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VBFPF01\Redirect$\g5420167\Downloads\"/>
    </mc:Choice>
  </mc:AlternateContent>
  <xr:revisionPtr revIDLastSave="0" documentId="13_ncr:1_{709EE72A-6DDA-4E36-9117-5B5705A8C20F}" xr6:coauthVersionLast="47" xr6:coauthVersionMax="47" xr10:uidLastSave="{00000000-0000-0000-0000-000000000000}"/>
  <bookViews>
    <workbookView xWindow="-120" yWindow="-120" windowWidth="29040" windowHeight="17520" tabRatio="731" xr2:uid="{00000000-000D-0000-FFFF-FFFF00000000}"/>
  </bookViews>
  <sheets>
    <sheet name="歩数記録表 (入力用シート) " sheetId="6" r:id="rId1"/>
    <sheet name="歩数記録表【例】" sheetId="8" r:id="rId2"/>
  </sheets>
  <definedNames>
    <definedName name="_xlnm.Print_Area" localSheetId="0">'歩数記録表 (入力用シート) '!$A$2:$J$43</definedName>
    <definedName name="_xlnm.Print_Area" localSheetId="1">歩数記録表【例】!$A$2:$J$43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" i="6" l="1"/>
  <c r="A13" i="6" l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A41" i="6" s="1"/>
  <c r="A13" i="8" l="1"/>
  <c r="A14" i="8"/>
  <c r="A15" i="8"/>
  <c r="A16" i="8"/>
  <c r="A17" i="8"/>
  <c r="A18" i="8"/>
  <c r="A19" i="8"/>
  <c r="A20" i="8"/>
  <c r="A21" i="8"/>
  <c r="A22" i="8"/>
  <c r="A23" i="8"/>
  <c r="A24" i="8"/>
  <c r="A25" i="8"/>
  <c r="A26" i="8"/>
  <c r="A27" i="8"/>
  <c r="A28" i="8"/>
  <c r="A29" i="8"/>
  <c r="A30" i="8"/>
  <c r="A31" i="8"/>
  <c r="A32" i="8"/>
  <c r="A33" i="8"/>
  <c r="A34" i="8"/>
  <c r="A35" i="8"/>
  <c r="A36" i="8"/>
  <c r="A37" i="8"/>
  <c r="A38" i="8"/>
  <c r="A39" i="8"/>
  <c r="A40" i="8"/>
  <c r="A41" i="8"/>
  <c r="A12" i="8"/>
  <c r="A2" i="8"/>
  <c r="C8" i="6" l="1"/>
  <c r="B43" i="6"/>
  <c r="G43" i="8" l="1"/>
  <c r="B43" i="8"/>
  <c r="J12" i="8"/>
  <c r="J13" i="8" s="1"/>
  <c r="J14" i="8" s="1"/>
  <c r="J15" i="8" s="1"/>
  <c r="J16" i="8" s="1"/>
  <c r="J17" i="8" s="1"/>
  <c r="J18" i="8" s="1"/>
  <c r="J19" i="8" s="1"/>
  <c r="J20" i="8" s="1"/>
  <c r="J21" i="8" s="1"/>
  <c r="J22" i="8" s="1"/>
  <c r="J23" i="8" s="1"/>
  <c r="J24" i="8" s="1"/>
  <c r="J25" i="8" s="1"/>
  <c r="J26" i="8" s="1"/>
  <c r="J27" i="8" s="1"/>
  <c r="J28" i="8" s="1"/>
  <c r="J29" i="8" s="1"/>
  <c r="J30" i="8" s="1"/>
  <c r="J31" i="8" s="1"/>
  <c r="J32" i="8" s="1"/>
  <c r="J33" i="8" s="1"/>
  <c r="J34" i="8" s="1"/>
  <c r="J35" i="8" s="1"/>
  <c r="J36" i="8" s="1"/>
  <c r="J37" i="8" s="1"/>
  <c r="J38" i="8" s="1"/>
  <c r="J39" i="8" s="1"/>
  <c r="J40" i="8" s="1"/>
  <c r="J41" i="8" s="1"/>
  <c r="I12" i="8"/>
  <c r="I13" i="8" s="1"/>
  <c r="I14" i="8" s="1"/>
  <c r="I15" i="8" s="1"/>
  <c r="I16" i="8" s="1"/>
  <c r="I17" i="8" s="1"/>
  <c r="I18" i="8" s="1"/>
  <c r="I19" i="8" s="1"/>
  <c r="I20" i="8" s="1"/>
  <c r="I21" i="8" s="1"/>
  <c r="I22" i="8" s="1"/>
  <c r="I23" i="8" s="1"/>
  <c r="I24" i="8" s="1"/>
  <c r="I25" i="8" s="1"/>
  <c r="I26" i="8" s="1"/>
  <c r="I27" i="8" s="1"/>
  <c r="I28" i="8" s="1"/>
  <c r="I29" i="8" s="1"/>
  <c r="I30" i="8" s="1"/>
  <c r="I31" i="8" s="1"/>
  <c r="I32" i="8" s="1"/>
  <c r="I33" i="8" s="1"/>
  <c r="I34" i="8" s="1"/>
  <c r="I35" i="8" s="1"/>
  <c r="I36" i="8" s="1"/>
  <c r="I37" i="8" s="1"/>
  <c r="I38" i="8" s="1"/>
  <c r="I39" i="8" s="1"/>
  <c r="I40" i="8" s="1"/>
  <c r="I41" i="8" s="1"/>
  <c r="H12" i="8"/>
  <c r="H13" i="8" s="1"/>
  <c r="H14" i="8" s="1"/>
  <c r="H15" i="8" s="1"/>
  <c r="H16" i="8" s="1"/>
  <c r="H17" i="8" s="1"/>
  <c r="H18" i="8" s="1"/>
  <c r="H19" i="8" s="1"/>
  <c r="H20" i="8" s="1"/>
  <c r="H21" i="8" s="1"/>
  <c r="H22" i="8" s="1"/>
  <c r="H23" i="8" s="1"/>
  <c r="H24" i="8" s="1"/>
  <c r="H25" i="8" s="1"/>
  <c r="H26" i="8" s="1"/>
  <c r="H27" i="8" s="1"/>
  <c r="H28" i="8" s="1"/>
  <c r="H29" i="8" s="1"/>
  <c r="H30" i="8" s="1"/>
  <c r="H31" i="8" s="1"/>
  <c r="H32" i="8" s="1"/>
  <c r="H33" i="8" s="1"/>
  <c r="H34" i="8" s="1"/>
  <c r="H35" i="8" s="1"/>
  <c r="H36" i="8" s="1"/>
  <c r="H37" i="8" s="1"/>
  <c r="H38" i="8" s="1"/>
  <c r="H39" i="8" s="1"/>
  <c r="H40" i="8" s="1"/>
  <c r="H41" i="8" s="1"/>
  <c r="D12" i="8"/>
  <c r="D13" i="8" s="1"/>
  <c r="D14" i="8" s="1"/>
  <c r="D15" i="8" s="1"/>
  <c r="D16" i="8" s="1"/>
  <c r="D17" i="8" s="1"/>
  <c r="D18" i="8" s="1"/>
  <c r="D19" i="8" s="1"/>
  <c r="D20" i="8" s="1"/>
  <c r="D21" i="8" s="1"/>
  <c r="D22" i="8" s="1"/>
  <c r="D23" i="8" s="1"/>
  <c r="D24" i="8" s="1"/>
  <c r="D25" i="8" s="1"/>
  <c r="D26" i="8" s="1"/>
  <c r="D27" i="8" s="1"/>
  <c r="D28" i="8" s="1"/>
  <c r="D29" i="8" s="1"/>
  <c r="D30" i="8" s="1"/>
  <c r="D31" i="8" s="1"/>
  <c r="D32" i="8" s="1"/>
  <c r="D33" i="8" s="1"/>
  <c r="D34" i="8" s="1"/>
  <c r="D35" i="8" s="1"/>
  <c r="D36" i="8" s="1"/>
  <c r="D37" i="8" s="1"/>
  <c r="D38" i="8" s="1"/>
  <c r="D39" i="8" s="1"/>
  <c r="D40" i="8" s="1"/>
  <c r="D41" i="8" s="1"/>
  <c r="C12" i="8"/>
  <c r="C13" i="8" s="1"/>
  <c r="C14" i="8" s="1"/>
  <c r="C15" i="8" s="1"/>
  <c r="C16" i="8" s="1"/>
  <c r="C17" i="8" s="1"/>
  <c r="C18" i="8" s="1"/>
  <c r="C19" i="8" s="1"/>
  <c r="C20" i="8" s="1"/>
  <c r="C21" i="8" s="1"/>
  <c r="C22" i="8" s="1"/>
  <c r="C23" i="8" s="1"/>
  <c r="C24" i="8" s="1"/>
  <c r="C25" i="8" s="1"/>
  <c r="C26" i="8" s="1"/>
  <c r="C27" i="8" s="1"/>
  <c r="C28" i="8" s="1"/>
  <c r="C29" i="8" s="1"/>
  <c r="C30" i="8" s="1"/>
  <c r="C31" i="8" s="1"/>
  <c r="C32" i="8" s="1"/>
  <c r="C33" i="8" s="1"/>
  <c r="C34" i="8" s="1"/>
  <c r="C35" i="8" s="1"/>
  <c r="C36" i="8" s="1"/>
  <c r="C37" i="8" s="1"/>
  <c r="C38" i="8" s="1"/>
  <c r="C39" i="8" s="1"/>
  <c r="C40" i="8" s="1"/>
  <c r="C41" i="8" s="1"/>
  <c r="C8" i="8"/>
  <c r="E12" i="8" s="1"/>
  <c r="E13" i="8" s="1"/>
  <c r="E14" i="8" s="1"/>
  <c r="E15" i="8" s="1"/>
  <c r="E16" i="8" s="1"/>
  <c r="E17" i="8" s="1"/>
  <c r="E18" i="8" s="1"/>
  <c r="E19" i="8" s="1"/>
  <c r="E20" i="8" s="1"/>
  <c r="E21" i="8" s="1"/>
  <c r="E22" i="8" s="1"/>
  <c r="E23" i="8" s="1"/>
  <c r="E24" i="8" s="1"/>
  <c r="E25" i="8" s="1"/>
  <c r="E26" i="8" s="1"/>
  <c r="E27" i="8" s="1"/>
  <c r="E28" i="8" s="1"/>
  <c r="E29" i="8" s="1"/>
  <c r="E30" i="8" s="1"/>
  <c r="E31" i="8" s="1"/>
  <c r="E32" i="8" s="1"/>
  <c r="E33" i="8" s="1"/>
  <c r="E34" i="8" s="1"/>
  <c r="E35" i="8" s="1"/>
  <c r="E36" i="8" s="1"/>
  <c r="E37" i="8" s="1"/>
  <c r="E38" i="8" s="1"/>
  <c r="E39" i="8" s="1"/>
  <c r="E40" i="8" s="1"/>
  <c r="E41" i="8" s="1"/>
  <c r="H6" i="8" l="1"/>
  <c r="J8" i="8"/>
  <c r="G43" i="6"/>
  <c r="J8" i="6" s="1"/>
  <c r="J12" i="6"/>
  <c r="J13" i="6" s="1"/>
  <c r="J14" i="6" s="1"/>
  <c r="J15" i="6" s="1"/>
  <c r="J16" i="6" s="1"/>
  <c r="J17" i="6" s="1"/>
  <c r="J18" i="6" s="1"/>
  <c r="J19" i="6" s="1"/>
  <c r="J20" i="6" s="1"/>
  <c r="J21" i="6" s="1"/>
  <c r="J22" i="6" s="1"/>
  <c r="J23" i="6" s="1"/>
  <c r="J24" i="6" s="1"/>
  <c r="J25" i="6" s="1"/>
  <c r="J26" i="6" s="1"/>
  <c r="J27" i="6" s="1"/>
  <c r="J28" i="6" s="1"/>
  <c r="J29" i="6" s="1"/>
  <c r="J30" i="6" s="1"/>
  <c r="J31" i="6" s="1"/>
  <c r="J32" i="6" s="1"/>
  <c r="J33" i="6" s="1"/>
  <c r="J34" i="6" s="1"/>
  <c r="J35" i="6" s="1"/>
  <c r="J36" i="6" s="1"/>
  <c r="J37" i="6" s="1"/>
  <c r="J38" i="6" s="1"/>
  <c r="J39" i="6" s="1"/>
  <c r="J40" i="6" s="1"/>
  <c r="J41" i="6" s="1"/>
  <c r="D12" i="6"/>
  <c r="D13" i="6" s="1"/>
  <c r="D14" i="6" s="1"/>
  <c r="D15" i="6" s="1"/>
  <c r="D16" i="6" s="1"/>
  <c r="D17" i="6" s="1"/>
  <c r="D18" i="6" s="1"/>
  <c r="D19" i="6" s="1"/>
  <c r="D20" i="6" s="1"/>
  <c r="D21" i="6" s="1"/>
  <c r="D22" i="6" s="1"/>
  <c r="D23" i="6" s="1"/>
  <c r="D24" i="6" s="1"/>
  <c r="D25" i="6" s="1"/>
  <c r="D26" i="6" s="1"/>
  <c r="D27" i="6" s="1"/>
  <c r="D28" i="6" s="1"/>
  <c r="D29" i="6" s="1"/>
  <c r="D30" i="6" s="1"/>
  <c r="D31" i="6" s="1"/>
  <c r="D32" i="6" s="1"/>
  <c r="D33" i="6" s="1"/>
  <c r="D34" i="6" s="1"/>
  <c r="D35" i="6" s="1"/>
  <c r="D36" i="6" s="1"/>
  <c r="D37" i="6" s="1"/>
  <c r="D38" i="6" s="1"/>
  <c r="D39" i="6" s="1"/>
  <c r="D40" i="6" s="1"/>
  <c r="D41" i="6" s="1"/>
  <c r="I12" i="6" s="1"/>
  <c r="I13" i="6" s="1"/>
  <c r="I14" i="6" s="1"/>
  <c r="I15" i="6" s="1"/>
  <c r="I16" i="6" s="1"/>
  <c r="I17" i="6" s="1"/>
  <c r="I18" i="6" s="1"/>
  <c r="I19" i="6" s="1"/>
  <c r="I20" i="6" s="1"/>
  <c r="I21" i="6" s="1"/>
  <c r="I22" i="6" s="1"/>
  <c r="I23" i="6" s="1"/>
  <c r="I24" i="6" s="1"/>
  <c r="I25" i="6" s="1"/>
  <c r="I26" i="6" s="1"/>
  <c r="I27" i="6" s="1"/>
  <c r="I28" i="6" s="1"/>
  <c r="I29" i="6" s="1"/>
  <c r="I30" i="6" s="1"/>
  <c r="I31" i="6" s="1"/>
  <c r="I32" i="6" s="1"/>
  <c r="I33" i="6" s="1"/>
  <c r="I34" i="6" s="1"/>
  <c r="I35" i="6" s="1"/>
  <c r="I36" i="6" s="1"/>
  <c r="I37" i="6" s="1"/>
  <c r="I38" i="6" s="1"/>
  <c r="I39" i="6" s="1"/>
  <c r="I40" i="6" s="1"/>
  <c r="I41" i="6" s="1"/>
  <c r="C12" i="6"/>
  <c r="C13" i="6" s="1"/>
  <c r="C14" i="6" s="1"/>
  <c r="C15" i="6" s="1"/>
  <c r="C16" i="6" s="1"/>
  <c r="C17" i="6" s="1"/>
  <c r="C18" i="6" s="1"/>
  <c r="C19" i="6" s="1"/>
  <c r="C20" i="6" s="1"/>
  <c r="C21" i="6" s="1"/>
  <c r="C22" i="6" s="1"/>
  <c r="C23" i="6" s="1"/>
  <c r="C24" i="6" s="1"/>
  <c r="C25" i="6" s="1"/>
  <c r="C26" i="6" s="1"/>
  <c r="C27" i="6" s="1"/>
  <c r="C28" i="6" s="1"/>
  <c r="C29" i="6" s="1"/>
  <c r="C30" i="6" s="1"/>
  <c r="C31" i="6" s="1"/>
  <c r="C32" i="6" s="1"/>
  <c r="C33" i="6" s="1"/>
  <c r="C34" i="6" s="1"/>
  <c r="C35" i="6" s="1"/>
  <c r="C36" i="6" s="1"/>
  <c r="C37" i="6" s="1"/>
  <c r="C38" i="6" s="1"/>
  <c r="C39" i="6" s="1"/>
  <c r="C40" i="6" s="1"/>
  <c r="C41" i="6" s="1"/>
  <c r="H12" i="6" s="1"/>
  <c r="H13" i="6" s="1"/>
  <c r="H14" i="6" s="1"/>
  <c r="H15" i="6" s="1"/>
  <c r="H16" i="6" s="1"/>
  <c r="H17" i="6" s="1"/>
  <c r="H18" i="6" s="1"/>
  <c r="H19" i="6" s="1"/>
  <c r="H20" i="6" s="1"/>
  <c r="H21" i="6" s="1"/>
  <c r="H22" i="6" s="1"/>
  <c r="H23" i="6" s="1"/>
  <c r="H24" i="6" s="1"/>
  <c r="H25" i="6" s="1"/>
  <c r="H26" i="6" s="1"/>
  <c r="H27" i="6" s="1"/>
  <c r="H28" i="6" s="1"/>
  <c r="H29" i="6" s="1"/>
  <c r="H30" i="6" s="1"/>
  <c r="H31" i="6" s="1"/>
  <c r="H32" i="6" s="1"/>
  <c r="H33" i="6" s="1"/>
  <c r="H34" i="6" s="1"/>
  <c r="H35" i="6" s="1"/>
  <c r="H36" i="6" s="1"/>
  <c r="H37" i="6" s="1"/>
  <c r="H38" i="6" s="1"/>
  <c r="H39" i="6" s="1"/>
  <c r="H40" i="6" s="1"/>
  <c r="H41" i="6" s="1"/>
  <c r="E12" i="6" l="1"/>
  <c r="E13" i="6" s="1"/>
  <c r="E14" i="6" s="1"/>
  <c r="E15" i="6" s="1"/>
  <c r="E16" i="6" s="1"/>
  <c r="E17" i="6" s="1"/>
  <c r="E18" i="6" s="1"/>
  <c r="E19" i="6" s="1"/>
  <c r="E20" i="6" s="1"/>
  <c r="E21" i="6" s="1"/>
  <c r="E22" i="6" s="1"/>
  <c r="E23" i="6" s="1"/>
  <c r="E24" i="6" s="1"/>
  <c r="E25" i="6" s="1"/>
  <c r="E26" i="6" s="1"/>
  <c r="E27" i="6" s="1"/>
  <c r="E28" i="6" s="1"/>
  <c r="E29" i="6" s="1"/>
  <c r="E30" i="6" s="1"/>
  <c r="E31" i="6" s="1"/>
  <c r="E32" i="6" s="1"/>
  <c r="E33" i="6" s="1"/>
  <c r="E34" i="6" s="1"/>
  <c r="E35" i="6" s="1"/>
  <c r="E36" i="6" s="1"/>
  <c r="E37" i="6" s="1"/>
  <c r="E38" i="6" s="1"/>
  <c r="E39" i="6" s="1"/>
  <c r="E40" i="6" s="1"/>
  <c r="E41" i="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山梨県</author>
    <author>Windows User</author>
  </authors>
  <commentList>
    <comment ref="C6" authorId="0" shapeId="0" xr:uid="{02C47B41-CAE5-4A94-8E5D-71D65E7E87E3}">
      <text>
        <r>
          <rPr>
            <b/>
            <sz val="8"/>
            <color indexed="81"/>
            <rFont val="ＭＳ Ｐゴシック"/>
            <family val="3"/>
            <charset val="128"/>
          </rPr>
          <t>あなたの名前を入力</t>
        </r>
      </text>
    </comment>
    <comment ref="H6" authorId="1" shapeId="0" xr:uid="{EE360F67-26E2-4B84-9297-ED678565CCDA}">
      <text>
        <r>
          <rPr>
            <b/>
            <sz val="9"/>
            <color indexed="81"/>
            <rFont val="HG丸ｺﾞｼｯｸM-PRO"/>
            <family val="3"/>
            <charset val="128"/>
          </rPr>
          <t>＜自動計算＞</t>
        </r>
      </text>
    </comment>
    <comment ref="C7" authorId="0" shapeId="0" xr:uid="{A08848A6-35D7-49DD-9587-70562EA14948}">
      <text>
        <r>
          <rPr>
            <b/>
            <sz val="8"/>
            <color indexed="81"/>
            <rFont val="ＭＳ Ｐゴシック"/>
            <family val="3"/>
            <charset val="128"/>
          </rPr>
          <t>あなたの１日の目標歩数を入力</t>
        </r>
      </text>
    </comment>
    <comment ref="C8" authorId="1" shapeId="0" xr:uid="{85996598-02AA-4E5A-BCCD-7E38176C1B1F}">
      <text>
        <r>
          <rPr>
            <b/>
            <sz val="8"/>
            <color indexed="81"/>
            <rFont val="HG丸ｺﾞｼｯｸM-PRO"/>
            <family val="3"/>
            <charset val="128"/>
          </rPr>
          <t>＜自動計算＞１日の目標歩数を入力すると計算されます。</t>
        </r>
      </text>
    </comment>
    <comment ref="B12" authorId="1" shapeId="0" xr:uid="{56895EA2-97E0-4064-A825-1610EC06E052}">
      <text>
        <r>
          <rPr>
            <b/>
            <sz val="8"/>
            <color indexed="81"/>
            <rFont val="MS P ゴシック"/>
            <family val="3"/>
            <charset val="128"/>
          </rPr>
          <t>歩いた歩数を入力</t>
        </r>
      </text>
    </comment>
    <comment ref="E12" authorId="1" shapeId="0" xr:uid="{E3B940A9-1808-4423-BEE5-F9D3BA50ADC8}">
      <text>
        <r>
          <rPr>
            <b/>
            <sz val="8"/>
            <color indexed="81"/>
            <rFont val="MS P ゴシック"/>
            <family val="3"/>
            <charset val="128"/>
          </rPr>
          <t>＜自動計算＞歩いた歩数を入力すると、
累計やあと何歩？が計算されます。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山梨県</author>
    <author>Windows User</author>
  </authors>
  <commentList>
    <comment ref="C6" authorId="0" shapeId="0" xr:uid="{11AB2C9B-2555-4D70-9493-1C18E27130E6}">
      <text>
        <r>
          <rPr>
            <b/>
            <sz val="8"/>
            <color indexed="81"/>
            <rFont val="ＭＳ Ｐゴシック"/>
            <family val="3"/>
            <charset val="128"/>
          </rPr>
          <t>あなたの名前を入力</t>
        </r>
      </text>
    </comment>
    <comment ref="H6" authorId="1" shapeId="0" xr:uid="{3CFF83B2-B3E6-4B1E-9376-A4CCA0E0BAE7}">
      <text>
        <r>
          <rPr>
            <b/>
            <sz val="9"/>
            <color indexed="81"/>
            <rFont val="HG丸ｺﾞｼｯｸM-PRO"/>
            <family val="3"/>
            <charset val="128"/>
          </rPr>
          <t>＜自動計算＞</t>
        </r>
      </text>
    </comment>
    <comment ref="C7" authorId="0" shapeId="0" xr:uid="{958B42C6-21C1-4B45-9C09-4B6DE852A4D2}">
      <text>
        <r>
          <rPr>
            <b/>
            <sz val="8"/>
            <color indexed="81"/>
            <rFont val="ＭＳ Ｐゴシック"/>
            <family val="3"/>
            <charset val="128"/>
          </rPr>
          <t>あなたの１日の目標歩数を入力</t>
        </r>
      </text>
    </comment>
    <comment ref="C8" authorId="1" shapeId="0" xr:uid="{C1CE3808-4BAE-4F5B-AB05-55D77B6E0234}">
      <text>
        <r>
          <rPr>
            <b/>
            <sz val="8"/>
            <color indexed="81"/>
            <rFont val="HG丸ｺﾞｼｯｸM-PRO"/>
            <family val="3"/>
            <charset val="128"/>
          </rPr>
          <t>＜自動計算＞１日の目標歩数を入力すると計算されます。</t>
        </r>
      </text>
    </comment>
    <comment ref="B12" authorId="1" shapeId="0" xr:uid="{D545B993-D3BA-42D9-AC73-EA89935C3C2B}">
      <text>
        <r>
          <rPr>
            <b/>
            <sz val="8"/>
            <color indexed="81"/>
            <rFont val="MS P ゴシック"/>
            <family val="3"/>
            <charset val="128"/>
          </rPr>
          <t>歩いた歩数を入力</t>
        </r>
      </text>
    </comment>
    <comment ref="E12" authorId="1" shapeId="0" xr:uid="{E1B13C82-5416-4942-9DCF-D7B1F86D9D2B}">
      <text>
        <r>
          <rPr>
            <b/>
            <sz val="8"/>
            <color indexed="81"/>
            <rFont val="MS P ゴシック"/>
            <family val="3"/>
            <charset val="128"/>
          </rPr>
          <t>＜自動計算＞歩いた歩数を入力すると、累計やあと何歩？が計算されます。</t>
        </r>
      </text>
    </comment>
  </commentList>
</comments>
</file>

<file path=xl/sharedStrings.xml><?xml version="1.0" encoding="utf-8"?>
<sst xmlns="http://schemas.openxmlformats.org/spreadsheetml/2006/main" count="40" uniqueCount="15">
  <si>
    <t>日にち</t>
    <rPh sb="0" eb="1">
      <t>ヒ</t>
    </rPh>
    <phoneticPr fontId="1"/>
  </si>
  <si>
    <t>合　計</t>
    <rPh sb="0" eb="1">
      <t>アイ</t>
    </rPh>
    <rPh sb="2" eb="3">
      <t>ケイ</t>
    </rPh>
    <phoneticPr fontId="1"/>
  </si>
  <si>
    <t>１日の歩数</t>
    <rPh sb="1" eb="2">
      <t>ニチ</t>
    </rPh>
    <rPh sb="3" eb="5">
      <t>ホスウ</t>
    </rPh>
    <phoneticPr fontId="1"/>
  </si>
  <si>
    <t>氏　　名</t>
    <rPh sb="0" eb="1">
      <t>シ</t>
    </rPh>
    <rPh sb="3" eb="4">
      <t>メイ</t>
    </rPh>
    <phoneticPr fontId="1"/>
  </si>
  <si>
    <t>１日の目標歩数</t>
    <rPh sb="1" eb="2">
      <t>ニチ</t>
    </rPh>
    <rPh sb="3" eb="5">
      <t>モクヒョウ</t>
    </rPh>
    <rPh sb="5" eb="7">
      <t>ホスウ</t>
    </rPh>
    <phoneticPr fontId="1"/>
  </si>
  <si>
    <t>これまでの合計歩数</t>
    <rPh sb="5" eb="7">
      <t>ゴウケイ</t>
    </rPh>
    <rPh sb="7" eb="9">
      <t>ホスウ</t>
    </rPh>
    <phoneticPr fontId="1"/>
  </si>
  <si>
    <t>目標達成率</t>
    <rPh sb="0" eb="2">
      <t>モクヒョウ</t>
    </rPh>
    <rPh sb="2" eb="5">
      <t>タッセイリツ</t>
    </rPh>
    <phoneticPr fontId="1"/>
  </si>
  <si>
    <t>達成目標</t>
    <rPh sb="0" eb="2">
      <t>タッセイ</t>
    </rPh>
    <rPh sb="2" eb="4">
      <t>モクヒョウ</t>
    </rPh>
    <phoneticPr fontId="1"/>
  </si>
  <si>
    <t>あと何歩？</t>
    <rPh sb="2" eb="4">
      <t>ナンポ</t>
    </rPh>
    <phoneticPr fontId="1"/>
  </si>
  <si>
    <t>累　計</t>
    <rPh sb="0" eb="1">
      <t>ルイ</t>
    </rPh>
    <rPh sb="2" eb="3">
      <t>ケイ</t>
    </rPh>
    <phoneticPr fontId="1"/>
  </si>
  <si>
    <t>共済　太郎</t>
    <rPh sb="0" eb="2">
      <t>キョウサイ</t>
    </rPh>
    <rPh sb="3" eb="5">
      <t>タロウ</t>
    </rPh>
    <phoneticPr fontId="1"/>
  </si>
  <si>
    <t>３０日間の目標歩数</t>
    <rPh sb="2" eb="4">
      <t>ニチカン</t>
    </rPh>
    <rPh sb="5" eb="7">
      <t>モクヒョウ</t>
    </rPh>
    <rPh sb="7" eb="9">
      <t>ホスウ</t>
    </rPh>
    <phoneticPr fontId="1"/>
  </si>
  <si>
    <t>１１月／１２月</t>
    <rPh sb="2" eb="3">
      <t>ガツ</t>
    </rPh>
    <rPh sb="6" eb="7">
      <t>ガツ</t>
    </rPh>
    <phoneticPr fontId="1"/>
  </si>
  <si>
    <t>今年度は使用しません。</t>
    <rPh sb="0" eb="3">
      <t>コンネンド</t>
    </rPh>
    <rPh sb="4" eb="6">
      <t>シヨウ</t>
    </rPh>
    <phoneticPr fontId="1"/>
  </si>
  <si>
    <t>令和７年度　第８回　ウォーキング・グランプリ　個人記録表</t>
    <rPh sb="0" eb="2">
      <t>レイワ</t>
    </rPh>
    <rPh sb="3" eb="5">
      <t>ネンド</t>
    </rPh>
    <rPh sb="6" eb="7">
      <t>ダイ</t>
    </rPh>
    <rPh sb="8" eb="9">
      <t>カイ</t>
    </rPh>
    <rPh sb="23" eb="25">
      <t>コジン</t>
    </rPh>
    <rPh sb="25" eb="28">
      <t>キロクヒョウ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</si>
</sst>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d&quot;日&quot;\(aaa\)"/>
    <numFmt numFmtId="177" formatCode="#,##0_ "/>
    <numFmt numFmtId="178" formatCode="#,##0&quot;　歩&quot;"/>
    <numFmt numFmtId="179" formatCode="0.0%"/>
    <numFmt numFmtId="180" formatCode="m&quot;月&quot;d&quot;日&quot;\(aaa\)"/>
  </numFmts>
  <fonts count="24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2"/>
      <color rgb="FF000000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2"/>
      <color theme="1"/>
      <name val="HGP創英角ｺﾞｼｯｸUB"/>
      <family val="3"/>
      <charset val="128"/>
    </font>
    <font>
      <b/>
      <sz val="8"/>
      <color indexed="81"/>
      <name val="ＭＳ Ｐゴシック"/>
      <family val="3"/>
      <charset val="128"/>
    </font>
    <font>
      <b/>
      <sz val="8"/>
      <color indexed="81"/>
      <name val="HG丸ｺﾞｼｯｸM-PRO"/>
      <family val="3"/>
      <charset val="128"/>
    </font>
    <font>
      <b/>
      <sz val="9"/>
      <color indexed="81"/>
      <name val="HG丸ｺﾞｼｯｸM-PRO"/>
      <family val="3"/>
      <charset val="128"/>
    </font>
    <font>
      <b/>
      <sz val="8"/>
      <color indexed="81"/>
      <name val="MS P ゴシック"/>
      <family val="3"/>
      <charset val="128"/>
    </font>
    <font>
      <b/>
      <sz val="11"/>
      <color rgb="FF0070C0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b/>
      <sz val="12"/>
      <color rgb="FF0070C0"/>
      <name val="ＭＳ Ｐゴシック"/>
      <family val="3"/>
      <charset val="128"/>
      <scheme val="minor"/>
    </font>
    <font>
      <sz val="18"/>
      <color theme="1"/>
      <name val="HGP創英角ｺﾞｼｯｸUB"/>
      <family val="3"/>
      <charset val="128"/>
    </font>
    <font>
      <sz val="11"/>
      <color theme="0" tint="-0.499984740745262"/>
      <name val="ＭＳ Ｐゴシック"/>
      <family val="2"/>
      <charset val="128"/>
      <scheme val="minor"/>
    </font>
    <font>
      <sz val="12"/>
      <color theme="0" tint="-0.499984740745262"/>
      <name val="HGP創英角ｺﾞｼｯｸUB"/>
      <family val="3"/>
      <charset val="128"/>
    </font>
    <font>
      <sz val="10"/>
      <color theme="0" tint="-0.499984740745262"/>
      <name val="ＭＳ Ｐゴシック"/>
      <family val="3"/>
      <charset val="128"/>
      <scheme val="minor"/>
    </font>
    <font>
      <sz val="11"/>
      <color theme="0" tint="-0.499984740745262"/>
      <name val="ＭＳ Ｐゴシック"/>
      <family val="3"/>
      <charset val="12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9" fontId="9" fillId="0" borderId="0" applyFont="0" applyFill="0" applyBorder="0" applyAlignment="0" applyProtection="0">
      <alignment vertical="center"/>
    </xf>
  </cellStyleXfs>
  <cellXfs count="156">
    <xf numFmtId="0" fontId="0" fillId="0" borderId="0" xfId="0">
      <alignment vertical="center"/>
    </xf>
    <xf numFmtId="0" fontId="0" fillId="0" borderId="0" xfId="0" applyProtection="1">
      <alignment vertical="center"/>
    </xf>
    <xf numFmtId="0" fontId="0" fillId="0" borderId="0" xfId="0" applyProtection="1">
      <alignment vertical="center"/>
      <protection locked="0"/>
    </xf>
    <xf numFmtId="0" fontId="4" fillId="0" borderId="0" xfId="0" applyFont="1" applyAlignment="1" applyProtection="1">
      <alignment vertical="center"/>
    </xf>
    <xf numFmtId="0" fontId="0" fillId="0" borderId="0" xfId="0" applyAlignment="1" applyProtection="1">
      <alignment vertical="center"/>
      <protection locked="0"/>
    </xf>
    <xf numFmtId="0" fontId="5" fillId="0" borderId="0" xfId="0" applyFont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vertical="center"/>
    </xf>
    <xf numFmtId="0" fontId="6" fillId="0" borderId="0" xfId="0" applyFont="1" applyProtection="1">
      <alignment vertical="center"/>
    </xf>
    <xf numFmtId="0" fontId="6" fillId="0" borderId="0" xfId="0" applyFont="1" applyProtection="1">
      <alignment vertical="center"/>
      <protection locked="0"/>
    </xf>
    <xf numFmtId="0" fontId="3" fillId="0" borderId="0" xfId="0" applyFont="1" applyAlignment="1" applyProtection="1">
      <alignment vertical="center"/>
    </xf>
    <xf numFmtId="0" fontId="0" fillId="0" borderId="0" xfId="0" applyBorder="1" applyAlignment="1" applyProtection="1">
      <alignment vertical="center"/>
      <protection locked="0"/>
    </xf>
    <xf numFmtId="177" fontId="0" fillId="0" borderId="0" xfId="0" applyNumberFormat="1" applyFill="1" applyBorder="1" applyAlignment="1" applyProtection="1">
      <alignment vertical="center" shrinkToFit="1"/>
    </xf>
    <xf numFmtId="0" fontId="5" fillId="0" borderId="0" xfId="0" applyFont="1" applyFill="1" applyBorder="1" applyAlignment="1" applyProtection="1"/>
    <xf numFmtId="0" fontId="0" fillId="0" borderId="0" xfId="0" applyBorder="1" applyAlignment="1" applyProtection="1">
      <alignment horizontal="center" vertical="center"/>
      <protection locked="0"/>
    </xf>
    <xf numFmtId="0" fontId="0" fillId="0" borderId="0" xfId="0" applyBorder="1" applyProtection="1">
      <alignment vertical="center"/>
      <protection locked="0"/>
    </xf>
    <xf numFmtId="0" fontId="0" fillId="0" borderId="0" xfId="0" applyNumberFormat="1" applyBorder="1" applyAlignment="1" applyProtection="1">
      <alignment horizontal="center" vertical="center"/>
      <protection locked="0"/>
    </xf>
    <xf numFmtId="177" fontId="0" fillId="3" borderId="18" xfId="0" applyNumberFormat="1" applyFill="1" applyBorder="1" applyAlignment="1" applyProtection="1">
      <alignment horizontal="right" vertical="center" shrinkToFit="1"/>
      <protection locked="0"/>
    </xf>
    <xf numFmtId="177" fontId="0" fillId="3" borderId="0" xfId="0" applyNumberFormat="1" applyFill="1" applyBorder="1" applyAlignment="1" applyProtection="1">
      <alignment vertical="center" shrinkToFit="1"/>
    </xf>
    <xf numFmtId="177" fontId="0" fillId="2" borderId="6" xfId="0" applyNumberFormat="1" applyFill="1" applyBorder="1" applyAlignment="1" applyProtection="1">
      <alignment vertical="center" shrinkToFit="1"/>
    </xf>
    <xf numFmtId="177" fontId="0" fillId="2" borderId="3" xfId="0" applyNumberFormat="1" applyFill="1" applyBorder="1" applyAlignment="1" applyProtection="1">
      <alignment vertical="center" shrinkToFit="1"/>
    </xf>
    <xf numFmtId="177" fontId="2" fillId="2" borderId="10" xfId="0" applyNumberFormat="1" applyFont="1" applyFill="1" applyBorder="1" applyAlignment="1" applyProtection="1">
      <alignment vertical="center" shrinkToFit="1"/>
    </xf>
    <xf numFmtId="177" fontId="0" fillId="2" borderId="1" xfId="0" applyNumberFormat="1" applyFill="1" applyBorder="1" applyAlignment="1" applyProtection="1">
      <alignment vertical="center" shrinkToFit="1"/>
    </xf>
    <xf numFmtId="177" fontId="2" fillId="2" borderId="9" xfId="0" applyNumberFormat="1" applyFont="1" applyFill="1" applyBorder="1" applyAlignment="1" applyProtection="1">
      <alignment vertical="center" shrinkToFit="1"/>
    </xf>
    <xf numFmtId="177" fontId="5" fillId="2" borderId="24" xfId="0" applyNumberFormat="1" applyFont="1" applyFill="1" applyBorder="1" applyAlignment="1" applyProtection="1">
      <alignment vertical="center" shrinkToFit="1"/>
    </xf>
    <xf numFmtId="179" fontId="5" fillId="2" borderId="8" xfId="1" applyNumberFormat="1" applyFont="1" applyFill="1" applyBorder="1" applyAlignment="1" applyProtection="1">
      <alignment horizontal="center" vertical="center"/>
    </xf>
    <xf numFmtId="0" fontId="0" fillId="0" borderId="0" xfId="0" applyNumberFormat="1" applyBorder="1" applyAlignment="1" applyProtection="1">
      <alignment horizontal="center" vertical="center"/>
      <protection locked="0"/>
    </xf>
    <xf numFmtId="0" fontId="0" fillId="0" borderId="0" xfId="0" applyBorder="1" applyProtection="1">
      <alignment vertical="center"/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176" fontId="7" fillId="4" borderId="20" xfId="0" applyNumberFormat="1" applyFont="1" applyFill="1" applyBorder="1" applyAlignment="1" applyProtection="1">
      <alignment horizontal="center" vertical="center" shrinkToFit="1"/>
    </xf>
    <xf numFmtId="177" fontId="0" fillId="4" borderId="6" xfId="0" applyNumberFormat="1" applyFill="1" applyBorder="1" applyAlignment="1" applyProtection="1">
      <alignment vertical="center" shrinkToFit="1"/>
    </xf>
    <xf numFmtId="177" fontId="0" fillId="4" borderId="3" xfId="0" applyNumberFormat="1" applyFill="1" applyBorder="1" applyAlignment="1" applyProtection="1">
      <alignment horizontal="right" vertical="center" shrinkToFit="1"/>
    </xf>
    <xf numFmtId="177" fontId="2" fillId="4" borderId="10" xfId="0" applyNumberFormat="1" applyFont="1" applyFill="1" applyBorder="1" applyAlignment="1" applyProtection="1">
      <alignment vertical="center" shrinkToFit="1"/>
    </xf>
    <xf numFmtId="177" fontId="0" fillId="4" borderId="1" xfId="0" applyNumberFormat="1" applyFill="1" applyBorder="1" applyAlignment="1" applyProtection="1">
      <alignment horizontal="right" vertical="center" shrinkToFit="1"/>
    </xf>
    <xf numFmtId="177" fontId="2" fillId="4" borderId="9" xfId="0" applyNumberFormat="1" applyFont="1" applyFill="1" applyBorder="1" applyAlignment="1" applyProtection="1">
      <alignment vertical="center" shrinkToFit="1"/>
    </xf>
    <xf numFmtId="177" fontId="6" fillId="4" borderId="1" xfId="0" applyNumberFormat="1" applyFont="1" applyFill="1" applyBorder="1" applyAlignment="1" applyProtection="1">
      <alignment horizontal="right" vertical="center" shrinkToFit="1"/>
    </xf>
    <xf numFmtId="49" fontId="7" fillId="4" borderId="22" xfId="0" applyNumberFormat="1" applyFont="1" applyFill="1" applyBorder="1" applyAlignment="1" applyProtection="1">
      <alignment horizontal="center" vertical="center" shrinkToFit="1"/>
    </xf>
    <xf numFmtId="177" fontId="0" fillId="4" borderId="18" xfId="0" applyNumberFormat="1" applyFill="1" applyBorder="1" applyAlignment="1" applyProtection="1">
      <alignment horizontal="right" vertical="center" shrinkToFit="1"/>
    </xf>
    <xf numFmtId="177" fontId="0" fillId="4" borderId="12" xfId="0" applyNumberFormat="1" applyFill="1" applyBorder="1" applyAlignment="1" applyProtection="1">
      <alignment horizontal="right" vertical="center" shrinkToFit="1"/>
    </xf>
    <xf numFmtId="177" fontId="0" fillId="4" borderId="8" xfId="0" applyNumberFormat="1" applyFill="1" applyBorder="1" applyAlignment="1" applyProtection="1">
      <alignment vertical="center" shrinkToFit="1"/>
    </xf>
    <xf numFmtId="56" fontId="5" fillId="4" borderId="23" xfId="0" applyNumberFormat="1" applyFont="1" applyFill="1" applyBorder="1" applyAlignment="1" applyProtection="1">
      <alignment horizontal="center" vertical="center" shrinkToFit="1"/>
    </xf>
    <xf numFmtId="177" fontId="5" fillId="4" borderId="24" xfId="0" applyNumberFormat="1" applyFont="1" applyFill="1" applyBorder="1" applyAlignment="1" applyProtection="1">
      <alignment vertical="center" shrinkToFit="1"/>
    </xf>
    <xf numFmtId="14" fontId="0" fillId="0" borderId="0" xfId="0" applyNumberFormat="1" applyBorder="1" applyAlignment="1" applyProtection="1">
      <alignment vertical="center"/>
      <protection locked="0"/>
    </xf>
    <xf numFmtId="177" fontId="0" fillId="6" borderId="6" xfId="0" applyNumberFormat="1" applyFill="1" applyBorder="1" applyAlignment="1" applyProtection="1">
      <alignment vertical="center" shrinkToFit="1"/>
    </xf>
    <xf numFmtId="177" fontId="0" fillId="6" borderId="3" xfId="0" applyNumberFormat="1" applyFill="1" applyBorder="1" applyAlignment="1" applyProtection="1">
      <alignment vertical="center" shrinkToFit="1"/>
    </xf>
    <xf numFmtId="177" fontId="2" fillId="6" borderId="10" xfId="0" applyNumberFormat="1" applyFont="1" applyFill="1" applyBorder="1" applyAlignment="1" applyProtection="1">
      <alignment vertical="center" shrinkToFit="1"/>
    </xf>
    <xf numFmtId="177" fontId="0" fillId="6" borderId="1" xfId="0" applyNumberFormat="1" applyFill="1" applyBorder="1" applyAlignment="1" applyProtection="1">
      <alignment vertical="center" shrinkToFit="1"/>
    </xf>
    <xf numFmtId="177" fontId="2" fillId="6" borderId="9" xfId="0" applyNumberFormat="1" applyFont="1" applyFill="1" applyBorder="1" applyAlignment="1" applyProtection="1">
      <alignment vertical="center" shrinkToFit="1"/>
    </xf>
    <xf numFmtId="177" fontId="0" fillId="7" borderId="6" xfId="0" applyNumberFormat="1" applyFill="1" applyBorder="1" applyAlignment="1" applyProtection="1">
      <alignment vertical="center" shrinkToFit="1"/>
    </xf>
    <xf numFmtId="177" fontId="2" fillId="7" borderId="10" xfId="0" applyNumberFormat="1" applyFont="1" applyFill="1" applyBorder="1" applyAlignment="1" applyProtection="1">
      <alignment vertical="center" shrinkToFit="1"/>
    </xf>
    <xf numFmtId="177" fontId="2" fillId="7" borderId="9" xfId="0" applyNumberFormat="1" applyFont="1" applyFill="1" applyBorder="1" applyAlignment="1" applyProtection="1">
      <alignment vertical="center" shrinkToFit="1"/>
    </xf>
    <xf numFmtId="176" fontId="7" fillId="7" borderId="20" xfId="0" applyNumberFormat="1" applyFont="1" applyFill="1" applyBorder="1" applyAlignment="1" applyProtection="1">
      <alignment horizontal="center" vertical="center" shrinkToFit="1"/>
    </xf>
    <xf numFmtId="177" fontId="0" fillId="7" borderId="1" xfId="0" applyNumberFormat="1" applyFill="1" applyBorder="1" applyAlignment="1" applyProtection="1">
      <alignment horizontal="right" vertical="center" shrinkToFit="1"/>
    </xf>
    <xf numFmtId="177" fontId="6" fillId="7" borderId="1" xfId="0" applyNumberFormat="1" applyFont="1" applyFill="1" applyBorder="1" applyAlignment="1" applyProtection="1">
      <alignment horizontal="right" vertical="center" shrinkToFit="1"/>
    </xf>
    <xf numFmtId="180" fontId="8" fillId="5" borderId="7" xfId="0" applyNumberFormat="1" applyFont="1" applyFill="1" applyBorder="1" applyAlignment="1" applyProtection="1">
      <alignment horizontal="center" vertical="center"/>
    </xf>
    <xf numFmtId="177" fontId="0" fillId="8" borderId="6" xfId="0" applyNumberFormat="1" applyFill="1" applyBorder="1" applyAlignment="1" applyProtection="1">
      <alignment vertical="center" shrinkToFit="1"/>
    </xf>
    <xf numFmtId="177" fontId="0" fillId="8" borderId="1" xfId="0" applyNumberFormat="1" applyFill="1" applyBorder="1" applyAlignment="1" applyProtection="1">
      <alignment vertical="center" shrinkToFit="1"/>
    </xf>
    <xf numFmtId="177" fontId="2" fillId="8" borderId="9" xfId="0" applyNumberFormat="1" applyFont="1" applyFill="1" applyBorder="1" applyAlignment="1" applyProtection="1">
      <alignment vertical="center" shrinkToFit="1"/>
    </xf>
    <xf numFmtId="176" fontId="8" fillId="0" borderId="13" xfId="0" applyNumberFormat="1" applyFont="1" applyFill="1" applyBorder="1" applyAlignment="1" applyProtection="1">
      <alignment horizontal="center" vertical="center"/>
    </xf>
    <xf numFmtId="56" fontId="5" fillId="0" borderId="23" xfId="0" applyNumberFormat="1" applyFont="1" applyFill="1" applyBorder="1" applyAlignment="1" applyProtection="1">
      <alignment horizontal="center" vertical="center"/>
    </xf>
    <xf numFmtId="177" fontId="0" fillId="7" borderId="3" xfId="0" applyNumberFormat="1" applyFill="1" applyBorder="1" applyAlignment="1" applyProtection="1">
      <alignment horizontal="right" vertical="center" shrinkToFit="1"/>
    </xf>
    <xf numFmtId="56" fontId="5" fillId="7" borderId="23" xfId="0" applyNumberFormat="1" applyFont="1" applyFill="1" applyBorder="1" applyAlignment="1" applyProtection="1">
      <alignment horizontal="center" vertical="center" shrinkToFit="1"/>
    </xf>
    <xf numFmtId="177" fontId="5" fillId="7" borderId="24" xfId="0" applyNumberFormat="1" applyFont="1" applyFill="1" applyBorder="1" applyAlignment="1" applyProtection="1">
      <alignment vertical="center" shrinkToFit="1"/>
    </xf>
    <xf numFmtId="177" fontId="0" fillId="7" borderId="0" xfId="0" applyNumberFormat="1" applyFill="1" applyBorder="1" applyAlignment="1" applyProtection="1">
      <alignment vertical="center" shrinkToFit="1"/>
    </xf>
    <xf numFmtId="177" fontId="0" fillId="7" borderId="36" xfId="0" applyNumberFormat="1" applyFill="1" applyBorder="1" applyAlignment="1" applyProtection="1">
      <alignment horizontal="right" vertical="center" shrinkToFit="1"/>
      <protection locked="0"/>
    </xf>
    <xf numFmtId="177" fontId="0" fillId="7" borderId="38" xfId="0" applyNumberFormat="1" applyFill="1" applyBorder="1" applyAlignment="1" applyProtection="1">
      <alignment horizontal="right" vertical="center" shrinkToFit="1"/>
      <protection locked="0"/>
    </xf>
    <xf numFmtId="0" fontId="8" fillId="0" borderId="40" xfId="0" applyFont="1" applyFill="1" applyBorder="1" applyAlignment="1" applyProtection="1">
      <alignment horizontal="center" vertical="center" shrinkToFit="1"/>
    </xf>
    <xf numFmtId="0" fontId="0" fillId="0" borderId="40" xfId="0" applyFill="1" applyBorder="1" applyAlignment="1" applyProtection="1">
      <alignment horizontal="center" vertical="center" shrinkToFit="1"/>
    </xf>
    <xf numFmtId="0" fontId="0" fillId="0" borderId="41" xfId="0" applyFill="1" applyBorder="1" applyAlignment="1" applyProtection="1">
      <alignment horizontal="center" vertical="center" shrinkToFit="1"/>
    </xf>
    <xf numFmtId="0" fontId="0" fillId="0" borderId="42" xfId="0" applyFont="1" applyFill="1" applyBorder="1" applyAlignment="1" applyProtection="1">
      <alignment horizontal="center" vertical="center" shrinkToFit="1"/>
    </xf>
    <xf numFmtId="0" fontId="7" fillId="0" borderId="40" xfId="0" applyFont="1" applyFill="1" applyBorder="1" applyAlignment="1" applyProtection="1">
      <alignment horizontal="center" vertical="center" shrinkToFit="1"/>
    </xf>
    <xf numFmtId="0" fontId="7" fillId="0" borderId="41" xfId="0" applyFont="1" applyFill="1" applyBorder="1" applyAlignment="1" applyProtection="1">
      <alignment horizontal="center" vertical="center" shrinkToFit="1"/>
    </xf>
    <xf numFmtId="0" fontId="2" fillId="0" borderId="42" xfId="0" applyFont="1" applyFill="1" applyBorder="1" applyAlignment="1" applyProtection="1">
      <alignment horizontal="center" vertical="center" shrinkToFit="1"/>
    </xf>
    <xf numFmtId="177" fontId="0" fillId="8" borderId="17" xfId="0" applyNumberFormat="1" applyFill="1" applyBorder="1" applyAlignment="1" applyProtection="1">
      <alignment vertical="center" shrinkToFit="1"/>
    </xf>
    <xf numFmtId="176" fontId="7" fillId="7" borderId="32" xfId="0" applyNumberFormat="1" applyFont="1" applyFill="1" applyBorder="1" applyAlignment="1" applyProtection="1">
      <alignment horizontal="center" vertical="center" shrinkToFit="1"/>
    </xf>
    <xf numFmtId="177" fontId="0" fillId="7" borderId="17" xfId="0" applyNumberFormat="1" applyFill="1" applyBorder="1" applyAlignment="1" applyProtection="1">
      <alignment vertical="center" shrinkToFit="1"/>
    </xf>
    <xf numFmtId="176" fontId="8" fillId="0" borderId="43" xfId="0" applyNumberFormat="1" applyFont="1" applyFill="1" applyBorder="1" applyAlignment="1" applyProtection="1">
      <alignment horizontal="center" vertical="center"/>
    </xf>
    <xf numFmtId="177" fontId="0" fillId="0" borderId="40" xfId="0" applyNumberFormat="1" applyFill="1" applyBorder="1" applyAlignment="1" applyProtection="1">
      <alignment horizontal="right" vertical="center" shrinkToFit="1"/>
      <protection locked="0"/>
    </xf>
    <xf numFmtId="177" fontId="0" fillId="0" borderId="44" xfId="0" applyNumberFormat="1" applyFill="1" applyBorder="1" applyAlignment="1" applyProtection="1">
      <alignment vertical="center" shrinkToFit="1"/>
    </xf>
    <xf numFmtId="177" fontId="0" fillId="0" borderId="41" xfId="0" applyNumberFormat="1" applyFill="1" applyBorder="1" applyAlignment="1" applyProtection="1">
      <alignment vertical="center" shrinkToFit="1"/>
    </xf>
    <xf numFmtId="177" fontId="2" fillId="0" borderId="42" xfId="0" applyNumberFormat="1" applyFont="1" applyFill="1" applyBorder="1" applyAlignment="1" applyProtection="1">
      <alignment vertical="center" shrinkToFit="1"/>
    </xf>
    <xf numFmtId="49" fontId="7" fillId="7" borderId="45" xfId="0" applyNumberFormat="1" applyFont="1" applyFill="1" applyBorder="1" applyAlignment="1" applyProtection="1">
      <alignment horizontal="center" vertical="center" shrinkToFit="1"/>
    </xf>
    <xf numFmtId="177" fontId="0" fillId="7" borderId="46" xfId="0" applyNumberFormat="1" applyFill="1" applyBorder="1" applyAlignment="1" applyProtection="1">
      <alignment horizontal="right" vertical="center" shrinkToFit="1"/>
    </xf>
    <xf numFmtId="177" fontId="0" fillId="7" borderId="40" xfId="0" applyNumberFormat="1" applyFill="1" applyBorder="1" applyAlignment="1" applyProtection="1">
      <alignment horizontal="right" vertical="center" shrinkToFit="1"/>
    </xf>
    <xf numFmtId="177" fontId="0" fillId="7" borderId="41" xfId="0" applyNumberFormat="1" applyFill="1" applyBorder="1" applyAlignment="1" applyProtection="1">
      <alignment horizontal="right" vertical="center" shrinkToFit="1"/>
    </xf>
    <xf numFmtId="177" fontId="0" fillId="7" borderId="42" xfId="0" applyNumberFormat="1" applyFill="1" applyBorder="1" applyAlignment="1" applyProtection="1">
      <alignment vertical="center" shrinkToFit="1"/>
    </xf>
    <xf numFmtId="177" fontId="0" fillId="4" borderId="47" xfId="0" applyNumberFormat="1" applyFill="1" applyBorder="1" applyAlignment="1" applyProtection="1">
      <alignment horizontal="right" vertical="center" shrinkToFit="1"/>
      <protection locked="0"/>
    </xf>
    <xf numFmtId="177" fontId="0" fillId="4" borderId="36" xfId="0" applyNumberFormat="1" applyFill="1" applyBorder="1" applyAlignment="1" applyProtection="1">
      <alignment horizontal="right" vertical="center" shrinkToFit="1"/>
      <protection locked="0"/>
    </xf>
    <xf numFmtId="177" fontId="0" fillId="4" borderId="37" xfId="0" applyNumberFormat="1" applyFill="1" applyBorder="1" applyAlignment="1" applyProtection="1">
      <alignment horizontal="right" vertical="center" shrinkToFit="1"/>
    </xf>
    <xf numFmtId="180" fontId="8" fillId="8" borderId="7" xfId="0" applyNumberFormat="1" applyFont="1" applyFill="1" applyBorder="1" applyAlignment="1" applyProtection="1">
      <alignment horizontal="center" vertical="center"/>
    </xf>
    <xf numFmtId="0" fontId="22" fillId="0" borderId="40" xfId="0" applyFont="1" applyFill="1" applyBorder="1" applyAlignment="1" applyProtection="1">
      <alignment horizontal="center" vertical="center" shrinkToFit="1"/>
    </xf>
    <xf numFmtId="0" fontId="22" fillId="0" borderId="41" xfId="0" applyFont="1" applyFill="1" applyBorder="1" applyAlignment="1" applyProtection="1">
      <alignment horizontal="center" vertical="center" shrinkToFit="1"/>
    </xf>
    <xf numFmtId="0" fontId="23" fillId="0" borderId="42" xfId="0" applyFont="1" applyFill="1" applyBorder="1" applyAlignment="1" applyProtection="1">
      <alignment horizontal="center" vertical="center" shrinkToFit="1"/>
    </xf>
    <xf numFmtId="177" fontId="5" fillId="0" borderId="48" xfId="0" applyNumberFormat="1" applyFont="1" applyFill="1" applyBorder="1" applyAlignment="1" applyProtection="1">
      <alignment vertical="center" shrinkToFit="1"/>
    </xf>
    <xf numFmtId="0" fontId="0" fillId="3" borderId="0" xfId="0" applyFill="1" applyProtection="1">
      <alignment vertical="center"/>
    </xf>
    <xf numFmtId="0" fontId="3" fillId="3" borderId="0" xfId="0" applyFont="1" applyFill="1" applyAlignment="1" applyProtection="1">
      <alignment vertical="center"/>
    </xf>
    <xf numFmtId="0" fontId="5" fillId="3" borderId="0" xfId="0" applyFont="1" applyFill="1" applyBorder="1" applyAlignment="1" applyProtection="1"/>
    <xf numFmtId="177" fontId="0" fillId="9" borderId="6" xfId="0" applyNumberFormat="1" applyFill="1" applyBorder="1" applyAlignment="1" applyProtection="1">
      <alignment horizontal="right" vertical="center" shrinkToFit="1"/>
      <protection locked="0"/>
    </xf>
    <xf numFmtId="177" fontId="0" fillId="9" borderId="17" xfId="0" applyNumberFormat="1" applyFill="1" applyBorder="1" applyAlignment="1" applyProtection="1">
      <alignment horizontal="right" vertical="center" shrinkToFit="1"/>
      <protection locked="0"/>
    </xf>
    <xf numFmtId="177" fontId="0" fillId="0" borderId="25" xfId="0" applyNumberFormat="1" applyFill="1" applyBorder="1" applyAlignment="1" applyProtection="1">
      <alignment vertical="center" shrinkToFit="1"/>
    </xf>
    <xf numFmtId="177" fontId="0" fillId="0" borderId="12" xfId="0" applyNumberFormat="1" applyFill="1" applyBorder="1" applyAlignment="1" applyProtection="1">
      <alignment vertical="center" shrinkToFit="1"/>
    </xf>
    <xf numFmtId="177" fontId="2" fillId="0" borderId="8" xfId="0" applyNumberFormat="1" applyFont="1" applyFill="1" applyBorder="1" applyAlignment="1" applyProtection="1">
      <alignment vertical="center" shrinkToFit="1"/>
    </xf>
    <xf numFmtId="177" fontId="15" fillId="9" borderId="6" xfId="0" applyNumberFormat="1" applyFont="1" applyFill="1" applyBorder="1" applyAlignment="1" applyProtection="1">
      <alignment horizontal="right" vertical="center" shrinkToFit="1"/>
      <protection locked="0"/>
    </xf>
    <xf numFmtId="177" fontId="15" fillId="9" borderId="17" xfId="0" applyNumberFormat="1" applyFont="1" applyFill="1" applyBorder="1" applyAlignment="1" applyProtection="1">
      <alignment horizontal="right" vertical="center" shrinkToFit="1"/>
      <protection locked="0"/>
    </xf>
    <xf numFmtId="0" fontId="0" fillId="0" borderId="0" xfId="0" applyNumberFormat="1" applyBorder="1" applyAlignment="1" applyProtection="1">
      <alignment horizontal="center" vertical="center"/>
      <protection locked="0"/>
    </xf>
    <xf numFmtId="0" fontId="0" fillId="0" borderId="0" xfId="0" applyBorder="1" applyProtection="1">
      <alignment vertical="center"/>
      <protection locked="0"/>
    </xf>
    <xf numFmtId="0" fontId="16" fillId="2" borderId="22" xfId="0" applyFont="1" applyFill="1" applyBorder="1" applyAlignment="1" applyProtection="1">
      <alignment horizontal="center" vertical="center" shrinkToFit="1"/>
    </xf>
    <xf numFmtId="0" fontId="16" fillId="2" borderId="11" xfId="0" applyFont="1" applyFill="1" applyBorder="1" applyAlignment="1" applyProtection="1">
      <alignment horizontal="center" vertical="center" shrinkToFit="1"/>
    </xf>
    <xf numFmtId="178" fontId="16" fillId="2" borderId="12" xfId="0" applyNumberFormat="1" applyFont="1" applyFill="1" applyBorder="1" applyAlignment="1" applyProtection="1">
      <alignment horizontal="center" vertical="center"/>
    </xf>
    <xf numFmtId="178" fontId="16" fillId="2" borderId="28" xfId="0" applyNumberFormat="1" applyFont="1" applyFill="1" applyBorder="1" applyAlignment="1" applyProtection="1">
      <alignment horizontal="center" vertical="center"/>
    </xf>
    <xf numFmtId="178" fontId="16" fillId="2" borderId="29" xfId="0" applyNumberFormat="1" applyFont="1" applyFill="1" applyBorder="1" applyAlignment="1" applyProtection="1">
      <alignment horizontal="center" vertical="center"/>
    </xf>
    <xf numFmtId="0" fontId="5" fillId="2" borderId="22" xfId="0" applyFont="1" applyFill="1" applyBorder="1" applyAlignment="1" applyProtection="1">
      <alignment horizontal="center" vertical="center"/>
    </xf>
    <xf numFmtId="0" fontId="5" fillId="2" borderId="11" xfId="0" applyFont="1" applyFill="1" applyBorder="1" applyAlignment="1" applyProtection="1">
      <alignment horizontal="center" vertical="center"/>
    </xf>
    <xf numFmtId="0" fontId="0" fillId="0" borderId="27" xfId="0" applyFill="1" applyBorder="1" applyAlignment="1" applyProtection="1">
      <alignment horizontal="center" vertical="center"/>
    </xf>
    <xf numFmtId="0" fontId="0" fillId="0" borderId="39" xfId="0" applyFill="1" applyBorder="1" applyAlignment="1" applyProtection="1">
      <alignment horizontal="center" vertical="center"/>
    </xf>
    <xf numFmtId="0" fontId="10" fillId="0" borderId="21" xfId="0" applyFont="1" applyFill="1" applyBorder="1" applyAlignment="1" applyProtection="1">
      <alignment horizontal="center" vertical="center" shrinkToFit="1"/>
    </xf>
    <xf numFmtId="0" fontId="10" fillId="0" borderId="14" xfId="0" applyFont="1" applyFill="1" applyBorder="1" applyAlignment="1" applyProtection="1">
      <alignment horizontal="center" vertical="center" shrinkToFit="1"/>
    </xf>
    <xf numFmtId="0" fontId="10" fillId="0" borderId="26" xfId="0" applyFont="1" applyFill="1" applyBorder="1" applyAlignment="1" applyProtection="1">
      <alignment horizontal="center" vertical="center" shrinkToFit="1"/>
    </xf>
    <xf numFmtId="0" fontId="20" fillId="0" borderId="27" xfId="0" applyFont="1" applyFill="1" applyBorder="1" applyAlignment="1" applyProtection="1">
      <alignment horizontal="center" vertical="center" shrinkToFit="1"/>
    </xf>
    <xf numFmtId="0" fontId="20" fillId="0" borderId="39" xfId="0" applyFont="1" applyFill="1" applyBorder="1" applyAlignment="1" applyProtection="1">
      <alignment horizontal="center" vertical="center" shrinkToFit="1"/>
    </xf>
    <xf numFmtId="0" fontId="21" fillId="0" borderId="21" xfId="0" applyFont="1" applyFill="1" applyBorder="1" applyAlignment="1" applyProtection="1">
      <alignment horizontal="center" vertical="center" shrinkToFit="1"/>
    </xf>
    <xf numFmtId="0" fontId="21" fillId="0" borderId="14" xfId="0" applyFont="1" applyFill="1" applyBorder="1" applyAlignment="1" applyProtection="1">
      <alignment horizontal="center" vertical="center" shrinkToFit="1"/>
    </xf>
    <xf numFmtId="0" fontId="21" fillId="0" borderId="26" xfId="0" applyFont="1" applyFill="1" applyBorder="1" applyAlignment="1" applyProtection="1">
      <alignment horizontal="center" vertical="center" shrinkToFit="1"/>
    </xf>
    <xf numFmtId="0" fontId="19" fillId="3" borderId="0" xfId="0" applyFont="1" applyFill="1" applyAlignment="1" applyProtection="1">
      <alignment horizontal="center" vertical="center"/>
    </xf>
    <xf numFmtId="0" fontId="5" fillId="0" borderId="35" xfId="0" applyFont="1" applyFill="1" applyBorder="1" applyAlignment="1" applyProtection="1">
      <alignment horizontal="center" vertical="center"/>
      <protection locked="0"/>
    </xf>
    <xf numFmtId="0" fontId="5" fillId="2" borderId="34" xfId="0" applyFont="1" applyFill="1" applyBorder="1" applyAlignment="1" applyProtection="1">
      <alignment horizontal="center" vertical="center"/>
    </xf>
    <xf numFmtId="0" fontId="5" fillId="2" borderId="14" xfId="0" applyFont="1" applyFill="1" applyBorder="1" applyAlignment="1" applyProtection="1">
      <alignment horizontal="center" vertical="center"/>
    </xf>
    <xf numFmtId="0" fontId="5" fillId="2" borderId="26" xfId="0" applyFont="1" applyFill="1" applyBorder="1" applyAlignment="1" applyProtection="1">
      <alignment horizontal="center" vertical="center"/>
    </xf>
    <xf numFmtId="0" fontId="16" fillId="0" borderId="20" xfId="0" applyFont="1" applyFill="1" applyBorder="1" applyAlignment="1" applyProtection="1">
      <alignment horizontal="center" vertical="center" shrinkToFit="1"/>
      <protection locked="0"/>
    </xf>
    <xf numFmtId="0" fontId="16" fillId="0" borderId="5" xfId="0" applyFont="1" applyFill="1" applyBorder="1" applyAlignment="1" applyProtection="1">
      <alignment horizontal="center" vertical="center" shrinkToFit="1"/>
      <protection locked="0"/>
    </xf>
    <xf numFmtId="0" fontId="17" fillId="9" borderId="3" xfId="0" applyFont="1" applyFill="1" applyBorder="1" applyAlignment="1" applyProtection="1">
      <alignment horizontal="center" vertical="center"/>
      <protection locked="0"/>
    </xf>
    <xf numFmtId="0" fontId="17" fillId="9" borderId="4" xfId="0" applyFont="1" applyFill="1" applyBorder="1" applyAlignment="1" applyProtection="1">
      <alignment horizontal="center" vertical="center"/>
      <protection locked="0"/>
    </xf>
    <xf numFmtId="0" fontId="17" fillId="9" borderId="33" xfId="0" applyFont="1" applyFill="1" applyBorder="1" applyAlignment="1" applyProtection="1">
      <alignment horizontal="center" vertical="center"/>
      <protection locked="0"/>
    </xf>
    <xf numFmtId="178" fontId="3" fillId="2" borderId="19" xfId="0" applyNumberFormat="1" applyFont="1" applyFill="1" applyBorder="1" applyAlignment="1" applyProtection="1">
      <alignment horizontal="center" vertical="center"/>
    </xf>
    <xf numFmtId="178" fontId="3" fillId="2" borderId="15" xfId="0" applyNumberFormat="1" applyFont="1" applyFill="1" applyBorder="1" applyAlignment="1" applyProtection="1">
      <alignment horizontal="center" vertical="center"/>
    </xf>
    <xf numFmtId="178" fontId="3" fillId="2" borderId="16" xfId="0" applyNumberFormat="1" applyFont="1" applyFill="1" applyBorder="1" applyAlignment="1" applyProtection="1">
      <alignment horizontal="center" vertical="center"/>
    </xf>
    <xf numFmtId="178" fontId="3" fillId="2" borderId="20" xfId="0" applyNumberFormat="1" applyFont="1" applyFill="1" applyBorder="1" applyAlignment="1" applyProtection="1">
      <alignment horizontal="center" vertical="center"/>
    </xf>
    <xf numFmtId="178" fontId="3" fillId="2" borderId="4" xfId="0" applyNumberFormat="1" applyFont="1" applyFill="1" applyBorder="1" applyAlignment="1" applyProtection="1">
      <alignment horizontal="center" vertical="center"/>
    </xf>
    <xf numFmtId="178" fontId="3" fillId="2" borderId="33" xfId="0" applyNumberFormat="1" applyFont="1" applyFill="1" applyBorder="1" applyAlignment="1" applyProtection="1">
      <alignment horizontal="center" vertical="center"/>
    </xf>
    <xf numFmtId="0" fontId="16" fillId="0" borderId="32" xfId="0" applyFont="1" applyFill="1" applyBorder="1" applyAlignment="1" applyProtection="1">
      <alignment horizontal="center" vertical="center" shrinkToFit="1"/>
      <protection locked="0"/>
    </xf>
    <xf numFmtId="0" fontId="16" fillId="0" borderId="2" xfId="0" applyFont="1" applyFill="1" applyBorder="1" applyAlignment="1" applyProtection="1">
      <alignment horizontal="center" vertical="center" shrinkToFit="1"/>
      <protection locked="0"/>
    </xf>
    <xf numFmtId="178" fontId="17" fillId="9" borderId="1" xfId="0" applyNumberFormat="1" applyFont="1" applyFill="1" applyBorder="1" applyAlignment="1" applyProtection="1">
      <alignment horizontal="center" vertical="center"/>
      <protection locked="0"/>
    </xf>
    <xf numFmtId="178" fontId="17" fillId="9" borderId="30" xfId="0" applyNumberFormat="1" applyFont="1" applyFill="1" applyBorder="1" applyAlignment="1" applyProtection="1">
      <alignment horizontal="center" vertical="center"/>
      <protection locked="0"/>
    </xf>
    <xf numFmtId="178" fontId="17" fillId="9" borderId="31" xfId="0" applyNumberFormat="1" applyFont="1" applyFill="1" applyBorder="1" applyAlignment="1" applyProtection="1">
      <alignment horizontal="center" vertical="center"/>
      <protection locked="0"/>
    </xf>
    <xf numFmtId="178" fontId="5" fillId="2" borderId="12" xfId="0" applyNumberFormat="1" applyFont="1" applyFill="1" applyBorder="1" applyAlignment="1" applyProtection="1">
      <alignment horizontal="center" vertical="center" shrinkToFit="1"/>
    </xf>
    <xf numFmtId="178" fontId="5" fillId="2" borderId="28" xfId="0" applyNumberFormat="1" applyFont="1" applyFill="1" applyBorder="1" applyAlignment="1" applyProtection="1">
      <alignment horizontal="center" vertical="center" shrinkToFit="1"/>
    </xf>
    <xf numFmtId="178" fontId="5" fillId="2" borderId="29" xfId="0" applyNumberFormat="1" applyFont="1" applyFill="1" applyBorder="1" applyAlignment="1" applyProtection="1">
      <alignment horizontal="center" vertical="center" shrinkToFit="1"/>
    </xf>
    <xf numFmtId="0" fontId="0" fillId="0" borderId="27" xfId="0" applyFill="1" applyBorder="1" applyAlignment="1" applyProtection="1">
      <alignment horizontal="center" vertical="center" shrinkToFit="1"/>
    </xf>
    <xf numFmtId="0" fontId="0" fillId="0" borderId="39" xfId="0" applyFill="1" applyBorder="1" applyAlignment="1" applyProtection="1">
      <alignment horizontal="center" vertical="center" shrinkToFit="1"/>
    </xf>
    <xf numFmtId="0" fontId="19" fillId="0" borderId="0" xfId="0" applyFont="1" applyAlignment="1" applyProtection="1">
      <alignment horizontal="center" vertical="center"/>
    </xf>
    <xf numFmtId="0" fontId="18" fillId="9" borderId="3" xfId="0" applyFont="1" applyFill="1" applyBorder="1" applyAlignment="1" applyProtection="1">
      <alignment horizontal="center" vertical="center" shrinkToFit="1"/>
      <protection locked="0"/>
    </xf>
    <xf numFmtId="0" fontId="18" fillId="9" borderId="4" xfId="0" applyFont="1" applyFill="1" applyBorder="1" applyAlignment="1" applyProtection="1">
      <alignment horizontal="center" vertical="center" shrinkToFit="1"/>
      <protection locked="0"/>
    </xf>
    <xf numFmtId="0" fontId="18" fillId="9" borderId="33" xfId="0" applyFont="1" applyFill="1" applyBorder="1" applyAlignment="1" applyProtection="1">
      <alignment horizontal="center" vertical="center" shrinkToFit="1"/>
      <protection locked="0"/>
    </xf>
    <xf numFmtId="178" fontId="18" fillId="9" borderId="1" xfId="0" applyNumberFormat="1" applyFont="1" applyFill="1" applyBorder="1" applyAlignment="1" applyProtection="1">
      <alignment horizontal="center" vertical="center" shrinkToFit="1"/>
      <protection locked="0"/>
    </xf>
    <xf numFmtId="178" fontId="18" fillId="9" borderId="30" xfId="0" applyNumberFormat="1" applyFont="1" applyFill="1" applyBorder="1" applyAlignment="1" applyProtection="1">
      <alignment horizontal="center" vertical="center" shrinkToFit="1"/>
      <protection locked="0"/>
    </xf>
    <xf numFmtId="178" fontId="18" fillId="9" borderId="31" xfId="0" applyNumberFormat="1" applyFont="1" applyFill="1" applyBorder="1" applyAlignment="1" applyProtection="1">
      <alignment horizontal="center" vertical="center" shrinkToFit="1"/>
      <protection locked="0"/>
    </xf>
  </cellXfs>
  <cellStyles count="2">
    <cellStyle name="パーセント" xfId="1" builtinId="5"/>
    <cellStyle name="標準" xfId="0" builtinId="0"/>
  </cellStyles>
  <dxfs count="12">
    <dxf>
      <font>
        <b/>
        <i val="0"/>
        <strike val="0"/>
        <color rgb="FF0070C0"/>
      </font>
      <fill>
        <patternFill patternType="mediumGray">
          <fgColor rgb="FFFFFF00"/>
        </patternFill>
      </fill>
    </dxf>
    <dxf>
      <font>
        <color rgb="FF0070C0"/>
      </font>
      <fill>
        <patternFill patternType="mediumGray">
          <fgColor rgb="FFFFFF00"/>
          <bgColor auto="1"/>
        </patternFill>
      </fill>
    </dxf>
    <dxf>
      <font>
        <b val="0"/>
        <i val="0"/>
        <u/>
        <color auto="1"/>
      </font>
    </dxf>
    <dxf>
      <font>
        <b val="0"/>
        <i val="0"/>
        <u/>
        <color auto="1"/>
      </font>
    </dxf>
    <dxf>
      <font>
        <b/>
        <i val="0"/>
        <color rgb="FF0070C0"/>
      </font>
      <fill>
        <patternFill>
          <bgColor rgb="FFFFFF00"/>
        </patternFill>
      </fill>
    </dxf>
    <dxf>
      <font>
        <b val="0"/>
        <i val="0"/>
        <u/>
        <color auto="1"/>
      </font>
    </dxf>
    <dxf>
      <font>
        <b/>
        <i val="0"/>
        <strike val="0"/>
        <color rgb="FF0070C0"/>
      </font>
      <fill>
        <patternFill patternType="mediumGray">
          <fgColor rgb="FFFFFF00"/>
        </patternFill>
      </fill>
    </dxf>
    <dxf>
      <font>
        <color rgb="FF0070C0"/>
      </font>
      <fill>
        <patternFill patternType="mediumGray">
          <fgColor rgb="FFFFFF00"/>
          <bgColor auto="1"/>
        </patternFill>
      </fill>
    </dxf>
    <dxf>
      <font>
        <b val="0"/>
        <i val="0"/>
        <u/>
        <color auto="1"/>
      </font>
    </dxf>
    <dxf>
      <font>
        <b val="0"/>
        <i val="0"/>
        <u/>
        <color auto="1"/>
      </font>
    </dxf>
    <dxf>
      <font>
        <b/>
        <i val="0"/>
        <color rgb="FF0070C0"/>
      </font>
      <fill>
        <patternFill>
          <bgColor rgb="FFFFFF00"/>
        </patternFill>
      </fill>
    </dxf>
    <dxf>
      <font>
        <b val="0"/>
        <i val="0"/>
        <u/>
        <color auto="1"/>
      </font>
    </dxf>
  </dxfs>
  <tableStyles count="0" defaultTableStyle="TableStyleMedium2" defaultPivotStyle="PivotStyleLight16"/>
  <colors>
    <mruColors>
      <color rgb="FFFFCC99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gif"/><Relationship Id="rId2" Type="http://schemas.openxmlformats.org/officeDocument/2006/relationships/image" Target="../media/image2.gif"/><Relationship Id="rId1" Type="http://schemas.openxmlformats.org/officeDocument/2006/relationships/image" Target="../media/image1.gif"/><Relationship Id="rId4" Type="http://schemas.openxmlformats.org/officeDocument/2006/relationships/image" Target="../media/image4.gi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gif"/><Relationship Id="rId2" Type="http://schemas.openxmlformats.org/officeDocument/2006/relationships/image" Target="../media/image2.gif"/><Relationship Id="rId1" Type="http://schemas.openxmlformats.org/officeDocument/2006/relationships/image" Target="../media/image1.gif"/><Relationship Id="rId4" Type="http://schemas.openxmlformats.org/officeDocument/2006/relationships/image" Target="../media/image4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217846</xdr:colOff>
      <xdr:row>1</xdr:row>
      <xdr:rowOff>109544</xdr:rowOff>
    </xdr:from>
    <xdr:to>
      <xdr:col>9</xdr:col>
      <xdr:colOff>561976</xdr:colOff>
      <xdr:row>3</xdr:row>
      <xdr:rowOff>88446</xdr:rowOff>
    </xdr:to>
    <xdr:pic>
      <xdr:nvPicPr>
        <xdr:cNvPr id="2" name="Picture 5" descr="5">
          <a:extLst>
            <a:ext uri="{FF2B5EF4-FFF2-40B4-BE49-F238E27FC236}">
              <a16:creationId xmlns:a16="http://schemas.microsoft.com/office/drawing/2014/main" id="{1A45628E-6C26-4F3F-ACDD-302BB1BF22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85321" y="280994"/>
          <a:ext cx="344130" cy="493252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47625</xdr:colOff>
      <xdr:row>2</xdr:row>
      <xdr:rowOff>80281</xdr:rowOff>
    </xdr:from>
    <xdr:to>
      <xdr:col>0</xdr:col>
      <xdr:colOff>772885</xdr:colOff>
      <xdr:row>4</xdr:row>
      <xdr:rowOff>99460</xdr:rowOff>
    </xdr:to>
    <xdr:pic>
      <xdr:nvPicPr>
        <xdr:cNvPr id="3" name="Picture 8" descr="14">
          <a:extLst>
            <a:ext uri="{FF2B5EF4-FFF2-40B4-BE49-F238E27FC236}">
              <a16:creationId xmlns:a16="http://schemas.microsoft.com/office/drawing/2014/main" id="{B74D6F86-719F-4DC4-AEFF-61B30617E0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7625" y="576942"/>
          <a:ext cx="721178" cy="3457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8</xdr:row>
      <xdr:rowOff>38460</xdr:rowOff>
    </xdr:from>
    <xdr:to>
      <xdr:col>6</xdr:col>
      <xdr:colOff>464573</xdr:colOff>
      <xdr:row>8</xdr:row>
      <xdr:rowOff>147010</xdr:rowOff>
    </xdr:to>
    <xdr:pic>
      <xdr:nvPicPr>
        <xdr:cNvPr id="4" name="Picture 17" descr="11">
          <a:extLst>
            <a:ext uri="{FF2B5EF4-FFF2-40B4-BE49-F238E27FC236}">
              <a16:creationId xmlns:a16="http://schemas.microsoft.com/office/drawing/2014/main" id="{A64BE36B-C270-4F63-B940-44E5C8DBA9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0" y="2076810"/>
          <a:ext cx="5273338" cy="108550"/>
        </a:xfrm>
        <a:prstGeom prst="rect">
          <a:avLst/>
        </a:prstGeom>
        <a:noFill/>
      </xdr:spPr>
    </xdr:pic>
    <xdr:clientData/>
  </xdr:twoCellAnchor>
  <xdr:oneCellAnchor>
    <xdr:from>
      <xdr:col>1</xdr:col>
      <xdr:colOff>250372</xdr:colOff>
      <xdr:row>2</xdr:row>
      <xdr:rowOff>53067</xdr:rowOff>
    </xdr:from>
    <xdr:ext cx="723899" cy="348471"/>
    <xdr:pic>
      <xdr:nvPicPr>
        <xdr:cNvPr id="5" name="Picture 8" descr="14">
          <a:extLst>
            <a:ext uri="{FF2B5EF4-FFF2-40B4-BE49-F238E27FC236}">
              <a16:creationId xmlns:a16="http://schemas.microsoft.com/office/drawing/2014/main" id="{5AA5592C-68E6-4FF7-B078-484088DCC3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8676" y="549728"/>
          <a:ext cx="723899" cy="348471"/>
        </a:xfrm>
        <a:prstGeom prst="rect">
          <a:avLst/>
        </a:prstGeom>
        <a:noFill/>
      </xdr:spPr>
    </xdr:pic>
    <xdr:clientData/>
  </xdr:oneCellAnchor>
  <xdr:oneCellAnchor>
    <xdr:from>
      <xdr:col>7</xdr:col>
      <xdr:colOff>314326</xdr:colOff>
      <xdr:row>42</xdr:row>
      <xdr:rowOff>66674</xdr:rowOff>
    </xdr:from>
    <xdr:ext cx="1638299" cy="230577"/>
    <xdr:pic>
      <xdr:nvPicPr>
        <xdr:cNvPr id="6" name="Picture 11" descr="17">
          <a:extLst>
            <a:ext uri="{FF2B5EF4-FFF2-40B4-BE49-F238E27FC236}">
              <a16:creationId xmlns:a16="http://schemas.microsoft.com/office/drawing/2014/main" id="{28F7833B-8F64-4B01-AEF5-888FA34513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324476" y="10448924"/>
          <a:ext cx="1638299" cy="230577"/>
        </a:xfrm>
        <a:prstGeom prst="rect">
          <a:avLst/>
        </a:prstGeom>
        <a:noFill/>
      </xdr:spPr>
    </xdr:pic>
    <xdr:clientData/>
  </xdr:oneCellAnchor>
  <xdr:oneCellAnchor>
    <xdr:from>
      <xdr:col>2</xdr:col>
      <xdr:colOff>295276</xdr:colOff>
      <xdr:row>42</xdr:row>
      <xdr:rowOff>57150</xdr:rowOff>
    </xdr:from>
    <xdr:ext cx="1638299" cy="228600"/>
    <xdr:pic>
      <xdr:nvPicPr>
        <xdr:cNvPr id="7" name="Picture 11" descr="17">
          <a:extLst>
            <a:ext uri="{FF2B5EF4-FFF2-40B4-BE49-F238E27FC236}">
              <a16:creationId xmlns:a16="http://schemas.microsoft.com/office/drawing/2014/main" id="{E9CFD24C-7F81-4E5D-948E-CDEE649DD2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685926" y="10439400"/>
          <a:ext cx="1638299" cy="228600"/>
        </a:xfrm>
        <a:prstGeom prst="rect">
          <a:avLst/>
        </a:prstGeom>
        <a:noFill/>
      </xdr:spPr>
    </xdr:pic>
    <xdr:clientData/>
  </xdr:oneCellAnchor>
  <xdr:twoCellAnchor editAs="oneCell">
    <xdr:from>
      <xdr:col>7</xdr:col>
      <xdr:colOff>285750</xdr:colOff>
      <xdr:row>8</xdr:row>
      <xdr:rowOff>38100</xdr:rowOff>
    </xdr:from>
    <xdr:to>
      <xdr:col>10</xdr:col>
      <xdr:colOff>3000</xdr:colOff>
      <xdr:row>8</xdr:row>
      <xdr:rowOff>146650</xdr:rowOff>
    </xdr:to>
    <xdr:pic>
      <xdr:nvPicPr>
        <xdr:cNvPr id="8" name="Picture 17" descr="11">
          <a:extLst>
            <a:ext uri="{FF2B5EF4-FFF2-40B4-BE49-F238E27FC236}">
              <a16:creationId xmlns:a16="http://schemas.microsoft.com/office/drawing/2014/main" id="{A13FCEE4-9831-45F8-8DCC-70EFC79F98D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/>
        <a:srcRect l="-2" r="63819"/>
        <a:stretch/>
      </xdr:blipFill>
      <xdr:spPr bwMode="auto">
        <a:xfrm>
          <a:off x="5295900" y="2076450"/>
          <a:ext cx="1908000" cy="10855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217846</xdr:colOff>
      <xdr:row>1</xdr:row>
      <xdr:rowOff>109544</xdr:rowOff>
    </xdr:from>
    <xdr:to>
      <xdr:col>9</xdr:col>
      <xdr:colOff>561976</xdr:colOff>
      <xdr:row>3</xdr:row>
      <xdr:rowOff>88446</xdr:rowOff>
    </xdr:to>
    <xdr:pic>
      <xdr:nvPicPr>
        <xdr:cNvPr id="2" name="Picture 5" descr="5">
          <a:extLst>
            <a:ext uri="{FF2B5EF4-FFF2-40B4-BE49-F238E27FC236}">
              <a16:creationId xmlns:a16="http://schemas.microsoft.com/office/drawing/2014/main" id="{4B0B98B4-4295-4771-BA52-5A93438C74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85321" y="280994"/>
          <a:ext cx="344130" cy="493252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34018</xdr:colOff>
      <xdr:row>2</xdr:row>
      <xdr:rowOff>121103</xdr:rowOff>
    </xdr:from>
    <xdr:to>
      <xdr:col>0</xdr:col>
      <xdr:colOff>754961</xdr:colOff>
      <xdr:row>4</xdr:row>
      <xdr:rowOff>140282</xdr:rowOff>
    </xdr:to>
    <xdr:pic>
      <xdr:nvPicPr>
        <xdr:cNvPr id="3" name="Picture 8" descr="14">
          <a:extLst>
            <a:ext uri="{FF2B5EF4-FFF2-40B4-BE49-F238E27FC236}">
              <a16:creationId xmlns:a16="http://schemas.microsoft.com/office/drawing/2014/main" id="{3ED6A1DD-DD49-40C7-9E14-4B496F4D18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4018" y="617764"/>
          <a:ext cx="721178" cy="3457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8</xdr:row>
      <xdr:rowOff>38460</xdr:rowOff>
    </xdr:from>
    <xdr:to>
      <xdr:col>6</xdr:col>
      <xdr:colOff>460257</xdr:colOff>
      <xdr:row>8</xdr:row>
      <xdr:rowOff>147010</xdr:rowOff>
    </xdr:to>
    <xdr:pic>
      <xdr:nvPicPr>
        <xdr:cNvPr id="4" name="Picture 17" descr="11">
          <a:extLst>
            <a:ext uri="{FF2B5EF4-FFF2-40B4-BE49-F238E27FC236}">
              <a16:creationId xmlns:a16="http://schemas.microsoft.com/office/drawing/2014/main" id="{8DB12935-B8F3-4421-A2E5-2C3930BF68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0" y="2076810"/>
          <a:ext cx="5273338" cy="108550"/>
        </a:xfrm>
        <a:prstGeom prst="rect">
          <a:avLst/>
        </a:prstGeom>
        <a:noFill/>
      </xdr:spPr>
    </xdr:pic>
    <xdr:clientData/>
  </xdr:twoCellAnchor>
  <xdr:oneCellAnchor>
    <xdr:from>
      <xdr:col>1</xdr:col>
      <xdr:colOff>236765</xdr:colOff>
      <xdr:row>2</xdr:row>
      <xdr:rowOff>93889</xdr:rowOff>
    </xdr:from>
    <xdr:ext cx="723899" cy="348471"/>
    <xdr:pic>
      <xdr:nvPicPr>
        <xdr:cNvPr id="5" name="Picture 8" descr="14">
          <a:extLst>
            <a:ext uri="{FF2B5EF4-FFF2-40B4-BE49-F238E27FC236}">
              <a16:creationId xmlns:a16="http://schemas.microsoft.com/office/drawing/2014/main" id="{5EAF5D50-4CF8-4B94-AA77-75377FCBEF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15069" y="590550"/>
          <a:ext cx="723899" cy="348471"/>
        </a:xfrm>
        <a:prstGeom prst="rect">
          <a:avLst/>
        </a:prstGeom>
        <a:noFill/>
      </xdr:spPr>
    </xdr:pic>
    <xdr:clientData/>
  </xdr:oneCellAnchor>
  <xdr:oneCellAnchor>
    <xdr:from>
      <xdr:col>7</xdr:col>
      <xdr:colOff>314326</xdr:colOff>
      <xdr:row>42</xdr:row>
      <xdr:rowOff>66674</xdr:rowOff>
    </xdr:from>
    <xdr:ext cx="1638299" cy="230577"/>
    <xdr:pic>
      <xdr:nvPicPr>
        <xdr:cNvPr id="6" name="Picture 11" descr="17">
          <a:extLst>
            <a:ext uri="{FF2B5EF4-FFF2-40B4-BE49-F238E27FC236}">
              <a16:creationId xmlns:a16="http://schemas.microsoft.com/office/drawing/2014/main" id="{E13A8962-25E2-4C4A-89A0-C7408136E2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324476" y="10448924"/>
          <a:ext cx="1638299" cy="230577"/>
        </a:xfrm>
        <a:prstGeom prst="rect">
          <a:avLst/>
        </a:prstGeom>
        <a:noFill/>
      </xdr:spPr>
    </xdr:pic>
    <xdr:clientData/>
  </xdr:oneCellAnchor>
  <xdr:oneCellAnchor>
    <xdr:from>
      <xdr:col>2</xdr:col>
      <xdr:colOff>295276</xdr:colOff>
      <xdr:row>42</xdr:row>
      <xdr:rowOff>57150</xdr:rowOff>
    </xdr:from>
    <xdr:ext cx="1638299" cy="228600"/>
    <xdr:pic>
      <xdr:nvPicPr>
        <xdr:cNvPr id="7" name="Picture 11" descr="17">
          <a:extLst>
            <a:ext uri="{FF2B5EF4-FFF2-40B4-BE49-F238E27FC236}">
              <a16:creationId xmlns:a16="http://schemas.microsoft.com/office/drawing/2014/main" id="{3E7FEDB7-6EF7-48D7-B795-CE2C45A007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685926" y="10439400"/>
          <a:ext cx="1638299" cy="228600"/>
        </a:xfrm>
        <a:prstGeom prst="rect">
          <a:avLst/>
        </a:prstGeom>
        <a:noFill/>
      </xdr:spPr>
    </xdr:pic>
    <xdr:clientData/>
  </xdr:oneCellAnchor>
  <xdr:twoCellAnchor editAs="oneCell">
    <xdr:from>
      <xdr:col>7</xdr:col>
      <xdr:colOff>285750</xdr:colOff>
      <xdr:row>8</xdr:row>
      <xdr:rowOff>38100</xdr:rowOff>
    </xdr:from>
    <xdr:to>
      <xdr:col>10</xdr:col>
      <xdr:colOff>3000</xdr:colOff>
      <xdr:row>8</xdr:row>
      <xdr:rowOff>146650</xdr:rowOff>
    </xdr:to>
    <xdr:pic>
      <xdr:nvPicPr>
        <xdr:cNvPr id="8" name="Picture 17" descr="11">
          <a:extLst>
            <a:ext uri="{FF2B5EF4-FFF2-40B4-BE49-F238E27FC236}">
              <a16:creationId xmlns:a16="http://schemas.microsoft.com/office/drawing/2014/main" id="{5E47EDE8-5BBA-4EA5-9314-747E118F7F1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/>
        <a:srcRect l="-2" r="63819"/>
        <a:stretch/>
      </xdr:blipFill>
      <xdr:spPr bwMode="auto">
        <a:xfrm>
          <a:off x="5295900" y="2076450"/>
          <a:ext cx="1908000" cy="108550"/>
        </a:xfrm>
        <a:prstGeom prst="rect">
          <a:avLst/>
        </a:prstGeom>
        <a:noFill/>
      </xdr:spPr>
    </xdr:pic>
    <xdr:clientData/>
  </xdr:twoCellAnchor>
  <xdr:twoCellAnchor>
    <xdr:from>
      <xdr:col>3</xdr:col>
      <xdr:colOff>340178</xdr:colOff>
      <xdr:row>2</xdr:row>
      <xdr:rowOff>27214</xdr:rowOff>
    </xdr:from>
    <xdr:to>
      <xdr:col>6</xdr:col>
      <xdr:colOff>27214</xdr:colOff>
      <xdr:row>4</xdr:row>
      <xdr:rowOff>1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6D9AFC76-ED69-42D4-943E-240B4B046CF1}"/>
            </a:ext>
          </a:extLst>
        </xdr:cNvPr>
        <xdr:cNvSpPr txBox="1"/>
      </xdr:nvSpPr>
      <xdr:spPr>
        <a:xfrm>
          <a:off x="2537732" y="523875"/>
          <a:ext cx="1687286" cy="29935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600">
              <a:solidFill>
                <a:srgbClr val="0070C0"/>
              </a:solidFill>
            </a:rPr>
            <a:t>【</a:t>
          </a:r>
          <a:r>
            <a:rPr kumimoji="1" lang="ja-JP" altLang="en-US" sz="1600">
              <a:solidFill>
                <a:srgbClr val="0070C0"/>
              </a:solidFill>
            </a:rPr>
            <a:t>入力例</a:t>
          </a:r>
          <a:r>
            <a:rPr kumimoji="1" lang="en-US" altLang="ja-JP" sz="1600">
              <a:solidFill>
                <a:srgbClr val="0070C0"/>
              </a:solidFill>
            </a:rPr>
            <a:t>】</a:t>
          </a:r>
          <a:endParaRPr kumimoji="1" lang="ja-JP" altLang="en-US" sz="1600">
            <a:solidFill>
              <a:srgbClr val="0070C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99030C-A98F-459F-8857-37325D507FB4}">
  <sheetPr>
    <tabColor rgb="FFFF0000"/>
  </sheetPr>
  <dimension ref="A1:V58"/>
  <sheetViews>
    <sheetView tabSelected="1" view="pageBreakPreview" zoomScaleNormal="140" zoomScaleSheetLayoutView="100" workbookViewId="0">
      <selection activeCell="C6" sqref="C6:F6"/>
    </sheetView>
  </sheetViews>
  <sheetFormatPr defaultRowHeight="13.5"/>
  <cols>
    <col min="1" max="1" width="15.625" style="2" customWidth="1"/>
    <col min="2" max="3" width="10.625" style="2" customWidth="1"/>
    <col min="4" max="4" width="9" style="2" bestFit="1" customWidth="1"/>
    <col min="5" max="5" width="9.625" style="2" customWidth="1"/>
    <col min="6" max="6" width="7.625" style="2" customWidth="1"/>
    <col min="7" max="8" width="10.625" style="2" customWidth="1"/>
    <col min="9" max="9" width="8.5" style="2" bestFit="1" customWidth="1"/>
    <col min="10" max="10" width="9.625" style="2" customWidth="1"/>
    <col min="11" max="11" width="4.375" style="2" customWidth="1"/>
  </cols>
  <sheetData>
    <row r="1" spans="1:15" s="2" customFormat="1">
      <c r="K1" s="1"/>
    </row>
    <row r="2" spans="1:15" s="2" customFormat="1" ht="25.5" customHeight="1">
      <c r="A2" s="123" t="s">
        <v>14</v>
      </c>
      <c r="B2" s="123"/>
      <c r="C2" s="123"/>
      <c r="D2" s="123"/>
      <c r="E2" s="123"/>
      <c r="F2" s="123"/>
      <c r="G2" s="123"/>
      <c r="H2" s="123"/>
      <c r="I2" s="123"/>
      <c r="J2" s="123"/>
      <c r="K2" s="1"/>
    </row>
    <row r="3" spans="1:15" s="2" customFormat="1" ht="15" customHeight="1">
      <c r="A3" s="94"/>
      <c r="B3" s="95"/>
      <c r="C3" s="95"/>
      <c r="D3" s="95"/>
      <c r="E3" s="95"/>
      <c r="F3" s="95"/>
      <c r="G3" s="95"/>
      <c r="H3" s="95"/>
      <c r="I3" s="95"/>
      <c r="J3" s="95"/>
      <c r="K3" s="1"/>
    </row>
    <row r="4" spans="1:15" s="2" customFormat="1" ht="10.5" customHeight="1" thickBot="1">
      <c r="A4" s="95"/>
      <c r="B4" s="95"/>
      <c r="C4" s="95"/>
      <c r="D4" s="95"/>
      <c r="E4" s="95"/>
      <c r="F4" s="95"/>
      <c r="G4" s="95"/>
      <c r="H4" s="95"/>
      <c r="I4" s="95"/>
      <c r="J4" s="95"/>
      <c r="K4" s="3"/>
      <c r="L4" s="4"/>
      <c r="M4" s="4"/>
      <c r="N4" s="4"/>
      <c r="O4" s="4"/>
    </row>
    <row r="5" spans="1:15" s="2" customFormat="1" ht="24" customHeight="1" thickBot="1">
      <c r="A5" s="124"/>
      <c r="B5" s="124"/>
      <c r="C5" s="124"/>
      <c r="D5" s="124"/>
      <c r="E5" s="124"/>
      <c r="F5" s="124"/>
      <c r="G5" s="13"/>
      <c r="H5" s="125" t="s">
        <v>5</v>
      </c>
      <c r="I5" s="126"/>
      <c r="J5" s="127"/>
      <c r="K5" s="5"/>
      <c r="L5" s="4"/>
      <c r="M5" s="4"/>
      <c r="N5" s="4"/>
      <c r="O5" s="4"/>
    </row>
    <row r="6" spans="1:15" s="2" customFormat="1" ht="24" customHeight="1">
      <c r="A6" s="128" t="s">
        <v>3</v>
      </c>
      <c r="B6" s="129"/>
      <c r="C6" s="130"/>
      <c r="D6" s="131"/>
      <c r="E6" s="131"/>
      <c r="F6" s="132"/>
      <c r="G6" s="96"/>
      <c r="H6" s="133">
        <f>B43+G43</f>
        <v>0</v>
      </c>
      <c r="I6" s="134"/>
      <c r="J6" s="135"/>
      <c r="K6" s="5"/>
      <c r="L6" s="4"/>
      <c r="M6" s="4"/>
      <c r="N6" s="4"/>
      <c r="O6" s="4"/>
    </row>
    <row r="7" spans="1:15" s="2" customFormat="1" ht="24" customHeight="1">
      <c r="A7" s="139" t="s">
        <v>4</v>
      </c>
      <c r="B7" s="140"/>
      <c r="C7" s="141"/>
      <c r="D7" s="142"/>
      <c r="E7" s="142"/>
      <c r="F7" s="143"/>
      <c r="G7" s="96"/>
      <c r="H7" s="136"/>
      <c r="I7" s="137"/>
      <c r="J7" s="138"/>
      <c r="K7" s="5"/>
      <c r="L7" s="4"/>
      <c r="M7" s="4"/>
      <c r="N7" s="4"/>
      <c r="O7" s="4"/>
    </row>
    <row r="8" spans="1:15" s="2" customFormat="1" ht="24" customHeight="1" thickBot="1">
      <c r="A8" s="106" t="s">
        <v>11</v>
      </c>
      <c r="B8" s="107"/>
      <c r="C8" s="108">
        <f>C7*30</f>
        <v>0</v>
      </c>
      <c r="D8" s="109"/>
      <c r="E8" s="109"/>
      <c r="F8" s="110"/>
      <c r="G8" s="96"/>
      <c r="H8" s="111" t="s">
        <v>6</v>
      </c>
      <c r="I8" s="112"/>
      <c r="J8" s="25" t="str">
        <f>IFERROR(H6/C8,"")</f>
        <v/>
      </c>
      <c r="K8" s="5"/>
      <c r="L8" s="4"/>
      <c r="M8" s="4"/>
      <c r="N8" s="4"/>
      <c r="O8" s="4"/>
    </row>
    <row r="9" spans="1:15" s="2" customFormat="1" ht="13.5" customHeight="1" thickBot="1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4"/>
      <c r="M9" s="4"/>
      <c r="N9" s="4"/>
      <c r="O9" s="4"/>
    </row>
    <row r="10" spans="1:15" s="2" customFormat="1" ht="20.100000000000001" customHeight="1">
      <c r="A10" s="113" t="s">
        <v>0</v>
      </c>
      <c r="B10" s="115" t="s">
        <v>12</v>
      </c>
      <c r="C10" s="116"/>
      <c r="D10" s="116"/>
      <c r="E10" s="117"/>
      <c r="F10" s="118" t="s">
        <v>0</v>
      </c>
      <c r="G10" s="120" t="s">
        <v>13</v>
      </c>
      <c r="H10" s="121"/>
      <c r="I10" s="121"/>
      <c r="J10" s="122"/>
      <c r="K10" s="1"/>
    </row>
    <row r="11" spans="1:15" s="2" customFormat="1" ht="20.100000000000001" customHeight="1" thickBot="1">
      <c r="A11" s="114"/>
      <c r="B11" s="66" t="s">
        <v>2</v>
      </c>
      <c r="C11" s="67" t="s">
        <v>9</v>
      </c>
      <c r="D11" s="68" t="s">
        <v>7</v>
      </c>
      <c r="E11" s="69" t="s">
        <v>8</v>
      </c>
      <c r="F11" s="119"/>
      <c r="G11" s="90" t="s">
        <v>2</v>
      </c>
      <c r="H11" s="90" t="s">
        <v>9</v>
      </c>
      <c r="I11" s="91" t="s">
        <v>7</v>
      </c>
      <c r="J11" s="92" t="s">
        <v>8</v>
      </c>
      <c r="K11" s="1"/>
    </row>
    <row r="12" spans="1:15" s="2" customFormat="1" ht="20.100000000000001" customHeight="1" thickTop="1">
      <c r="A12" s="54">
        <v>45983</v>
      </c>
      <c r="B12" s="97"/>
      <c r="C12" s="43">
        <f>B12</f>
        <v>0</v>
      </c>
      <c r="D12" s="44">
        <f>C7</f>
        <v>0</v>
      </c>
      <c r="E12" s="45">
        <f>C8-B12</f>
        <v>0</v>
      </c>
      <c r="F12" s="51"/>
      <c r="G12" s="65"/>
      <c r="H12" s="48">
        <f>C42+G12</f>
        <v>0</v>
      </c>
      <c r="I12" s="60">
        <f>D42+$C$7</f>
        <v>0</v>
      </c>
      <c r="J12" s="49">
        <f>E42-G12</f>
        <v>0</v>
      </c>
      <c r="K12" s="1"/>
    </row>
    <row r="13" spans="1:15" s="2" customFormat="1" ht="20.100000000000001" customHeight="1">
      <c r="A13" s="54">
        <f>A12+1</f>
        <v>45984</v>
      </c>
      <c r="B13" s="98"/>
      <c r="C13" s="43">
        <f>C12+B13</f>
        <v>0</v>
      </c>
      <c r="D13" s="46">
        <f>D12+$C$7</f>
        <v>0</v>
      </c>
      <c r="E13" s="47">
        <f>E12-B13</f>
        <v>0</v>
      </c>
      <c r="F13" s="51"/>
      <c r="G13" s="64"/>
      <c r="H13" s="48">
        <f>H12+G13</f>
        <v>0</v>
      </c>
      <c r="I13" s="52">
        <f>I12+$C$7</f>
        <v>0</v>
      </c>
      <c r="J13" s="50">
        <f>J12-G13</f>
        <v>0</v>
      </c>
      <c r="K13" s="1"/>
    </row>
    <row r="14" spans="1:15" s="2" customFormat="1" ht="20.100000000000001" customHeight="1">
      <c r="A14" s="54">
        <f t="shared" ref="A14:A41" si="0">A13+1</f>
        <v>45985</v>
      </c>
      <c r="B14" s="98"/>
      <c r="C14" s="43">
        <f t="shared" ref="C14:C41" si="1">C13+B14</f>
        <v>0</v>
      </c>
      <c r="D14" s="46">
        <f t="shared" ref="D14:D41" si="2">D13+$C$7</f>
        <v>0</v>
      </c>
      <c r="E14" s="47">
        <f t="shared" ref="E14:E41" si="3">E13-B14</f>
        <v>0</v>
      </c>
      <c r="F14" s="51"/>
      <c r="G14" s="64"/>
      <c r="H14" s="48">
        <f t="shared" ref="H14:H41" si="4">H13+G14</f>
        <v>0</v>
      </c>
      <c r="I14" s="52">
        <f t="shared" ref="I14:I41" si="5">I13+$C$7</f>
        <v>0</v>
      </c>
      <c r="J14" s="50">
        <f t="shared" ref="J14:J41" si="6">J13-G14</f>
        <v>0</v>
      </c>
      <c r="K14" s="1"/>
    </row>
    <row r="15" spans="1:15" s="2" customFormat="1" ht="20.100000000000001" customHeight="1">
      <c r="A15" s="54">
        <f t="shared" si="0"/>
        <v>45986</v>
      </c>
      <c r="B15" s="98"/>
      <c r="C15" s="43">
        <f t="shared" si="1"/>
        <v>0</v>
      </c>
      <c r="D15" s="46">
        <f t="shared" si="2"/>
        <v>0</v>
      </c>
      <c r="E15" s="47">
        <f t="shared" si="3"/>
        <v>0</v>
      </c>
      <c r="F15" s="51"/>
      <c r="G15" s="64"/>
      <c r="H15" s="48">
        <f t="shared" si="4"/>
        <v>0</v>
      </c>
      <c r="I15" s="52">
        <f t="shared" si="5"/>
        <v>0</v>
      </c>
      <c r="J15" s="50">
        <f t="shared" si="6"/>
        <v>0</v>
      </c>
      <c r="K15" s="1"/>
    </row>
    <row r="16" spans="1:15" s="2" customFormat="1" ht="20.100000000000001" customHeight="1">
      <c r="A16" s="54">
        <f t="shared" si="0"/>
        <v>45987</v>
      </c>
      <c r="B16" s="98"/>
      <c r="C16" s="43">
        <f t="shared" si="1"/>
        <v>0</v>
      </c>
      <c r="D16" s="46">
        <f t="shared" si="2"/>
        <v>0</v>
      </c>
      <c r="E16" s="47">
        <f t="shared" si="3"/>
        <v>0</v>
      </c>
      <c r="F16" s="51"/>
      <c r="G16" s="64"/>
      <c r="H16" s="48">
        <f t="shared" si="4"/>
        <v>0</v>
      </c>
      <c r="I16" s="52">
        <f t="shared" si="5"/>
        <v>0</v>
      </c>
      <c r="J16" s="50">
        <f t="shared" si="6"/>
        <v>0</v>
      </c>
      <c r="K16" s="1"/>
    </row>
    <row r="17" spans="1:11" s="2" customFormat="1" ht="20.100000000000001" customHeight="1">
      <c r="A17" s="54">
        <f t="shared" si="0"/>
        <v>45988</v>
      </c>
      <c r="B17" s="98"/>
      <c r="C17" s="43">
        <f t="shared" si="1"/>
        <v>0</v>
      </c>
      <c r="D17" s="46">
        <f t="shared" si="2"/>
        <v>0</v>
      </c>
      <c r="E17" s="47">
        <f t="shared" si="3"/>
        <v>0</v>
      </c>
      <c r="F17" s="51"/>
      <c r="G17" s="64"/>
      <c r="H17" s="48">
        <f t="shared" si="4"/>
        <v>0</v>
      </c>
      <c r="I17" s="52">
        <f t="shared" si="5"/>
        <v>0</v>
      </c>
      <c r="J17" s="50">
        <f t="shared" si="6"/>
        <v>0</v>
      </c>
      <c r="K17" s="1"/>
    </row>
    <row r="18" spans="1:11" s="2" customFormat="1" ht="20.100000000000001" customHeight="1">
      <c r="A18" s="54">
        <f t="shared" si="0"/>
        <v>45989</v>
      </c>
      <c r="B18" s="98"/>
      <c r="C18" s="43">
        <f t="shared" si="1"/>
        <v>0</v>
      </c>
      <c r="D18" s="46">
        <f t="shared" si="2"/>
        <v>0</v>
      </c>
      <c r="E18" s="47">
        <f t="shared" si="3"/>
        <v>0</v>
      </c>
      <c r="F18" s="51"/>
      <c r="G18" s="64"/>
      <c r="H18" s="48">
        <f t="shared" si="4"/>
        <v>0</v>
      </c>
      <c r="I18" s="52">
        <f t="shared" si="5"/>
        <v>0</v>
      </c>
      <c r="J18" s="50">
        <f t="shared" si="6"/>
        <v>0</v>
      </c>
      <c r="K18" s="1"/>
    </row>
    <row r="19" spans="1:11" s="2" customFormat="1" ht="20.100000000000001" customHeight="1">
      <c r="A19" s="54">
        <f t="shared" si="0"/>
        <v>45990</v>
      </c>
      <c r="B19" s="98"/>
      <c r="C19" s="43">
        <f t="shared" si="1"/>
        <v>0</v>
      </c>
      <c r="D19" s="46">
        <f t="shared" si="2"/>
        <v>0</v>
      </c>
      <c r="E19" s="47">
        <f t="shared" si="3"/>
        <v>0</v>
      </c>
      <c r="F19" s="51"/>
      <c r="G19" s="64"/>
      <c r="H19" s="48">
        <f t="shared" si="4"/>
        <v>0</v>
      </c>
      <c r="I19" s="52">
        <f t="shared" si="5"/>
        <v>0</v>
      </c>
      <c r="J19" s="50">
        <f t="shared" si="6"/>
        <v>0</v>
      </c>
      <c r="K19" s="1"/>
    </row>
    <row r="20" spans="1:11" s="2" customFormat="1" ht="20.100000000000001" customHeight="1">
      <c r="A20" s="54">
        <f t="shared" si="0"/>
        <v>45991</v>
      </c>
      <c r="B20" s="98"/>
      <c r="C20" s="43">
        <f t="shared" si="1"/>
        <v>0</v>
      </c>
      <c r="D20" s="46">
        <f t="shared" si="2"/>
        <v>0</v>
      </c>
      <c r="E20" s="47">
        <f t="shared" si="3"/>
        <v>0</v>
      </c>
      <c r="F20" s="51"/>
      <c r="G20" s="64"/>
      <c r="H20" s="48">
        <f t="shared" si="4"/>
        <v>0</v>
      </c>
      <c r="I20" s="52">
        <f t="shared" si="5"/>
        <v>0</v>
      </c>
      <c r="J20" s="50">
        <f t="shared" si="6"/>
        <v>0</v>
      </c>
      <c r="K20" s="1"/>
    </row>
    <row r="21" spans="1:11" s="2" customFormat="1" ht="20.100000000000001" customHeight="1">
      <c r="A21" s="89">
        <f t="shared" si="0"/>
        <v>45992</v>
      </c>
      <c r="B21" s="98"/>
      <c r="C21" s="55">
        <f t="shared" si="1"/>
        <v>0</v>
      </c>
      <c r="D21" s="56">
        <f t="shared" si="2"/>
        <v>0</v>
      </c>
      <c r="E21" s="57">
        <f t="shared" si="3"/>
        <v>0</v>
      </c>
      <c r="F21" s="51"/>
      <c r="G21" s="64"/>
      <c r="H21" s="48">
        <f t="shared" si="4"/>
        <v>0</v>
      </c>
      <c r="I21" s="52">
        <f t="shared" si="5"/>
        <v>0</v>
      </c>
      <c r="J21" s="50">
        <f t="shared" si="6"/>
        <v>0</v>
      </c>
      <c r="K21" s="1"/>
    </row>
    <row r="22" spans="1:11" s="2" customFormat="1" ht="20.100000000000001" customHeight="1">
      <c r="A22" s="89">
        <f t="shared" si="0"/>
        <v>45993</v>
      </c>
      <c r="B22" s="98"/>
      <c r="C22" s="55">
        <f t="shared" si="1"/>
        <v>0</v>
      </c>
      <c r="D22" s="56">
        <f t="shared" si="2"/>
        <v>0</v>
      </c>
      <c r="E22" s="57">
        <f t="shared" si="3"/>
        <v>0</v>
      </c>
      <c r="F22" s="51"/>
      <c r="G22" s="64"/>
      <c r="H22" s="48">
        <f t="shared" si="4"/>
        <v>0</v>
      </c>
      <c r="I22" s="52">
        <f t="shared" si="5"/>
        <v>0</v>
      </c>
      <c r="J22" s="50">
        <f t="shared" si="6"/>
        <v>0</v>
      </c>
      <c r="K22" s="1"/>
    </row>
    <row r="23" spans="1:11" s="2" customFormat="1" ht="20.100000000000001" customHeight="1">
      <c r="A23" s="89">
        <f t="shared" si="0"/>
        <v>45994</v>
      </c>
      <c r="B23" s="98"/>
      <c r="C23" s="55">
        <f t="shared" si="1"/>
        <v>0</v>
      </c>
      <c r="D23" s="56">
        <f t="shared" si="2"/>
        <v>0</v>
      </c>
      <c r="E23" s="57">
        <f t="shared" si="3"/>
        <v>0</v>
      </c>
      <c r="F23" s="51"/>
      <c r="G23" s="64"/>
      <c r="H23" s="48">
        <f t="shared" si="4"/>
        <v>0</v>
      </c>
      <c r="I23" s="52">
        <f t="shared" si="5"/>
        <v>0</v>
      </c>
      <c r="J23" s="50">
        <f t="shared" si="6"/>
        <v>0</v>
      </c>
      <c r="K23" s="1"/>
    </row>
    <row r="24" spans="1:11" s="2" customFormat="1" ht="20.100000000000001" customHeight="1">
      <c r="A24" s="89">
        <f t="shared" si="0"/>
        <v>45995</v>
      </c>
      <c r="B24" s="98"/>
      <c r="C24" s="55">
        <f t="shared" si="1"/>
        <v>0</v>
      </c>
      <c r="D24" s="56">
        <f t="shared" si="2"/>
        <v>0</v>
      </c>
      <c r="E24" s="57">
        <f t="shared" si="3"/>
        <v>0</v>
      </c>
      <c r="F24" s="51"/>
      <c r="G24" s="64"/>
      <c r="H24" s="48">
        <f t="shared" si="4"/>
        <v>0</v>
      </c>
      <c r="I24" s="52">
        <f t="shared" si="5"/>
        <v>0</v>
      </c>
      <c r="J24" s="50">
        <f t="shared" si="6"/>
        <v>0</v>
      </c>
      <c r="K24" s="1"/>
    </row>
    <row r="25" spans="1:11" s="2" customFormat="1" ht="20.100000000000001" customHeight="1">
      <c r="A25" s="89">
        <f t="shared" si="0"/>
        <v>45996</v>
      </c>
      <c r="B25" s="98"/>
      <c r="C25" s="55">
        <f t="shared" si="1"/>
        <v>0</v>
      </c>
      <c r="D25" s="56">
        <f t="shared" si="2"/>
        <v>0</v>
      </c>
      <c r="E25" s="57">
        <f t="shared" si="3"/>
        <v>0</v>
      </c>
      <c r="F25" s="51"/>
      <c r="G25" s="64"/>
      <c r="H25" s="48">
        <f t="shared" si="4"/>
        <v>0</v>
      </c>
      <c r="I25" s="52">
        <f t="shared" si="5"/>
        <v>0</v>
      </c>
      <c r="J25" s="50">
        <f t="shared" si="6"/>
        <v>0</v>
      </c>
      <c r="K25" s="1"/>
    </row>
    <row r="26" spans="1:11" s="2" customFormat="1" ht="20.100000000000001" customHeight="1">
      <c r="A26" s="89">
        <f t="shared" si="0"/>
        <v>45997</v>
      </c>
      <c r="B26" s="98"/>
      <c r="C26" s="55">
        <f t="shared" si="1"/>
        <v>0</v>
      </c>
      <c r="D26" s="56">
        <f t="shared" si="2"/>
        <v>0</v>
      </c>
      <c r="E26" s="57">
        <f t="shared" si="3"/>
        <v>0</v>
      </c>
      <c r="F26" s="51"/>
      <c r="G26" s="64"/>
      <c r="H26" s="48">
        <f t="shared" si="4"/>
        <v>0</v>
      </c>
      <c r="I26" s="52">
        <f t="shared" si="5"/>
        <v>0</v>
      </c>
      <c r="J26" s="50">
        <f t="shared" si="6"/>
        <v>0</v>
      </c>
      <c r="K26" s="1"/>
    </row>
    <row r="27" spans="1:11" s="2" customFormat="1" ht="20.100000000000001" customHeight="1">
      <c r="A27" s="89">
        <f t="shared" si="0"/>
        <v>45998</v>
      </c>
      <c r="B27" s="98"/>
      <c r="C27" s="55">
        <f t="shared" si="1"/>
        <v>0</v>
      </c>
      <c r="D27" s="56">
        <f t="shared" si="2"/>
        <v>0</v>
      </c>
      <c r="E27" s="57">
        <f t="shared" si="3"/>
        <v>0</v>
      </c>
      <c r="F27" s="51"/>
      <c r="G27" s="64"/>
      <c r="H27" s="48">
        <f t="shared" si="4"/>
        <v>0</v>
      </c>
      <c r="I27" s="52">
        <f t="shared" si="5"/>
        <v>0</v>
      </c>
      <c r="J27" s="50">
        <f t="shared" si="6"/>
        <v>0</v>
      </c>
      <c r="K27" s="1"/>
    </row>
    <row r="28" spans="1:11" s="2" customFormat="1" ht="20.100000000000001" customHeight="1">
      <c r="A28" s="89">
        <f t="shared" si="0"/>
        <v>45999</v>
      </c>
      <c r="B28" s="98"/>
      <c r="C28" s="55">
        <f t="shared" si="1"/>
        <v>0</v>
      </c>
      <c r="D28" s="56">
        <f t="shared" si="2"/>
        <v>0</v>
      </c>
      <c r="E28" s="57">
        <f t="shared" si="3"/>
        <v>0</v>
      </c>
      <c r="F28" s="51"/>
      <c r="G28" s="64"/>
      <c r="H28" s="48">
        <f t="shared" si="4"/>
        <v>0</v>
      </c>
      <c r="I28" s="52">
        <f t="shared" si="5"/>
        <v>0</v>
      </c>
      <c r="J28" s="50">
        <f t="shared" si="6"/>
        <v>0</v>
      </c>
      <c r="K28" s="1"/>
    </row>
    <row r="29" spans="1:11" s="2" customFormat="1" ht="20.100000000000001" customHeight="1">
      <c r="A29" s="89">
        <f t="shared" si="0"/>
        <v>46000</v>
      </c>
      <c r="B29" s="98"/>
      <c r="C29" s="55">
        <f t="shared" si="1"/>
        <v>0</v>
      </c>
      <c r="D29" s="56">
        <f t="shared" si="2"/>
        <v>0</v>
      </c>
      <c r="E29" s="57">
        <f t="shared" si="3"/>
        <v>0</v>
      </c>
      <c r="F29" s="51"/>
      <c r="G29" s="64"/>
      <c r="H29" s="48">
        <f t="shared" si="4"/>
        <v>0</v>
      </c>
      <c r="I29" s="52">
        <f t="shared" si="5"/>
        <v>0</v>
      </c>
      <c r="J29" s="50">
        <f t="shared" si="6"/>
        <v>0</v>
      </c>
      <c r="K29" s="1"/>
    </row>
    <row r="30" spans="1:11" s="2" customFormat="1" ht="20.100000000000001" customHeight="1">
      <c r="A30" s="89">
        <f t="shared" si="0"/>
        <v>46001</v>
      </c>
      <c r="B30" s="98"/>
      <c r="C30" s="55">
        <f t="shared" si="1"/>
        <v>0</v>
      </c>
      <c r="D30" s="56">
        <f t="shared" si="2"/>
        <v>0</v>
      </c>
      <c r="E30" s="57">
        <f t="shared" si="3"/>
        <v>0</v>
      </c>
      <c r="F30" s="51"/>
      <c r="G30" s="64"/>
      <c r="H30" s="48">
        <f t="shared" si="4"/>
        <v>0</v>
      </c>
      <c r="I30" s="52">
        <f t="shared" si="5"/>
        <v>0</v>
      </c>
      <c r="J30" s="50">
        <f t="shared" si="6"/>
        <v>0</v>
      </c>
      <c r="K30" s="7"/>
    </row>
    <row r="31" spans="1:11" s="2" customFormat="1" ht="20.100000000000001" customHeight="1">
      <c r="A31" s="89">
        <f t="shared" si="0"/>
        <v>46002</v>
      </c>
      <c r="B31" s="98"/>
      <c r="C31" s="55">
        <f t="shared" si="1"/>
        <v>0</v>
      </c>
      <c r="D31" s="56">
        <f t="shared" si="2"/>
        <v>0</v>
      </c>
      <c r="E31" s="57">
        <f t="shared" si="3"/>
        <v>0</v>
      </c>
      <c r="F31" s="51"/>
      <c r="G31" s="64"/>
      <c r="H31" s="48">
        <f t="shared" si="4"/>
        <v>0</v>
      </c>
      <c r="I31" s="52">
        <f t="shared" si="5"/>
        <v>0</v>
      </c>
      <c r="J31" s="50">
        <f t="shared" si="6"/>
        <v>0</v>
      </c>
      <c r="K31" s="7"/>
    </row>
    <row r="32" spans="1:11" s="2" customFormat="1" ht="20.100000000000001" customHeight="1">
      <c r="A32" s="89">
        <f t="shared" si="0"/>
        <v>46003</v>
      </c>
      <c r="B32" s="98"/>
      <c r="C32" s="55">
        <f t="shared" si="1"/>
        <v>0</v>
      </c>
      <c r="D32" s="56">
        <f t="shared" si="2"/>
        <v>0</v>
      </c>
      <c r="E32" s="57">
        <f t="shared" si="3"/>
        <v>0</v>
      </c>
      <c r="F32" s="51"/>
      <c r="G32" s="64"/>
      <c r="H32" s="48">
        <f t="shared" si="4"/>
        <v>0</v>
      </c>
      <c r="I32" s="53">
        <f t="shared" si="5"/>
        <v>0</v>
      </c>
      <c r="J32" s="50">
        <f t="shared" si="6"/>
        <v>0</v>
      </c>
      <c r="K32" s="1"/>
    </row>
    <row r="33" spans="1:11" s="2" customFormat="1" ht="20.100000000000001" customHeight="1">
      <c r="A33" s="89">
        <f t="shared" si="0"/>
        <v>46004</v>
      </c>
      <c r="B33" s="98"/>
      <c r="C33" s="55">
        <f t="shared" si="1"/>
        <v>0</v>
      </c>
      <c r="D33" s="56">
        <f t="shared" si="2"/>
        <v>0</v>
      </c>
      <c r="E33" s="57">
        <f t="shared" si="3"/>
        <v>0</v>
      </c>
      <c r="F33" s="51"/>
      <c r="G33" s="64"/>
      <c r="H33" s="48">
        <f t="shared" si="4"/>
        <v>0</v>
      </c>
      <c r="I33" s="52">
        <f t="shared" si="5"/>
        <v>0</v>
      </c>
      <c r="J33" s="50">
        <f t="shared" si="6"/>
        <v>0</v>
      </c>
      <c r="K33" s="1"/>
    </row>
    <row r="34" spans="1:11" s="2" customFormat="1" ht="20.100000000000001" customHeight="1">
      <c r="A34" s="89">
        <f t="shared" si="0"/>
        <v>46005</v>
      </c>
      <c r="B34" s="98"/>
      <c r="C34" s="55">
        <f t="shared" si="1"/>
        <v>0</v>
      </c>
      <c r="D34" s="56">
        <f t="shared" si="2"/>
        <v>0</v>
      </c>
      <c r="E34" s="57">
        <f t="shared" si="3"/>
        <v>0</v>
      </c>
      <c r="F34" s="51"/>
      <c r="G34" s="64"/>
      <c r="H34" s="48">
        <f t="shared" si="4"/>
        <v>0</v>
      </c>
      <c r="I34" s="52">
        <f t="shared" si="5"/>
        <v>0</v>
      </c>
      <c r="J34" s="50">
        <f t="shared" si="6"/>
        <v>0</v>
      </c>
      <c r="K34" s="1"/>
    </row>
    <row r="35" spans="1:11" s="2" customFormat="1" ht="20.100000000000001" customHeight="1">
      <c r="A35" s="89">
        <f t="shared" si="0"/>
        <v>46006</v>
      </c>
      <c r="B35" s="98"/>
      <c r="C35" s="55">
        <f t="shared" si="1"/>
        <v>0</v>
      </c>
      <c r="D35" s="56">
        <f t="shared" si="2"/>
        <v>0</v>
      </c>
      <c r="E35" s="57">
        <f t="shared" si="3"/>
        <v>0</v>
      </c>
      <c r="F35" s="51"/>
      <c r="G35" s="64"/>
      <c r="H35" s="48">
        <f t="shared" si="4"/>
        <v>0</v>
      </c>
      <c r="I35" s="52">
        <f t="shared" si="5"/>
        <v>0</v>
      </c>
      <c r="J35" s="50">
        <f t="shared" si="6"/>
        <v>0</v>
      </c>
      <c r="K35" s="8"/>
    </row>
    <row r="36" spans="1:11" s="2" customFormat="1" ht="20.100000000000001" customHeight="1">
      <c r="A36" s="89">
        <f t="shared" si="0"/>
        <v>46007</v>
      </c>
      <c r="B36" s="98"/>
      <c r="C36" s="55">
        <f t="shared" si="1"/>
        <v>0</v>
      </c>
      <c r="D36" s="56">
        <f t="shared" si="2"/>
        <v>0</v>
      </c>
      <c r="E36" s="57">
        <f t="shared" si="3"/>
        <v>0</v>
      </c>
      <c r="F36" s="51"/>
      <c r="G36" s="64"/>
      <c r="H36" s="48">
        <f t="shared" si="4"/>
        <v>0</v>
      </c>
      <c r="I36" s="52">
        <f t="shared" si="5"/>
        <v>0</v>
      </c>
      <c r="J36" s="50">
        <f t="shared" si="6"/>
        <v>0</v>
      </c>
      <c r="K36" s="8"/>
    </row>
    <row r="37" spans="1:11" s="2" customFormat="1" ht="20.100000000000001" customHeight="1">
      <c r="A37" s="89">
        <f t="shared" si="0"/>
        <v>46008</v>
      </c>
      <c r="B37" s="98"/>
      <c r="C37" s="55">
        <f t="shared" si="1"/>
        <v>0</v>
      </c>
      <c r="D37" s="56">
        <f t="shared" si="2"/>
        <v>0</v>
      </c>
      <c r="E37" s="57">
        <f t="shared" si="3"/>
        <v>0</v>
      </c>
      <c r="F37" s="51"/>
      <c r="G37" s="64"/>
      <c r="H37" s="48">
        <f t="shared" si="4"/>
        <v>0</v>
      </c>
      <c r="I37" s="52">
        <f t="shared" si="5"/>
        <v>0</v>
      </c>
      <c r="J37" s="50">
        <f t="shared" si="6"/>
        <v>0</v>
      </c>
      <c r="K37" s="1"/>
    </row>
    <row r="38" spans="1:11" s="2" customFormat="1" ht="20.100000000000001" customHeight="1">
      <c r="A38" s="89">
        <f t="shared" si="0"/>
        <v>46009</v>
      </c>
      <c r="B38" s="98"/>
      <c r="C38" s="55">
        <f t="shared" si="1"/>
        <v>0</v>
      </c>
      <c r="D38" s="56">
        <f t="shared" si="2"/>
        <v>0</v>
      </c>
      <c r="E38" s="57">
        <f t="shared" si="3"/>
        <v>0</v>
      </c>
      <c r="F38" s="51"/>
      <c r="G38" s="64"/>
      <c r="H38" s="48">
        <f t="shared" si="4"/>
        <v>0</v>
      </c>
      <c r="I38" s="52">
        <f t="shared" si="5"/>
        <v>0</v>
      </c>
      <c r="J38" s="50">
        <f t="shared" si="6"/>
        <v>0</v>
      </c>
      <c r="K38" s="1"/>
    </row>
    <row r="39" spans="1:11" s="2" customFormat="1" ht="20.100000000000001" customHeight="1">
      <c r="A39" s="89">
        <f t="shared" si="0"/>
        <v>46010</v>
      </c>
      <c r="B39" s="98"/>
      <c r="C39" s="55">
        <f t="shared" si="1"/>
        <v>0</v>
      </c>
      <c r="D39" s="56">
        <f t="shared" si="2"/>
        <v>0</v>
      </c>
      <c r="E39" s="57">
        <f t="shared" si="3"/>
        <v>0</v>
      </c>
      <c r="F39" s="51"/>
      <c r="G39" s="64"/>
      <c r="H39" s="48">
        <f t="shared" si="4"/>
        <v>0</v>
      </c>
      <c r="I39" s="52">
        <f t="shared" si="5"/>
        <v>0</v>
      </c>
      <c r="J39" s="50">
        <f t="shared" si="6"/>
        <v>0</v>
      </c>
      <c r="K39" s="1"/>
    </row>
    <row r="40" spans="1:11" s="2" customFormat="1" ht="20.100000000000001" customHeight="1">
      <c r="A40" s="89">
        <f t="shared" si="0"/>
        <v>46011</v>
      </c>
      <c r="B40" s="98"/>
      <c r="C40" s="55">
        <f t="shared" si="1"/>
        <v>0</v>
      </c>
      <c r="D40" s="56">
        <f t="shared" si="2"/>
        <v>0</v>
      </c>
      <c r="E40" s="57">
        <f t="shared" si="3"/>
        <v>0</v>
      </c>
      <c r="F40" s="51"/>
      <c r="G40" s="64"/>
      <c r="H40" s="48">
        <f t="shared" si="4"/>
        <v>0</v>
      </c>
      <c r="I40" s="52">
        <f t="shared" si="5"/>
        <v>0</v>
      </c>
      <c r="J40" s="50">
        <f t="shared" si="6"/>
        <v>0</v>
      </c>
      <c r="K40" s="1"/>
    </row>
    <row r="41" spans="1:11" s="2" customFormat="1" ht="20.100000000000001" customHeight="1">
      <c r="A41" s="89">
        <f t="shared" si="0"/>
        <v>46012</v>
      </c>
      <c r="B41" s="98"/>
      <c r="C41" s="73">
        <f t="shared" si="1"/>
        <v>0</v>
      </c>
      <c r="D41" s="56">
        <f t="shared" si="2"/>
        <v>0</v>
      </c>
      <c r="E41" s="57">
        <f t="shared" si="3"/>
        <v>0</v>
      </c>
      <c r="F41" s="74"/>
      <c r="G41" s="64"/>
      <c r="H41" s="75">
        <f t="shared" si="4"/>
        <v>0</v>
      </c>
      <c r="I41" s="52">
        <f t="shared" si="5"/>
        <v>0</v>
      </c>
      <c r="J41" s="50">
        <f t="shared" si="6"/>
        <v>0</v>
      </c>
      <c r="K41" s="1"/>
    </row>
    <row r="42" spans="1:11" s="2" customFormat="1" ht="20.100000000000001" customHeight="1" thickBot="1">
      <c r="A42" s="76"/>
      <c r="B42" s="77"/>
      <c r="C42" s="78"/>
      <c r="D42" s="79"/>
      <c r="E42" s="80"/>
      <c r="F42" s="81"/>
      <c r="G42" s="82"/>
      <c r="H42" s="83"/>
      <c r="I42" s="84"/>
      <c r="J42" s="85"/>
      <c r="K42" s="1"/>
    </row>
    <row r="43" spans="1:11" s="2" customFormat="1" ht="26.25" customHeight="1" thickTop="1" thickBot="1">
      <c r="A43" s="59" t="s">
        <v>1</v>
      </c>
      <c r="B43" s="93">
        <f>SUM(B12:B42)</f>
        <v>0</v>
      </c>
      <c r="C43" s="18"/>
      <c r="D43" s="18"/>
      <c r="E43" s="18"/>
      <c r="F43" s="61" t="s">
        <v>1</v>
      </c>
      <c r="G43" s="62">
        <f>SUM(G12:G41)</f>
        <v>0</v>
      </c>
      <c r="H43" s="63"/>
      <c r="I43" s="63"/>
      <c r="J43" s="63"/>
      <c r="K43" s="1"/>
    </row>
    <row r="44" spans="1:11" s="2" customFormat="1" ht="20.25" customHeight="1">
      <c r="A44" s="14"/>
      <c r="B44" s="15"/>
      <c r="C44" s="42"/>
      <c r="D44" s="11"/>
      <c r="E44" s="11"/>
      <c r="F44" s="14"/>
      <c r="G44" s="15"/>
      <c r="H44" s="11"/>
      <c r="I44" s="11"/>
      <c r="J44" s="11"/>
      <c r="K44" s="1"/>
    </row>
    <row r="45" spans="1:11" s="2" customFormat="1">
      <c r="C45" s="104"/>
      <c r="D45" s="16"/>
      <c r="E45" s="16"/>
      <c r="J45" s="16"/>
      <c r="K45" s="1"/>
    </row>
    <row r="46" spans="1:11" s="2" customFormat="1">
      <c r="C46" s="105"/>
      <c r="D46" s="15"/>
      <c r="E46" s="15"/>
      <c r="J46" s="15"/>
      <c r="K46" s="1"/>
    </row>
    <row r="47" spans="1:11" s="2" customFormat="1" ht="14.25">
      <c r="H47" s="9"/>
      <c r="I47" s="9"/>
      <c r="K47" s="1"/>
    </row>
    <row r="52" spans="3:22" s="2" customFormat="1" ht="14.25">
      <c r="C52" s="9"/>
      <c r="D52" s="9"/>
      <c r="E52" s="9"/>
      <c r="J52" s="9"/>
      <c r="L52"/>
      <c r="M52"/>
      <c r="N52"/>
      <c r="O52"/>
      <c r="P52"/>
      <c r="Q52"/>
      <c r="R52"/>
      <c r="S52"/>
      <c r="T52"/>
      <c r="U52"/>
      <c r="V52"/>
    </row>
    <row r="58" spans="3:22" s="2" customFormat="1" ht="14.25">
      <c r="C58" s="9"/>
      <c r="D58" s="9"/>
      <c r="E58" s="9"/>
      <c r="J58" s="9"/>
      <c r="L58"/>
      <c r="M58"/>
      <c r="N58"/>
      <c r="O58"/>
      <c r="P58"/>
      <c r="Q58"/>
      <c r="R58"/>
      <c r="S58"/>
      <c r="T58"/>
      <c r="U58"/>
      <c r="V58"/>
    </row>
  </sheetData>
  <mergeCells count="17">
    <mergeCell ref="A2:J2"/>
    <mergeCell ref="A5:B5"/>
    <mergeCell ref="C5:F5"/>
    <mergeCell ref="H5:J5"/>
    <mergeCell ref="A6:B6"/>
    <mergeCell ref="C6:F6"/>
    <mergeCell ref="H6:J7"/>
    <mergeCell ref="A7:B7"/>
    <mergeCell ref="C7:F7"/>
    <mergeCell ref="C45:C46"/>
    <mergeCell ref="A8:B8"/>
    <mergeCell ref="C8:F8"/>
    <mergeCell ref="H8:I8"/>
    <mergeCell ref="A10:A11"/>
    <mergeCell ref="B10:E10"/>
    <mergeCell ref="F10:F11"/>
    <mergeCell ref="G10:J10"/>
  </mergeCells>
  <phoneticPr fontId="1"/>
  <conditionalFormatting sqref="C12">
    <cfRule type="cellIs" dxfId="11" priority="6" operator="lessThan">
      <formula>D12</formula>
    </cfRule>
  </conditionalFormatting>
  <conditionalFormatting sqref="J8">
    <cfRule type="cellIs" dxfId="10" priority="5" operator="greaterThanOrEqual">
      <formula>1</formula>
    </cfRule>
  </conditionalFormatting>
  <conditionalFormatting sqref="C13:C42">
    <cfRule type="cellIs" dxfId="9" priority="4" operator="lessThan">
      <formula>D13</formula>
    </cfRule>
  </conditionalFormatting>
  <conditionalFormatting sqref="H12:H41">
    <cfRule type="cellIs" dxfId="8" priority="3" operator="lessThan">
      <formula>I12</formula>
    </cfRule>
  </conditionalFormatting>
  <conditionalFormatting sqref="P10">
    <cfRule type="cellIs" dxfId="7" priority="2" operator="greaterThan">
      <formula>$H$6</formula>
    </cfRule>
  </conditionalFormatting>
  <conditionalFormatting sqref="H6:J7">
    <cfRule type="cellIs" dxfId="6" priority="1" operator="greaterThanOrEqual">
      <formula>$C$8</formula>
    </cfRule>
  </conditionalFormatting>
  <printOptions horizontalCentered="1" verticalCentered="1"/>
  <pageMargins left="0.39370078740157483" right="0.39370078740157483" top="0.59055118110236227" bottom="0.39370078740157483" header="0.31496062992125984" footer="0.31496062992125984"/>
  <pageSetup paperSize="9" scale="94" orientation="portrait" r:id="rId1"/>
  <drawing r:id="rId2"/>
  <legacy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32E47C54-8563-474B-9975-15F3F8269FE9}">
            <x14:iconSet iconSet="5Boxes">
              <x14:cfvo type="percent">
                <xm:f>0</xm:f>
              </x14:cfvo>
              <x14:cfvo type="num">
                <xm:f>$C$7*0.25</xm:f>
              </x14:cfvo>
              <x14:cfvo type="num">
                <xm:f>$C$7*0.5</xm:f>
              </x14:cfvo>
              <x14:cfvo type="num">
                <xm:f>$C$7*0.75</xm:f>
              </x14:cfvo>
              <x14:cfvo type="num">
                <xm:f>$C$7*1</xm:f>
              </x14:cfvo>
            </x14:iconSet>
          </x14:cfRule>
          <xm:sqref>B12</xm:sqref>
        </x14:conditionalFormatting>
        <x14:conditionalFormatting xmlns:xm="http://schemas.microsoft.com/office/excel/2006/main">
          <x14:cfRule type="iconSet" priority="9" id="{16FE2D3B-D25D-4406-8A9F-B08B25C2E118}">
            <x14:iconSet iconSet="5Boxes">
              <x14:cfvo type="percent">
                <xm:f>0</xm:f>
              </x14:cfvo>
              <x14:cfvo type="num">
                <xm:f>$C$7*0.25</xm:f>
              </x14:cfvo>
              <x14:cfvo type="num">
                <xm:f>$C$7*0.5</xm:f>
              </x14:cfvo>
              <x14:cfvo type="num">
                <xm:f>$C$7*0.75</xm:f>
              </x14:cfvo>
              <x14:cfvo type="num">
                <xm:f>$C$7*1</xm:f>
              </x14:cfvo>
            </x14:iconSet>
          </x14:cfRule>
          <xm:sqref>B13:B42</xm:sqref>
        </x14:conditionalFormatting>
        <x14:conditionalFormatting xmlns:xm="http://schemas.microsoft.com/office/excel/2006/main">
          <x14:cfRule type="iconSet" priority="8" id="{D84985C1-1FAD-428C-BDFD-47FA942B713F}">
            <x14:iconSet iconSet="5Boxes">
              <x14:cfvo type="percent">
                <xm:f>0</xm:f>
              </x14:cfvo>
              <x14:cfvo type="num">
                <xm:f>$C$7*0.25</xm:f>
              </x14:cfvo>
              <x14:cfvo type="num">
                <xm:f>$C$7*0.5</xm:f>
              </x14:cfvo>
              <x14:cfvo type="num">
                <xm:f>$C$7*0.75</xm:f>
              </x14:cfvo>
              <x14:cfvo type="num">
                <xm:f>$C$7*1</xm:f>
              </x14:cfvo>
            </x14:iconSet>
          </x14:cfRule>
          <xm:sqref>G12</xm:sqref>
        </x14:conditionalFormatting>
        <x14:conditionalFormatting xmlns:xm="http://schemas.microsoft.com/office/excel/2006/main">
          <x14:cfRule type="iconSet" priority="7" id="{5BCA1172-3302-4671-B6C0-9088B2A6D8E6}">
            <x14:iconSet iconSet="5Boxes">
              <x14:cfvo type="percent">
                <xm:f>0</xm:f>
              </x14:cfvo>
              <x14:cfvo type="num">
                <xm:f>$C$7*0.25</xm:f>
              </x14:cfvo>
              <x14:cfvo type="num">
                <xm:f>$C$7*0.5</xm:f>
              </x14:cfvo>
              <x14:cfvo type="num">
                <xm:f>$C$7*0.75</xm:f>
              </x14:cfvo>
              <x14:cfvo type="num">
                <xm:f>$C$7*1</xm:f>
              </x14:cfvo>
            </x14:iconSet>
          </x14:cfRule>
          <xm:sqref>G13:G42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FE7C30-EEB2-420F-912D-F268171C2A8B}">
  <dimension ref="A1:V58"/>
  <sheetViews>
    <sheetView view="pageBreakPreview" zoomScale="145" zoomScaleNormal="140" zoomScaleSheetLayoutView="145" workbookViewId="0">
      <selection activeCell="A8" sqref="A8:B8"/>
    </sheetView>
  </sheetViews>
  <sheetFormatPr defaultRowHeight="13.5"/>
  <cols>
    <col min="1" max="1" width="15.625" style="2" customWidth="1"/>
    <col min="2" max="3" width="10.625" style="2" customWidth="1"/>
    <col min="4" max="4" width="9" style="2" bestFit="1" customWidth="1"/>
    <col min="5" max="5" width="9.625" style="2" customWidth="1"/>
    <col min="6" max="6" width="7.625" style="2" customWidth="1"/>
    <col min="7" max="8" width="10.625" style="2" customWidth="1"/>
    <col min="9" max="9" width="8.5" style="2" bestFit="1" customWidth="1"/>
    <col min="10" max="10" width="9.625" style="2" customWidth="1"/>
    <col min="11" max="11" width="4.375" style="2" customWidth="1"/>
  </cols>
  <sheetData>
    <row r="1" spans="1:15" s="2" customFormat="1">
      <c r="K1" s="1"/>
    </row>
    <row r="2" spans="1:15" s="2" customFormat="1" ht="25.5" customHeight="1">
      <c r="A2" s="149" t="str">
        <f>'歩数記録表 (入力用シート) '!A2:J2</f>
        <v>令和７年度　第８回　ウォーキング・グランプリ　個人記録表</v>
      </c>
      <c r="B2" s="149"/>
      <c r="C2" s="149"/>
      <c r="D2" s="149"/>
      <c r="E2" s="149"/>
      <c r="F2" s="149"/>
      <c r="G2" s="149"/>
      <c r="H2" s="149"/>
      <c r="I2" s="149"/>
      <c r="J2" s="149"/>
      <c r="K2" s="1"/>
    </row>
    <row r="3" spans="1:15" s="2" customFormat="1" ht="15" customHeight="1">
      <c r="A3" s="1"/>
      <c r="B3" s="10"/>
      <c r="C3" s="10"/>
      <c r="D3" s="10"/>
      <c r="E3" s="10"/>
      <c r="F3" s="10"/>
      <c r="G3" s="10"/>
      <c r="H3" s="10"/>
      <c r="I3" s="10"/>
      <c r="J3" s="10"/>
      <c r="K3" s="1"/>
    </row>
    <row r="4" spans="1:15" s="2" customFormat="1" ht="10.5" customHeight="1" thickBot="1">
      <c r="A4" s="10"/>
      <c r="B4" s="10"/>
      <c r="C4" s="10"/>
      <c r="D4" s="10"/>
      <c r="E4" s="10"/>
      <c r="F4" s="10"/>
      <c r="G4" s="10"/>
      <c r="H4" s="10"/>
      <c r="I4" s="10"/>
      <c r="J4" s="10"/>
      <c r="K4" s="3"/>
      <c r="L4" s="4"/>
      <c r="M4" s="4"/>
      <c r="N4" s="4"/>
      <c r="O4" s="4"/>
    </row>
    <row r="5" spans="1:15" s="2" customFormat="1" ht="24" customHeight="1" thickBot="1">
      <c r="A5" s="124"/>
      <c r="B5" s="124"/>
      <c r="C5" s="124"/>
      <c r="D5" s="124"/>
      <c r="E5" s="124"/>
      <c r="F5" s="124"/>
      <c r="G5" s="13"/>
      <c r="H5" s="125" t="s">
        <v>5</v>
      </c>
      <c r="I5" s="126"/>
      <c r="J5" s="127"/>
      <c r="K5" s="5"/>
      <c r="L5" s="4"/>
      <c r="M5" s="4"/>
      <c r="N5" s="4"/>
      <c r="O5" s="4"/>
    </row>
    <row r="6" spans="1:15" s="2" customFormat="1" ht="24" customHeight="1">
      <c r="A6" s="128" t="s">
        <v>3</v>
      </c>
      <c r="B6" s="129"/>
      <c r="C6" s="150" t="s">
        <v>10</v>
      </c>
      <c r="D6" s="151"/>
      <c r="E6" s="151"/>
      <c r="F6" s="152"/>
      <c r="G6" s="13"/>
      <c r="H6" s="133">
        <f>B43+G43</f>
        <v>39142</v>
      </c>
      <c r="I6" s="134"/>
      <c r="J6" s="135"/>
      <c r="K6" s="5"/>
      <c r="L6" s="4"/>
      <c r="M6" s="4"/>
      <c r="N6" s="4"/>
      <c r="O6" s="4"/>
    </row>
    <row r="7" spans="1:15" s="2" customFormat="1" ht="24" customHeight="1">
      <c r="A7" s="139" t="s">
        <v>4</v>
      </c>
      <c r="B7" s="140"/>
      <c r="C7" s="153">
        <v>8000</v>
      </c>
      <c r="D7" s="154"/>
      <c r="E7" s="154"/>
      <c r="F7" s="155"/>
      <c r="G7" s="13"/>
      <c r="H7" s="136"/>
      <c r="I7" s="137"/>
      <c r="J7" s="138"/>
      <c r="K7" s="5"/>
      <c r="L7" s="4"/>
      <c r="M7" s="4"/>
      <c r="N7" s="4"/>
      <c r="O7" s="4"/>
    </row>
    <row r="8" spans="1:15" s="2" customFormat="1" ht="24" customHeight="1" thickBot="1">
      <c r="A8" s="106" t="s">
        <v>11</v>
      </c>
      <c r="B8" s="107"/>
      <c r="C8" s="144">
        <f>C7*30</f>
        <v>240000</v>
      </c>
      <c r="D8" s="145"/>
      <c r="E8" s="145"/>
      <c r="F8" s="146"/>
      <c r="G8" s="13"/>
      <c r="H8" s="111" t="s">
        <v>6</v>
      </c>
      <c r="I8" s="112"/>
      <c r="J8" s="25">
        <f>H6/C8</f>
        <v>0.16309166666666666</v>
      </c>
      <c r="K8" s="5"/>
      <c r="L8" s="4"/>
      <c r="M8" s="4"/>
      <c r="N8" s="4"/>
      <c r="O8" s="4"/>
    </row>
    <row r="9" spans="1:15" s="2" customFormat="1" ht="13.5" customHeight="1" thickBot="1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4"/>
      <c r="M9" s="4"/>
      <c r="N9" s="4"/>
      <c r="O9" s="4"/>
    </row>
    <row r="10" spans="1:15" s="2" customFormat="1" ht="20.100000000000001" customHeight="1">
      <c r="A10" s="113" t="s">
        <v>0</v>
      </c>
      <c r="B10" s="115" t="s">
        <v>12</v>
      </c>
      <c r="C10" s="116"/>
      <c r="D10" s="116"/>
      <c r="E10" s="117"/>
      <c r="F10" s="147" t="s">
        <v>0</v>
      </c>
      <c r="G10" s="115" t="s">
        <v>13</v>
      </c>
      <c r="H10" s="116"/>
      <c r="I10" s="116"/>
      <c r="J10" s="117"/>
      <c r="K10" s="1"/>
    </row>
    <row r="11" spans="1:15" s="2" customFormat="1" ht="20.100000000000001" customHeight="1" thickBot="1">
      <c r="A11" s="114"/>
      <c r="B11" s="66" t="s">
        <v>2</v>
      </c>
      <c r="C11" s="67" t="s">
        <v>9</v>
      </c>
      <c r="D11" s="68" t="s">
        <v>7</v>
      </c>
      <c r="E11" s="69" t="s">
        <v>8</v>
      </c>
      <c r="F11" s="148"/>
      <c r="G11" s="70" t="s">
        <v>2</v>
      </c>
      <c r="H11" s="70" t="s">
        <v>9</v>
      </c>
      <c r="I11" s="71" t="s">
        <v>7</v>
      </c>
      <c r="J11" s="72" t="s">
        <v>8</v>
      </c>
      <c r="K11" s="1"/>
    </row>
    <row r="12" spans="1:15" s="2" customFormat="1" ht="20.100000000000001" customHeight="1" thickTop="1">
      <c r="A12" s="54">
        <f>'歩数記録表 (入力用シート) '!A12</f>
        <v>45983</v>
      </c>
      <c r="B12" s="102">
        <v>8210</v>
      </c>
      <c r="C12" s="19">
        <f>B12</f>
        <v>8210</v>
      </c>
      <c r="D12" s="20">
        <f>C7</f>
        <v>8000</v>
      </c>
      <c r="E12" s="21">
        <f>C8-B12</f>
        <v>231790</v>
      </c>
      <c r="F12" s="29"/>
      <c r="G12" s="86"/>
      <c r="H12" s="30">
        <f>C42+G12</f>
        <v>0</v>
      </c>
      <c r="I12" s="31">
        <f>D42+$C$7</f>
        <v>8000</v>
      </c>
      <c r="J12" s="32">
        <f>E42-G12</f>
        <v>0</v>
      </c>
      <c r="K12" s="1"/>
    </row>
    <row r="13" spans="1:15" s="2" customFormat="1" ht="20.100000000000001" customHeight="1">
      <c r="A13" s="54">
        <f>'歩数記録表 (入力用シート) '!A13</f>
        <v>45984</v>
      </c>
      <c r="B13" s="103">
        <v>7800</v>
      </c>
      <c r="C13" s="19">
        <f>C12+B13</f>
        <v>16010</v>
      </c>
      <c r="D13" s="22">
        <f>D12+$C$7</f>
        <v>16000</v>
      </c>
      <c r="E13" s="23">
        <f>E12-B13</f>
        <v>223990</v>
      </c>
      <c r="F13" s="29"/>
      <c r="G13" s="87"/>
      <c r="H13" s="30">
        <f>H12+G13</f>
        <v>0</v>
      </c>
      <c r="I13" s="33">
        <f>I12+$C$7</f>
        <v>16000</v>
      </c>
      <c r="J13" s="34">
        <f>J12-G13</f>
        <v>0</v>
      </c>
      <c r="K13" s="1"/>
    </row>
    <row r="14" spans="1:15" s="2" customFormat="1" ht="20.100000000000001" customHeight="1">
      <c r="A14" s="54">
        <f>'歩数記録表 (入力用シート) '!A14</f>
        <v>45985</v>
      </c>
      <c r="B14" s="103">
        <v>7999</v>
      </c>
      <c r="C14" s="19">
        <f t="shared" ref="C14:C41" si="0">C13+B14</f>
        <v>24009</v>
      </c>
      <c r="D14" s="22">
        <f t="shared" ref="D14:D41" si="1">D13+$C$7</f>
        <v>24000</v>
      </c>
      <c r="E14" s="23">
        <f t="shared" ref="E14:E41" si="2">E13-B14</f>
        <v>215991</v>
      </c>
      <c r="F14" s="29"/>
      <c r="G14" s="87"/>
      <c r="H14" s="30">
        <f t="shared" ref="H14:H41" si="3">H13+G14</f>
        <v>0</v>
      </c>
      <c r="I14" s="33">
        <f t="shared" ref="I14:I41" si="4">I13+$C$7</f>
        <v>24000</v>
      </c>
      <c r="J14" s="34">
        <f t="shared" ref="J14:J41" si="5">J13-G14</f>
        <v>0</v>
      </c>
      <c r="K14" s="1"/>
    </row>
    <row r="15" spans="1:15" s="2" customFormat="1" ht="20.100000000000001" customHeight="1">
      <c r="A15" s="54">
        <f>'歩数記録表 (入力用シート) '!A15</f>
        <v>45986</v>
      </c>
      <c r="B15" s="103">
        <v>5678</v>
      </c>
      <c r="C15" s="19">
        <f t="shared" si="0"/>
        <v>29687</v>
      </c>
      <c r="D15" s="22">
        <f t="shared" si="1"/>
        <v>32000</v>
      </c>
      <c r="E15" s="23">
        <f t="shared" si="2"/>
        <v>210313</v>
      </c>
      <c r="F15" s="29"/>
      <c r="G15" s="87"/>
      <c r="H15" s="30">
        <f t="shared" si="3"/>
        <v>0</v>
      </c>
      <c r="I15" s="33">
        <f t="shared" si="4"/>
        <v>32000</v>
      </c>
      <c r="J15" s="34">
        <f t="shared" si="5"/>
        <v>0</v>
      </c>
      <c r="K15" s="1"/>
    </row>
    <row r="16" spans="1:15" s="2" customFormat="1" ht="20.100000000000001" customHeight="1">
      <c r="A16" s="54">
        <f>'歩数記録表 (入力用シート) '!A16</f>
        <v>45987</v>
      </c>
      <c r="B16" s="103">
        <v>9455</v>
      </c>
      <c r="C16" s="19">
        <f t="shared" si="0"/>
        <v>39142</v>
      </c>
      <c r="D16" s="22">
        <f t="shared" si="1"/>
        <v>40000</v>
      </c>
      <c r="E16" s="23">
        <f t="shared" si="2"/>
        <v>200858</v>
      </c>
      <c r="F16" s="29"/>
      <c r="G16" s="87"/>
      <c r="H16" s="30">
        <f t="shared" si="3"/>
        <v>0</v>
      </c>
      <c r="I16" s="33">
        <f t="shared" si="4"/>
        <v>40000</v>
      </c>
      <c r="J16" s="34">
        <f t="shared" si="5"/>
        <v>0</v>
      </c>
      <c r="K16" s="1"/>
    </row>
    <row r="17" spans="1:11" s="2" customFormat="1" ht="20.100000000000001" customHeight="1">
      <c r="A17" s="54">
        <f>'歩数記録表 (入力用シート) '!A17</f>
        <v>45988</v>
      </c>
      <c r="B17" s="98"/>
      <c r="C17" s="19">
        <f t="shared" si="0"/>
        <v>39142</v>
      </c>
      <c r="D17" s="22">
        <f t="shared" si="1"/>
        <v>48000</v>
      </c>
      <c r="E17" s="23">
        <f t="shared" si="2"/>
        <v>200858</v>
      </c>
      <c r="F17" s="29"/>
      <c r="G17" s="87"/>
      <c r="H17" s="30">
        <f t="shared" si="3"/>
        <v>0</v>
      </c>
      <c r="I17" s="33">
        <f t="shared" si="4"/>
        <v>48000</v>
      </c>
      <c r="J17" s="34">
        <f t="shared" si="5"/>
        <v>0</v>
      </c>
      <c r="K17" s="1"/>
    </row>
    <row r="18" spans="1:11" s="2" customFormat="1" ht="20.100000000000001" customHeight="1">
      <c r="A18" s="54">
        <f>'歩数記録表 (入力用シート) '!A18</f>
        <v>45989</v>
      </c>
      <c r="B18" s="98"/>
      <c r="C18" s="19">
        <f t="shared" si="0"/>
        <v>39142</v>
      </c>
      <c r="D18" s="22">
        <f t="shared" si="1"/>
        <v>56000</v>
      </c>
      <c r="E18" s="23">
        <f t="shared" si="2"/>
        <v>200858</v>
      </c>
      <c r="F18" s="29"/>
      <c r="G18" s="87"/>
      <c r="H18" s="30">
        <f t="shared" si="3"/>
        <v>0</v>
      </c>
      <c r="I18" s="33">
        <f t="shared" si="4"/>
        <v>56000</v>
      </c>
      <c r="J18" s="34">
        <f t="shared" si="5"/>
        <v>0</v>
      </c>
      <c r="K18" s="1"/>
    </row>
    <row r="19" spans="1:11" s="2" customFormat="1" ht="20.100000000000001" customHeight="1">
      <c r="A19" s="54">
        <f>'歩数記録表 (入力用シート) '!A19</f>
        <v>45990</v>
      </c>
      <c r="B19" s="98"/>
      <c r="C19" s="19">
        <f t="shared" si="0"/>
        <v>39142</v>
      </c>
      <c r="D19" s="22">
        <f t="shared" si="1"/>
        <v>64000</v>
      </c>
      <c r="E19" s="23">
        <f t="shared" si="2"/>
        <v>200858</v>
      </c>
      <c r="F19" s="29"/>
      <c r="G19" s="87"/>
      <c r="H19" s="30">
        <f t="shared" si="3"/>
        <v>0</v>
      </c>
      <c r="I19" s="33">
        <f t="shared" si="4"/>
        <v>64000</v>
      </c>
      <c r="J19" s="34">
        <f t="shared" si="5"/>
        <v>0</v>
      </c>
      <c r="K19" s="1"/>
    </row>
    <row r="20" spans="1:11" s="2" customFormat="1" ht="20.100000000000001" customHeight="1">
      <c r="A20" s="54">
        <f>'歩数記録表 (入力用シート) '!A20</f>
        <v>45991</v>
      </c>
      <c r="B20" s="98"/>
      <c r="C20" s="19">
        <f t="shared" si="0"/>
        <v>39142</v>
      </c>
      <c r="D20" s="22">
        <f t="shared" si="1"/>
        <v>72000</v>
      </c>
      <c r="E20" s="23">
        <f t="shared" si="2"/>
        <v>200858</v>
      </c>
      <c r="F20" s="29"/>
      <c r="G20" s="87"/>
      <c r="H20" s="30">
        <f t="shared" si="3"/>
        <v>0</v>
      </c>
      <c r="I20" s="33">
        <f t="shared" si="4"/>
        <v>72000</v>
      </c>
      <c r="J20" s="34">
        <f t="shared" si="5"/>
        <v>0</v>
      </c>
      <c r="K20" s="1"/>
    </row>
    <row r="21" spans="1:11" s="2" customFormat="1" ht="20.100000000000001" customHeight="1">
      <c r="A21" s="89">
        <f>'歩数記録表 (入力用シート) '!A21</f>
        <v>45992</v>
      </c>
      <c r="B21" s="98"/>
      <c r="C21" s="55">
        <f t="shared" si="0"/>
        <v>39142</v>
      </c>
      <c r="D21" s="56">
        <f t="shared" si="1"/>
        <v>80000</v>
      </c>
      <c r="E21" s="57">
        <f t="shared" si="2"/>
        <v>200858</v>
      </c>
      <c r="F21" s="29"/>
      <c r="G21" s="87"/>
      <c r="H21" s="30">
        <f t="shared" si="3"/>
        <v>0</v>
      </c>
      <c r="I21" s="33">
        <f t="shared" si="4"/>
        <v>80000</v>
      </c>
      <c r="J21" s="34">
        <f t="shared" si="5"/>
        <v>0</v>
      </c>
      <c r="K21" s="1"/>
    </row>
    <row r="22" spans="1:11" s="2" customFormat="1" ht="20.100000000000001" customHeight="1">
      <c r="A22" s="89">
        <f>'歩数記録表 (入力用シート) '!A22</f>
        <v>45993</v>
      </c>
      <c r="B22" s="98"/>
      <c r="C22" s="55">
        <f t="shared" si="0"/>
        <v>39142</v>
      </c>
      <c r="D22" s="56">
        <f t="shared" si="1"/>
        <v>88000</v>
      </c>
      <c r="E22" s="57">
        <f t="shared" si="2"/>
        <v>200858</v>
      </c>
      <c r="F22" s="29"/>
      <c r="G22" s="87"/>
      <c r="H22" s="30">
        <f t="shared" si="3"/>
        <v>0</v>
      </c>
      <c r="I22" s="33">
        <f t="shared" si="4"/>
        <v>88000</v>
      </c>
      <c r="J22" s="34">
        <f t="shared" si="5"/>
        <v>0</v>
      </c>
      <c r="K22" s="1"/>
    </row>
    <row r="23" spans="1:11" s="2" customFormat="1" ht="20.100000000000001" customHeight="1">
      <c r="A23" s="89">
        <f>'歩数記録表 (入力用シート) '!A23</f>
        <v>45994</v>
      </c>
      <c r="B23" s="98"/>
      <c r="C23" s="55">
        <f t="shared" si="0"/>
        <v>39142</v>
      </c>
      <c r="D23" s="56">
        <f t="shared" si="1"/>
        <v>96000</v>
      </c>
      <c r="E23" s="57">
        <f t="shared" si="2"/>
        <v>200858</v>
      </c>
      <c r="F23" s="29"/>
      <c r="G23" s="87"/>
      <c r="H23" s="30">
        <f t="shared" si="3"/>
        <v>0</v>
      </c>
      <c r="I23" s="33">
        <f t="shared" si="4"/>
        <v>96000</v>
      </c>
      <c r="J23" s="34">
        <f t="shared" si="5"/>
        <v>0</v>
      </c>
      <c r="K23" s="1"/>
    </row>
    <row r="24" spans="1:11" s="2" customFormat="1" ht="20.100000000000001" customHeight="1">
      <c r="A24" s="89">
        <f>'歩数記録表 (入力用シート) '!A24</f>
        <v>45995</v>
      </c>
      <c r="B24" s="98"/>
      <c r="C24" s="55">
        <f t="shared" si="0"/>
        <v>39142</v>
      </c>
      <c r="D24" s="56">
        <f t="shared" si="1"/>
        <v>104000</v>
      </c>
      <c r="E24" s="57">
        <f t="shared" si="2"/>
        <v>200858</v>
      </c>
      <c r="F24" s="29"/>
      <c r="G24" s="87"/>
      <c r="H24" s="30">
        <f t="shared" si="3"/>
        <v>0</v>
      </c>
      <c r="I24" s="33">
        <f t="shared" si="4"/>
        <v>104000</v>
      </c>
      <c r="J24" s="34">
        <f t="shared" si="5"/>
        <v>0</v>
      </c>
      <c r="K24" s="1"/>
    </row>
    <row r="25" spans="1:11" s="2" customFormat="1" ht="20.100000000000001" customHeight="1">
      <c r="A25" s="89">
        <f>'歩数記録表 (入力用シート) '!A25</f>
        <v>45996</v>
      </c>
      <c r="B25" s="98"/>
      <c r="C25" s="55">
        <f t="shared" si="0"/>
        <v>39142</v>
      </c>
      <c r="D25" s="56">
        <f t="shared" si="1"/>
        <v>112000</v>
      </c>
      <c r="E25" s="57">
        <f t="shared" si="2"/>
        <v>200858</v>
      </c>
      <c r="F25" s="29"/>
      <c r="G25" s="87"/>
      <c r="H25" s="30">
        <f t="shared" si="3"/>
        <v>0</v>
      </c>
      <c r="I25" s="33">
        <f t="shared" si="4"/>
        <v>112000</v>
      </c>
      <c r="J25" s="34">
        <f t="shared" si="5"/>
        <v>0</v>
      </c>
      <c r="K25" s="1"/>
    </row>
    <row r="26" spans="1:11" s="2" customFormat="1" ht="20.100000000000001" customHeight="1">
      <c r="A26" s="89">
        <f>'歩数記録表 (入力用シート) '!A26</f>
        <v>45997</v>
      </c>
      <c r="B26" s="98"/>
      <c r="C26" s="55">
        <f t="shared" si="0"/>
        <v>39142</v>
      </c>
      <c r="D26" s="56">
        <f t="shared" si="1"/>
        <v>120000</v>
      </c>
      <c r="E26" s="57">
        <f t="shared" si="2"/>
        <v>200858</v>
      </c>
      <c r="F26" s="29"/>
      <c r="G26" s="87"/>
      <c r="H26" s="30">
        <f t="shared" si="3"/>
        <v>0</v>
      </c>
      <c r="I26" s="33">
        <f t="shared" si="4"/>
        <v>120000</v>
      </c>
      <c r="J26" s="34">
        <f t="shared" si="5"/>
        <v>0</v>
      </c>
      <c r="K26" s="1"/>
    </row>
    <row r="27" spans="1:11" s="2" customFormat="1" ht="20.100000000000001" customHeight="1">
      <c r="A27" s="89">
        <f>'歩数記録表 (入力用シート) '!A27</f>
        <v>45998</v>
      </c>
      <c r="B27" s="98"/>
      <c r="C27" s="55">
        <f t="shared" si="0"/>
        <v>39142</v>
      </c>
      <c r="D27" s="56">
        <f t="shared" si="1"/>
        <v>128000</v>
      </c>
      <c r="E27" s="57">
        <f t="shared" si="2"/>
        <v>200858</v>
      </c>
      <c r="F27" s="29"/>
      <c r="G27" s="87"/>
      <c r="H27" s="30">
        <f t="shared" si="3"/>
        <v>0</v>
      </c>
      <c r="I27" s="33">
        <f t="shared" si="4"/>
        <v>128000</v>
      </c>
      <c r="J27" s="34">
        <f t="shared" si="5"/>
        <v>0</v>
      </c>
      <c r="K27" s="1"/>
    </row>
    <row r="28" spans="1:11" s="2" customFormat="1" ht="20.100000000000001" customHeight="1">
      <c r="A28" s="89">
        <f>'歩数記録表 (入力用シート) '!A28</f>
        <v>45999</v>
      </c>
      <c r="B28" s="98"/>
      <c r="C28" s="55">
        <f t="shared" si="0"/>
        <v>39142</v>
      </c>
      <c r="D28" s="56">
        <f t="shared" si="1"/>
        <v>136000</v>
      </c>
      <c r="E28" s="57">
        <f t="shared" si="2"/>
        <v>200858</v>
      </c>
      <c r="F28" s="29"/>
      <c r="G28" s="87"/>
      <c r="H28" s="30">
        <f t="shared" si="3"/>
        <v>0</v>
      </c>
      <c r="I28" s="33">
        <f t="shared" si="4"/>
        <v>136000</v>
      </c>
      <c r="J28" s="34">
        <f t="shared" si="5"/>
        <v>0</v>
      </c>
      <c r="K28" s="1"/>
    </row>
    <row r="29" spans="1:11" s="2" customFormat="1" ht="20.100000000000001" customHeight="1">
      <c r="A29" s="89">
        <f>'歩数記録表 (入力用シート) '!A29</f>
        <v>46000</v>
      </c>
      <c r="B29" s="98"/>
      <c r="C29" s="55">
        <f t="shared" si="0"/>
        <v>39142</v>
      </c>
      <c r="D29" s="56">
        <f t="shared" si="1"/>
        <v>144000</v>
      </c>
      <c r="E29" s="57">
        <f t="shared" si="2"/>
        <v>200858</v>
      </c>
      <c r="F29" s="29"/>
      <c r="G29" s="87"/>
      <c r="H29" s="30">
        <f t="shared" si="3"/>
        <v>0</v>
      </c>
      <c r="I29" s="33">
        <f t="shared" si="4"/>
        <v>144000</v>
      </c>
      <c r="J29" s="34">
        <f t="shared" si="5"/>
        <v>0</v>
      </c>
      <c r="K29" s="1"/>
    </row>
    <row r="30" spans="1:11" s="2" customFormat="1" ht="20.100000000000001" customHeight="1">
      <c r="A30" s="89">
        <f>'歩数記録表 (入力用シート) '!A30</f>
        <v>46001</v>
      </c>
      <c r="B30" s="98"/>
      <c r="C30" s="55">
        <f t="shared" si="0"/>
        <v>39142</v>
      </c>
      <c r="D30" s="56">
        <f t="shared" si="1"/>
        <v>152000</v>
      </c>
      <c r="E30" s="57">
        <f t="shared" si="2"/>
        <v>200858</v>
      </c>
      <c r="F30" s="29"/>
      <c r="G30" s="87"/>
      <c r="H30" s="30">
        <f t="shared" si="3"/>
        <v>0</v>
      </c>
      <c r="I30" s="33">
        <f t="shared" si="4"/>
        <v>152000</v>
      </c>
      <c r="J30" s="34">
        <f t="shared" si="5"/>
        <v>0</v>
      </c>
      <c r="K30" s="7"/>
    </row>
    <row r="31" spans="1:11" s="2" customFormat="1" ht="20.100000000000001" customHeight="1">
      <c r="A31" s="89">
        <f>'歩数記録表 (入力用シート) '!A31</f>
        <v>46002</v>
      </c>
      <c r="B31" s="98"/>
      <c r="C31" s="55">
        <f t="shared" si="0"/>
        <v>39142</v>
      </c>
      <c r="D31" s="56">
        <f t="shared" si="1"/>
        <v>160000</v>
      </c>
      <c r="E31" s="57">
        <f t="shared" si="2"/>
        <v>200858</v>
      </c>
      <c r="F31" s="29"/>
      <c r="G31" s="87"/>
      <c r="H31" s="30">
        <f t="shared" si="3"/>
        <v>0</v>
      </c>
      <c r="I31" s="33">
        <f t="shared" si="4"/>
        <v>160000</v>
      </c>
      <c r="J31" s="34">
        <f t="shared" si="5"/>
        <v>0</v>
      </c>
      <c r="K31" s="7"/>
    </row>
    <row r="32" spans="1:11" s="2" customFormat="1" ht="20.100000000000001" customHeight="1">
      <c r="A32" s="89">
        <f>'歩数記録表 (入力用シート) '!A32</f>
        <v>46003</v>
      </c>
      <c r="B32" s="98"/>
      <c r="C32" s="55">
        <f t="shared" si="0"/>
        <v>39142</v>
      </c>
      <c r="D32" s="56">
        <f t="shared" si="1"/>
        <v>168000</v>
      </c>
      <c r="E32" s="57">
        <f t="shared" si="2"/>
        <v>200858</v>
      </c>
      <c r="F32" s="29"/>
      <c r="G32" s="87"/>
      <c r="H32" s="30">
        <f t="shared" si="3"/>
        <v>0</v>
      </c>
      <c r="I32" s="35">
        <f t="shared" si="4"/>
        <v>168000</v>
      </c>
      <c r="J32" s="34">
        <f t="shared" si="5"/>
        <v>0</v>
      </c>
      <c r="K32" s="1"/>
    </row>
    <row r="33" spans="1:11" s="2" customFormat="1" ht="20.100000000000001" customHeight="1">
      <c r="A33" s="89">
        <f>'歩数記録表 (入力用シート) '!A33</f>
        <v>46004</v>
      </c>
      <c r="B33" s="98"/>
      <c r="C33" s="55">
        <f t="shared" si="0"/>
        <v>39142</v>
      </c>
      <c r="D33" s="56">
        <f t="shared" si="1"/>
        <v>176000</v>
      </c>
      <c r="E33" s="57">
        <f t="shared" si="2"/>
        <v>200858</v>
      </c>
      <c r="F33" s="29"/>
      <c r="G33" s="87"/>
      <c r="H33" s="30">
        <f t="shared" si="3"/>
        <v>0</v>
      </c>
      <c r="I33" s="33">
        <f t="shared" si="4"/>
        <v>176000</v>
      </c>
      <c r="J33" s="34">
        <f t="shared" si="5"/>
        <v>0</v>
      </c>
      <c r="K33" s="1"/>
    </row>
    <row r="34" spans="1:11" s="2" customFormat="1" ht="20.100000000000001" customHeight="1">
      <c r="A34" s="89">
        <f>'歩数記録表 (入力用シート) '!A34</f>
        <v>46005</v>
      </c>
      <c r="B34" s="98"/>
      <c r="C34" s="55">
        <f t="shared" si="0"/>
        <v>39142</v>
      </c>
      <c r="D34" s="56">
        <f t="shared" si="1"/>
        <v>184000</v>
      </c>
      <c r="E34" s="57">
        <f t="shared" si="2"/>
        <v>200858</v>
      </c>
      <c r="F34" s="29"/>
      <c r="G34" s="87"/>
      <c r="H34" s="30">
        <f t="shared" si="3"/>
        <v>0</v>
      </c>
      <c r="I34" s="33">
        <f t="shared" si="4"/>
        <v>184000</v>
      </c>
      <c r="J34" s="34">
        <f t="shared" si="5"/>
        <v>0</v>
      </c>
      <c r="K34" s="1"/>
    </row>
    <row r="35" spans="1:11" s="2" customFormat="1" ht="20.100000000000001" customHeight="1">
      <c r="A35" s="89">
        <f>'歩数記録表 (入力用シート) '!A35</f>
        <v>46006</v>
      </c>
      <c r="B35" s="98"/>
      <c r="C35" s="55">
        <f t="shared" si="0"/>
        <v>39142</v>
      </c>
      <c r="D35" s="56">
        <f t="shared" si="1"/>
        <v>192000</v>
      </c>
      <c r="E35" s="57">
        <f t="shared" si="2"/>
        <v>200858</v>
      </c>
      <c r="F35" s="29"/>
      <c r="G35" s="87"/>
      <c r="H35" s="30">
        <f t="shared" si="3"/>
        <v>0</v>
      </c>
      <c r="I35" s="33">
        <f t="shared" si="4"/>
        <v>192000</v>
      </c>
      <c r="J35" s="34">
        <f t="shared" si="5"/>
        <v>0</v>
      </c>
      <c r="K35" s="8"/>
    </row>
    <row r="36" spans="1:11" s="2" customFormat="1" ht="20.100000000000001" customHeight="1">
      <c r="A36" s="89">
        <f>'歩数記録表 (入力用シート) '!A36</f>
        <v>46007</v>
      </c>
      <c r="B36" s="98"/>
      <c r="C36" s="55">
        <f t="shared" si="0"/>
        <v>39142</v>
      </c>
      <c r="D36" s="56">
        <f t="shared" si="1"/>
        <v>200000</v>
      </c>
      <c r="E36" s="57">
        <f t="shared" si="2"/>
        <v>200858</v>
      </c>
      <c r="F36" s="29"/>
      <c r="G36" s="87"/>
      <c r="H36" s="30">
        <f t="shared" si="3"/>
        <v>0</v>
      </c>
      <c r="I36" s="33">
        <f t="shared" si="4"/>
        <v>200000</v>
      </c>
      <c r="J36" s="34">
        <f t="shared" si="5"/>
        <v>0</v>
      </c>
      <c r="K36" s="8"/>
    </row>
    <row r="37" spans="1:11" s="2" customFormat="1" ht="20.100000000000001" customHeight="1">
      <c r="A37" s="89">
        <f>'歩数記録表 (入力用シート) '!A37</f>
        <v>46008</v>
      </c>
      <c r="B37" s="98"/>
      <c r="C37" s="55">
        <f t="shared" si="0"/>
        <v>39142</v>
      </c>
      <c r="D37" s="56">
        <f t="shared" si="1"/>
        <v>208000</v>
      </c>
      <c r="E37" s="57">
        <f t="shared" si="2"/>
        <v>200858</v>
      </c>
      <c r="F37" s="29"/>
      <c r="G37" s="87"/>
      <c r="H37" s="30">
        <f t="shared" si="3"/>
        <v>0</v>
      </c>
      <c r="I37" s="33">
        <f t="shared" si="4"/>
        <v>208000</v>
      </c>
      <c r="J37" s="34">
        <f t="shared" si="5"/>
        <v>0</v>
      </c>
      <c r="K37" s="1"/>
    </row>
    <row r="38" spans="1:11" s="2" customFormat="1" ht="20.100000000000001" customHeight="1">
      <c r="A38" s="89">
        <f>'歩数記録表 (入力用シート) '!A38</f>
        <v>46009</v>
      </c>
      <c r="B38" s="98"/>
      <c r="C38" s="55">
        <f t="shared" si="0"/>
        <v>39142</v>
      </c>
      <c r="D38" s="56">
        <f t="shared" si="1"/>
        <v>216000</v>
      </c>
      <c r="E38" s="57">
        <f t="shared" si="2"/>
        <v>200858</v>
      </c>
      <c r="F38" s="29"/>
      <c r="G38" s="87"/>
      <c r="H38" s="30">
        <f t="shared" si="3"/>
        <v>0</v>
      </c>
      <c r="I38" s="33">
        <f t="shared" si="4"/>
        <v>216000</v>
      </c>
      <c r="J38" s="34">
        <f t="shared" si="5"/>
        <v>0</v>
      </c>
      <c r="K38" s="1"/>
    </row>
    <row r="39" spans="1:11" s="2" customFormat="1" ht="20.100000000000001" customHeight="1">
      <c r="A39" s="89">
        <f>'歩数記録表 (入力用シート) '!A39</f>
        <v>46010</v>
      </c>
      <c r="B39" s="98"/>
      <c r="C39" s="55">
        <f t="shared" si="0"/>
        <v>39142</v>
      </c>
      <c r="D39" s="56">
        <f t="shared" si="1"/>
        <v>224000</v>
      </c>
      <c r="E39" s="57">
        <f t="shared" si="2"/>
        <v>200858</v>
      </c>
      <c r="F39" s="29"/>
      <c r="G39" s="87"/>
      <c r="H39" s="30">
        <f t="shared" si="3"/>
        <v>0</v>
      </c>
      <c r="I39" s="33">
        <f t="shared" si="4"/>
        <v>224000</v>
      </c>
      <c r="J39" s="34">
        <f t="shared" si="5"/>
        <v>0</v>
      </c>
      <c r="K39" s="1"/>
    </row>
    <row r="40" spans="1:11" s="2" customFormat="1" ht="20.100000000000001" customHeight="1">
      <c r="A40" s="89">
        <f>'歩数記録表 (入力用シート) '!A40</f>
        <v>46011</v>
      </c>
      <c r="B40" s="98"/>
      <c r="C40" s="55">
        <f t="shared" si="0"/>
        <v>39142</v>
      </c>
      <c r="D40" s="56">
        <f t="shared" si="1"/>
        <v>232000</v>
      </c>
      <c r="E40" s="57">
        <f t="shared" si="2"/>
        <v>200858</v>
      </c>
      <c r="F40" s="29"/>
      <c r="G40" s="87"/>
      <c r="H40" s="30">
        <f t="shared" si="3"/>
        <v>0</v>
      </c>
      <c r="I40" s="33">
        <f t="shared" si="4"/>
        <v>232000</v>
      </c>
      <c r="J40" s="34">
        <f t="shared" si="5"/>
        <v>0</v>
      </c>
      <c r="K40" s="1"/>
    </row>
    <row r="41" spans="1:11" s="2" customFormat="1" ht="20.100000000000001" customHeight="1">
      <c r="A41" s="89">
        <f>'歩数記録表 (入力用シート) '!A41</f>
        <v>46012</v>
      </c>
      <c r="B41" s="98"/>
      <c r="C41" s="55">
        <f t="shared" si="0"/>
        <v>39142</v>
      </c>
      <c r="D41" s="56">
        <f t="shared" si="1"/>
        <v>240000</v>
      </c>
      <c r="E41" s="57">
        <f t="shared" si="2"/>
        <v>200858</v>
      </c>
      <c r="F41" s="29"/>
      <c r="G41" s="87"/>
      <c r="H41" s="30">
        <f t="shared" si="3"/>
        <v>0</v>
      </c>
      <c r="I41" s="33">
        <f t="shared" si="4"/>
        <v>240000</v>
      </c>
      <c r="J41" s="34">
        <f t="shared" si="5"/>
        <v>0</v>
      </c>
      <c r="K41" s="1"/>
    </row>
    <row r="42" spans="1:11" s="2" customFormat="1" ht="20.100000000000001" customHeight="1" thickBot="1">
      <c r="A42" s="58"/>
      <c r="B42" s="17"/>
      <c r="C42" s="99"/>
      <c r="D42" s="100"/>
      <c r="E42" s="101"/>
      <c r="F42" s="36"/>
      <c r="G42" s="88"/>
      <c r="H42" s="37"/>
      <c r="I42" s="38"/>
      <c r="J42" s="39"/>
      <c r="K42" s="1"/>
    </row>
    <row r="43" spans="1:11" s="2" customFormat="1" ht="26.25" customHeight="1" thickBot="1">
      <c r="A43" s="59" t="s">
        <v>1</v>
      </c>
      <c r="B43" s="24">
        <f>SUM(B12:B42)</f>
        <v>39142</v>
      </c>
      <c r="C43" s="18"/>
      <c r="D43" s="18"/>
      <c r="E43" s="18"/>
      <c r="F43" s="40" t="s">
        <v>1</v>
      </c>
      <c r="G43" s="41">
        <f>SUM(G12:G41)</f>
        <v>0</v>
      </c>
      <c r="H43" s="12"/>
      <c r="I43" s="12"/>
      <c r="J43" s="12"/>
      <c r="K43" s="1"/>
    </row>
    <row r="44" spans="1:11" s="2" customFormat="1" ht="20.25" customHeight="1">
      <c r="A44" s="28"/>
      <c r="B44" s="27"/>
      <c r="C44" s="11"/>
      <c r="D44" s="11"/>
      <c r="E44" s="11"/>
      <c r="F44" s="28"/>
      <c r="G44" s="27"/>
      <c r="H44" s="11"/>
      <c r="I44" s="11"/>
      <c r="J44" s="11"/>
      <c r="K44" s="1"/>
    </row>
    <row r="45" spans="1:11" s="2" customFormat="1">
      <c r="C45" s="104"/>
      <c r="D45" s="26"/>
      <c r="E45" s="26"/>
      <c r="J45" s="26"/>
      <c r="K45" s="1"/>
    </row>
    <row r="46" spans="1:11" s="2" customFormat="1">
      <c r="C46" s="105"/>
      <c r="D46" s="27"/>
      <c r="E46" s="27"/>
      <c r="J46" s="27"/>
      <c r="K46" s="1"/>
    </row>
    <row r="47" spans="1:11" s="2" customFormat="1" ht="14.25">
      <c r="H47" s="9"/>
      <c r="I47" s="9"/>
      <c r="K47" s="1"/>
    </row>
    <row r="52" spans="3:22" s="2" customFormat="1" ht="14.25">
      <c r="C52" s="9"/>
      <c r="D52" s="9"/>
      <c r="E52" s="9"/>
      <c r="J52" s="9"/>
      <c r="L52"/>
      <c r="M52"/>
      <c r="N52"/>
      <c r="O52"/>
      <c r="P52"/>
      <c r="Q52"/>
      <c r="R52"/>
      <c r="S52"/>
      <c r="T52"/>
      <c r="U52"/>
      <c r="V52"/>
    </row>
    <row r="58" spans="3:22" s="2" customFormat="1" ht="14.25">
      <c r="C58" s="9"/>
      <c r="D58" s="9"/>
      <c r="E58" s="9"/>
      <c r="J58" s="9"/>
      <c r="L58"/>
      <c r="M58"/>
      <c r="N58"/>
      <c r="O58"/>
      <c r="P58"/>
      <c r="Q58"/>
      <c r="R58"/>
      <c r="S58"/>
      <c r="T58"/>
      <c r="U58"/>
      <c r="V58"/>
    </row>
  </sheetData>
  <mergeCells count="17">
    <mergeCell ref="A2:J2"/>
    <mergeCell ref="A5:B5"/>
    <mergeCell ref="C5:F5"/>
    <mergeCell ref="H5:J5"/>
    <mergeCell ref="A6:B6"/>
    <mergeCell ref="C6:F6"/>
    <mergeCell ref="H6:J7"/>
    <mergeCell ref="A7:B7"/>
    <mergeCell ref="C7:F7"/>
    <mergeCell ref="C45:C46"/>
    <mergeCell ref="A8:B8"/>
    <mergeCell ref="C8:F8"/>
    <mergeCell ref="H8:I8"/>
    <mergeCell ref="A10:A11"/>
    <mergeCell ref="B10:E10"/>
    <mergeCell ref="F10:F11"/>
    <mergeCell ref="G10:J10"/>
  </mergeCells>
  <phoneticPr fontId="1"/>
  <conditionalFormatting sqref="C12">
    <cfRule type="cellIs" dxfId="5" priority="6" operator="lessThan">
      <formula>D12</formula>
    </cfRule>
  </conditionalFormatting>
  <conditionalFormatting sqref="J8">
    <cfRule type="cellIs" dxfId="4" priority="5" operator="greaterThanOrEqual">
      <formula>1</formula>
    </cfRule>
  </conditionalFormatting>
  <conditionalFormatting sqref="C13:C42">
    <cfRule type="cellIs" dxfId="3" priority="4" operator="lessThan">
      <formula>D13</formula>
    </cfRule>
  </conditionalFormatting>
  <conditionalFormatting sqref="H12:H41">
    <cfRule type="cellIs" dxfId="2" priority="3" operator="lessThan">
      <formula>I12</formula>
    </cfRule>
  </conditionalFormatting>
  <conditionalFormatting sqref="P10">
    <cfRule type="cellIs" dxfId="1" priority="2" operator="greaterThan">
      <formula>$H$6</formula>
    </cfRule>
  </conditionalFormatting>
  <conditionalFormatting sqref="H6:J7">
    <cfRule type="cellIs" dxfId="0" priority="1" operator="greaterThanOrEqual">
      <formula>$C$8</formula>
    </cfRule>
  </conditionalFormatting>
  <printOptions horizontalCentered="1" verticalCentered="1"/>
  <pageMargins left="0.39370078740157483" right="0.39370078740157483" top="0.59055118110236227" bottom="0.39370078740157483" header="0.31496062992125984" footer="0.31496062992125984"/>
  <pageSetup paperSize="9" scale="95" orientation="portrait" cellComments="asDisplayed" r:id="rId1"/>
  <drawing r:id="rId2"/>
  <legacy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15A55D62-336A-461A-834A-1F9B9491A2AF}">
            <x14:iconSet iconSet="5Boxes">
              <x14:cfvo type="percent">
                <xm:f>0</xm:f>
              </x14:cfvo>
              <x14:cfvo type="num">
                <xm:f>$C$7*0.25</xm:f>
              </x14:cfvo>
              <x14:cfvo type="num">
                <xm:f>$C$7*0.5</xm:f>
              </x14:cfvo>
              <x14:cfvo type="num">
                <xm:f>$C$7*0.75</xm:f>
              </x14:cfvo>
              <x14:cfvo type="num">
                <xm:f>$C$7*1</xm:f>
              </x14:cfvo>
            </x14:iconSet>
          </x14:cfRule>
          <xm:sqref>B12</xm:sqref>
        </x14:conditionalFormatting>
        <x14:conditionalFormatting xmlns:xm="http://schemas.microsoft.com/office/excel/2006/main">
          <x14:cfRule type="iconSet" priority="9" id="{27DE78EE-AC51-4D2B-BB44-8AFD466981C1}">
            <x14:iconSet iconSet="5Boxes">
              <x14:cfvo type="percent">
                <xm:f>0</xm:f>
              </x14:cfvo>
              <x14:cfvo type="num">
                <xm:f>$C$7*0.25</xm:f>
              </x14:cfvo>
              <x14:cfvo type="num">
                <xm:f>$C$7*0.5</xm:f>
              </x14:cfvo>
              <x14:cfvo type="num">
                <xm:f>$C$7*0.75</xm:f>
              </x14:cfvo>
              <x14:cfvo type="num">
                <xm:f>$C$7*1</xm:f>
              </x14:cfvo>
            </x14:iconSet>
          </x14:cfRule>
          <xm:sqref>B13:B42</xm:sqref>
        </x14:conditionalFormatting>
        <x14:conditionalFormatting xmlns:xm="http://schemas.microsoft.com/office/excel/2006/main">
          <x14:cfRule type="iconSet" priority="8" id="{FFC29CE3-6B95-4ED0-8F50-A57C6AFE69A1}">
            <x14:iconSet iconSet="5Boxes">
              <x14:cfvo type="percent">
                <xm:f>0</xm:f>
              </x14:cfvo>
              <x14:cfvo type="num">
                <xm:f>$C$7*0.25</xm:f>
              </x14:cfvo>
              <x14:cfvo type="num">
                <xm:f>$C$7*0.5</xm:f>
              </x14:cfvo>
              <x14:cfvo type="num">
                <xm:f>$C$7*0.75</xm:f>
              </x14:cfvo>
              <x14:cfvo type="num">
                <xm:f>$C$7*1</xm:f>
              </x14:cfvo>
            </x14:iconSet>
          </x14:cfRule>
          <xm:sqref>G12</xm:sqref>
        </x14:conditionalFormatting>
        <x14:conditionalFormatting xmlns:xm="http://schemas.microsoft.com/office/excel/2006/main">
          <x14:cfRule type="iconSet" priority="7" id="{BF8BA7BC-C4B5-4BB5-88A5-CEBECEC552F7}">
            <x14:iconSet iconSet="5Boxes">
              <x14:cfvo type="percent">
                <xm:f>0</xm:f>
              </x14:cfvo>
              <x14:cfvo type="num">
                <xm:f>$C$7*0.25</xm:f>
              </x14:cfvo>
              <x14:cfvo type="num">
                <xm:f>$C$7*0.5</xm:f>
              </x14:cfvo>
              <x14:cfvo type="num">
                <xm:f>$C$7*0.75</xm:f>
              </x14:cfvo>
              <x14:cfvo type="num">
                <xm:f>$C$7*1</xm:f>
              </x14:cfvo>
            </x14:iconSet>
          </x14:cfRule>
          <xm:sqref>G13:G42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歩数記録表 (入力用シート) </vt:lpstr>
      <vt:lpstr>歩数記録表【例】</vt:lpstr>
      <vt:lpstr>'歩数記録表 (入力用シート) '!Print_Area</vt:lpstr>
      <vt:lpstr>歩数記録表【例】!Print_Area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山梨県</dc:creator>
  <cp:lastModifiedBy>市川　和樹</cp:lastModifiedBy>
  <cp:lastPrinted>2022-09-20T10:08:36Z</cp:lastPrinted>
  <dcterms:created xsi:type="dcterms:W3CDTF">2018-07-17T00:27:53Z</dcterms:created>
  <dcterms:modified xsi:type="dcterms:W3CDTF">2025-09-26T04:48:58Z</dcterms:modified>
</cp:coreProperties>
</file>