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FD62BF4F-1A56-4D5C-9CC7-49ADA7245023}" xr6:coauthVersionLast="36" xr6:coauthVersionMax="36" xr10:uidLastSave="{00000000-0000-0000-0000-000000000000}"/>
  <bookViews>
    <workbookView xWindow="240" yWindow="105" windowWidth="14805" windowHeight="3375" xr2:uid="{00000000-000D-0000-FFFF-FFFF00000000}"/>
  </bookViews>
  <sheets>
    <sheet name="報酬支給額証明書 " sheetId="12" r:id="rId1"/>
    <sheet name="記入例①" sheetId="17" r:id="rId2"/>
    <sheet name="記入例②" sheetId="19" r:id="rId3"/>
  </sheets>
  <definedNames>
    <definedName name="_xlnm.Print_Area" localSheetId="1">記入例①!$A$1:$AL$54</definedName>
    <definedName name="_xlnm.Print_Area" localSheetId="2">記入例②!$A$1:$AL$54</definedName>
    <definedName name="_xlnm.Print_Area" localSheetId="0">'報酬支給額証明書 '!$A$1:$AL$54</definedName>
  </definedNames>
  <calcPr calcId="191029"/>
</workbook>
</file>

<file path=xl/calcChain.xml><?xml version="1.0" encoding="utf-8"?>
<calcChain xmlns="http://schemas.openxmlformats.org/spreadsheetml/2006/main">
  <c r="U13" i="19" l="1"/>
  <c r="U13" i="17"/>
  <c r="U13" i="12"/>
  <c r="M53" i="12" l="1"/>
  <c r="A2" i="17" l="1"/>
  <c r="U52" i="17" l="1"/>
  <c r="U52" i="19"/>
  <c r="U52" i="12"/>
  <c r="V41" i="17"/>
  <c r="V41" i="19"/>
  <c r="V41" i="12"/>
  <c r="P32" i="17"/>
  <c r="R33" i="17" s="1"/>
  <c r="P32" i="19"/>
  <c r="R33" i="19" s="1"/>
  <c r="P32" i="12"/>
  <c r="R33" i="12" s="1"/>
  <c r="P23" i="17"/>
  <c r="P23" i="19"/>
  <c r="P23" i="12"/>
  <c r="P22" i="17"/>
  <c r="P22" i="19"/>
  <c r="P22" i="12"/>
  <c r="R24" i="12" s="1"/>
  <c r="AD15" i="12" l="1"/>
  <c r="R24" i="17"/>
  <c r="R24" i="19"/>
  <c r="AD15" i="17"/>
  <c r="A2" i="19"/>
  <c r="R13" i="12" l="1"/>
  <c r="C45" i="19" l="1"/>
  <c r="T45" i="19" s="1"/>
  <c r="C47" i="19" s="1"/>
  <c r="T47" i="19" s="1"/>
  <c r="D52" i="19" s="1"/>
  <c r="V38" i="19"/>
  <c r="V37" i="19"/>
  <c r="R13" i="19"/>
  <c r="V39" i="19" l="1"/>
  <c r="T49" i="19" l="1"/>
  <c r="N52" i="19" s="1"/>
  <c r="AC52" i="19" s="1"/>
  <c r="AD15" i="19"/>
  <c r="M53" i="19"/>
  <c r="V38" i="17"/>
  <c r="C45" i="17"/>
  <c r="R13" i="17"/>
  <c r="V37" i="17" l="1"/>
  <c r="V39" i="17" s="1"/>
  <c r="T45" i="17"/>
  <c r="C47" i="17" s="1"/>
  <c r="T47" i="17" s="1"/>
  <c r="D52" i="17" s="1"/>
  <c r="C45" i="12"/>
  <c r="T49" i="17" l="1"/>
  <c r="N52" i="17" s="1"/>
  <c r="AC52" i="17" s="1"/>
  <c r="V38" i="12"/>
  <c r="T45" i="12"/>
  <c r="C47" i="12" s="1"/>
  <c r="T47" i="12" s="1"/>
  <c r="D52" i="12" s="1"/>
  <c r="M53" i="17" l="1"/>
  <c r="V37" i="12"/>
  <c r="V39" i="12" s="1"/>
  <c r="T49" i="12" l="1"/>
  <c r="N52" i="12" s="1"/>
  <c r="AC5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0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A14" authorId="0" shapeId="0" xr:uid="{00000000-0006-0000-0000-000002000000}">
      <text>
        <r>
          <rPr>
            <b/>
            <sz val="10"/>
            <color indexed="81"/>
            <rFont val="ＭＳ Ｐゴシック"/>
            <family val="3"/>
            <charset val="128"/>
          </rPr>
          <t>通知文に記載された平均標準報酬月額を入力してください。</t>
        </r>
      </text>
    </comment>
    <comment ref="P15" authorId="0" shapeId="0" xr:uid="{00000000-0006-0000-0000-000003000000}">
      <text>
        <r>
          <rPr>
            <b/>
            <sz val="9"/>
            <color indexed="81"/>
            <rFont val="ＭＳ Ｐゴシック"/>
            <family val="3"/>
            <charset val="128"/>
          </rPr>
          <t>病気休暇（無給）を取得した日数を入力してください。
※非番、週休日、年末年始休暇は支給対象外のため、日数に含みません。</t>
        </r>
      </text>
    </comment>
    <comment ref="A18" authorId="0" shapeId="0" xr:uid="{00000000-0006-0000-0000-000004000000}">
      <text>
        <r>
          <rPr>
            <b/>
            <sz val="10"/>
            <color indexed="81"/>
            <rFont val="ＭＳ Ｐゴシック"/>
            <family val="3"/>
            <charset val="128"/>
          </rPr>
          <t>当該月の要勤務日数（土日のみを除き、祝日は含めた日数。）。
支給が月の途中から始まる又は途中で終わる場合も、この欄には当該月全ての要勤務日数を入力します。</t>
        </r>
      </text>
    </comment>
    <comment ref="J18" authorId="0" shapeId="0" xr:uid="{00000000-0006-0000-0000-000005000000}">
      <text>
        <r>
          <rPr>
            <b/>
            <sz val="9"/>
            <color indexed="81"/>
            <rFont val="ＭＳ Ｐゴシック"/>
            <family val="3"/>
            <charset val="128"/>
          </rPr>
          <t>減額が適用されていない（満額の）１月あたりの給与又は手当の額を入力してください。</t>
        </r>
      </text>
    </comment>
    <comment ref="A21" authorId="0" shapeId="0" xr:uid="{00000000-0006-0000-0000-000006000000}">
      <text>
        <r>
          <rPr>
            <b/>
            <sz val="10"/>
            <color indexed="81"/>
            <rFont val="ＭＳ Ｐゴシック"/>
            <family val="3"/>
            <charset val="128"/>
          </rPr>
          <t>組合員が年金を受給している場合は必ず入力してください。</t>
        </r>
      </text>
    </comment>
    <comment ref="J27" authorId="0" shapeId="0" xr:uid="{00000000-0006-0000-0000-000007000000}">
      <text>
        <r>
          <rPr>
            <b/>
            <sz val="9"/>
            <color indexed="81"/>
            <rFont val="ＭＳ Ｐゴシック"/>
            <family val="3"/>
            <charset val="128"/>
          </rPr>
          <t>減額が適用されていない（満額の）１月あたりの手当の額を入力してください。</t>
        </r>
      </text>
    </comment>
    <comment ref="F30" authorId="0" shapeId="0" xr:uid="{00000000-0006-0000-0000-000008000000}">
      <text>
        <r>
          <rPr>
            <b/>
            <sz val="9"/>
            <color indexed="81"/>
            <rFont val="ＭＳ Ｐゴシック"/>
            <family val="3"/>
            <charset val="128"/>
          </rPr>
          <t>上記以外で支給された手当等が有る場合は、入力してください。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1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A14" authorId="0" shapeId="0" xr:uid="{00000000-0006-0000-0100-000002000000}">
      <text>
        <r>
          <rPr>
            <sz val="10"/>
            <color indexed="81"/>
            <rFont val="ＭＳ Ｐゴシック"/>
            <family val="3"/>
            <charset val="128"/>
          </rPr>
          <t>通知文に記載された平均標準報酬月額を入力してください。</t>
        </r>
      </text>
    </comment>
    <comment ref="P15" authorId="0" shapeId="0" xr:uid="{00000000-0006-0000-0100-000003000000}">
      <text>
        <r>
          <rPr>
            <b/>
            <sz val="9"/>
            <color indexed="81"/>
            <rFont val="ＭＳ Ｐゴシック"/>
            <family val="3"/>
            <charset val="128"/>
          </rPr>
          <t>病気休暇（無給）を取得した日数を入力してください。
※非番、週休日、年末年始休暇は支給対象外のため、日数に含みません。</t>
        </r>
      </text>
    </comment>
    <comment ref="A18" authorId="0" shapeId="0" xr:uid="{00000000-0006-0000-0100-000004000000}">
      <text>
        <r>
          <rPr>
            <b/>
            <sz val="8"/>
            <color indexed="81"/>
            <rFont val="ＭＳ Ｐゴシック"/>
            <family val="3"/>
            <charset val="128"/>
          </rPr>
          <t>当該月の要勤務日数（土日のみを除き、祝日は含めた日数。）。
支給が月の途中から始まる又は途中で終わる場合も、この欄には当該月全ての要勤務日数を入力します。</t>
        </r>
      </text>
    </comment>
    <comment ref="J18" authorId="0" shapeId="0" xr:uid="{00000000-0006-0000-0100-000005000000}">
      <text>
        <r>
          <rPr>
            <sz val="9"/>
            <color indexed="81"/>
            <rFont val="ＭＳ Ｐゴシック"/>
            <family val="3"/>
            <charset val="128"/>
          </rPr>
          <t>減額が適用されていない（満額の）１月あたりの給与又は手当の額を入力してください。</t>
        </r>
      </text>
    </comment>
    <comment ref="A21" authorId="0" shapeId="0" xr:uid="{00000000-0006-0000-0100-000006000000}">
      <text>
        <r>
          <rPr>
            <b/>
            <sz val="9"/>
            <color indexed="81"/>
            <rFont val="ＭＳ Ｐゴシック"/>
            <family val="3"/>
            <charset val="128"/>
          </rPr>
          <t>組合員が年金を受給している場合は必ず入力してください。</t>
        </r>
      </text>
    </comment>
    <comment ref="J27" authorId="0" shapeId="0" xr:uid="{00000000-0006-0000-0100-000007000000}">
      <text>
        <r>
          <rPr>
            <b/>
            <sz val="9"/>
            <color indexed="81"/>
            <rFont val="ＭＳ Ｐゴシック"/>
            <family val="3"/>
            <charset val="128"/>
          </rPr>
          <t>減額が適用されていない（満額の）１月あたりの手当の額を入力してください。</t>
        </r>
      </text>
    </comment>
    <comment ref="F30" authorId="0" shapeId="0" xr:uid="{00000000-0006-0000-0100-000008000000}">
      <text>
        <r>
          <rPr>
            <b/>
            <sz val="9"/>
            <color indexed="81"/>
            <rFont val="ＭＳ Ｐゴシック"/>
            <family val="3"/>
            <charset val="128"/>
          </rPr>
          <t>上記以外で支給された手当等が有る場合は、入力してください。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2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A14" authorId="0" shapeId="0" xr:uid="{00000000-0006-0000-0200-000002000000}">
      <text>
        <r>
          <rPr>
            <sz val="10"/>
            <color indexed="81"/>
            <rFont val="ＭＳ Ｐゴシック"/>
            <family val="3"/>
            <charset val="128"/>
          </rPr>
          <t>通知文に記載された平均標準報酬月額を入力してください。</t>
        </r>
      </text>
    </comment>
    <comment ref="P15" authorId="0" shapeId="0" xr:uid="{00000000-0006-0000-0200-000003000000}">
      <text>
        <r>
          <rPr>
            <b/>
            <sz val="9"/>
            <color indexed="81"/>
            <rFont val="ＭＳ Ｐゴシック"/>
            <family val="3"/>
            <charset val="128"/>
          </rPr>
          <t>病気休暇（無給）を取得した日数を入力してください。
※非番、週休日、年末年始休暇は支給対象外のため、日数に含みません。</t>
        </r>
      </text>
    </comment>
    <comment ref="A18" authorId="0" shapeId="0" xr:uid="{00000000-0006-0000-0200-000004000000}">
      <text>
        <r>
          <rPr>
            <b/>
            <sz val="8"/>
            <color indexed="81"/>
            <rFont val="ＭＳ Ｐゴシック"/>
            <family val="3"/>
            <charset val="128"/>
          </rPr>
          <t>当該月の要勤務日数（土日のみを除き、祝日は含めた日数。）。
支給が月の途中から始まる又は途中で終わる場合も、この欄には当該月全ての要勤務日数を入力します。</t>
        </r>
      </text>
    </comment>
    <comment ref="J18" authorId="0" shapeId="0" xr:uid="{00000000-0006-0000-0200-000005000000}">
      <text>
        <r>
          <rPr>
            <sz val="9"/>
            <color indexed="81"/>
            <rFont val="ＭＳ Ｐゴシック"/>
            <family val="3"/>
            <charset val="128"/>
          </rPr>
          <t>減額が適用されていない（満額の）１月あたりの給与又は手当の額を入力してください。</t>
        </r>
      </text>
    </comment>
    <comment ref="A21" authorId="0" shapeId="0" xr:uid="{00000000-0006-0000-0200-000006000000}">
      <text>
        <r>
          <rPr>
            <b/>
            <sz val="9"/>
            <color indexed="81"/>
            <rFont val="ＭＳ Ｐゴシック"/>
            <family val="3"/>
            <charset val="128"/>
          </rPr>
          <t>組合員が年金を受給している場合は必ず入力してください。</t>
        </r>
      </text>
    </comment>
    <comment ref="J27" authorId="0" shapeId="0" xr:uid="{00000000-0006-0000-0200-000007000000}">
      <text>
        <r>
          <rPr>
            <b/>
            <sz val="9"/>
            <color indexed="81"/>
            <rFont val="ＭＳ Ｐゴシック"/>
            <family val="3"/>
            <charset val="128"/>
          </rPr>
          <t>減額が適用されていない（満額の）１月あたりの手当の額を入力してください。</t>
        </r>
      </text>
    </comment>
    <comment ref="F30" authorId="0" shapeId="0" xr:uid="{00000000-0006-0000-0200-000008000000}">
      <text>
        <r>
          <rPr>
            <b/>
            <sz val="9"/>
            <color indexed="81"/>
            <rFont val="ＭＳ Ｐゴシック"/>
            <family val="3"/>
            <charset val="128"/>
          </rPr>
          <t>上記以外で支給された手当等が有る場合は、入力してください。</t>
        </r>
      </text>
    </comment>
  </commentList>
</comments>
</file>

<file path=xl/sharedStrings.xml><?xml version="1.0" encoding="utf-8"?>
<sst xmlns="http://schemas.openxmlformats.org/spreadsheetml/2006/main" count="366" uniqueCount="94">
  <si>
    <t>義務教育等教員特別手当</t>
    <rPh sb="0" eb="2">
      <t>ギム</t>
    </rPh>
    <rPh sb="2" eb="4">
      <t>キョウイク</t>
    </rPh>
    <rPh sb="4" eb="5">
      <t>トウ</t>
    </rPh>
    <rPh sb="5" eb="7">
      <t>キョウイン</t>
    </rPh>
    <rPh sb="7" eb="9">
      <t>トクベツ</t>
    </rPh>
    <rPh sb="9" eb="11">
      <t>テアテ</t>
    </rPh>
    <phoneticPr fontId="1"/>
  </si>
  <si>
    <t>年</t>
    <rPh sb="0" eb="1">
      <t>ネン</t>
    </rPh>
    <phoneticPr fontId="4"/>
  </si>
  <si>
    <t>月の報酬について、下記のとおり証明します。</t>
    <rPh sb="0" eb="1">
      <t>ツキ</t>
    </rPh>
    <phoneticPr fontId="4"/>
  </si>
  <si>
    <t>月</t>
    <rPh sb="0" eb="1">
      <t>ガツ</t>
    </rPh>
    <phoneticPr fontId="4"/>
  </si>
  <si>
    <t>日</t>
    <rPh sb="0" eb="1">
      <t>ニチ</t>
    </rPh>
    <phoneticPr fontId="4"/>
  </si>
  <si>
    <t>所　　属</t>
    <rPh sb="0" eb="1">
      <t>トコロ</t>
    </rPh>
    <rPh sb="3" eb="4">
      <t>ゾク</t>
    </rPh>
    <phoneticPr fontId="4"/>
  </si>
  <si>
    <t>職　　名</t>
    <rPh sb="0" eb="1">
      <t>ショク</t>
    </rPh>
    <rPh sb="3" eb="4">
      <t>メイ</t>
    </rPh>
    <phoneticPr fontId="4"/>
  </si>
  <si>
    <t>氏　　名</t>
    <rPh sb="0" eb="1">
      <t>シ</t>
    </rPh>
    <rPh sb="3" eb="4">
      <t>メイ</t>
    </rPh>
    <phoneticPr fontId="4"/>
  </si>
  <si>
    <t>連絡先</t>
    <phoneticPr fontId="4"/>
  </si>
  <si>
    <t>組合員氏名</t>
    <rPh sb="0" eb="3">
      <t>クミアイイン</t>
    </rPh>
    <rPh sb="3" eb="5">
      <t>シメイ</t>
    </rPh>
    <phoneticPr fontId="4"/>
  </si>
  <si>
    <t>平均標準報酬月額</t>
  </si>
  <si>
    <t>期　　　　　　　間</t>
    <rPh sb="0" eb="1">
      <t>キ</t>
    </rPh>
    <rPh sb="8" eb="9">
      <t>アイダ</t>
    </rPh>
    <phoneticPr fontId="4"/>
  </si>
  <si>
    <t>月</t>
    <rPh sb="0" eb="1">
      <t>ツキ</t>
    </rPh>
    <phoneticPr fontId="4"/>
  </si>
  <si>
    <t>日</t>
    <rPh sb="0" eb="1">
      <t>ヒ</t>
    </rPh>
    <phoneticPr fontId="4"/>
  </si>
  <si>
    <t>から</t>
    <phoneticPr fontId="4"/>
  </si>
  <si>
    <t>円</t>
    <rPh sb="0" eb="1">
      <t>エン</t>
    </rPh>
    <phoneticPr fontId="4"/>
  </si>
  <si>
    <t>まで</t>
    <phoneticPr fontId="4"/>
  </si>
  <si>
    <t>上記期間の支給対象日数</t>
    <rPh sb="0" eb="2">
      <t>ジョウキ</t>
    </rPh>
    <rPh sb="2" eb="4">
      <t>キカン</t>
    </rPh>
    <rPh sb="5" eb="7">
      <t>シキュウ</t>
    </rPh>
    <rPh sb="7" eb="9">
      <t>タイショウ</t>
    </rPh>
    <rPh sb="9" eb="11">
      <t>ニッスウ</t>
    </rPh>
    <phoneticPr fontId="4"/>
  </si>
  <si>
    <t>日</t>
    <rPh sb="0" eb="1">
      <t>ジツ</t>
    </rPh>
    <phoneticPr fontId="4"/>
  </si>
  <si>
    <t>種別</t>
    <rPh sb="0" eb="2">
      <t>シュベツ</t>
    </rPh>
    <phoneticPr fontId="4"/>
  </si>
  <si>
    <t>支給実績</t>
    <rPh sb="0" eb="2">
      <t>シキュウ</t>
    </rPh>
    <rPh sb="2" eb="4">
      <t>ジッセキ</t>
    </rPh>
    <phoneticPr fontId="4"/>
  </si>
  <si>
    <t>給料表額</t>
    <rPh sb="0" eb="2">
      <t>キュウリョウ</t>
    </rPh>
    <rPh sb="2" eb="3">
      <t>ヒョウ</t>
    </rPh>
    <rPh sb="3" eb="4">
      <t>ガク</t>
    </rPh>
    <phoneticPr fontId="4"/>
  </si>
  <si>
    <t>給料の調整額</t>
    <rPh sb="0" eb="2">
      <t>キュウリョウ</t>
    </rPh>
    <rPh sb="3" eb="5">
      <t>チョウセイ</t>
    </rPh>
    <rPh sb="5" eb="6">
      <t>ガク</t>
    </rPh>
    <phoneticPr fontId="4"/>
  </si>
  <si>
    <t>年金額合計（年額）</t>
    <rPh sb="0" eb="3">
      <t>ネンキンガク</t>
    </rPh>
    <rPh sb="3" eb="5">
      <t>ゴウケイ</t>
    </rPh>
    <rPh sb="6" eb="8">
      <t>ネンガク</t>
    </rPh>
    <phoneticPr fontId="4"/>
  </si>
  <si>
    <t>地域手当</t>
    <rPh sb="0" eb="2">
      <t>チイキ</t>
    </rPh>
    <rPh sb="2" eb="4">
      <t>テアテ</t>
    </rPh>
    <phoneticPr fontId="4"/>
  </si>
  <si>
    <t>円</t>
    <rPh sb="0" eb="1">
      <t>エン</t>
    </rPh>
    <phoneticPr fontId="1"/>
  </si>
  <si>
    <t>日額算出に用いる率　　　22分の1</t>
    <rPh sb="0" eb="2">
      <t>ニチガク</t>
    </rPh>
    <rPh sb="2" eb="4">
      <t>サンシュツ</t>
    </rPh>
    <rPh sb="5" eb="6">
      <t>モチ</t>
    </rPh>
    <rPh sb="8" eb="9">
      <t>リツ</t>
    </rPh>
    <rPh sb="14" eb="15">
      <t>ブン</t>
    </rPh>
    <phoneticPr fontId="4"/>
  </si>
  <si>
    <t>教職調整額（給料の加算額）</t>
    <rPh sb="0" eb="2">
      <t>キョウショク</t>
    </rPh>
    <rPh sb="2" eb="4">
      <t>チョウセイ</t>
    </rPh>
    <rPh sb="4" eb="5">
      <t>ガク</t>
    </rPh>
    <rPh sb="6" eb="8">
      <t>キュウリョウ</t>
    </rPh>
    <rPh sb="9" eb="11">
      <t>カサン</t>
    </rPh>
    <rPh sb="11" eb="12">
      <t>ガク</t>
    </rPh>
    <phoneticPr fontId="4"/>
  </si>
  <si>
    <t>扶養手当</t>
    <rPh sb="0" eb="2">
      <t>フヨウ</t>
    </rPh>
    <rPh sb="2" eb="4">
      <t>テアテ</t>
    </rPh>
    <phoneticPr fontId="4"/>
  </si>
  <si>
    <t>住居手当</t>
    <rPh sb="0" eb="2">
      <t>ジュウキョ</t>
    </rPh>
    <rPh sb="2" eb="4">
      <t>テアテ</t>
    </rPh>
    <phoneticPr fontId="4"/>
  </si>
  <si>
    <t xml:space="preserve">         支給額算定調書</t>
    <rPh sb="9" eb="11">
      <t>シキュウ</t>
    </rPh>
    <rPh sb="11" eb="12">
      <t>ガク</t>
    </rPh>
    <rPh sb="12" eb="14">
      <t>サンテイ</t>
    </rPh>
    <rPh sb="14" eb="16">
      <t>チョウショ</t>
    </rPh>
    <phoneticPr fontId="4"/>
  </si>
  <si>
    <t>報酬日額</t>
    <rPh sb="0" eb="2">
      <t>ホウシュウ</t>
    </rPh>
    <rPh sb="2" eb="4">
      <t>ニチガク</t>
    </rPh>
    <phoneticPr fontId="4"/>
  </si>
  <si>
    <t>合計</t>
    <rPh sb="0" eb="2">
      <t>ゴウケイ</t>
    </rPh>
    <phoneticPr fontId="1"/>
  </si>
  <si>
    <t>合計</t>
    <rPh sb="0" eb="2">
      <t>ゴウケイ</t>
    </rPh>
    <phoneticPr fontId="4"/>
  </si>
  <si>
    <t>年金日額</t>
    <rPh sb="0" eb="2">
      <t>ネンキン</t>
    </rPh>
    <rPh sb="2" eb="4">
      <t>ニチガク</t>
    </rPh>
    <phoneticPr fontId="4"/>
  </si>
  <si>
    <t>年金額合計（年額）÷２６４</t>
    <rPh sb="0" eb="2">
      <t>ネンキン</t>
    </rPh>
    <rPh sb="2" eb="3">
      <t>ガク</t>
    </rPh>
    <rPh sb="3" eb="5">
      <t>ゴウケイ</t>
    </rPh>
    <rPh sb="6" eb="8">
      <t>ネンガク</t>
    </rPh>
    <phoneticPr fontId="4"/>
  </si>
  <si>
    <t>（１）　傷病手当金日額の算定</t>
    <rPh sb="4" eb="6">
      <t>ショウビョウ</t>
    </rPh>
    <rPh sb="6" eb="8">
      <t>テアテ</t>
    </rPh>
    <rPh sb="8" eb="9">
      <t>キン</t>
    </rPh>
    <rPh sb="9" eb="11">
      <t>ニチガク</t>
    </rPh>
    <rPh sb="12" eb="14">
      <t>サンテイ</t>
    </rPh>
    <phoneticPr fontId="4"/>
  </si>
  <si>
    <t>　平均標準報酬月額</t>
    <rPh sb="1" eb="3">
      <t>ヘイキン</t>
    </rPh>
    <rPh sb="3" eb="5">
      <t>ヒョウジュン</t>
    </rPh>
    <rPh sb="5" eb="7">
      <t>ホウシュウ</t>
    </rPh>
    <rPh sb="7" eb="9">
      <t>ゲツガク</t>
    </rPh>
    <phoneticPr fontId="4"/>
  </si>
  <si>
    <t>平均標準報酬日額</t>
    <rPh sb="0" eb="2">
      <t>ヘイキン</t>
    </rPh>
    <rPh sb="2" eb="4">
      <t>ヒョウジュン</t>
    </rPh>
    <rPh sb="4" eb="6">
      <t>ホウシュウ</t>
    </rPh>
    <rPh sb="6" eb="8">
      <t>ニチガク</t>
    </rPh>
    <phoneticPr fontId="4"/>
  </si>
  <si>
    <t>（</t>
    <phoneticPr fontId="4"/>
  </si>
  <si>
    <t>）円</t>
    <rPh sb="1" eb="2">
      <t>エン</t>
    </rPh>
    <phoneticPr fontId="4"/>
  </si>
  <si>
    <t>（１０円未満四捨五入）</t>
    <rPh sb="3" eb="4">
      <t>エン</t>
    </rPh>
    <rPh sb="4" eb="6">
      <t>ミマン</t>
    </rPh>
    <rPh sb="6" eb="10">
      <t>シシャゴニュウ</t>
    </rPh>
    <phoneticPr fontId="4"/>
  </si>
  <si>
    <t>　平均標準報酬日額</t>
    <rPh sb="1" eb="3">
      <t>ヘイキン</t>
    </rPh>
    <rPh sb="3" eb="5">
      <t>ヒョウジュン</t>
    </rPh>
    <rPh sb="5" eb="7">
      <t>ホウシュウ</t>
    </rPh>
    <rPh sb="7" eb="9">
      <t>ニチガク</t>
    </rPh>
    <phoneticPr fontId="4"/>
  </si>
  <si>
    <t>支給割合</t>
    <rPh sb="0" eb="2">
      <t>シキュウ</t>
    </rPh>
    <rPh sb="2" eb="4">
      <t>ワリアイ</t>
    </rPh>
    <phoneticPr fontId="4"/>
  </si>
  <si>
    <t>給付日額</t>
    <rPh sb="0" eb="2">
      <t>キュウフ</t>
    </rPh>
    <rPh sb="2" eb="3">
      <t>ニチ</t>
    </rPh>
    <rPh sb="3" eb="4">
      <t>ガク</t>
    </rPh>
    <phoneticPr fontId="4"/>
  </si>
  <si>
    <t>）</t>
    <phoneticPr fontId="4"/>
  </si>
  <si>
    <t>＝</t>
    <phoneticPr fontId="4"/>
  </si>
  <si>
    <t>（</t>
    <phoneticPr fontId="4"/>
  </si>
  <si>
    <t>-</t>
    <phoneticPr fontId="4"/>
  </si>
  <si>
    <t>×</t>
    <phoneticPr fontId="4"/>
  </si>
  <si>
    <t>減額前の報酬①</t>
    <rPh sb="0" eb="2">
      <t>ゲンガク</t>
    </rPh>
    <rPh sb="2" eb="3">
      <t>マエ</t>
    </rPh>
    <rPh sb="4" eb="6">
      <t>ホウシュウ</t>
    </rPh>
    <phoneticPr fontId="4"/>
  </si>
  <si>
    <t>報酬②（減額対象外）</t>
    <rPh sb="0" eb="2">
      <t>ホウシュウ</t>
    </rPh>
    <rPh sb="4" eb="6">
      <t>ゲンガク</t>
    </rPh>
    <rPh sb="6" eb="9">
      <t>タイショウガイ</t>
    </rPh>
    <phoneticPr fontId="4"/>
  </si>
  <si>
    <t>当該請求月の
勤務を要する日数</t>
    <rPh sb="0" eb="2">
      <t>トウガイ</t>
    </rPh>
    <rPh sb="2" eb="4">
      <t>セイキュウ</t>
    </rPh>
    <rPh sb="4" eb="5">
      <t>ツキ</t>
    </rPh>
    <rPh sb="7" eb="9">
      <t>キンム</t>
    </rPh>
    <rPh sb="10" eb="11">
      <t>ヨウ</t>
    </rPh>
    <rPh sb="13" eb="15">
      <t>ニッスウ</t>
    </rPh>
    <phoneticPr fontId="4"/>
  </si>
  <si>
    <t>１日あたりの減額単価（ｂ）</t>
    <rPh sb="1" eb="2">
      <t>ニチ</t>
    </rPh>
    <rPh sb="6" eb="8">
      <t>ゲンガク</t>
    </rPh>
    <rPh sb="8" eb="10">
      <t>タンカ</t>
    </rPh>
    <phoneticPr fontId="1"/>
  </si>
  <si>
    <t>当該月の報酬日額（a)</t>
    <rPh sb="0" eb="2">
      <t>トウガイ</t>
    </rPh>
    <rPh sb="2" eb="3">
      <t>ツキ</t>
    </rPh>
    <rPh sb="4" eb="6">
      <t>ホウシュウ</t>
    </rPh>
    <rPh sb="6" eb="8">
      <t>ニチガク</t>
    </rPh>
    <phoneticPr fontId="1"/>
  </si>
  <si>
    <t>報酬日額②</t>
    <rPh sb="0" eb="2">
      <t>ホウシュウ</t>
    </rPh>
    <rPh sb="2" eb="4">
      <t>ニチガク</t>
    </rPh>
    <phoneticPr fontId="4"/>
  </si>
  <si>
    <t>C1</t>
    <phoneticPr fontId="4"/>
  </si>
  <si>
    <t>A１</t>
    <phoneticPr fontId="4"/>
  </si>
  <si>
    <t>B１</t>
    <phoneticPr fontId="4"/>
  </si>
  <si>
    <t>A1</t>
    <phoneticPr fontId="4"/>
  </si>
  <si>
    <t>B1</t>
    <phoneticPr fontId="4"/>
  </si>
  <si>
    <t>D1</t>
    <phoneticPr fontId="4"/>
  </si>
  <si>
    <t>報酬日額（C１）と年金日額（D１）を比較し高い方の額</t>
    <rPh sb="0" eb="2">
      <t>ホウシュウ</t>
    </rPh>
    <rPh sb="2" eb="4">
      <t>ニチガク</t>
    </rPh>
    <rPh sb="9" eb="11">
      <t>ネンキン</t>
    </rPh>
    <rPh sb="11" eb="13">
      <t>ニチガク</t>
    </rPh>
    <rPh sb="18" eb="20">
      <t>ヒカク</t>
    </rPh>
    <rPh sb="21" eb="22">
      <t>タカ</t>
    </rPh>
    <rPh sb="23" eb="24">
      <t>ホウ</t>
    </rPh>
    <rPh sb="25" eb="26">
      <t>ガク</t>
    </rPh>
    <phoneticPr fontId="4"/>
  </si>
  <si>
    <t>（２）　控除日額</t>
    <rPh sb="4" eb="6">
      <t>コウジョ</t>
    </rPh>
    <rPh sb="6" eb="8">
      <t>ニチガク</t>
    </rPh>
    <phoneticPr fontId="4"/>
  </si>
  <si>
    <t>（３）　支給額の決定</t>
    <rPh sb="4" eb="7">
      <t>シキュウガク</t>
    </rPh>
    <rPh sb="8" eb="10">
      <t>ケッテイ</t>
    </rPh>
    <phoneticPr fontId="4"/>
  </si>
  <si>
    <t>報酬日額①</t>
    <rPh sb="0" eb="2">
      <t>ホウシュウ</t>
    </rPh>
    <rPh sb="2" eb="4">
      <t>ニチガク</t>
    </rPh>
    <phoneticPr fontId="4"/>
  </si>
  <si>
    <t>校長</t>
    <rPh sb="0" eb="2">
      <t>コウチョウ</t>
    </rPh>
    <phoneticPr fontId="1"/>
  </si>
  <si>
    <t>03-5320-6827</t>
    <phoneticPr fontId="1"/>
  </si>
  <si>
    <t>08765432</t>
    <phoneticPr fontId="1"/>
  </si>
  <si>
    <t>東京　一郎</t>
    <rPh sb="0" eb="2">
      <t>トウキョウ</t>
    </rPh>
    <rPh sb="3" eb="5">
      <t>イチロウ</t>
    </rPh>
    <phoneticPr fontId="1"/>
  </si>
  <si>
    <r>
      <t>報酬日額①(a)-(b)</t>
    </r>
    <r>
      <rPr>
        <sz val="8"/>
        <rFont val="ＭＳ Ｐゴシック"/>
        <family val="3"/>
        <charset val="128"/>
      </rPr>
      <t>※マイナスの場合は０</t>
    </r>
    <rPh sb="0" eb="2">
      <t>ホウシュウ</t>
    </rPh>
    <rPh sb="2" eb="4">
      <t>ニチガク</t>
    </rPh>
    <rPh sb="18" eb="20">
      <t>バアイ</t>
    </rPh>
    <phoneticPr fontId="1"/>
  </si>
  <si>
    <t>実支給額合計</t>
    <rPh sb="0" eb="1">
      <t>ジツ</t>
    </rPh>
    <rPh sb="1" eb="4">
      <t>シキュウガク</t>
    </rPh>
    <rPh sb="4" eb="6">
      <t>ゴウケイ</t>
    </rPh>
    <phoneticPr fontId="1"/>
  </si>
  <si>
    <t>（減額中の支給額）</t>
    <rPh sb="1" eb="3">
      <t>ゲンガク</t>
    </rPh>
    <rPh sb="3" eb="4">
      <t>チュウ</t>
    </rPh>
    <rPh sb="5" eb="8">
      <t>シキュウガク</t>
    </rPh>
    <phoneticPr fontId="1"/>
  </si>
  <si>
    <t>円</t>
  </si>
  <si>
    <t>令和</t>
    <rPh sb="0" eb="2">
      <t>レイワ</t>
    </rPh>
    <phoneticPr fontId="4"/>
  </si>
  <si>
    <t>(公印省略)</t>
    <rPh sb="1" eb="3">
      <t>コウイン</t>
    </rPh>
    <rPh sb="3" eb="5">
      <t>ショウリャク</t>
    </rPh>
    <phoneticPr fontId="1"/>
  </si>
  <si>
    <t>公立　次郎</t>
    <rPh sb="0" eb="2">
      <t>コウリツ</t>
    </rPh>
    <rPh sb="3" eb="5">
      <t>ジロウ</t>
    </rPh>
    <phoneticPr fontId="1"/>
  </si>
  <si>
    <t>日額算出に用いる率　22分の1</t>
    <rPh sb="0" eb="2">
      <t>ニチガク</t>
    </rPh>
    <rPh sb="2" eb="4">
      <t>サンシュツ</t>
    </rPh>
    <rPh sb="5" eb="6">
      <t>モチ</t>
    </rPh>
    <rPh sb="8" eb="9">
      <t>リツ</t>
    </rPh>
    <rPh sb="12" eb="13">
      <t>ブン</t>
    </rPh>
    <phoneticPr fontId="4"/>
  </si>
  <si>
    <t>（１円未満切捨て）</t>
    <rPh sb="2" eb="3">
      <t>エン</t>
    </rPh>
    <rPh sb="3" eb="5">
      <t>ミマン</t>
    </rPh>
    <rPh sb="5" eb="7">
      <t>キリス</t>
    </rPh>
    <phoneticPr fontId="4"/>
  </si>
  <si>
    <t>＝</t>
    <phoneticPr fontId="1"/>
  </si>
  <si>
    <t>×　１／22</t>
    <phoneticPr fontId="4"/>
  </si>
  <si>
    <t>×　２／３</t>
    <phoneticPr fontId="4"/>
  </si>
  <si>
    <t>（１円未満四捨五入）</t>
    <rPh sb="2" eb="3">
      <t>エン</t>
    </rPh>
    <rPh sb="3" eb="5">
      <t>ミマン</t>
    </rPh>
    <rPh sb="5" eb="9">
      <t>シシャゴニュウ</t>
    </rPh>
    <phoneticPr fontId="4"/>
  </si>
  <si>
    <t>控除日額</t>
    <rPh sb="2" eb="3">
      <t>ニチ</t>
    </rPh>
    <phoneticPr fontId="4"/>
  </si>
  <si>
    <t>支給対象日数</t>
    <rPh sb="0" eb="2">
      <t>シキュウ</t>
    </rPh>
    <rPh sb="2" eb="4">
      <t>タイショウ</t>
    </rPh>
    <rPh sb="4" eb="6">
      <t>ニッスウ</t>
    </rPh>
    <phoneticPr fontId="4"/>
  </si>
  <si>
    <t>支給額</t>
    <rPh sb="0" eb="2">
      <t>シキュウ</t>
    </rPh>
    <rPh sb="2" eb="3">
      <t>ガク</t>
    </rPh>
    <phoneticPr fontId="4"/>
  </si>
  <si>
    <t>※以下は記入不要です。</t>
    <rPh sb="1" eb="3">
      <t>イカ</t>
    </rPh>
    <rPh sb="4" eb="6">
      <t>キニュウ</t>
    </rPh>
    <rPh sb="6" eb="8">
      <t>フヨウ</t>
    </rPh>
    <phoneticPr fontId="4"/>
  </si>
  <si>
    <t>（枝番）00</t>
    <rPh sb="1" eb="3">
      <t>エダバン</t>
    </rPh>
    <phoneticPr fontId="1"/>
  </si>
  <si>
    <t>〔用紙№.傷病手当1-3〕</t>
    <rPh sb="1" eb="3">
      <t>ヨウシ</t>
    </rPh>
    <rPh sb="5" eb="7">
      <t>ショウビョウ</t>
    </rPh>
    <rPh sb="7" eb="9">
      <t>テアテ</t>
    </rPh>
    <phoneticPr fontId="1"/>
  </si>
  <si>
    <t>（令和４年１月）</t>
    <rPh sb="1" eb="3">
      <t>レイワ</t>
    </rPh>
    <rPh sb="4" eb="5">
      <t>ネン</t>
    </rPh>
    <rPh sb="6" eb="7">
      <t>ガツ</t>
    </rPh>
    <phoneticPr fontId="1"/>
  </si>
  <si>
    <t>１日当たりの支給額</t>
    <rPh sb="1" eb="2">
      <t>ニチ</t>
    </rPh>
    <rPh sb="2" eb="3">
      <t>ア</t>
    </rPh>
    <rPh sb="6" eb="9">
      <t>シキュウガク</t>
    </rPh>
    <phoneticPr fontId="1"/>
  </si>
  <si>
    <t>円</t>
    <rPh sb="0" eb="1">
      <t>エン</t>
    </rPh>
    <phoneticPr fontId="1"/>
  </si>
  <si>
    <t>組合員証番号</t>
    <rPh sb="0" eb="3">
      <t>クミアイイン</t>
    </rPh>
    <rPh sb="3" eb="4">
      <t>ショウ</t>
    </rPh>
    <rPh sb="4" eb="6">
      <t>バンゴウ</t>
    </rPh>
    <phoneticPr fontId="4"/>
  </si>
  <si>
    <t>報酬支給額証明書（傷病手当金・病気休暇（無給）用）【令和３年度版】</t>
    <rPh sb="0" eb="1">
      <t>ホウ</t>
    </rPh>
    <rPh sb="1" eb="2">
      <t>シュウ</t>
    </rPh>
    <rPh sb="2" eb="3">
      <t>シ</t>
    </rPh>
    <rPh sb="3" eb="4">
      <t>キュウ</t>
    </rPh>
    <rPh sb="4" eb="5">
      <t>ガク</t>
    </rPh>
    <rPh sb="5" eb="6">
      <t>アカシ</t>
    </rPh>
    <rPh sb="6" eb="7">
      <t>メイ</t>
    </rPh>
    <rPh sb="7" eb="8">
      <t>ショ</t>
    </rPh>
    <rPh sb="9" eb="11">
      <t>ショウビョウ</t>
    </rPh>
    <rPh sb="11" eb="14">
      <t>テアテキン</t>
    </rPh>
    <rPh sb="15" eb="17">
      <t>ビョウキ</t>
    </rPh>
    <rPh sb="17" eb="19">
      <t>キュウカ</t>
    </rPh>
    <rPh sb="20" eb="22">
      <t>ムキュウ</t>
    </rPh>
    <rPh sb="23" eb="24">
      <t>ヨウ</t>
    </rPh>
    <rPh sb="26" eb="28">
      <t>レイワ</t>
    </rPh>
    <rPh sb="29" eb="31">
      <t>ネンド</t>
    </rPh>
    <rPh sb="31" eb="32">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</si>
</sst>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日&quot;"/>
    <numFmt numFmtId="178" formatCode="0.00_ "/>
  </numFmts>
  <fonts count="4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b/>
      <sz val="18"/>
      <name val="ＭＳ 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b/>
      <sz val="14"/>
      <color rgb="FF0000FF"/>
      <name val="ＭＳ Ｐゴシック"/>
      <family val="3"/>
      <charset val="128"/>
    </font>
    <font>
      <sz val="14"/>
      <color indexed="12"/>
      <name val="ＭＳ Ｐゴシック"/>
      <family val="3"/>
      <charset val="128"/>
    </font>
    <font>
      <b/>
      <sz val="10"/>
      <color rgb="FF0000FF"/>
      <name val="ＭＳ Ｐゴシック"/>
      <family val="3"/>
      <charset val="128"/>
    </font>
    <font>
      <sz val="12"/>
      <name val="ＭＳ Ｐゴシック"/>
      <family val="3"/>
      <charset val="128"/>
    </font>
    <font>
      <b/>
      <sz val="14"/>
      <color indexed="12"/>
      <name val="ＭＳ Ｐゴシック"/>
      <family val="3"/>
      <charset val="128"/>
    </font>
    <font>
      <b/>
      <sz val="10"/>
      <color indexed="12"/>
      <name val="ＭＳ Ｐゴシック"/>
      <family val="3"/>
      <charset val="128"/>
    </font>
    <font>
      <sz val="10"/>
      <name val="ＭＳ Ｐゴシック"/>
      <family val="3"/>
      <charset val="128"/>
    </font>
    <font>
      <b/>
      <sz val="12"/>
      <color rgb="FF0000FF"/>
      <name val="HGP創英ﾌﾟﾚｾﾞﾝｽEB"/>
      <family val="1"/>
      <charset val="128"/>
    </font>
    <font>
      <sz val="8"/>
      <name val="ＭＳ Ｐゴシック"/>
      <family val="3"/>
      <charset val="128"/>
    </font>
    <font>
      <sz val="11"/>
      <name val="ＭＳ Ｐゴシック"/>
      <family val="3"/>
      <charset val="128"/>
      <scheme val="major"/>
    </font>
    <font>
      <sz val="9"/>
      <name val="ＭＳ Ｐゴシック"/>
      <family val="3"/>
      <charset val="128"/>
    </font>
    <font>
      <b/>
      <sz val="6"/>
      <name val="ＭＳ Ｐゴシック"/>
      <family val="3"/>
      <charset val="128"/>
    </font>
    <font>
      <b/>
      <sz val="9"/>
      <color indexed="12"/>
      <name val="ＭＳ Ｐゴシック"/>
      <family val="3"/>
      <charset val="128"/>
    </font>
    <font>
      <b/>
      <sz val="16"/>
      <name val="ＭＳ Ｐゴシック"/>
      <family val="3"/>
      <charset val="128"/>
    </font>
    <font>
      <b/>
      <sz val="8"/>
      <name val="ＭＳ Ｐゴシック"/>
      <family val="3"/>
      <charset val="128"/>
    </font>
    <font>
      <b/>
      <sz val="14"/>
      <name val="ＭＳ Ｐゴシック"/>
      <family val="3"/>
      <charset val="128"/>
    </font>
    <font>
      <sz val="14"/>
      <color rgb="FFFF0000"/>
      <name val="HGP創英角ﾎﾟｯﾌﾟ体"/>
      <family val="3"/>
      <charset val="128"/>
    </font>
    <font>
      <sz val="14"/>
      <color rgb="FF0000FF"/>
      <name val="ＭＳ Ｐゴシック"/>
      <family val="3"/>
      <charset val="128"/>
    </font>
    <font>
      <sz val="10"/>
      <color rgb="FFFF0000"/>
      <name val="HGPｺﾞｼｯｸE"/>
      <family val="3"/>
      <charset val="128"/>
    </font>
    <font>
      <sz val="9"/>
      <color rgb="FFFF0000"/>
      <name val="HGPｺﾞｼｯｸE"/>
      <family val="3"/>
      <charset val="128"/>
    </font>
    <font>
      <sz val="8"/>
      <color indexed="12"/>
      <name val="ＭＳ Ｐゴシック"/>
      <family val="3"/>
      <charset val="128"/>
    </font>
    <font>
      <sz val="8"/>
      <color rgb="FFFF0000"/>
      <name val="ＭＳ ゴシック"/>
      <family val="3"/>
      <charset val="128"/>
    </font>
    <font>
      <b/>
      <sz val="16"/>
      <name val="ＭＳ ゴシック"/>
      <family val="3"/>
      <charset val="128"/>
    </font>
    <font>
      <sz val="12"/>
      <color indexed="18"/>
      <name val="ＭＳ Ｐゴシック"/>
      <family val="3"/>
      <charset val="128"/>
    </font>
    <font>
      <sz val="12"/>
      <color indexed="12"/>
      <name val="ＭＳ Ｐゴシック"/>
      <family val="3"/>
      <charset val="128"/>
    </font>
    <font>
      <sz val="11"/>
      <color rgb="FF0000FF"/>
      <name val="ＭＳ Ｐゴシック"/>
      <family val="3"/>
      <charset val="128"/>
    </font>
    <font>
      <sz val="12"/>
      <color indexed="10"/>
      <name val="ＭＳ Ｐゴシック"/>
      <family val="3"/>
      <charset val="128"/>
    </font>
    <font>
      <sz val="11"/>
      <color indexed="12"/>
      <name val="ＭＳ Ｐゴシック"/>
      <family val="3"/>
      <charset val="128"/>
    </font>
    <font>
      <sz val="11"/>
      <color indexed="81"/>
      <name val="ＭＳ Ｐゴシック"/>
      <family val="3"/>
      <charset val="128"/>
    </font>
    <font>
      <sz val="10"/>
      <color indexed="81"/>
      <name val="ＭＳ Ｐゴシック"/>
      <family val="3"/>
      <charset val="128"/>
    </font>
    <font>
      <b/>
      <sz val="10"/>
      <color indexed="81"/>
      <name val="ＭＳ Ｐゴシック"/>
      <family val="3"/>
      <charset val="128"/>
    </font>
    <font>
      <sz val="9"/>
      <color indexed="81"/>
      <name val="ＭＳ Ｐゴシック"/>
      <family val="3"/>
      <charset val="128"/>
    </font>
    <font>
      <b/>
      <sz val="9"/>
      <color indexed="81"/>
      <name val="ＭＳ Ｐゴシック"/>
      <family val="3"/>
      <charset val="128"/>
    </font>
    <font>
      <b/>
      <sz val="8"/>
      <color indexed="81"/>
      <name val="ＭＳ Ｐゴシック"/>
      <family val="3"/>
      <charset val="128"/>
    </font>
    <font>
      <sz val="10"/>
      <color indexed="12"/>
      <name val="ＭＳ Ｐゴシック"/>
      <family val="3"/>
      <charset val="128"/>
    </font>
    <font>
      <b/>
      <sz val="10"/>
      <name val="ＭＳ Ｐゴシック"/>
      <family val="3"/>
      <charset val="128"/>
    </font>
    <font>
      <sz val="9"/>
      <name val="ＭＳ ゴシック"/>
      <family val="3"/>
      <charset val="128"/>
    </font>
    <font>
      <sz val="11"/>
      <color theme="1"/>
      <name val="ＭＳ Ｐゴシック"/>
      <family val="2"/>
      <scheme val="minor"/>
    </font>
    <font>
      <sz val="10"/>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uble">
        <color indexed="64"/>
      </top>
      <bottom/>
      <diagonal/>
    </border>
  </borders>
  <cellStyleXfs count="4">
    <xf numFmtId="0" fontId="0" fillId="0" borderId="0"/>
    <xf numFmtId="0" fontId="2" fillId="0" borderId="0"/>
    <xf numFmtId="38" fontId="2" fillId="0" borderId="0" applyFont="0" applyFill="0" applyBorder="0" applyAlignment="0" applyProtection="0"/>
    <xf numFmtId="38" fontId="45" fillId="0" borderId="0" applyFont="0" applyFill="0" applyBorder="0" applyAlignment="0" applyProtection="0">
      <alignment vertical="center"/>
    </xf>
  </cellStyleXfs>
  <cellXfs count="390">
    <xf numFmtId="0" fontId="0" fillId="0" borderId="0" xfId="0"/>
    <xf numFmtId="0" fontId="2" fillId="0" borderId="0" xfId="1"/>
    <xf numFmtId="0" fontId="5" fillId="0" borderId="0" xfId="1" applyFont="1" applyBorder="1" applyAlignment="1">
      <alignment horizontal="center" vertical="center"/>
    </xf>
    <xf numFmtId="0" fontId="2" fillId="0" borderId="0" xfId="1" applyProtection="1">
      <protection locked="0"/>
    </xf>
    <xf numFmtId="58" fontId="6" fillId="0" borderId="0" xfId="1" applyNumberFormat="1" applyFont="1" applyAlignment="1" applyProtection="1">
      <alignment horizontal="distributed" vertical="distributed" wrapText="1"/>
      <protection locked="0"/>
    </xf>
    <xf numFmtId="0" fontId="6" fillId="0" borderId="0" xfId="1" applyFont="1" applyAlignment="1" applyProtection="1">
      <alignment horizontal="distributed" vertical="distributed" wrapText="1"/>
      <protection locked="0"/>
    </xf>
    <xf numFmtId="0" fontId="9" fillId="0" borderId="0" xfId="1" applyFont="1" applyBorder="1" applyAlignment="1" applyProtection="1">
      <alignment vertical="center"/>
    </xf>
    <xf numFmtId="0" fontId="2" fillId="0" borderId="0" xfId="1" applyBorder="1" applyProtection="1"/>
    <xf numFmtId="0" fontId="2" fillId="0" borderId="0" xfId="1" applyFont="1" applyBorder="1" applyAlignment="1" applyProtection="1">
      <alignment horizontal="left" vertical="center"/>
    </xf>
    <xf numFmtId="0" fontId="10" fillId="0" borderId="0" xfId="1" applyFont="1" applyFill="1" applyBorder="1" applyAlignment="1" applyProtection="1">
      <alignment horizontal="center" vertical="center"/>
      <protection locked="0"/>
    </xf>
    <xf numFmtId="0" fontId="11" fillId="0" borderId="0" xfId="1" applyFont="1" applyBorder="1" applyAlignment="1" applyProtection="1">
      <alignment vertical="center"/>
    </xf>
    <xf numFmtId="0" fontId="2" fillId="0" borderId="0" xfId="1" applyBorder="1" applyAlignment="1" applyProtection="1"/>
    <xf numFmtId="0" fontId="2" fillId="0" borderId="0" xfId="1" applyFill="1" applyBorder="1" applyProtection="1"/>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2" fillId="0" borderId="0" xfId="1" applyFill="1" applyBorder="1" applyAlignment="1" applyProtection="1"/>
    <xf numFmtId="0" fontId="14" fillId="0" borderId="0" xfId="1" applyFont="1" applyFill="1" applyBorder="1" applyAlignment="1" applyProtection="1">
      <alignment horizontal="center" vertical="top"/>
    </xf>
    <xf numFmtId="0" fontId="15" fillId="0" borderId="0" xfId="1" applyNumberFormat="1" applyFont="1" applyFill="1" applyBorder="1" applyAlignment="1" applyProtection="1">
      <alignment horizontal="center" vertical="center"/>
      <protection locked="0"/>
    </xf>
    <xf numFmtId="0" fontId="16" fillId="0" borderId="0" xfId="1" applyFont="1" applyFill="1" applyBorder="1" applyAlignment="1" applyProtection="1">
      <alignment vertical="center" wrapText="1"/>
    </xf>
    <xf numFmtId="0" fontId="2" fillId="0" borderId="14" xfId="1" applyBorder="1" applyProtection="1"/>
    <xf numFmtId="0" fontId="16" fillId="0" borderId="0" xfId="1" applyFont="1" applyFill="1" applyBorder="1" applyAlignment="1" applyProtection="1">
      <alignment vertical="center"/>
    </xf>
    <xf numFmtId="0" fontId="16" fillId="0" borderId="0" xfId="1" applyFont="1" applyFill="1" applyBorder="1" applyAlignment="1" applyProtection="1">
      <alignment vertical="center"/>
      <protection locked="0"/>
    </xf>
    <xf numFmtId="0" fontId="17" fillId="0" borderId="0" xfId="1" applyNumberFormat="1" applyFont="1" applyFill="1" applyBorder="1" applyAlignment="1" applyProtection="1">
      <alignment vertical="center" wrapText="1"/>
      <protection locked="0"/>
    </xf>
    <xf numFmtId="0" fontId="17" fillId="0" borderId="0" xfId="1" applyNumberFormat="1" applyFont="1" applyFill="1" applyBorder="1" applyAlignment="1" applyProtection="1">
      <alignment vertical="center"/>
      <protection locked="0"/>
    </xf>
    <xf numFmtId="0" fontId="16" fillId="0" borderId="0" xfId="1" applyFont="1" applyFill="1" applyBorder="1" applyAlignment="1" applyProtection="1"/>
    <xf numFmtId="0" fontId="17" fillId="0" borderId="20" xfId="1" applyNumberFormat="1" applyFont="1" applyFill="1" applyBorder="1" applyAlignment="1" applyProtection="1">
      <alignment vertical="center"/>
      <protection locked="0"/>
    </xf>
    <xf numFmtId="0" fontId="18" fillId="0" borderId="0" xfId="1" applyFont="1" applyFill="1" applyBorder="1" applyAlignment="1" applyProtection="1">
      <alignment horizontal="right" vertical="center"/>
    </xf>
    <xf numFmtId="0" fontId="19" fillId="0" borderId="0" xfId="1" applyFont="1" applyFill="1" applyBorder="1" applyAlignment="1" applyProtection="1">
      <alignment horizontal="distributed" vertical="distributed"/>
    </xf>
    <xf numFmtId="0" fontId="20" fillId="0" borderId="0" xfId="1" applyFont="1" applyFill="1" applyBorder="1" applyAlignment="1" applyProtection="1">
      <alignment horizontal="center" vertical="center"/>
    </xf>
    <xf numFmtId="0" fontId="16" fillId="0" borderId="0" xfId="1" applyFont="1" applyFill="1" applyBorder="1" applyAlignment="1" applyProtection="1">
      <alignment horizontal="center"/>
    </xf>
    <xf numFmtId="0" fontId="14" fillId="0" borderId="14" xfId="1" applyFont="1" applyBorder="1" applyAlignment="1" applyProtection="1"/>
    <xf numFmtId="0" fontId="2" fillId="0" borderId="0" xfId="1" applyBorder="1" applyProtection="1">
      <protection locked="0"/>
    </xf>
    <xf numFmtId="0" fontId="18" fillId="0" borderId="0" xfId="1" applyFont="1" applyFill="1" applyBorder="1" applyAlignment="1" applyProtection="1">
      <alignment vertical="top" wrapText="1"/>
    </xf>
    <xf numFmtId="0" fontId="18" fillId="3" borderId="0" xfId="1" applyFont="1" applyFill="1" applyBorder="1" applyAlignment="1" applyProtection="1">
      <alignment vertical="top" wrapText="1"/>
    </xf>
    <xf numFmtId="0" fontId="2" fillId="0" borderId="0" xfId="1" applyFill="1" applyBorder="1" applyProtection="1">
      <protection locked="0"/>
    </xf>
    <xf numFmtId="0" fontId="14" fillId="0" borderId="0" xfId="1" applyFont="1" applyBorder="1" applyProtection="1"/>
    <xf numFmtId="38" fontId="11" fillId="0" borderId="0" xfId="2" applyFont="1" applyFill="1" applyBorder="1" applyAlignment="1" applyProtection="1">
      <alignment shrinkToFit="1"/>
    </xf>
    <xf numFmtId="0" fontId="16" fillId="0" borderId="14" xfId="1" applyFont="1" applyFill="1" applyBorder="1" applyAlignment="1" applyProtection="1">
      <alignment vertical="center" wrapText="1"/>
    </xf>
    <xf numFmtId="0" fontId="26" fillId="0" borderId="42" xfId="1" applyFont="1" applyFill="1" applyBorder="1" applyAlignment="1" applyProtection="1">
      <alignment vertical="center"/>
    </xf>
    <xf numFmtId="0" fontId="27" fillId="0" borderId="42" xfId="1" applyFont="1" applyFill="1" applyBorder="1" applyAlignment="1" applyProtection="1">
      <alignment vertical="center"/>
    </xf>
    <xf numFmtId="0" fontId="18" fillId="0" borderId="14" xfId="1" applyFont="1" applyFill="1" applyBorder="1" applyAlignment="1" applyProtection="1">
      <alignment vertical="center" wrapText="1"/>
    </xf>
    <xf numFmtId="0" fontId="18" fillId="0" borderId="0" xfId="1" applyFont="1" applyFill="1" applyBorder="1" applyAlignment="1" applyProtection="1">
      <alignment vertical="center" wrapText="1"/>
    </xf>
    <xf numFmtId="0" fontId="18" fillId="0" borderId="0" xfId="1" applyFont="1" applyFill="1" applyBorder="1" applyProtection="1"/>
    <xf numFmtId="0" fontId="18" fillId="3" borderId="0" xfId="1" applyFont="1" applyFill="1" applyBorder="1" applyProtection="1"/>
    <xf numFmtId="0" fontId="18" fillId="0" borderId="0" xfId="1" applyFont="1" applyBorder="1" applyProtection="1">
      <protection locked="0"/>
    </xf>
    <xf numFmtId="0" fontId="18" fillId="0" borderId="0" xfId="1" applyFont="1" applyProtection="1">
      <protection locked="0"/>
    </xf>
    <xf numFmtId="0" fontId="18" fillId="0" borderId="0" xfId="1" applyFont="1" applyFill="1" applyBorder="1" applyProtection="1">
      <protection locked="0"/>
    </xf>
    <xf numFmtId="0" fontId="18" fillId="0" borderId="0" xfId="1" applyFont="1" applyAlignment="1" applyProtection="1">
      <protection locked="0"/>
    </xf>
    <xf numFmtId="0" fontId="18" fillId="0" borderId="14" xfId="1" applyFont="1" applyFill="1" applyBorder="1" applyProtection="1"/>
    <xf numFmtId="0" fontId="16" fillId="0" borderId="0" xfId="1" applyFont="1" applyFill="1" applyBorder="1" applyProtection="1"/>
    <xf numFmtId="0" fontId="28" fillId="0" borderId="0" xfId="1" applyFont="1" applyFill="1" applyBorder="1" applyProtection="1"/>
    <xf numFmtId="0" fontId="2" fillId="0" borderId="45" xfId="1" applyBorder="1" applyAlignment="1">
      <alignment vertical="center"/>
    </xf>
    <xf numFmtId="0" fontId="29" fillId="0" borderId="45" xfId="1" applyFont="1" applyFill="1" applyBorder="1" applyAlignment="1" applyProtection="1">
      <alignment vertical="center"/>
    </xf>
    <xf numFmtId="0" fontId="2" fillId="0" borderId="45" xfId="1" applyBorder="1" applyAlignment="1" applyProtection="1"/>
    <xf numFmtId="0" fontId="2" fillId="0" borderId="45" xfId="1" applyFill="1" applyBorder="1" applyAlignment="1" applyProtection="1"/>
    <xf numFmtId="0" fontId="16" fillId="0" borderId="45" xfId="1" applyFont="1" applyFill="1" applyBorder="1" applyAlignment="1" applyProtection="1">
      <alignment vertical="center"/>
    </xf>
    <xf numFmtId="0" fontId="4" fillId="0" borderId="0" xfId="1" applyFont="1" applyFill="1" applyBorder="1" applyAlignment="1" applyProtection="1">
      <alignment vertical="center"/>
    </xf>
    <xf numFmtId="38" fontId="16" fillId="0" borderId="0" xfId="2" applyFont="1" applyFill="1" applyBorder="1" applyAlignment="1" applyProtection="1">
      <alignment vertical="center"/>
    </xf>
    <xf numFmtId="38" fontId="16" fillId="0" borderId="0" xfId="2" applyFont="1" applyFill="1" applyBorder="1" applyAlignment="1" applyProtection="1">
      <alignment horizontal="center" vertical="center"/>
    </xf>
    <xf numFmtId="0" fontId="11" fillId="0" borderId="0" xfId="1" applyFont="1" applyFill="1" applyBorder="1" applyAlignment="1" applyProtection="1">
      <alignment shrinkToFit="1"/>
    </xf>
    <xf numFmtId="0" fontId="7" fillId="0" borderId="0" xfId="1" applyFont="1" applyFill="1" applyBorder="1" applyAlignment="1" applyProtection="1"/>
    <xf numFmtId="38" fontId="21" fillId="0" borderId="0" xfId="2" applyFont="1" applyFill="1" applyBorder="1" applyAlignment="1" applyProtection="1">
      <alignment shrinkToFit="1"/>
    </xf>
    <xf numFmtId="38" fontId="6" fillId="0" borderId="0" xfId="2" applyFont="1" applyFill="1" applyBorder="1" applyAlignment="1" applyProtection="1">
      <alignment shrinkToFit="1"/>
    </xf>
    <xf numFmtId="0" fontId="34" fillId="0" borderId="0" xfId="1" applyFont="1" applyFill="1" applyBorder="1" applyAlignment="1" applyProtection="1"/>
    <xf numFmtId="0" fontId="2" fillId="0" borderId="0" xfId="1" applyFont="1" applyFill="1" applyBorder="1" applyAlignment="1" applyProtection="1">
      <alignment horizontal="center"/>
    </xf>
    <xf numFmtId="0" fontId="35" fillId="0" borderId="0" xfId="1" applyFont="1" applyProtection="1">
      <protection locked="0"/>
    </xf>
    <xf numFmtId="0" fontId="2" fillId="0" borderId="14" xfId="1" applyFill="1" applyBorder="1" applyProtection="1"/>
    <xf numFmtId="0" fontId="14" fillId="0" borderId="0" xfId="1" applyFont="1" applyBorder="1" applyAlignment="1" applyProtection="1"/>
    <xf numFmtId="0" fontId="11" fillId="0" borderId="16" xfId="1" applyFont="1" applyFill="1" applyBorder="1" applyAlignment="1" applyProtection="1">
      <alignment horizontal="center" vertical="center" shrinkToFit="1"/>
    </xf>
    <xf numFmtId="0" fontId="7" fillId="0" borderId="0" xfId="1" applyFont="1" applyBorder="1" applyAlignment="1" applyProtection="1">
      <alignment vertical="center"/>
    </xf>
    <xf numFmtId="0" fontId="2" fillId="0" borderId="0" xfId="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shrinkToFit="1"/>
    </xf>
    <xf numFmtId="0" fontId="11" fillId="0" borderId="14" xfId="1" applyFont="1" applyFill="1" applyBorder="1" applyAlignment="1" applyProtection="1">
      <alignment vertical="center"/>
    </xf>
    <xf numFmtId="0" fontId="11" fillId="0" borderId="0" xfId="1" applyFont="1" applyFill="1" applyBorder="1" applyAlignment="1" applyProtection="1">
      <alignment vertical="center"/>
    </xf>
    <xf numFmtId="0" fontId="18" fillId="0" borderId="0" xfId="1" applyFont="1" applyFill="1" applyBorder="1" applyAlignment="1" applyProtection="1"/>
    <xf numFmtId="0" fontId="4"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shrinkToFit="1"/>
    </xf>
    <xf numFmtId="0" fontId="7" fillId="0" borderId="0" xfId="1" applyFont="1" applyBorder="1" applyAlignment="1" applyProtection="1">
      <alignment vertical="center"/>
    </xf>
    <xf numFmtId="49" fontId="12" fillId="2" borderId="0" xfId="1" applyNumberFormat="1" applyFont="1" applyFill="1" applyBorder="1" applyAlignment="1" applyProtection="1">
      <alignment vertical="center"/>
      <protection locked="0"/>
    </xf>
    <xf numFmtId="0" fontId="4" fillId="0" borderId="0" xfId="1" applyFont="1" applyFill="1" applyBorder="1" applyAlignment="1" applyProtection="1">
      <alignment horizontal="center" vertical="center"/>
    </xf>
    <xf numFmtId="0" fontId="18" fillId="0" borderId="0" xfId="1" applyFont="1" applyFill="1" applyBorder="1" applyAlignment="1" applyProtection="1"/>
    <xf numFmtId="0" fontId="11" fillId="0" borderId="14" xfId="1" applyFont="1" applyFill="1" applyBorder="1" applyAlignment="1" applyProtection="1">
      <alignment vertical="center"/>
    </xf>
    <xf numFmtId="0" fontId="11" fillId="0" borderId="0" xfId="1" applyFont="1" applyFill="1" applyBorder="1" applyAlignment="1" applyProtection="1">
      <alignment vertical="center"/>
    </xf>
    <xf numFmtId="0" fontId="7" fillId="0" borderId="0" xfId="1" applyFont="1" applyBorder="1" applyAlignment="1" applyProtection="1">
      <alignment vertical="center"/>
    </xf>
    <xf numFmtId="0" fontId="2" fillId="0" borderId="0" xfId="1" applyFill="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1" applyProtection="1"/>
    <xf numFmtId="58" fontId="6" fillId="0" borderId="0" xfId="1" applyNumberFormat="1" applyFont="1" applyAlignment="1" applyProtection="1">
      <alignment horizontal="distributed" vertical="distributed" wrapText="1"/>
    </xf>
    <xf numFmtId="0" fontId="6" fillId="0" borderId="0" xfId="1" applyFont="1" applyAlignment="1" applyProtection="1">
      <alignment horizontal="distributed" vertical="distributed" wrapText="1"/>
    </xf>
    <xf numFmtId="0" fontId="10"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49" fontId="12" fillId="2" borderId="0" xfId="1" applyNumberFormat="1" applyFont="1" applyFill="1" applyBorder="1" applyAlignment="1" applyProtection="1">
      <alignment vertical="center"/>
    </xf>
    <xf numFmtId="0" fontId="15" fillId="0" borderId="0" xfId="1" applyNumberFormat="1" applyFont="1" applyFill="1" applyBorder="1" applyAlignment="1" applyProtection="1">
      <alignment horizontal="center" vertical="center"/>
    </xf>
    <xf numFmtId="0" fontId="17" fillId="0" borderId="0" xfId="1" applyNumberFormat="1" applyFont="1" applyFill="1" applyBorder="1" applyAlignment="1" applyProtection="1">
      <alignment vertical="center" wrapText="1"/>
    </xf>
    <xf numFmtId="0" fontId="17" fillId="0" borderId="0" xfId="1" applyNumberFormat="1" applyFont="1" applyFill="1" applyBorder="1" applyAlignment="1" applyProtection="1">
      <alignment vertical="center"/>
    </xf>
    <xf numFmtId="0" fontId="17" fillId="0" borderId="20" xfId="1" applyNumberFormat="1" applyFont="1" applyFill="1" applyBorder="1" applyAlignment="1" applyProtection="1">
      <alignment vertical="center"/>
    </xf>
    <xf numFmtId="0" fontId="18" fillId="0" borderId="0" xfId="1" applyFont="1" applyBorder="1" applyProtection="1"/>
    <xf numFmtId="0" fontId="18" fillId="0" borderId="0" xfId="1" applyFont="1" applyProtection="1"/>
    <xf numFmtId="0" fontId="18" fillId="0" borderId="0" xfId="1" applyFont="1" applyAlignment="1" applyProtection="1"/>
    <xf numFmtId="0" fontId="2" fillId="0" borderId="45" xfId="1" applyBorder="1" applyAlignment="1" applyProtection="1">
      <alignment vertical="center"/>
    </xf>
    <xf numFmtId="0" fontId="35" fillId="0" borderId="0" xfId="1" applyFont="1" applyProtection="1"/>
    <xf numFmtId="0" fontId="7" fillId="0" borderId="0" xfId="1" applyFont="1" applyFill="1" applyBorder="1" applyAlignment="1" applyProtection="1">
      <alignment horizontal="center"/>
    </xf>
    <xf numFmtId="0" fontId="11" fillId="0" borderId="0" xfId="1" applyFont="1" applyFill="1" applyBorder="1" applyAlignment="1" applyProtection="1"/>
    <xf numFmtId="0" fontId="11" fillId="0" borderId="0" xfId="1" applyFont="1" applyFill="1" applyBorder="1" applyAlignment="1" applyProtection="1">
      <alignment horizontal="center"/>
    </xf>
    <xf numFmtId="0" fontId="2" fillId="0" borderId="0" xfId="1" applyFont="1" applyProtection="1">
      <protection locked="0"/>
    </xf>
    <xf numFmtId="0" fontId="2" fillId="0" borderId="0" xfId="1" applyFont="1" applyProtection="1"/>
    <xf numFmtId="176" fontId="23" fillId="0" borderId="24" xfId="1" applyNumberFormat="1" applyFont="1" applyFill="1" applyBorder="1" applyAlignment="1" applyProtection="1">
      <alignment wrapText="1"/>
    </xf>
    <xf numFmtId="0" fontId="11" fillId="0" borderId="0" xfId="1" applyFont="1" applyBorder="1" applyAlignment="1" applyProtection="1"/>
    <xf numFmtId="0" fontId="7" fillId="0" borderId="16" xfId="1" applyFont="1" applyFill="1" applyBorder="1" applyAlignment="1" applyProtection="1"/>
    <xf numFmtId="0" fontId="23" fillId="0" borderId="16" xfId="1" applyFont="1" applyFill="1" applyBorder="1" applyAlignment="1" applyProtection="1"/>
    <xf numFmtId="0" fontId="7" fillId="0" borderId="9" xfId="1" applyFont="1" applyFill="1" applyBorder="1" applyAlignment="1" applyProtection="1"/>
    <xf numFmtId="0" fontId="23" fillId="0" borderId="9" xfId="1" applyFont="1" applyFill="1" applyBorder="1" applyAlignment="1" applyProtection="1"/>
    <xf numFmtId="38" fontId="23" fillId="0" borderId="18" xfId="2" applyFont="1" applyFill="1" applyBorder="1" applyAlignment="1" applyProtection="1">
      <alignment vertical="center" shrinkToFit="1"/>
    </xf>
    <xf numFmtId="0" fontId="7" fillId="0" borderId="16" xfId="1" applyFont="1" applyBorder="1" applyAlignment="1"/>
    <xf numFmtId="0" fontId="7" fillId="0" borderId="19" xfId="1" applyFont="1" applyBorder="1" applyAlignment="1"/>
    <xf numFmtId="0" fontId="7" fillId="0" borderId="0" xfId="1" applyFont="1"/>
    <xf numFmtId="0" fontId="7" fillId="0" borderId="0" xfId="1" applyFont="1" applyBorder="1" applyAlignment="1"/>
    <xf numFmtId="0" fontId="7" fillId="0" borderId="42" xfId="1" applyFont="1" applyBorder="1" applyAlignment="1"/>
    <xf numFmtId="0" fontId="7" fillId="0" borderId="16" xfId="1" applyFont="1" applyBorder="1" applyAlignment="1" applyProtection="1"/>
    <xf numFmtId="0" fontId="7" fillId="0" borderId="19" xfId="1" applyFont="1" applyBorder="1" applyAlignment="1" applyProtection="1"/>
    <xf numFmtId="0" fontId="7" fillId="0" borderId="0" xfId="1" applyFont="1" applyProtection="1"/>
    <xf numFmtId="0" fontId="7" fillId="0" borderId="0" xfId="1" applyFont="1" applyBorder="1" applyAlignment="1" applyProtection="1"/>
    <xf numFmtId="0" fontId="7" fillId="0" borderId="42" xfId="1" applyFont="1" applyBorder="1" applyAlignment="1" applyProtection="1"/>
    <xf numFmtId="0" fontId="32" fillId="0" borderId="0" xfId="1" applyFont="1" applyFill="1" applyBorder="1" applyAlignment="1" applyProtection="1"/>
    <xf numFmtId="38" fontId="11" fillId="0" borderId="0" xfId="2" applyFont="1" applyFill="1" applyBorder="1" applyAlignment="1" applyProtection="1">
      <alignment horizontal="center"/>
    </xf>
    <xf numFmtId="0" fontId="16" fillId="0" borderId="0" xfId="1" applyFont="1" applyFill="1" applyBorder="1" applyAlignment="1" applyProtection="1">
      <alignment horizontal="left"/>
    </xf>
    <xf numFmtId="0" fontId="33" fillId="0" borderId="0" xfId="1" applyFont="1" applyFill="1" applyBorder="1" applyAlignment="1" applyProtection="1">
      <alignment horizontal="left"/>
    </xf>
    <xf numFmtId="0" fontId="11" fillId="0" borderId="0" xfId="1" applyFont="1" applyAlignment="1" applyProtection="1">
      <protection locked="0"/>
    </xf>
    <xf numFmtId="0" fontId="11" fillId="0" borderId="0" xfId="1" applyFont="1" applyAlignment="1" applyProtection="1"/>
    <xf numFmtId="0" fontId="16" fillId="0" borderId="6" xfId="1" applyFont="1" applyFill="1" applyBorder="1" applyAlignment="1" applyProtection="1"/>
    <xf numFmtId="0" fontId="31" fillId="0" borderId="0" xfId="1" applyFont="1" applyFill="1" applyBorder="1" applyAlignment="1" applyProtection="1"/>
    <xf numFmtId="0" fontId="44" fillId="0" borderId="0" xfId="1" applyFont="1" applyBorder="1" applyAlignment="1" applyProtection="1">
      <alignment horizontal="right"/>
      <protection locked="0"/>
    </xf>
    <xf numFmtId="0" fontId="44" fillId="0" borderId="0" xfId="1" applyFont="1" applyBorder="1" applyAlignment="1" applyProtection="1">
      <alignment horizontal="right"/>
    </xf>
    <xf numFmtId="0" fontId="11" fillId="0" borderId="9" xfId="1" applyFont="1" applyFill="1" applyBorder="1" applyAlignment="1" applyProtection="1"/>
    <xf numFmtId="0" fontId="14" fillId="0" borderId="0" xfId="1" applyFont="1" applyAlignment="1" applyProtection="1">
      <alignment vertical="center"/>
    </xf>
    <xf numFmtId="0" fontId="14" fillId="0" borderId="0" xfId="1" applyFont="1" applyAlignment="1" applyProtection="1">
      <alignment vertical="center"/>
      <protection locked="0"/>
    </xf>
    <xf numFmtId="0" fontId="46" fillId="0" borderId="0" xfId="1" applyFont="1" applyBorder="1" applyAlignment="1" applyProtection="1">
      <alignment horizontal="right"/>
      <protection locked="0"/>
    </xf>
    <xf numFmtId="0" fontId="46" fillId="0" borderId="0" xfId="1" applyFont="1" applyBorder="1" applyAlignment="1" applyProtection="1">
      <alignment horizontal="right"/>
    </xf>
    <xf numFmtId="0" fontId="14" fillId="0" borderId="4" xfId="1" applyFont="1" applyBorder="1" applyAlignment="1" applyProtection="1">
      <alignment horizontal="center" vertical="center"/>
      <protection locked="0"/>
    </xf>
    <xf numFmtId="38" fontId="14" fillId="0" borderId="4" xfId="3" applyFont="1" applyBorder="1" applyAlignment="1" applyProtection="1">
      <alignment horizontal="center" vertical="center"/>
    </xf>
    <xf numFmtId="38" fontId="23" fillId="0" borderId="0" xfId="2" applyFont="1" applyFill="1" applyBorder="1" applyAlignment="1" applyProtection="1">
      <alignment horizontal="center" shrinkToFit="1"/>
    </xf>
    <xf numFmtId="0" fontId="2" fillId="0" borderId="0" xfId="1" applyFont="1" applyFill="1" applyBorder="1" applyAlignment="1" applyProtection="1">
      <alignment shrinkToFit="1"/>
    </xf>
    <xf numFmtId="0" fontId="7" fillId="0" borderId="35"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Fill="1" applyBorder="1" applyAlignment="1" applyProtection="1">
      <alignment horizontal="center" vertical="center" shrinkToFit="1"/>
    </xf>
    <xf numFmtId="0" fontId="7" fillId="0" borderId="33" xfId="1" applyFont="1" applyFill="1" applyBorder="1" applyAlignment="1" applyProtection="1">
      <alignment horizontal="center" vertical="center" shrinkToFit="1"/>
    </xf>
    <xf numFmtId="0" fontId="7" fillId="0" borderId="34" xfId="1" applyFont="1" applyFill="1" applyBorder="1" applyAlignment="1" applyProtection="1">
      <alignment horizontal="center" vertical="center" shrinkToFit="1"/>
    </xf>
    <xf numFmtId="0" fontId="7" fillId="0" borderId="35" xfId="1" applyFont="1" applyFill="1" applyBorder="1" applyAlignment="1" applyProtection="1">
      <alignment horizontal="left" vertical="center"/>
    </xf>
    <xf numFmtId="0" fontId="7" fillId="0" borderId="33" xfId="1" applyFont="1" applyFill="1" applyBorder="1" applyAlignment="1" applyProtection="1">
      <alignment horizontal="left" vertical="center"/>
    </xf>
    <xf numFmtId="0" fontId="23" fillId="0" borderId="33"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38" fontId="23" fillId="0" borderId="9" xfId="2" applyFont="1" applyFill="1" applyBorder="1" applyAlignment="1" applyProtection="1">
      <alignment horizontal="center" shrinkToFit="1"/>
    </xf>
    <xf numFmtId="0" fontId="7" fillId="0" borderId="9" xfId="1" applyFont="1" applyFill="1" applyBorder="1" applyAlignment="1" applyProtection="1">
      <alignment horizontal="center"/>
    </xf>
    <xf numFmtId="38" fontId="23" fillId="0" borderId="20" xfId="2" applyFont="1" applyFill="1" applyBorder="1" applyAlignment="1" applyProtection="1">
      <alignment horizontal="center" shrinkToFit="1"/>
    </xf>
    <xf numFmtId="0" fontId="16" fillId="0" borderId="0" xfId="1" applyFont="1" applyFill="1" applyBorder="1" applyAlignment="1" applyProtection="1">
      <alignment shrinkToFit="1"/>
    </xf>
    <xf numFmtId="0" fontId="11" fillId="0" borderId="0" xfId="1" applyFont="1" applyFill="1" applyBorder="1" applyAlignment="1" applyProtection="1">
      <alignment horizontal="center"/>
    </xf>
    <xf numFmtId="0" fontId="29" fillId="5" borderId="45" xfId="1" applyFont="1" applyFill="1" applyBorder="1" applyAlignment="1" applyProtection="1">
      <alignment vertical="center"/>
    </xf>
    <xf numFmtId="0" fontId="29" fillId="5" borderId="9" xfId="1" applyFont="1" applyFill="1" applyBorder="1" applyAlignment="1" applyProtection="1">
      <alignment vertical="center"/>
    </xf>
    <xf numFmtId="0" fontId="30" fillId="0" borderId="0" xfId="1" applyFont="1" applyFill="1" applyBorder="1" applyAlignment="1" applyProtection="1">
      <alignment vertical="center"/>
    </xf>
    <xf numFmtId="0" fontId="7" fillId="0" borderId="3"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11" fillId="0" borderId="35" xfId="1" applyFont="1" applyFill="1" applyBorder="1" applyAlignment="1" applyProtection="1">
      <alignment horizontal="center" vertical="center"/>
    </xf>
    <xf numFmtId="0" fontId="11" fillId="0" borderId="33" xfId="1" applyFont="1" applyFill="1" applyBorder="1" applyAlignment="1" applyProtection="1">
      <alignment horizontal="center" vertical="center"/>
    </xf>
    <xf numFmtId="178" fontId="23" fillId="0" borderId="33" xfId="1" applyNumberFormat="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178" fontId="16" fillId="0" borderId="0" xfId="1" applyNumberFormat="1" applyFont="1" applyFill="1" applyBorder="1" applyAlignment="1" applyProtection="1">
      <alignment horizontal="center" vertical="center"/>
    </xf>
    <xf numFmtId="38" fontId="23" fillId="0" borderId="33" xfId="2" applyFont="1" applyFill="1" applyBorder="1" applyAlignment="1" applyProtection="1">
      <alignment horizontal="center" vertical="center"/>
    </xf>
    <xf numFmtId="0" fontId="18" fillId="0" borderId="14" xfId="1" applyFont="1" applyFill="1" applyBorder="1" applyAlignment="1" applyProtection="1"/>
    <xf numFmtId="0" fontId="18" fillId="0" borderId="0" xfId="1" applyFont="1" applyFill="1" applyBorder="1" applyAlignment="1" applyProtection="1"/>
    <xf numFmtId="0" fontId="7" fillId="0" borderId="32" xfId="1" applyFont="1" applyFill="1" applyBorder="1" applyAlignment="1" applyProtection="1">
      <alignment horizontal="center" vertical="center" shrinkToFit="1"/>
      <protection locked="0"/>
    </xf>
    <xf numFmtId="0" fontId="7" fillId="0" borderId="33" xfId="1" applyFont="1" applyFill="1" applyBorder="1" applyAlignment="1" applyProtection="1">
      <alignment horizontal="center" vertical="center" shrinkToFit="1"/>
      <protection locked="0"/>
    </xf>
    <xf numFmtId="0" fontId="7" fillId="0" borderId="34" xfId="1" applyFont="1" applyFill="1" applyBorder="1" applyAlignment="1" applyProtection="1">
      <alignment horizontal="center" vertical="center" shrinkToFit="1"/>
      <protection locked="0"/>
    </xf>
    <xf numFmtId="38" fontId="7" fillId="0" borderId="35" xfId="1" applyNumberFormat="1" applyFont="1" applyFill="1" applyBorder="1" applyAlignment="1" applyProtection="1">
      <alignment horizontal="right" shrinkToFit="1"/>
    </xf>
    <xf numFmtId="38" fontId="7" fillId="0" borderId="33" xfId="1" applyNumberFormat="1" applyFont="1" applyFill="1" applyBorder="1" applyAlignment="1" applyProtection="1">
      <alignment horizontal="right" shrinkToFit="1"/>
    </xf>
    <xf numFmtId="38" fontId="7" fillId="4" borderId="33" xfId="2" applyFont="1" applyFill="1" applyBorder="1" applyAlignment="1">
      <alignment horizontal="center"/>
    </xf>
    <xf numFmtId="38" fontId="7" fillId="4" borderId="36" xfId="2" applyFont="1" applyFill="1" applyBorder="1" applyAlignment="1">
      <alignment horizontal="center"/>
    </xf>
    <xf numFmtId="0" fontId="26" fillId="0" borderId="0" xfId="1" applyFont="1" applyFill="1" applyBorder="1" applyAlignment="1" applyProtection="1">
      <alignment horizontal="center" vertical="center" wrapText="1"/>
    </xf>
    <xf numFmtId="0" fontId="7" fillId="0" borderId="37" xfId="1" applyFont="1" applyFill="1" applyBorder="1" applyAlignment="1" applyProtection="1">
      <alignment horizontal="center" vertical="center"/>
    </xf>
    <xf numFmtId="0" fontId="7" fillId="0" borderId="38"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0" borderId="23" xfId="1" applyFont="1" applyFill="1" applyBorder="1" applyAlignment="1" applyProtection="1"/>
    <xf numFmtId="0" fontId="7" fillId="0" borderId="20" xfId="1" applyFont="1" applyFill="1" applyBorder="1" applyAlignment="1" applyProtection="1"/>
    <xf numFmtId="40" fontId="7" fillId="0" borderId="20" xfId="1" applyNumberFormat="1" applyFont="1" applyFill="1" applyBorder="1" applyAlignment="1" applyProtection="1">
      <alignment horizontal="right" shrinkToFit="1"/>
    </xf>
    <xf numFmtId="0" fontId="7" fillId="0" borderId="20" xfId="1" applyFont="1" applyFill="1" applyBorder="1" applyAlignment="1" applyProtection="1">
      <alignment horizontal="center"/>
    </xf>
    <xf numFmtId="0" fontId="7" fillId="0" borderId="24" xfId="1" applyFont="1" applyFill="1" applyBorder="1" applyAlignment="1" applyProtection="1">
      <alignment horizontal="center"/>
    </xf>
    <xf numFmtId="38" fontId="8" fillId="2" borderId="35" xfId="2" applyFont="1" applyFill="1" applyBorder="1" applyAlignment="1" applyProtection="1">
      <alignment shrinkToFit="1"/>
      <protection locked="0"/>
    </xf>
    <xf numFmtId="38" fontId="8" fillId="2" borderId="33" xfId="2" applyFont="1" applyFill="1" applyBorder="1" applyAlignment="1" applyProtection="1">
      <alignment shrinkToFit="1"/>
      <protection locked="0"/>
    </xf>
    <xf numFmtId="38" fontId="8" fillId="2" borderId="34" xfId="2" applyFont="1" applyFill="1" applyBorder="1" applyAlignment="1" applyProtection="1">
      <alignment shrinkToFit="1"/>
      <protection locked="0"/>
    </xf>
    <xf numFmtId="38" fontId="25" fillId="4" borderId="6" xfId="2" applyFont="1" applyFill="1" applyBorder="1" applyAlignment="1">
      <alignment horizontal="right"/>
    </xf>
    <xf numFmtId="38" fontId="25" fillId="4" borderId="0" xfId="2" applyFont="1" applyFill="1" applyBorder="1" applyAlignment="1">
      <alignment horizontal="right"/>
    </xf>
    <xf numFmtId="0" fontId="18" fillId="0" borderId="32" xfId="1" applyFont="1" applyFill="1" applyBorder="1" applyAlignment="1" applyProtection="1">
      <alignment horizontal="center" vertical="center" shrinkToFit="1"/>
      <protection locked="0"/>
    </xf>
    <xf numFmtId="0" fontId="18" fillId="0" borderId="33" xfId="1" applyFont="1" applyFill="1" applyBorder="1" applyAlignment="1" applyProtection="1">
      <alignment horizontal="center" vertical="center" shrinkToFit="1"/>
      <protection locked="0"/>
    </xf>
    <xf numFmtId="0" fontId="18" fillId="0" borderId="34" xfId="1" applyFont="1" applyFill="1" applyBorder="1" applyAlignment="1" applyProtection="1">
      <alignment horizontal="center" vertical="center" shrinkToFit="1"/>
      <protection locked="0"/>
    </xf>
    <xf numFmtId="38" fontId="12" fillId="2" borderId="35" xfId="2" applyFont="1" applyFill="1" applyBorder="1" applyAlignment="1" applyProtection="1">
      <alignment shrinkToFit="1"/>
      <protection locked="0"/>
    </xf>
    <xf numFmtId="38" fontId="12" fillId="2" borderId="33" xfId="2" applyFont="1" applyFill="1" applyBorder="1" applyAlignment="1" applyProtection="1">
      <alignment shrinkToFit="1"/>
      <protection locked="0"/>
    </xf>
    <xf numFmtId="38" fontId="12" fillId="2" borderId="34" xfId="2" applyFont="1" applyFill="1" applyBorder="1" applyAlignment="1" applyProtection="1">
      <alignment shrinkToFit="1"/>
      <protection locked="0"/>
    </xf>
    <xf numFmtId="38" fontId="25" fillId="4" borderId="8" xfId="2" applyFont="1" applyFill="1" applyBorder="1" applyAlignment="1">
      <alignment horizontal="right"/>
    </xf>
    <xf numFmtId="38" fontId="25" fillId="4" borderId="9" xfId="2" applyFont="1" applyFill="1" applyBorder="1" applyAlignment="1">
      <alignment horizontal="right"/>
    </xf>
    <xf numFmtId="0" fontId="7" fillId="0" borderId="32" xfId="1" applyFont="1" applyFill="1" applyBorder="1" applyAlignment="1" applyProtection="1">
      <alignment horizontal="center" vertical="center" shrinkToFit="1"/>
    </xf>
    <xf numFmtId="38" fontId="8" fillId="4" borderId="6" xfId="2" applyFont="1" applyFill="1" applyBorder="1" applyAlignment="1">
      <alignment horizontal="right"/>
    </xf>
    <xf numFmtId="38" fontId="8" fillId="4" borderId="0" xfId="2" applyFont="1" applyFill="1" applyBorder="1" applyAlignment="1">
      <alignment horizontal="right"/>
    </xf>
    <xf numFmtId="0" fontId="11" fillId="0" borderId="14" xfId="1" applyFont="1" applyFill="1" applyBorder="1" applyAlignment="1" applyProtection="1"/>
    <xf numFmtId="0" fontId="11" fillId="0" borderId="0" xfId="1" applyFont="1" applyFill="1" applyBorder="1" applyAlignment="1" applyProtection="1"/>
    <xf numFmtId="0" fontId="24" fillId="0" borderId="0" xfId="1" applyFont="1" applyFill="1" applyBorder="1" applyAlignment="1" applyProtection="1">
      <alignment horizontal="center" vertical="center"/>
    </xf>
    <xf numFmtId="0" fontId="24" fillId="0" borderId="42" xfId="1" applyFont="1" applyFill="1" applyBorder="1" applyAlignment="1" applyProtection="1">
      <alignment horizontal="center" vertical="center"/>
    </xf>
    <xf numFmtId="0" fontId="11" fillId="0" borderId="14" xfId="1" applyFont="1" applyFill="1" applyBorder="1" applyAlignment="1" applyProtection="1">
      <alignment vertical="center" wrapText="1"/>
    </xf>
    <xf numFmtId="0" fontId="11" fillId="0" borderId="0" xfId="1" applyFont="1" applyFill="1" applyBorder="1" applyAlignment="1" applyProtection="1">
      <alignment vertical="center" wrapText="1"/>
    </xf>
    <xf numFmtId="0" fontId="7" fillId="0" borderId="25" xfId="1" applyFont="1" applyFill="1" applyBorder="1" applyAlignment="1" applyProtection="1">
      <alignment horizontal="center" vertical="center"/>
    </xf>
    <xf numFmtId="0" fontId="7" fillId="0" borderId="26" xfId="1" applyFont="1" applyFill="1" applyBorder="1" applyAlignment="1" applyProtection="1">
      <alignment horizontal="center" vertical="center"/>
    </xf>
    <xf numFmtId="0" fontId="7" fillId="0" borderId="43" xfId="1" applyFont="1" applyFill="1" applyBorder="1" applyAlignment="1" applyProtection="1">
      <alignment horizontal="center" vertical="center"/>
    </xf>
    <xf numFmtId="0" fontId="11" fillId="0" borderId="44" xfId="1" applyFont="1" applyFill="1" applyBorder="1" applyAlignment="1" applyProtection="1">
      <alignment horizontal="center" shrinkToFit="1"/>
    </xf>
    <xf numFmtId="0" fontId="11" fillId="0" borderId="26" xfId="1" applyFont="1" applyFill="1" applyBorder="1" applyAlignment="1" applyProtection="1">
      <alignment horizontal="center" shrinkToFit="1"/>
    </xf>
    <xf numFmtId="0" fontId="11" fillId="0" borderId="27" xfId="1" applyFont="1" applyFill="1" applyBorder="1" applyAlignment="1" applyProtection="1">
      <alignment horizontal="center" shrinkToFit="1"/>
    </xf>
    <xf numFmtId="0" fontId="7" fillId="0" borderId="32" xfId="1" applyFont="1" applyFill="1" applyBorder="1" applyAlignment="1" applyProtection="1">
      <alignment horizontal="center" vertical="center"/>
    </xf>
    <xf numFmtId="0" fontId="7" fillId="4" borderId="3" xfId="1" applyFont="1" applyFill="1" applyBorder="1" applyAlignment="1">
      <alignment horizontal="center" vertical="center" shrinkToFit="1"/>
    </xf>
    <xf numFmtId="0" fontId="7" fillId="4" borderId="4" xfId="1" applyFont="1" applyFill="1" applyBorder="1" applyAlignment="1">
      <alignment horizontal="center" vertical="center" shrinkToFit="1"/>
    </xf>
    <xf numFmtId="178" fontId="23" fillId="0" borderId="35" xfId="1" applyNumberFormat="1" applyFont="1" applyBorder="1" applyAlignment="1">
      <alignment horizontal="right"/>
    </xf>
    <xf numFmtId="178" fontId="23" fillId="0" borderId="33" xfId="1" applyNumberFormat="1" applyFont="1" applyBorder="1" applyAlignment="1">
      <alignment horizontal="right"/>
    </xf>
    <xf numFmtId="178" fontId="23" fillId="0" borderId="36" xfId="1" applyNumberFormat="1" applyFont="1" applyBorder="1" applyAlignment="1">
      <alignment horizontal="right"/>
    </xf>
    <xf numFmtId="0" fontId="7" fillId="0" borderId="37" xfId="1" applyFont="1" applyFill="1" applyBorder="1" applyAlignment="1" applyProtection="1">
      <alignment horizontal="center" vertical="center" shrinkToFit="1"/>
    </xf>
    <xf numFmtId="0" fontId="7" fillId="0" borderId="38" xfId="1" applyFont="1" applyFill="1" applyBorder="1" applyAlignment="1" applyProtection="1">
      <alignment horizontal="center" vertical="center" shrinkToFit="1"/>
    </xf>
    <xf numFmtId="0" fontId="7" fillId="0" borderId="39" xfId="1" applyFont="1" applyFill="1" applyBorder="1" applyAlignment="1" applyProtection="1">
      <alignment horizontal="center" vertical="center" shrinkToFit="1"/>
    </xf>
    <xf numFmtId="0" fontId="7" fillId="0" borderId="40" xfId="1" applyFont="1" applyFill="1" applyBorder="1" applyAlignment="1" applyProtection="1"/>
    <xf numFmtId="0" fontId="7" fillId="0" borderId="38" xfId="1" applyFont="1" applyFill="1" applyBorder="1" applyAlignment="1" applyProtection="1"/>
    <xf numFmtId="40" fontId="23" fillId="0" borderId="38" xfId="1" applyNumberFormat="1" applyFont="1" applyFill="1" applyBorder="1" applyAlignment="1" applyProtection="1">
      <alignment horizontal="right" shrinkToFit="1"/>
    </xf>
    <xf numFmtId="0" fontId="7" fillId="0" borderId="38" xfId="1" applyFont="1" applyFill="1" applyBorder="1" applyAlignment="1" applyProtection="1">
      <alignment horizontal="center"/>
    </xf>
    <xf numFmtId="0" fontId="7" fillId="0" borderId="41" xfId="1" applyFont="1" applyFill="1" applyBorder="1" applyAlignment="1" applyProtection="1">
      <alignment horizontal="center"/>
    </xf>
    <xf numFmtId="0" fontId="2" fillId="0" borderId="25" xfId="1" applyFont="1" applyFill="1" applyBorder="1" applyAlignment="1" applyProtection="1">
      <alignment horizontal="center" vertical="center" shrinkToFit="1"/>
    </xf>
    <xf numFmtId="0" fontId="2" fillId="0" borderId="26" xfId="1" applyFont="1" applyFill="1" applyBorder="1" applyAlignment="1" applyProtection="1">
      <alignment horizontal="center" vertical="center" shrinkToFit="1"/>
    </xf>
    <xf numFmtId="0" fontId="2" fillId="0" borderId="27" xfId="1" applyFont="1" applyFill="1" applyBorder="1" applyAlignment="1" applyProtection="1">
      <alignment horizontal="center" vertical="center" shrinkToFit="1"/>
    </xf>
    <xf numFmtId="0" fontId="11" fillId="0" borderId="14" xfId="1" applyFont="1" applyFill="1" applyBorder="1" applyAlignment="1" applyProtection="1">
      <alignment vertical="center"/>
    </xf>
    <xf numFmtId="0" fontId="11" fillId="0" borderId="0" xfId="1" applyFont="1" applyFill="1" applyBorder="1" applyAlignment="1" applyProtection="1">
      <alignment vertical="center"/>
    </xf>
    <xf numFmtId="3" fontId="8" fillId="2" borderId="28" xfId="1" applyNumberFormat="1" applyFont="1" applyFill="1" applyBorder="1" applyAlignment="1" applyProtection="1">
      <alignment vertical="center"/>
      <protection locked="0"/>
    </xf>
    <xf numFmtId="3" fontId="8" fillId="2" borderId="4" xfId="1" applyNumberFormat="1" applyFont="1" applyFill="1" applyBorder="1" applyAlignment="1" applyProtection="1">
      <alignment vertical="center"/>
      <protection locked="0"/>
    </xf>
    <xf numFmtId="3" fontId="8" fillId="2" borderId="21" xfId="1" applyNumberFormat="1" applyFont="1" applyFill="1" applyBorder="1" applyAlignment="1" applyProtection="1">
      <alignment vertical="center"/>
      <protection locked="0"/>
    </xf>
    <xf numFmtId="3" fontId="8" fillId="2" borderId="20" xfId="1" applyNumberFormat="1" applyFont="1" applyFill="1" applyBorder="1" applyAlignment="1" applyProtection="1">
      <alignment vertical="center"/>
      <protection locked="0"/>
    </xf>
    <xf numFmtId="176" fontId="11" fillId="0" borderId="29" xfId="1" applyNumberFormat="1" applyFont="1" applyFill="1" applyBorder="1" applyAlignment="1" applyProtection="1">
      <alignment horizontal="center"/>
    </xf>
    <xf numFmtId="176" fontId="11" fillId="0" borderId="24" xfId="1" applyNumberFormat="1" applyFont="1" applyFill="1" applyBorder="1" applyAlignment="1" applyProtection="1">
      <alignment horizontal="center"/>
    </xf>
    <xf numFmtId="38" fontId="8" fillId="2" borderId="35" xfId="2" applyFont="1" applyFill="1" applyBorder="1" applyAlignment="1" applyProtection="1">
      <alignment horizontal="right" shrinkToFit="1"/>
      <protection locked="0"/>
    </xf>
    <xf numFmtId="38" fontId="8" fillId="2" borderId="33" xfId="2" applyFont="1" applyFill="1" applyBorder="1" applyAlignment="1" applyProtection="1">
      <alignment horizontal="right" shrinkToFit="1"/>
      <protection locked="0"/>
    </xf>
    <xf numFmtId="38" fontId="8" fillId="2" borderId="34" xfId="2" applyFont="1" applyFill="1" applyBorder="1" applyAlignment="1" applyProtection="1">
      <alignment horizontal="right" shrinkToFit="1"/>
      <protection locked="0"/>
    </xf>
    <xf numFmtId="0" fontId="2" fillId="0" borderId="15"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19" xfId="1" applyFont="1" applyBorder="1" applyAlignment="1" applyProtection="1">
      <alignment horizontal="center" vertical="center" wrapText="1"/>
    </xf>
    <xf numFmtId="0" fontId="2" fillId="0" borderId="30"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7" fillId="0" borderId="25" xfId="1" applyFont="1" applyBorder="1" applyAlignment="1" applyProtection="1">
      <alignment horizontal="center"/>
    </xf>
    <xf numFmtId="0" fontId="7" fillId="0" borderId="26" xfId="1" applyFont="1" applyBorder="1" applyAlignment="1" applyProtection="1">
      <alignment horizontal="center"/>
    </xf>
    <xf numFmtId="0" fontId="7" fillId="0" borderId="43" xfId="1" applyFont="1" applyBorder="1" applyAlignment="1" applyProtection="1">
      <alignment horizontal="center"/>
    </xf>
    <xf numFmtId="0" fontId="22" fillId="0" borderId="14"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3" fontId="12" fillId="2" borderId="28" xfId="1" applyNumberFormat="1" applyFont="1" applyFill="1" applyBorder="1" applyAlignment="1" applyProtection="1">
      <alignment vertical="center"/>
      <protection locked="0"/>
    </xf>
    <xf numFmtId="3" fontId="12" fillId="2" borderId="4" xfId="1" applyNumberFormat="1" applyFont="1" applyFill="1" applyBorder="1" applyAlignment="1" applyProtection="1">
      <alignment vertical="center"/>
      <protection locked="0"/>
    </xf>
    <xf numFmtId="3" fontId="12" fillId="2" borderId="21" xfId="1" applyNumberFormat="1" applyFont="1" applyFill="1" applyBorder="1" applyAlignment="1" applyProtection="1">
      <alignment vertical="center"/>
      <protection locked="0"/>
    </xf>
    <xf numFmtId="3" fontId="12" fillId="2" borderId="20" xfId="1" applyNumberFormat="1" applyFont="1" applyFill="1" applyBorder="1" applyAlignment="1" applyProtection="1">
      <alignment vertical="center"/>
      <protection locked="0"/>
    </xf>
    <xf numFmtId="177" fontId="11" fillId="0" borderId="29" xfId="1" applyNumberFormat="1" applyFont="1" applyFill="1" applyBorder="1" applyAlignment="1" applyProtection="1">
      <alignment horizontal="center"/>
    </xf>
    <xf numFmtId="177" fontId="11" fillId="0" borderId="24" xfId="1" applyNumberFormat="1" applyFont="1" applyFill="1" applyBorder="1" applyAlignment="1" applyProtection="1">
      <alignment horizontal="center"/>
    </xf>
    <xf numFmtId="0" fontId="8" fillId="2" borderId="9" xfId="1" applyFont="1" applyFill="1" applyBorder="1" applyAlignment="1" applyProtection="1">
      <alignment horizontal="center" vertical="center"/>
      <protection locked="0"/>
    </xf>
    <xf numFmtId="0" fontId="11" fillId="0" borderId="30" xfId="1" applyFont="1" applyFill="1" applyBorder="1" applyAlignment="1" applyProtection="1">
      <alignment horizontal="center" vertical="center" shrinkToFit="1"/>
    </xf>
    <xf numFmtId="0" fontId="11" fillId="0" borderId="9" xfId="1" applyFont="1" applyFill="1" applyBorder="1" applyAlignment="1" applyProtection="1">
      <alignment horizontal="center" vertical="center" shrinkToFit="1"/>
    </xf>
    <xf numFmtId="0" fontId="11" fillId="0" borderId="31" xfId="1" applyFont="1" applyFill="1" applyBorder="1" applyAlignment="1" applyProtection="1">
      <alignment horizontal="center" vertical="center" shrinkToFit="1"/>
    </xf>
    <xf numFmtId="3" fontId="8" fillId="2" borderId="40" xfId="1" applyNumberFormat="1" applyFont="1" applyFill="1" applyBorder="1" applyAlignment="1" applyProtection="1">
      <alignment horizontal="right" shrinkToFit="1"/>
      <protection locked="0"/>
    </xf>
    <xf numFmtId="3" fontId="8" fillId="2" borderId="38" xfId="1" applyNumberFormat="1" applyFont="1" applyFill="1" applyBorder="1" applyAlignment="1" applyProtection="1">
      <alignment horizontal="right" shrinkToFit="1"/>
      <protection locked="0"/>
    </xf>
    <xf numFmtId="0" fontId="7" fillId="0" borderId="33" xfId="1" applyFont="1" applyFill="1" applyBorder="1" applyAlignment="1" applyProtection="1"/>
    <xf numFmtId="0" fontId="7" fillId="0" borderId="36" xfId="1" applyFont="1" applyFill="1" applyBorder="1" applyAlignment="1" applyProtection="1"/>
    <xf numFmtId="49" fontId="12" fillId="2" borderId="0" xfId="1" applyNumberFormat="1" applyFont="1" applyFill="1" applyBorder="1" applyAlignment="1" applyProtection="1">
      <alignment horizontal="center" vertical="center"/>
      <protection locked="0"/>
    </xf>
    <xf numFmtId="49" fontId="42" fillId="2" borderId="0" xfId="1" applyNumberFormat="1" applyFont="1" applyFill="1" applyBorder="1" applyAlignment="1" applyProtection="1">
      <alignment horizontal="center" vertical="center" shrinkToFit="1"/>
    </xf>
    <xf numFmtId="0" fontId="7" fillId="0" borderId="15"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0" borderId="17" xfId="1" applyFont="1" applyFill="1" applyBorder="1" applyAlignment="1" applyProtection="1">
      <alignment horizontal="center" vertical="center"/>
    </xf>
    <xf numFmtId="0" fontId="7" fillId="0" borderId="21" xfId="1" applyFont="1" applyFill="1" applyBorder="1" applyAlignment="1" applyProtection="1">
      <alignment horizontal="center" vertical="center"/>
    </xf>
    <xf numFmtId="0" fontId="7" fillId="0" borderId="20" xfId="1" applyFont="1" applyFill="1" applyBorder="1" applyAlignment="1" applyProtection="1">
      <alignment horizontal="center" vertical="center"/>
    </xf>
    <xf numFmtId="0" fontId="7" fillId="0" borderId="22" xfId="1" applyFont="1" applyFill="1" applyBorder="1" applyAlignment="1" applyProtection="1">
      <alignment horizontal="center" vertical="center"/>
    </xf>
    <xf numFmtId="0" fontId="12" fillId="2" borderId="18"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2" fillId="2" borderId="23" xfId="1" applyFont="1" applyFill="1" applyBorder="1" applyAlignment="1" applyProtection="1">
      <alignment horizontal="center" vertical="center"/>
      <protection locked="0"/>
    </xf>
    <xf numFmtId="0" fontId="12" fillId="2" borderId="20" xfId="1" applyFont="1" applyFill="1" applyBorder="1" applyAlignment="1" applyProtection="1">
      <alignment horizontal="center" vertical="center"/>
      <protection locked="0"/>
    </xf>
    <xf numFmtId="0" fontId="12" fillId="2" borderId="24" xfId="1" applyFont="1" applyFill="1" applyBorder="1" applyAlignment="1" applyProtection="1">
      <alignment horizontal="center" vertical="center"/>
      <protection locked="0"/>
    </xf>
    <xf numFmtId="0" fontId="17" fillId="0" borderId="25" xfId="1" applyNumberFormat="1" applyFont="1" applyFill="1" applyBorder="1" applyAlignment="1" applyProtection="1">
      <alignment horizontal="center" vertical="center"/>
      <protection locked="0"/>
    </xf>
    <xf numFmtId="0" fontId="17" fillId="0" borderId="26" xfId="1" applyNumberFormat="1" applyFont="1" applyFill="1" applyBorder="1" applyAlignment="1" applyProtection="1">
      <alignment horizontal="center" vertical="center"/>
      <protection locked="0"/>
    </xf>
    <xf numFmtId="0" fontId="17" fillId="0" borderId="27" xfId="1" applyNumberFormat="1" applyFont="1" applyFill="1" applyBorder="1" applyAlignment="1" applyProtection="1">
      <alignment horizontal="center" vertical="center"/>
      <protection locked="0"/>
    </xf>
    <xf numFmtId="0" fontId="7" fillId="0" borderId="30" xfId="1" applyFont="1" applyFill="1" applyBorder="1" applyAlignment="1" applyProtection="1">
      <alignment horizontal="center" vertical="center"/>
    </xf>
    <xf numFmtId="0" fontId="7" fillId="0"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2" borderId="16" xfId="1" applyFont="1" applyFill="1" applyBorder="1" applyAlignment="1" applyProtection="1">
      <alignment horizontal="center" vertical="center"/>
      <protection locked="0"/>
    </xf>
    <xf numFmtId="49" fontId="12" fillId="2" borderId="13" xfId="1" applyNumberFormat="1" applyFont="1" applyFill="1" applyBorder="1" applyAlignment="1" applyProtection="1">
      <alignment horizontal="center" vertical="center"/>
      <protection locked="0"/>
    </xf>
    <xf numFmtId="49" fontId="12" fillId="2" borderId="11" xfId="1" applyNumberFormat="1" applyFont="1" applyFill="1" applyBorder="1" applyAlignment="1" applyProtection="1">
      <alignment horizontal="center" vertical="center"/>
      <protection locked="0"/>
    </xf>
    <xf numFmtId="49" fontId="43" fillId="2" borderId="11" xfId="1" applyNumberFormat="1" applyFont="1" applyFill="1" applyBorder="1" applyAlignment="1" applyProtection="1">
      <alignment horizontal="left" vertical="center"/>
    </xf>
    <xf numFmtId="49" fontId="43" fillId="2" borderId="2" xfId="1" applyNumberFormat="1" applyFont="1" applyFill="1" applyBorder="1" applyAlignment="1" applyProtection="1">
      <alignment horizontal="left" vertical="center"/>
    </xf>
    <xf numFmtId="0" fontId="8" fillId="2" borderId="0" xfId="1" applyFont="1" applyFill="1" applyBorder="1" applyAlignment="1" applyProtection="1">
      <alignment horizontal="center" vertical="center"/>
      <protection locked="0"/>
    </xf>
    <xf numFmtId="49" fontId="3" fillId="0" borderId="0" xfId="1" applyNumberFormat="1" applyFont="1" applyBorder="1" applyAlignment="1" applyProtection="1">
      <alignment horizontal="center" vertical="center" shrinkToFit="1"/>
    </xf>
    <xf numFmtId="0" fontId="7" fillId="0" borderId="0" xfId="1" applyFont="1" applyBorder="1" applyAlignment="1" applyProtection="1">
      <alignment horizontal="center" vertical="center"/>
    </xf>
    <xf numFmtId="0" fontId="8" fillId="2" borderId="0" xfId="1" applyFont="1" applyFill="1" applyBorder="1" applyAlignment="1" applyProtection="1">
      <alignment horizontal="center" vertical="center" shrinkToFit="1"/>
      <protection locked="0"/>
    </xf>
    <xf numFmtId="0" fontId="7" fillId="0" borderId="0" xfId="1" applyFont="1" applyBorder="1" applyAlignment="1" applyProtection="1">
      <alignment vertical="center"/>
    </xf>
    <xf numFmtId="176" fontId="23" fillId="0" borderId="21" xfId="1" applyNumberFormat="1" applyFont="1" applyFill="1" applyBorder="1" applyAlignment="1" applyProtection="1">
      <alignment horizontal="right" shrinkToFit="1"/>
    </xf>
    <xf numFmtId="176" fontId="23" fillId="0" borderId="20" xfId="1" applyNumberFormat="1" applyFont="1" applyFill="1" applyBorder="1" applyAlignment="1" applyProtection="1">
      <alignment horizontal="right" shrinkToFit="1"/>
    </xf>
    <xf numFmtId="0" fontId="8" fillId="2" borderId="0" xfId="1" applyFont="1" applyFill="1" applyBorder="1" applyAlignment="1" applyProtection="1">
      <protection locked="0"/>
    </xf>
    <xf numFmtId="0" fontId="7" fillId="0" borderId="1"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7" fillId="0" borderId="12" xfId="1" applyFont="1" applyFill="1" applyBorder="1" applyAlignment="1" applyProtection="1">
      <alignment horizontal="center" vertical="center"/>
    </xf>
    <xf numFmtId="49" fontId="12" fillId="2" borderId="0" xfId="1" applyNumberFormat="1" applyFont="1" applyFill="1" applyBorder="1" applyAlignment="1" applyProtection="1">
      <alignment vertical="center"/>
      <protection locked="0"/>
    </xf>
    <xf numFmtId="0" fontId="2" fillId="0" borderId="0" xfId="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xf>
    <xf numFmtId="0" fontId="8" fillId="2" borderId="0" xfId="1" applyFont="1" applyFill="1" applyBorder="1" applyAlignment="1" applyProtection="1">
      <alignment horizontal="center"/>
      <protection locked="0"/>
    </xf>
    <xf numFmtId="0" fontId="11" fillId="0" borderId="15" xfId="1" applyFont="1" applyFill="1" applyBorder="1" applyAlignment="1" applyProtection="1">
      <alignment horizontal="center" wrapText="1"/>
    </xf>
    <xf numFmtId="0" fontId="11" fillId="0" borderId="16" xfId="1" applyFont="1" applyFill="1" applyBorder="1" applyAlignment="1" applyProtection="1">
      <alignment horizontal="center" wrapText="1"/>
    </xf>
    <xf numFmtId="0" fontId="11" fillId="0" borderId="19" xfId="1" applyFont="1" applyFill="1" applyBorder="1" applyAlignment="1" applyProtection="1">
      <alignment horizontal="center" wrapText="1"/>
    </xf>
    <xf numFmtId="38" fontId="23" fillId="0" borderId="0" xfId="2" applyFont="1" applyFill="1" applyBorder="1" applyAlignment="1" applyProtection="1">
      <alignment horizontal="center"/>
    </xf>
    <xf numFmtId="0" fontId="3" fillId="0" borderId="0" xfId="1" applyNumberFormat="1" applyFont="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shrinkToFit="1"/>
    </xf>
    <xf numFmtId="0" fontId="8" fillId="2" borderId="0" xfId="1" applyFont="1" applyFill="1" applyBorder="1" applyAlignment="1" applyProtection="1"/>
    <xf numFmtId="49" fontId="12" fillId="2" borderId="0" xfId="1" applyNumberFormat="1" applyFont="1" applyFill="1" applyBorder="1" applyAlignment="1" applyProtection="1">
      <alignment vertical="center"/>
    </xf>
    <xf numFmtId="0" fontId="13" fillId="0" borderId="0"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horizontal="center"/>
    </xf>
    <xf numFmtId="49" fontId="12" fillId="2" borderId="0" xfId="1" applyNumberFormat="1" applyFont="1" applyFill="1" applyBorder="1" applyAlignment="1" applyProtection="1">
      <alignment horizontal="left" vertical="center"/>
    </xf>
    <xf numFmtId="49" fontId="12" fillId="2" borderId="13" xfId="1" applyNumberFormat="1" applyFont="1" applyFill="1" applyBorder="1" applyAlignment="1" applyProtection="1">
      <alignment horizontal="center" vertical="center"/>
    </xf>
    <xf numFmtId="49" fontId="12" fillId="2" borderId="11" xfId="1" applyNumberFormat="1" applyFont="1" applyFill="1" applyBorder="1" applyAlignment="1" applyProtection="1">
      <alignment horizontal="center" vertical="center"/>
    </xf>
    <xf numFmtId="3" fontId="12" fillId="2" borderId="28" xfId="1" applyNumberFormat="1" applyFont="1" applyFill="1" applyBorder="1" applyAlignment="1" applyProtection="1">
      <alignment vertical="center"/>
    </xf>
    <xf numFmtId="3" fontId="12" fillId="2" borderId="4" xfId="1" applyNumberFormat="1" applyFont="1" applyFill="1" applyBorder="1" applyAlignment="1" applyProtection="1">
      <alignment vertical="center"/>
    </xf>
    <xf numFmtId="3" fontId="12" fillId="2" borderId="21" xfId="1" applyNumberFormat="1" applyFont="1" applyFill="1" applyBorder="1" applyAlignment="1" applyProtection="1">
      <alignment vertical="center"/>
    </xf>
    <xf numFmtId="3" fontId="12" fillId="2" borderId="20" xfId="1" applyNumberFormat="1" applyFont="1" applyFill="1" applyBorder="1" applyAlignment="1" applyProtection="1">
      <alignment vertical="center"/>
    </xf>
    <xf numFmtId="0" fontId="8" fillId="2" borderId="9" xfId="1" applyFont="1" applyFill="1" applyBorder="1" applyAlignment="1" applyProtection="1">
      <alignment horizontal="center" vertical="center"/>
    </xf>
    <xf numFmtId="3" fontId="8" fillId="2" borderId="40" xfId="1" applyNumberFormat="1" applyFont="1" applyFill="1" applyBorder="1" applyAlignment="1" applyProtection="1">
      <alignment horizontal="right" shrinkToFit="1"/>
    </xf>
    <xf numFmtId="3" fontId="8" fillId="2" borderId="38" xfId="1" applyNumberFormat="1" applyFont="1" applyFill="1" applyBorder="1" applyAlignment="1" applyProtection="1">
      <alignment horizontal="right" shrinkToFit="1"/>
    </xf>
    <xf numFmtId="0" fontId="12" fillId="2" borderId="18"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12" fillId="2" borderId="19"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12" fillId="2" borderId="20" xfId="1" applyFont="1" applyFill="1" applyBorder="1" applyAlignment="1" applyProtection="1">
      <alignment horizontal="center" vertical="center"/>
    </xf>
    <xf numFmtId="0" fontId="12" fillId="2" borderId="24" xfId="1" applyFont="1" applyFill="1" applyBorder="1" applyAlignment="1" applyProtection="1">
      <alignment horizontal="center" vertical="center"/>
    </xf>
    <xf numFmtId="0" fontId="17" fillId="0" borderId="25" xfId="1" applyNumberFormat="1" applyFont="1" applyFill="1" applyBorder="1" applyAlignment="1" applyProtection="1">
      <alignment horizontal="center" vertical="center"/>
    </xf>
    <xf numFmtId="0" fontId="17" fillId="0" borderId="26" xfId="1" applyNumberFormat="1" applyFont="1" applyFill="1" applyBorder="1" applyAlignment="1" applyProtection="1">
      <alignment horizontal="center" vertical="center"/>
    </xf>
    <xf numFmtId="0" fontId="17" fillId="0" borderId="27" xfId="1" applyNumberFormat="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3" fontId="8" fillId="2" borderId="28" xfId="1" applyNumberFormat="1" applyFont="1" applyFill="1" applyBorder="1" applyAlignment="1" applyProtection="1">
      <alignment vertical="center"/>
    </xf>
    <xf numFmtId="3" fontId="8" fillId="2" borderId="4" xfId="1" applyNumberFormat="1" applyFont="1" applyFill="1" applyBorder="1" applyAlignment="1" applyProtection="1">
      <alignment vertical="center"/>
    </xf>
    <xf numFmtId="3" fontId="8" fillId="2" borderId="21" xfId="1" applyNumberFormat="1" applyFont="1" applyFill="1" applyBorder="1" applyAlignment="1" applyProtection="1">
      <alignment vertical="center"/>
    </xf>
    <xf numFmtId="3" fontId="8" fillId="2" borderId="20" xfId="1" applyNumberFormat="1" applyFont="1" applyFill="1" applyBorder="1" applyAlignment="1" applyProtection="1">
      <alignment vertical="center"/>
    </xf>
    <xf numFmtId="38" fontId="8" fillId="2" borderId="35" xfId="2" applyFont="1" applyFill="1" applyBorder="1" applyAlignment="1" applyProtection="1">
      <alignment horizontal="right" shrinkToFit="1"/>
    </xf>
    <xf numFmtId="38" fontId="8" fillId="2" borderId="33" xfId="2" applyFont="1" applyFill="1" applyBorder="1" applyAlignment="1" applyProtection="1">
      <alignment horizontal="right" shrinkToFit="1"/>
    </xf>
    <xf numFmtId="38" fontId="8" fillId="2" borderId="34" xfId="2" applyFont="1" applyFill="1" applyBorder="1" applyAlignment="1" applyProtection="1">
      <alignment horizontal="right" shrinkToFit="1"/>
    </xf>
    <xf numFmtId="38" fontId="12" fillId="2" borderId="35" xfId="2" applyFont="1" applyFill="1" applyBorder="1" applyAlignment="1" applyProtection="1">
      <alignment shrinkToFit="1"/>
    </xf>
    <xf numFmtId="38" fontId="12" fillId="2" borderId="33" xfId="2" applyFont="1" applyFill="1" applyBorder="1" applyAlignment="1" applyProtection="1">
      <alignment shrinkToFit="1"/>
    </xf>
    <xf numFmtId="38" fontId="12" fillId="2" borderId="34" xfId="2" applyFont="1" applyFill="1" applyBorder="1" applyAlignment="1" applyProtection="1">
      <alignment shrinkToFit="1"/>
    </xf>
    <xf numFmtId="178" fontId="23" fillId="0" borderId="35" xfId="1" applyNumberFormat="1" applyFont="1" applyBorder="1" applyAlignment="1" applyProtection="1">
      <alignment horizontal="right"/>
    </xf>
    <xf numFmtId="178" fontId="23" fillId="0" borderId="33" xfId="1" applyNumberFormat="1" applyFont="1" applyBorder="1" applyAlignment="1" applyProtection="1">
      <alignment horizontal="right"/>
    </xf>
    <xf numFmtId="178" fontId="23" fillId="0" borderId="36" xfId="1" applyNumberFormat="1" applyFont="1" applyBorder="1" applyAlignment="1" applyProtection="1">
      <alignment horizontal="right"/>
    </xf>
    <xf numFmtId="38" fontId="8" fillId="2" borderId="35" xfId="2" applyFont="1" applyFill="1" applyBorder="1" applyAlignment="1" applyProtection="1">
      <alignment shrinkToFit="1"/>
    </xf>
    <xf numFmtId="38" fontId="8" fillId="2" borderId="33" xfId="2" applyFont="1" applyFill="1" applyBorder="1" applyAlignment="1" applyProtection="1">
      <alignment shrinkToFit="1"/>
    </xf>
    <xf numFmtId="38" fontId="8" fillId="2" borderId="34" xfId="2" applyFont="1" applyFill="1" applyBorder="1" applyAlignment="1" applyProtection="1">
      <alignment shrinkToFit="1"/>
    </xf>
    <xf numFmtId="38" fontId="8" fillId="4" borderId="6" xfId="2" applyFont="1" applyFill="1" applyBorder="1" applyAlignment="1" applyProtection="1">
      <alignment horizontal="right"/>
    </xf>
    <xf numFmtId="38" fontId="8" fillId="4" borderId="0" xfId="2" applyFont="1" applyFill="1" applyBorder="1" applyAlignment="1" applyProtection="1">
      <alignment horizontal="right"/>
    </xf>
    <xf numFmtId="38" fontId="25" fillId="4" borderId="6" xfId="2" applyFont="1" applyFill="1" applyBorder="1" applyAlignment="1" applyProtection="1">
      <alignment horizontal="right"/>
    </xf>
    <xf numFmtId="38" fontId="25" fillId="4" borderId="0" xfId="2" applyFont="1" applyFill="1" applyBorder="1" applyAlignment="1" applyProtection="1">
      <alignment horizontal="right"/>
    </xf>
    <xf numFmtId="0" fontId="11" fillId="0" borderId="44" xfId="1" applyFont="1" applyFill="1" applyBorder="1" applyAlignment="1" applyProtection="1">
      <alignment horizontal="center" wrapText="1"/>
    </xf>
    <xf numFmtId="0" fontId="11" fillId="0" borderId="26" xfId="1" applyFont="1" applyFill="1" applyBorder="1" applyAlignment="1" applyProtection="1">
      <alignment horizontal="center" wrapText="1"/>
    </xf>
    <xf numFmtId="0" fontId="11" fillId="0" borderId="27" xfId="1" applyFont="1" applyFill="1" applyBorder="1" applyAlignment="1" applyProtection="1">
      <alignment horizontal="center" wrapText="1"/>
    </xf>
    <xf numFmtId="0" fontId="7" fillId="4" borderId="3" xfId="1" applyFont="1" applyFill="1" applyBorder="1" applyAlignment="1" applyProtection="1">
      <alignment horizontal="center" vertical="center" shrinkToFit="1"/>
    </xf>
    <xf numFmtId="0" fontId="7" fillId="4" borderId="4" xfId="1" applyFont="1" applyFill="1" applyBorder="1" applyAlignment="1" applyProtection="1">
      <alignment horizontal="center" vertical="center" shrinkToFit="1"/>
    </xf>
    <xf numFmtId="38" fontId="7" fillId="4" borderId="33" xfId="2" applyFont="1" applyFill="1" applyBorder="1" applyAlignment="1" applyProtection="1">
      <alignment horizontal="center"/>
    </xf>
    <xf numFmtId="38" fontId="7" fillId="4" borderId="36" xfId="2" applyFont="1" applyFill="1" applyBorder="1" applyAlignment="1" applyProtection="1">
      <alignment horizontal="center"/>
    </xf>
    <xf numFmtId="0" fontId="18" fillId="0" borderId="32" xfId="1" applyFont="1" applyFill="1" applyBorder="1" applyAlignment="1" applyProtection="1">
      <alignment horizontal="center" vertical="center" shrinkToFit="1"/>
    </xf>
    <xf numFmtId="0" fontId="18" fillId="0" borderId="33" xfId="1" applyFont="1" applyFill="1" applyBorder="1" applyAlignment="1" applyProtection="1">
      <alignment horizontal="center" vertical="center" shrinkToFit="1"/>
    </xf>
    <xf numFmtId="0" fontId="18" fillId="0" borderId="34" xfId="1" applyFont="1" applyFill="1" applyBorder="1" applyAlignment="1" applyProtection="1">
      <alignment horizontal="center" vertical="center" shrinkToFit="1"/>
    </xf>
    <xf numFmtId="38" fontId="25" fillId="4" borderId="8" xfId="2" applyFont="1" applyFill="1" applyBorder="1" applyAlignment="1" applyProtection="1">
      <alignment horizontal="right"/>
    </xf>
    <xf numFmtId="38" fontId="25" fillId="4" borderId="9" xfId="2" applyFont="1" applyFill="1" applyBorder="1" applyAlignment="1" applyProtection="1">
      <alignment horizontal="right"/>
    </xf>
    <xf numFmtId="176" fontId="23" fillId="0" borderId="37" xfId="1" applyNumberFormat="1" applyFont="1" applyFill="1" applyBorder="1" applyAlignment="1" applyProtection="1">
      <alignment horizontal="center" wrapText="1"/>
    </xf>
    <xf numFmtId="176" fontId="23" fillId="0" borderId="38" xfId="1" applyNumberFormat="1" applyFont="1" applyFill="1" applyBorder="1" applyAlignment="1" applyProtection="1">
      <alignment horizontal="center" wrapText="1"/>
    </xf>
    <xf numFmtId="176" fontId="23" fillId="0" borderId="41" xfId="1" applyNumberFormat="1" applyFont="1" applyFill="1" applyBorder="1" applyAlignment="1" applyProtection="1">
      <alignment horizontal="center" wrapText="1"/>
    </xf>
    <xf numFmtId="0" fontId="7" fillId="0" borderId="35"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cellXfs>
  <cellStyles count="4">
    <cellStyle name="桁区切り" xfId="3" builtinId="6"/>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40821</xdr:colOff>
      <xdr:row>2</xdr:row>
      <xdr:rowOff>0</xdr:rowOff>
    </xdr:from>
    <xdr:to>
      <xdr:col>47</xdr:col>
      <xdr:colOff>517071</xdr:colOff>
      <xdr:row>14</xdr:row>
      <xdr:rowOff>16933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9154" y="355600"/>
          <a:ext cx="2567517" cy="2387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・水色のセルに数字等を入力してください。</a:t>
          </a:r>
          <a:endParaRPr kumimoji="1" lang="en-US" altLang="ja-JP" sz="1100" u="sng">
            <a:solidFill>
              <a:srgbClr val="FF0000"/>
            </a:solidFill>
          </a:endParaRPr>
        </a:p>
        <a:p>
          <a:r>
            <a:rPr kumimoji="1" lang="ja-JP" altLang="en-US" sz="1100" u="sng">
              <a:solidFill>
                <a:srgbClr val="FF0000"/>
              </a:solidFill>
            </a:rPr>
            <a:t>（水色以外のセルには手を加えないでください。）</a:t>
          </a:r>
          <a:endParaRPr kumimoji="1" lang="en-US" altLang="ja-JP" sz="1100" u="sng">
            <a:solidFill>
              <a:srgbClr val="FF0000"/>
            </a:solidFill>
          </a:endParaRPr>
        </a:p>
        <a:p>
          <a:r>
            <a:rPr kumimoji="1" lang="ja-JP" altLang="en-US" sz="1100" u="sng">
              <a:solidFill>
                <a:srgbClr val="FF0000"/>
              </a:solidFill>
            </a:rPr>
            <a:t>・記入例やセルのコメントを参照し、作成してください。</a:t>
          </a:r>
          <a:endParaRPr kumimoji="1" lang="en-US" altLang="ja-JP" sz="1100"/>
        </a:p>
        <a:p>
          <a:r>
            <a:rPr kumimoji="1" lang="ja-JP" altLang="en-US" sz="1100"/>
            <a:t>・その他、ご不明な点がございましたら、下記までお問い合わせください。</a:t>
          </a:r>
          <a:endParaRPr kumimoji="1" lang="en-US" altLang="ja-JP" sz="1100"/>
        </a:p>
        <a:p>
          <a:endParaRPr kumimoji="1" lang="en-US" altLang="ja-JP" sz="1100"/>
        </a:p>
        <a:p>
          <a:r>
            <a:rPr kumimoji="1" lang="ja-JP" altLang="en-US" sz="1100"/>
            <a:t>公立学校共済組合東京支部</a:t>
          </a:r>
          <a:endParaRPr kumimoji="1" lang="en-US" altLang="ja-JP" sz="1100"/>
        </a:p>
        <a:p>
          <a:r>
            <a:rPr kumimoji="1" lang="ja-JP" altLang="en-US" sz="1100"/>
            <a:t>短期給付担当</a:t>
          </a:r>
          <a:endParaRPr kumimoji="1" lang="en-US" altLang="ja-JP" sz="1100"/>
        </a:p>
        <a:p>
          <a:r>
            <a:rPr kumimoji="1" lang="ja-JP" altLang="en-US" sz="1100"/>
            <a:t>０３ー５３２０－６８２７</a:t>
          </a:r>
        </a:p>
      </xdr:txBody>
    </xdr:sp>
    <xdr:clientData/>
  </xdr:twoCellAnchor>
  <xdr:twoCellAnchor>
    <xdr:from>
      <xdr:col>42</xdr:col>
      <xdr:colOff>76202</xdr:colOff>
      <xdr:row>15</xdr:row>
      <xdr:rowOff>127001</xdr:rowOff>
    </xdr:from>
    <xdr:to>
      <xdr:col>47</xdr:col>
      <xdr:colOff>552451</xdr:colOff>
      <xdr:row>27</xdr:row>
      <xdr:rowOff>101601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84535" y="3098801"/>
          <a:ext cx="2567516" cy="239606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「給料表額」に「給料」の金額を入力する誤りが多いので、注意してください。</a:t>
          </a:r>
          <a:endParaRPr kumimoji="1" lang="en-US" altLang="ja-JP" sz="1100"/>
        </a:p>
        <a:p>
          <a:r>
            <a:rPr kumimoji="1" lang="ja-JP" altLang="en-US" sz="1100"/>
            <a:t>（「給料」の金額には、教職調整額・給料の調整額が含まれます。左記のとおり、種別毎の入力欄にそれぞれの金額を入力してください。）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17775</xdr:colOff>
      <xdr:row>2</xdr:row>
      <xdr:rowOff>16930</xdr:rowOff>
    </xdr:from>
    <xdr:to>
      <xdr:col>47</xdr:col>
      <xdr:colOff>501645</xdr:colOff>
      <xdr:row>14</xdr:row>
      <xdr:rowOff>42330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341442" y="372530"/>
          <a:ext cx="2575136" cy="239606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・水色のセルに数字等を入力してください。</a:t>
          </a:r>
          <a:endParaRPr kumimoji="1" lang="en-US" altLang="ja-JP" sz="1100" u="sng">
            <a:solidFill>
              <a:srgbClr val="FF0000"/>
            </a:solidFill>
          </a:endParaRPr>
        </a:p>
        <a:p>
          <a:r>
            <a:rPr kumimoji="1" lang="ja-JP" altLang="en-US" sz="1100" u="sng">
              <a:solidFill>
                <a:srgbClr val="FF0000"/>
              </a:solidFill>
            </a:rPr>
            <a:t>（水色以外のセルには手を加えないでください。）</a:t>
          </a:r>
          <a:endParaRPr kumimoji="1" lang="en-US" altLang="ja-JP" sz="1100" u="sng">
            <a:solidFill>
              <a:srgbClr val="FF0000"/>
            </a:solidFill>
          </a:endParaRPr>
        </a:p>
        <a:p>
          <a:r>
            <a:rPr kumimoji="1" lang="ja-JP" altLang="en-US" sz="1100" u="sng">
              <a:solidFill>
                <a:srgbClr val="FF0000"/>
              </a:solidFill>
            </a:rPr>
            <a:t>・記入例やセルのコメントを参照し、作成してください。</a:t>
          </a:r>
          <a:endParaRPr kumimoji="1" lang="en-US" altLang="ja-JP" sz="1100"/>
        </a:p>
        <a:p>
          <a:r>
            <a:rPr kumimoji="1" lang="ja-JP" altLang="en-US" sz="1100"/>
            <a:t>・その他、ご不明な点がございましたら、下記までお問い合わせください。</a:t>
          </a:r>
          <a:endParaRPr kumimoji="1" lang="en-US" altLang="ja-JP" sz="1100"/>
        </a:p>
        <a:p>
          <a:endParaRPr kumimoji="1" lang="en-US" altLang="ja-JP" sz="1100"/>
        </a:p>
        <a:p>
          <a:r>
            <a:rPr kumimoji="1" lang="ja-JP" altLang="en-US" sz="1100"/>
            <a:t>公立学校共済組合東京支部</a:t>
          </a:r>
          <a:endParaRPr kumimoji="1" lang="en-US" altLang="ja-JP" sz="1100"/>
        </a:p>
        <a:p>
          <a:r>
            <a:rPr kumimoji="1" lang="ja-JP" altLang="en-US" sz="1100"/>
            <a:t>短期給付担当</a:t>
          </a:r>
          <a:endParaRPr kumimoji="1" lang="en-US" altLang="ja-JP" sz="1100"/>
        </a:p>
        <a:p>
          <a:r>
            <a:rPr kumimoji="1" lang="ja-JP" altLang="en-US" sz="1100"/>
            <a:t>０３ー５３２０－６８２７</a:t>
          </a:r>
        </a:p>
      </xdr:txBody>
    </xdr:sp>
    <xdr:clientData/>
  </xdr:twoCellAnchor>
  <xdr:twoCellAnchor>
    <xdr:from>
      <xdr:col>42</xdr:col>
      <xdr:colOff>34708</xdr:colOff>
      <xdr:row>14</xdr:row>
      <xdr:rowOff>245531</xdr:rowOff>
    </xdr:from>
    <xdr:to>
      <xdr:col>48</xdr:col>
      <xdr:colOff>424840</xdr:colOff>
      <xdr:row>17</xdr:row>
      <xdr:rowOff>126998</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358375" y="2971798"/>
          <a:ext cx="3099465" cy="60113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記入例①　</a:t>
          </a:r>
          <a:endParaRPr kumimoji="1" lang="en-US" altLang="ja-JP" sz="1100"/>
        </a:p>
        <a:p>
          <a:r>
            <a:rPr kumimoji="1" lang="ja-JP" altLang="en-US" sz="1100"/>
            <a:t>基本（月の初日から末日まで病気休暇（無給））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40821</xdr:colOff>
      <xdr:row>1</xdr:row>
      <xdr:rowOff>355599</xdr:rowOff>
    </xdr:from>
    <xdr:to>
      <xdr:col>47</xdr:col>
      <xdr:colOff>517071</xdr:colOff>
      <xdr:row>14</xdr:row>
      <xdr:rowOff>25399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364488" y="355599"/>
          <a:ext cx="2567516" cy="239606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・水色のセルに数字等を入力してください。</a:t>
          </a:r>
          <a:endParaRPr kumimoji="1" lang="en-US" altLang="ja-JP" sz="1100" u="sng">
            <a:solidFill>
              <a:srgbClr val="FF0000"/>
            </a:solidFill>
          </a:endParaRPr>
        </a:p>
        <a:p>
          <a:r>
            <a:rPr kumimoji="1" lang="ja-JP" altLang="en-US" sz="1100" u="sng">
              <a:solidFill>
                <a:srgbClr val="FF0000"/>
              </a:solidFill>
            </a:rPr>
            <a:t>（水色以外のセルには手を加えないでください。）</a:t>
          </a:r>
          <a:endParaRPr kumimoji="1" lang="en-US" altLang="ja-JP" sz="1100" u="sng">
            <a:solidFill>
              <a:srgbClr val="FF0000"/>
            </a:solidFill>
          </a:endParaRPr>
        </a:p>
        <a:p>
          <a:r>
            <a:rPr kumimoji="1" lang="ja-JP" altLang="en-US" sz="1100" u="sng">
              <a:solidFill>
                <a:srgbClr val="FF0000"/>
              </a:solidFill>
            </a:rPr>
            <a:t>・記入例やセルのコメントを参照し、作成してください。</a:t>
          </a:r>
          <a:endParaRPr kumimoji="1" lang="en-US" altLang="ja-JP" sz="1100"/>
        </a:p>
        <a:p>
          <a:r>
            <a:rPr kumimoji="1" lang="ja-JP" altLang="en-US" sz="1100"/>
            <a:t>・その他、ご不明な点がございましたら、下記までお問い合わせください。</a:t>
          </a:r>
          <a:endParaRPr kumimoji="1" lang="en-US" altLang="ja-JP" sz="1100"/>
        </a:p>
        <a:p>
          <a:endParaRPr kumimoji="1" lang="en-US" altLang="ja-JP" sz="1100"/>
        </a:p>
        <a:p>
          <a:r>
            <a:rPr kumimoji="1" lang="ja-JP" altLang="en-US" sz="1100"/>
            <a:t>公立学校共済組合東京支部</a:t>
          </a:r>
          <a:endParaRPr kumimoji="1" lang="en-US" altLang="ja-JP" sz="1100"/>
        </a:p>
        <a:p>
          <a:r>
            <a:rPr kumimoji="1" lang="ja-JP" altLang="en-US" sz="1100"/>
            <a:t>短期給付担当</a:t>
          </a:r>
          <a:endParaRPr kumimoji="1" lang="en-US" altLang="ja-JP" sz="1100"/>
        </a:p>
        <a:p>
          <a:r>
            <a:rPr kumimoji="1" lang="ja-JP" altLang="en-US" sz="1100"/>
            <a:t>０３ー５３２０－６８２７</a:t>
          </a:r>
        </a:p>
      </xdr:txBody>
    </xdr:sp>
    <xdr:clientData/>
  </xdr:twoCellAnchor>
  <xdr:twoCellAnchor>
    <xdr:from>
      <xdr:col>42</xdr:col>
      <xdr:colOff>40820</xdr:colOff>
      <xdr:row>15</xdr:row>
      <xdr:rowOff>0</xdr:rowOff>
    </xdr:from>
    <xdr:to>
      <xdr:col>48</xdr:col>
      <xdr:colOff>423332</xdr:colOff>
      <xdr:row>17</xdr:row>
      <xdr:rowOff>127000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64487" y="2971800"/>
          <a:ext cx="3091845" cy="60113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記入例②　</a:t>
          </a:r>
          <a:endParaRPr kumimoji="1" lang="en-US" altLang="ja-JP" sz="1100"/>
        </a:p>
        <a:p>
          <a:r>
            <a:rPr kumimoji="1" lang="ja-JP" altLang="en-US" sz="1100"/>
            <a:t>月の途中から病気休暇（無給）が開始された場合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I54"/>
  <sheetViews>
    <sheetView showGridLines="0" tabSelected="1" view="pageBreakPreview" zoomScale="90" zoomScaleNormal="100" zoomScaleSheetLayoutView="90" workbookViewId="0">
      <selection activeCell="C3" sqref="C3:D3"/>
    </sheetView>
  </sheetViews>
  <sheetFormatPr defaultRowHeight="13.5" x14ac:dyDescent="0.15"/>
  <cols>
    <col min="1" max="2" width="4.625" style="3" customWidth="1"/>
    <col min="3" max="3" width="3.375" style="3" customWidth="1"/>
    <col min="4" max="4" width="4.25" style="3" customWidth="1"/>
    <col min="5" max="5" width="1.25" style="3" customWidth="1"/>
    <col min="6" max="6" width="1.75" style="3" customWidth="1"/>
    <col min="7" max="7" width="4.5" style="3" customWidth="1"/>
    <col min="8" max="8" width="6.375" style="3" customWidth="1"/>
    <col min="9" max="10" width="1.625" style="3" customWidth="1"/>
    <col min="11" max="11" width="1.375" style="3" customWidth="1"/>
    <col min="12" max="12" width="1.5" style="3" customWidth="1"/>
    <col min="13" max="13" width="2.25" style="3" customWidth="1"/>
    <col min="14" max="14" width="6" style="3" customWidth="1"/>
    <col min="15" max="15" width="4.5" style="3" customWidth="1"/>
    <col min="16" max="16" width="1.75" style="3" customWidth="1"/>
    <col min="17" max="17" width="4.375" style="3" customWidth="1"/>
    <col min="18" max="18" width="3" style="3" customWidth="1"/>
    <col min="19" max="19" width="1.25" style="3" customWidth="1"/>
    <col min="20" max="20" width="2.375" style="3" customWidth="1"/>
    <col min="21" max="21" width="3.375" style="3" customWidth="1"/>
    <col min="22" max="22" width="2" style="3" customWidth="1"/>
    <col min="23" max="23" width="2.875" style="3" customWidth="1"/>
    <col min="24" max="24" width="3.625" style="3" customWidth="1"/>
    <col min="25" max="25" width="1.25" style="3" customWidth="1"/>
    <col min="26" max="26" width="3" style="3" customWidth="1"/>
    <col min="27" max="27" width="1.75" style="3" customWidth="1"/>
    <col min="28" max="28" width="1.375" style="3" customWidth="1"/>
    <col min="29" max="30" width="2.125" style="3" customWidth="1"/>
    <col min="31" max="31" width="1.75" style="3" customWidth="1"/>
    <col min="32" max="32" width="1.25" style="3" customWidth="1"/>
    <col min="33" max="33" width="1.5" style="65" customWidth="1"/>
    <col min="34" max="34" width="1.375" style="3" customWidth="1"/>
    <col min="35" max="35" width="1.875" style="3" customWidth="1"/>
    <col min="36" max="36" width="2" style="3" customWidth="1"/>
    <col min="37" max="37" width="1.375" style="3" customWidth="1"/>
    <col min="38" max="38" width="3.375" style="31" customWidth="1"/>
    <col min="39" max="39" width="1.375" style="31" customWidth="1"/>
    <col min="40" max="44" width="1.625" style="3" customWidth="1"/>
    <col min="45" max="85" width="9" style="3" customWidth="1"/>
    <col min="86" max="97" width="9" style="3"/>
    <col min="98" max="123" width="4.625" style="3" customWidth="1"/>
    <col min="124" max="155" width="9" style="3" customWidth="1"/>
    <col min="156" max="246" width="9" style="3"/>
    <col min="247" max="248" width="4.625" style="3" customWidth="1"/>
    <col min="249" max="249" width="3.375" style="3" customWidth="1"/>
    <col min="250" max="250" width="4.25" style="3" customWidth="1"/>
    <col min="251" max="251" width="1.25" style="3" customWidth="1"/>
    <col min="252" max="252" width="1.75" style="3" customWidth="1"/>
    <col min="253" max="253" width="4.5" style="3" customWidth="1"/>
    <col min="254" max="254" width="6.375" style="3" customWidth="1"/>
    <col min="255" max="256" width="1.625" style="3" customWidth="1"/>
    <col min="257" max="257" width="1.375" style="3" customWidth="1"/>
    <col min="258" max="258" width="1.5" style="3" customWidth="1"/>
    <col min="259" max="259" width="2.25" style="3" customWidth="1"/>
    <col min="260" max="260" width="6" style="3" customWidth="1"/>
    <col min="261" max="261" width="4.5" style="3" customWidth="1"/>
    <col min="262" max="262" width="1.75" style="3" customWidth="1"/>
    <col min="263" max="263" width="4.375" style="3" customWidth="1"/>
    <col min="264" max="264" width="3" style="3" customWidth="1"/>
    <col min="265" max="265" width="1.25" style="3" customWidth="1"/>
    <col min="266" max="266" width="2.375" style="3" customWidth="1"/>
    <col min="267" max="267" width="3.375" style="3" customWidth="1"/>
    <col min="268" max="268" width="2" style="3" customWidth="1"/>
    <col min="269" max="269" width="2.875" style="3" customWidth="1"/>
    <col min="270" max="270" width="3.625" style="3" customWidth="1"/>
    <col min="271" max="271" width="1.25" style="3" customWidth="1"/>
    <col min="272" max="272" width="3" style="3" customWidth="1"/>
    <col min="273" max="273" width="1.75" style="3" customWidth="1"/>
    <col min="274" max="274" width="1.375" style="3" customWidth="1"/>
    <col min="275" max="276" width="2.125" style="3" customWidth="1"/>
    <col min="277" max="277" width="1.75" style="3" customWidth="1"/>
    <col min="278" max="278" width="1.25" style="3" customWidth="1"/>
    <col min="279" max="279" width="1.5" style="3" customWidth="1"/>
    <col min="280" max="280" width="1.375" style="3" customWidth="1"/>
    <col min="281" max="281" width="1.875" style="3" customWidth="1"/>
    <col min="282" max="282" width="2" style="3" customWidth="1"/>
    <col min="283" max="283" width="1.375" style="3" customWidth="1"/>
    <col min="284" max="284" width="3.375" style="3" customWidth="1"/>
    <col min="285" max="290" width="1.625" style="3" customWidth="1"/>
    <col min="291" max="338" width="9" style="3" customWidth="1"/>
    <col min="339" max="353" width="9" style="3"/>
    <col min="354" max="379" width="4.625" style="3" customWidth="1"/>
    <col min="380" max="411" width="9" style="3" customWidth="1"/>
    <col min="412" max="502" width="9" style="3"/>
    <col min="503" max="504" width="4.625" style="3" customWidth="1"/>
    <col min="505" max="505" width="3.375" style="3" customWidth="1"/>
    <col min="506" max="506" width="4.25" style="3" customWidth="1"/>
    <col min="507" max="507" width="1.25" style="3" customWidth="1"/>
    <col min="508" max="508" width="1.75" style="3" customWidth="1"/>
    <col min="509" max="509" width="4.5" style="3" customWidth="1"/>
    <col min="510" max="510" width="6.375" style="3" customWidth="1"/>
    <col min="511" max="512" width="1.625" style="3" customWidth="1"/>
    <col min="513" max="513" width="1.375" style="3" customWidth="1"/>
    <col min="514" max="514" width="1.5" style="3" customWidth="1"/>
    <col min="515" max="515" width="2.25" style="3" customWidth="1"/>
    <col min="516" max="516" width="6" style="3" customWidth="1"/>
    <col min="517" max="517" width="4.5" style="3" customWidth="1"/>
    <col min="518" max="518" width="1.75" style="3" customWidth="1"/>
    <col min="519" max="519" width="4.375" style="3" customWidth="1"/>
    <col min="520" max="520" width="3" style="3" customWidth="1"/>
    <col min="521" max="521" width="1.25" style="3" customWidth="1"/>
    <col min="522" max="522" width="2.375" style="3" customWidth="1"/>
    <col min="523" max="523" width="3.375" style="3" customWidth="1"/>
    <col min="524" max="524" width="2" style="3" customWidth="1"/>
    <col min="525" max="525" width="2.875" style="3" customWidth="1"/>
    <col min="526" max="526" width="3.625" style="3" customWidth="1"/>
    <col min="527" max="527" width="1.25" style="3" customWidth="1"/>
    <col min="528" max="528" width="3" style="3" customWidth="1"/>
    <col min="529" max="529" width="1.75" style="3" customWidth="1"/>
    <col min="530" max="530" width="1.375" style="3" customWidth="1"/>
    <col min="531" max="532" width="2.125" style="3" customWidth="1"/>
    <col min="533" max="533" width="1.75" style="3" customWidth="1"/>
    <col min="534" max="534" width="1.25" style="3" customWidth="1"/>
    <col min="535" max="535" width="1.5" style="3" customWidth="1"/>
    <col min="536" max="536" width="1.375" style="3" customWidth="1"/>
    <col min="537" max="537" width="1.875" style="3" customWidth="1"/>
    <col min="538" max="538" width="2" style="3" customWidth="1"/>
    <col min="539" max="539" width="1.375" style="3" customWidth="1"/>
    <col min="540" max="540" width="3.375" style="3" customWidth="1"/>
    <col min="541" max="546" width="1.625" style="3" customWidth="1"/>
    <col min="547" max="594" width="9" style="3" customWidth="1"/>
    <col min="595" max="609" width="9" style="3"/>
    <col min="610" max="635" width="4.625" style="3" customWidth="1"/>
    <col min="636" max="667" width="9" style="3" customWidth="1"/>
    <col min="668" max="758" width="9" style="3"/>
    <col min="759" max="760" width="4.625" style="3" customWidth="1"/>
    <col min="761" max="761" width="3.375" style="3" customWidth="1"/>
    <col min="762" max="762" width="4.25" style="3" customWidth="1"/>
    <col min="763" max="763" width="1.25" style="3" customWidth="1"/>
    <col min="764" max="764" width="1.75" style="3" customWidth="1"/>
    <col min="765" max="765" width="4.5" style="3" customWidth="1"/>
    <col min="766" max="766" width="6.375" style="3" customWidth="1"/>
    <col min="767" max="768" width="1.625" style="3" customWidth="1"/>
    <col min="769" max="769" width="1.375" style="3" customWidth="1"/>
    <col min="770" max="770" width="1.5" style="3" customWidth="1"/>
    <col min="771" max="771" width="2.25" style="3" customWidth="1"/>
    <col min="772" max="772" width="6" style="3" customWidth="1"/>
    <col min="773" max="773" width="4.5" style="3" customWidth="1"/>
    <col min="774" max="774" width="1.75" style="3" customWidth="1"/>
    <col min="775" max="775" width="4.375" style="3" customWidth="1"/>
    <col min="776" max="776" width="3" style="3" customWidth="1"/>
    <col min="777" max="777" width="1.25" style="3" customWidth="1"/>
    <col min="778" max="778" width="2.375" style="3" customWidth="1"/>
    <col min="779" max="779" width="3.375" style="3" customWidth="1"/>
    <col min="780" max="780" width="2" style="3" customWidth="1"/>
    <col min="781" max="781" width="2.875" style="3" customWidth="1"/>
    <col min="782" max="782" width="3.625" style="3" customWidth="1"/>
    <col min="783" max="783" width="1.25" style="3" customWidth="1"/>
    <col min="784" max="784" width="3" style="3" customWidth="1"/>
    <col min="785" max="785" width="1.75" style="3" customWidth="1"/>
    <col min="786" max="786" width="1.375" style="3" customWidth="1"/>
    <col min="787" max="788" width="2.125" style="3" customWidth="1"/>
    <col min="789" max="789" width="1.75" style="3" customWidth="1"/>
    <col min="790" max="790" width="1.25" style="3" customWidth="1"/>
    <col min="791" max="791" width="1.5" style="3" customWidth="1"/>
    <col min="792" max="792" width="1.375" style="3" customWidth="1"/>
    <col min="793" max="793" width="1.875" style="3" customWidth="1"/>
    <col min="794" max="794" width="2" style="3" customWidth="1"/>
    <col min="795" max="795" width="1.375" style="3" customWidth="1"/>
    <col min="796" max="796" width="3.375" style="3" customWidth="1"/>
    <col min="797" max="802" width="1.625" style="3" customWidth="1"/>
    <col min="803" max="850" width="9" style="3" customWidth="1"/>
    <col min="851" max="865" width="9" style="3"/>
    <col min="866" max="891" width="4.625" style="3" customWidth="1"/>
    <col min="892" max="923" width="9" style="3" customWidth="1"/>
    <col min="924" max="1014" width="9" style="3"/>
    <col min="1015" max="1016" width="4.625" style="3" customWidth="1"/>
    <col min="1017" max="1017" width="3.375" style="3" customWidth="1"/>
    <col min="1018" max="1018" width="4.25" style="3" customWidth="1"/>
    <col min="1019" max="1019" width="1.25" style="3" customWidth="1"/>
    <col min="1020" max="1020" width="1.75" style="3" customWidth="1"/>
    <col min="1021" max="1021" width="4.5" style="3" customWidth="1"/>
    <col min="1022" max="1022" width="6.375" style="3" customWidth="1"/>
    <col min="1023" max="1024" width="1.625" style="3" customWidth="1"/>
    <col min="1025" max="1025" width="1.375" style="3" customWidth="1"/>
    <col min="1026" max="1026" width="1.5" style="3" customWidth="1"/>
    <col min="1027" max="1027" width="2.25" style="3" customWidth="1"/>
    <col min="1028" max="1028" width="6" style="3" customWidth="1"/>
    <col min="1029" max="1029" width="4.5" style="3" customWidth="1"/>
    <col min="1030" max="1030" width="1.75" style="3" customWidth="1"/>
    <col min="1031" max="1031" width="4.375" style="3" customWidth="1"/>
    <col min="1032" max="1032" width="3" style="3" customWidth="1"/>
    <col min="1033" max="1033" width="1.25" style="3" customWidth="1"/>
    <col min="1034" max="1034" width="2.375" style="3" customWidth="1"/>
    <col min="1035" max="1035" width="3.375" style="3" customWidth="1"/>
    <col min="1036" max="1036" width="2" style="3" customWidth="1"/>
    <col min="1037" max="1037" width="2.875" style="3" customWidth="1"/>
    <col min="1038" max="1038" width="3.625" style="3" customWidth="1"/>
    <col min="1039" max="1039" width="1.25" style="3" customWidth="1"/>
    <col min="1040" max="1040" width="3" style="3" customWidth="1"/>
    <col min="1041" max="1041" width="1.75" style="3" customWidth="1"/>
    <col min="1042" max="1042" width="1.375" style="3" customWidth="1"/>
    <col min="1043" max="1044" width="2.125" style="3" customWidth="1"/>
    <col min="1045" max="1045" width="1.75" style="3" customWidth="1"/>
    <col min="1046" max="1046" width="1.25" style="3" customWidth="1"/>
    <col min="1047" max="1047" width="1.5" style="3" customWidth="1"/>
    <col min="1048" max="1048" width="1.375" style="3" customWidth="1"/>
    <col min="1049" max="1049" width="1.875" style="3" customWidth="1"/>
    <col min="1050" max="1050" width="2" style="3" customWidth="1"/>
    <col min="1051" max="1051" width="1.375" style="3" customWidth="1"/>
    <col min="1052" max="1052" width="3.375" style="3" customWidth="1"/>
    <col min="1053" max="1058" width="1.625" style="3" customWidth="1"/>
    <col min="1059" max="1106" width="9" style="3" customWidth="1"/>
    <col min="1107" max="1121" width="9" style="3"/>
    <col min="1122" max="1147" width="4.625" style="3" customWidth="1"/>
    <col min="1148" max="1179" width="9" style="3" customWidth="1"/>
    <col min="1180" max="1270" width="9" style="3"/>
    <col min="1271" max="1272" width="4.625" style="3" customWidth="1"/>
    <col min="1273" max="1273" width="3.375" style="3" customWidth="1"/>
    <col min="1274" max="1274" width="4.25" style="3" customWidth="1"/>
    <col min="1275" max="1275" width="1.25" style="3" customWidth="1"/>
    <col min="1276" max="1276" width="1.75" style="3" customWidth="1"/>
    <col min="1277" max="1277" width="4.5" style="3" customWidth="1"/>
    <col min="1278" max="1278" width="6.375" style="3" customWidth="1"/>
    <col min="1279" max="1280" width="1.625" style="3" customWidth="1"/>
    <col min="1281" max="1281" width="1.375" style="3" customWidth="1"/>
    <col min="1282" max="1282" width="1.5" style="3" customWidth="1"/>
    <col min="1283" max="1283" width="2.25" style="3" customWidth="1"/>
    <col min="1284" max="1284" width="6" style="3" customWidth="1"/>
    <col min="1285" max="1285" width="4.5" style="3" customWidth="1"/>
    <col min="1286" max="1286" width="1.75" style="3" customWidth="1"/>
    <col min="1287" max="1287" width="4.375" style="3" customWidth="1"/>
    <col min="1288" max="1288" width="3" style="3" customWidth="1"/>
    <col min="1289" max="1289" width="1.25" style="3" customWidth="1"/>
    <col min="1290" max="1290" width="2.375" style="3" customWidth="1"/>
    <col min="1291" max="1291" width="3.375" style="3" customWidth="1"/>
    <col min="1292" max="1292" width="2" style="3" customWidth="1"/>
    <col min="1293" max="1293" width="2.875" style="3" customWidth="1"/>
    <col min="1294" max="1294" width="3.625" style="3" customWidth="1"/>
    <col min="1295" max="1295" width="1.25" style="3" customWidth="1"/>
    <col min="1296" max="1296" width="3" style="3" customWidth="1"/>
    <col min="1297" max="1297" width="1.75" style="3" customWidth="1"/>
    <col min="1298" max="1298" width="1.375" style="3" customWidth="1"/>
    <col min="1299" max="1300" width="2.125" style="3" customWidth="1"/>
    <col min="1301" max="1301" width="1.75" style="3" customWidth="1"/>
    <col min="1302" max="1302" width="1.25" style="3" customWidth="1"/>
    <col min="1303" max="1303" width="1.5" style="3" customWidth="1"/>
    <col min="1304" max="1304" width="1.375" style="3" customWidth="1"/>
    <col min="1305" max="1305" width="1.875" style="3" customWidth="1"/>
    <col min="1306" max="1306" width="2" style="3" customWidth="1"/>
    <col min="1307" max="1307" width="1.375" style="3" customWidth="1"/>
    <col min="1308" max="1308" width="3.375" style="3" customWidth="1"/>
    <col min="1309" max="1314" width="1.625" style="3" customWidth="1"/>
    <col min="1315" max="1362" width="9" style="3" customWidth="1"/>
    <col min="1363" max="1377" width="9" style="3"/>
    <col min="1378" max="1403" width="4.625" style="3" customWidth="1"/>
    <col min="1404" max="1435" width="9" style="3" customWidth="1"/>
    <col min="1436" max="1526" width="9" style="3"/>
    <col min="1527" max="1528" width="4.625" style="3" customWidth="1"/>
    <col min="1529" max="1529" width="3.375" style="3" customWidth="1"/>
    <col min="1530" max="1530" width="4.25" style="3" customWidth="1"/>
    <col min="1531" max="1531" width="1.25" style="3" customWidth="1"/>
    <col min="1532" max="1532" width="1.75" style="3" customWidth="1"/>
    <col min="1533" max="1533" width="4.5" style="3" customWidth="1"/>
    <col min="1534" max="1534" width="6.375" style="3" customWidth="1"/>
    <col min="1535" max="1536" width="1.625" style="3" customWidth="1"/>
    <col min="1537" max="1537" width="1.375" style="3" customWidth="1"/>
    <col min="1538" max="1538" width="1.5" style="3" customWidth="1"/>
    <col min="1539" max="1539" width="2.25" style="3" customWidth="1"/>
    <col min="1540" max="1540" width="6" style="3" customWidth="1"/>
    <col min="1541" max="1541" width="4.5" style="3" customWidth="1"/>
    <col min="1542" max="1542" width="1.75" style="3" customWidth="1"/>
    <col min="1543" max="1543" width="4.375" style="3" customWidth="1"/>
    <col min="1544" max="1544" width="3" style="3" customWidth="1"/>
    <col min="1545" max="1545" width="1.25" style="3" customWidth="1"/>
    <col min="1546" max="1546" width="2.375" style="3" customWidth="1"/>
    <col min="1547" max="1547" width="3.375" style="3" customWidth="1"/>
    <col min="1548" max="1548" width="2" style="3" customWidth="1"/>
    <col min="1549" max="1549" width="2.875" style="3" customWidth="1"/>
    <col min="1550" max="1550" width="3.625" style="3" customWidth="1"/>
    <col min="1551" max="1551" width="1.25" style="3" customWidth="1"/>
    <col min="1552" max="1552" width="3" style="3" customWidth="1"/>
    <col min="1553" max="1553" width="1.75" style="3" customWidth="1"/>
    <col min="1554" max="1554" width="1.375" style="3" customWidth="1"/>
    <col min="1555" max="1556" width="2.125" style="3" customWidth="1"/>
    <col min="1557" max="1557" width="1.75" style="3" customWidth="1"/>
    <col min="1558" max="1558" width="1.25" style="3" customWidth="1"/>
    <col min="1559" max="1559" width="1.5" style="3" customWidth="1"/>
    <col min="1560" max="1560" width="1.375" style="3" customWidth="1"/>
    <col min="1561" max="1561" width="1.875" style="3" customWidth="1"/>
    <col min="1562" max="1562" width="2" style="3" customWidth="1"/>
    <col min="1563" max="1563" width="1.375" style="3" customWidth="1"/>
    <col min="1564" max="1564" width="3.375" style="3" customWidth="1"/>
    <col min="1565" max="1570" width="1.625" style="3" customWidth="1"/>
    <col min="1571" max="1618" width="9" style="3" customWidth="1"/>
    <col min="1619" max="1633" width="9" style="3"/>
    <col min="1634" max="1659" width="4.625" style="3" customWidth="1"/>
    <col min="1660" max="1691" width="9" style="3" customWidth="1"/>
    <col min="1692" max="1782" width="9" style="3"/>
    <col min="1783" max="1784" width="4.625" style="3" customWidth="1"/>
    <col min="1785" max="1785" width="3.375" style="3" customWidth="1"/>
    <col min="1786" max="1786" width="4.25" style="3" customWidth="1"/>
    <col min="1787" max="1787" width="1.25" style="3" customWidth="1"/>
    <col min="1788" max="1788" width="1.75" style="3" customWidth="1"/>
    <col min="1789" max="1789" width="4.5" style="3" customWidth="1"/>
    <col min="1790" max="1790" width="6.375" style="3" customWidth="1"/>
    <col min="1791" max="1792" width="1.625" style="3" customWidth="1"/>
    <col min="1793" max="1793" width="1.375" style="3" customWidth="1"/>
    <col min="1794" max="1794" width="1.5" style="3" customWidth="1"/>
    <col min="1795" max="1795" width="2.25" style="3" customWidth="1"/>
    <col min="1796" max="1796" width="6" style="3" customWidth="1"/>
    <col min="1797" max="1797" width="4.5" style="3" customWidth="1"/>
    <col min="1798" max="1798" width="1.75" style="3" customWidth="1"/>
    <col min="1799" max="1799" width="4.375" style="3" customWidth="1"/>
    <col min="1800" max="1800" width="3" style="3" customWidth="1"/>
    <col min="1801" max="1801" width="1.25" style="3" customWidth="1"/>
    <col min="1802" max="1802" width="2.375" style="3" customWidth="1"/>
    <col min="1803" max="1803" width="3.375" style="3" customWidth="1"/>
    <col min="1804" max="1804" width="2" style="3" customWidth="1"/>
    <col min="1805" max="1805" width="2.875" style="3" customWidth="1"/>
    <col min="1806" max="1806" width="3.625" style="3" customWidth="1"/>
    <col min="1807" max="1807" width="1.25" style="3" customWidth="1"/>
    <col min="1808" max="1808" width="3" style="3" customWidth="1"/>
    <col min="1809" max="1809" width="1.75" style="3" customWidth="1"/>
    <col min="1810" max="1810" width="1.375" style="3" customWidth="1"/>
    <col min="1811" max="1812" width="2.125" style="3" customWidth="1"/>
    <col min="1813" max="1813" width="1.75" style="3" customWidth="1"/>
    <col min="1814" max="1814" width="1.25" style="3" customWidth="1"/>
    <col min="1815" max="1815" width="1.5" style="3" customWidth="1"/>
    <col min="1816" max="1816" width="1.375" style="3" customWidth="1"/>
    <col min="1817" max="1817" width="1.875" style="3" customWidth="1"/>
    <col min="1818" max="1818" width="2" style="3" customWidth="1"/>
    <col min="1819" max="1819" width="1.375" style="3" customWidth="1"/>
    <col min="1820" max="1820" width="3.375" style="3" customWidth="1"/>
    <col min="1821" max="1826" width="1.625" style="3" customWidth="1"/>
    <col min="1827" max="1874" width="9" style="3" customWidth="1"/>
    <col min="1875" max="1889" width="9" style="3"/>
    <col min="1890" max="1915" width="4.625" style="3" customWidth="1"/>
    <col min="1916" max="1947" width="9" style="3" customWidth="1"/>
    <col min="1948" max="2038" width="9" style="3"/>
    <col min="2039" max="2040" width="4.625" style="3" customWidth="1"/>
    <col min="2041" max="2041" width="3.375" style="3" customWidth="1"/>
    <col min="2042" max="2042" width="4.25" style="3" customWidth="1"/>
    <col min="2043" max="2043" width="1.25" style="3" customWidth="1"/>
    <col min="2044" max="2044" width="1.75" style="3" customWidth="1"/>
    <col min="2045" max="2045" width="4.5" style="3" customWidth="1"/>
    <col min="2046" max="2046" width="6.375" style="3" customWidth="1"/>
    <col min="2047" max="2048" width="1.625" style="3" customWidth="1"/>
    <col min="2049" max="2049" width="1.375" style="3" customWidth="1"/>
    <col min="2050" max="2050" width="1.5" style="3" customWidth="1"/>
    <col min="2051" max="2051" width="2.25" style="3" customWidth="1"/>
    <col min="2052" max="2052" width="6" style="3" customWidth="1"/>
    <col min="2053" max="2053" width="4.5" style="3" customWidth="1"/>
    <col min="2054" max="2054" width="1.75" style="3" customWidth="1"/>
    <col min="2055" max="2055" width="4.375" style="3" customWidth="1"/>
    <col min="2056" max="2056" width="3" style="3" customWidth="1"/>
    <col min="2057" max="2057" width="1.25" style="3" customWidth="1"/>
    <col min="2058" max="2058" width="2.375" style="3" customWidth="1"/>
    <col min="2059" max="2059" width="3.375" style="3" customWidth="1"/>
    <col min="2060" max="2060" width="2" style="3" customWidth="1"/>
    <col min="2061" max="2061" width="2.875" style="3" customWidth="1"/>
    <col min="2062" max="2062" width="3.625" style="3" customWidth="1"/>
    <col min="2063" max="2063" width="1.25" style="3" customWidth="1"/>
    <col min="2064" max="2064" width="3" style="3" customWidth="1"/>
    <col min="2065" max="2065" width="1.75" style="3" customWidth="1"/>
    <col min="2066" max="2066" width="1.375" style="3" customWidth="1"/>
    <col min="2067" max="2068" width="2.125" style="3" customWidth="1"/>
    <col min="2069" max="2069" width="1.75" style="3" customWidth="1"/>
    <col min="2070" max="2070" width="1.25" style="3" customWidth="1"/>
    <col min="2071" max="2071" width="1.5" style="3" customWidth="1"/>
    <col min="2072" max="2072" width="1.375" style="3" customWidth="1"/>
    <col min="2073" max="2073" width="1.875" style="3" customWidth="1"/>
    <col min="2074" max="2074" width="2" style="3" customWidth="1"/>
    <col min="2075" max="2075" width="1.375" style="3" customWidth="1"/>
    <col min="2076" max="2076" width="3.375" style="3" customWidth="1"/>
    <col min="2077" max="2082" width="1.625" style="3" customWidth="1"/>
    <col min="2083" max="2130" width="9" style="3" customWidth="1"/>
    <col min="2131" max="2145" width="9" style="3"/>
    <col min="2146" max="2171" width="4.625" style="3" customWidth="1"/>
    <col min="2172" max="2203" width="9" style="3" customWidth="1"/>
    <col min="2204" max="2294" width="9" style="3"/>
    <col min="2295" max="2296" width="4.625" style="3" customWidth="1"/>
    <col min="2297" max="2297" width="3.375" style="3" customWidth="1"/>
    <col min="2298" max="2298" width="4.25" style="3" customWidth="1"/>
    <col min="2299" max="2299" width="1.25" style="3" customWidth="1"/>
    <col min="2300" max="2300" width="1.75" style="3" customWidth="1"/>
    <col min="2301" max="2301" width="4.5" style="3" customWidth="1"/>
    <col min="2302" max="2302" width="6.375" style="3" customWidth="1"/>
    <col min="2303" max="2304" width="1.625" style="3" customWidth="1"/>
    <col min="2305" max="2305" width="1.375" style="3" customWidth="1"/>
    <col min="2306" max="2306" width="1.5" style="3" customWidth="1"/>
    <col min="2307" max="2307" width="2.25" style="3" customWidth="1"/>
    <col min="2308" max="2308" width="6" style="3" customWidth="1"/>
    <col min="2309" max="2309" width="4.5" style="3" customWidth="1"/>
    <col min="2310" max="2310" width="1.75" style="3" customWidth="1"/>
    <col min="2311" max="2311" width="4.375" style="3" customWidth="1"/>
    <col min="2312" max="2312" width="3" style="3" customWidth="1"/>
    <col min="2313" max="2313" width="1.25" style="3" customWidth="1"/>
    <col min="2314" max="2314" width="2.375" style="3" customWidth="1"/>
    <col min="2315" max="2315" width="3.375" style="3" customWidth="1"/>
    <col min="2316" max="2316" width="2" style="3" customWidth="1"/>
    <col min="2317" max="2317" width="2.875" style="3" customWidth="1"/>
    <col min="2318" max="2318" width="3.625" style="3" customWidth="1"/>
    <col min="2319" max="2319" width="1.25" style="3" customWidth="1"/>
    <col min="2320" max="2320" width="3" style="3" customWidth="1"/>
    <col min="2321" max="2321" width="1.75" style="3" customWidth="1"/>
    <col min="2322" max="2322" width="1.375" style="3" customWidth="1"/>
    <col min="2323" max="2324" width="2.125" style="3" customWidth="1"/>
    <col min="2325" max="2325" width="1.75" style="3" customWidth="1"/>
    <col min="2326" max="2326" width="1.25" style="3" customWidth="1"/>
    <col min="2327" max="2327" width="1.5" style="3" customWidth="1"/>
    <col min="2328" max="2328" width="1.375" style="3" customWidth="1"/>
    <col min="2329" max="2329" width="1.875" style="3" customWidth="1"/>
    <col min="2330" max="2330" width="2" style="3" customWidth="1"/>
    <col min="2331" max="2331" width="1.375" style="3" customWidth="1"/>
    <col min="2332" max="2332" width="3.375" style="3" customWidth="1"/>
    <col min="2333" max="2338" width="1.625" style="3" customWidth="1"/>
    <col min="2339" max="2386" width="9" style="3" customWidth="1"/>
    <col min="2387" max="2401" width="9" style="3"/>
    <col min="2402" max="2427" width="4.625" style="3" customWidth="1"/>
    <col min="2428" max="2459" width="9" style="3" customWidth="1"/>
    <col min="2460" max="2550" width="9" style="3"/>
    <col min="2551" max="2552" width="4.625" style="3" customWidth="1"/>
    <col min="2553" max="2553" width="3.375" style="3" customWidth="1"/>
    <col min="2554" max="2554" width="4.25" style="3" customWidth="1"/>
    <col min="2555" max="2555" width="1.25" style="3" customWidth="1"/>
    <col min="2556" max="2556" width="1.75" style="3" customWidth="1"/>
    <col min="2557" max="2557" width="4.5" style="3" customWidth="1"/>
    <col min="2558" max="2558" width="6.375" style="3" customWidth="1"/>
    <col min="2559" max="2560" width="1.625" style="3" customWidth="1"/>
    <col min="2561" max="2561" width="1.375" style="3" customWidth="1"/>
    <col min="2562" max="2562" width="1.5" style="3" customWidth="1"/>
    <col min="2563" max="2563" width="2.25" style="3" customWidth="1"/>
    <col min="2564" max="2564" width="6" style="3" customWidth="1"/>
    <col min="2565" max="2565" width="4.5" style="3" customWidth="1"/>
    <col min="2566" max="2566" width="1.75" style="3" customWidth="1"/>
    <col min="2567" max="2567" width="4.375" style="3" customWidth="1"/>
    <col min="2568" max="2568" width="3" style="3" customWidth="1"/>
    <col min="2569" max="2569" width="1.25" style="3" customWidth="1"/>
    <col min="2570" max="2570" width="2.375" style="3" customWidth="1"/>
    <col min="2571" max="2571" width="3.375" style="3" customWidth="1"/>
    <col min="2572" max="2572" width="2" style="3" customWidth="1"/>
    <col min="2573" max="2573" width="2.875" style="3" customWidth="1"/>
    <col min="2574" max="2574" width="3.625" style="3" customWidth="1"/>
    <col min="2575" max="2575" width="1.25" style="3" customWidth="1"/>
    <col min="2576" max="2576" width="3" style="3" customWidth="1"/>
    <col min="2577" max="2577" width="1.75" style="3" customWidth="1"/>
    <col min="2578" max="2578" width="1.375" style="3" customWidth="1"/>
    <col min="2579" max="2580" width="2.125" style="3" customWidth="1"/>
    <col min="2581" max="2581" width="1.75" style="3" customWidth="1"/>
    <col min="2582" max="2582" width="1.25" style="3" customWidth="1"/>
    <col min="2583" max="2583" width="1.5" style="3" customWidth="1"/>
    <col min="2584" max="2584" width="1.375" style="3" customWidth="1"/>
    <col min="2585" max="2585" width="1.875" style="3" customWidth="1"/>
    <col min="2586" max="2586" width="2" style="3" customWidth="1"/>
    <col min="2587" max="2587" width="1.375" style="3" customWidth="1"/>
    <col min="2588" max="2588" width="3.375" style="3" customWidth="1"/>
    <col min="2589" max="2594" width="1.625" style="3" customWidth="1"/>
    <col min="2595" max="2642" width="9" style="3" customWidth="1"/>
    <col min="2643" max="2657" width="9" style="3"/>
    <col min="2658" max="2683" width="4.625" style="3" customWidth="1"/>
    <col min="2684" max="2715" width="9" style="3" customWidth="1"/>
    <col min="2716" max="2806" width="9" style="3"/>
    <col min="2807" max="2808" width="4.625" style="3" customWidth="1"/>
    <col min="2809" max="2809" width="3.375" style="3" customWidth="1"/>
    <col min="2810" max="2810" width="4.25" style="3" customWidth="1"/>
    <col min="2811" max="2811" width="1.25" style="3" customWidth="1"/>
    <col min="2812" max="2812" width="1.75" style="3" customWidth="1"/>
    <col min="2813" max="2813" width="4.5" style="3" customWidth="1"/>
    <col min="2814" max="2814" width="6.375" style="3" customWidth="1"/>
    <col min="2815" max="2816" width="1.625" style="3" customWidth="1"/>
    <col min="2817" max="2817" width="1.375" style="3" customWidth="1"/>
    <col min="2818" max="2818" width="1.5" style="3" customWidth="1"/>
    <col min="2819" max="2819" width="2.25" style="3" customWidth="1"/>
    <col min="2820" max="2820" width="6" style="3" customWidth="1"/>
    <col min="2821" max="2821" width="4.5" style="3" customWidth="1"/>
    <col min="2822" max="2822" width="1.75" style="3" customWidth="1"/>
    <col min="2823" max="2823" width="4.375" style="3" customWidth="1"/>
    <col min="2824" max="2824" width="3" style="3" customWidth="1"/>
    <col min="2825" max="2825" width="1.25" style="3" customWidth="1"/>
    <col min="2826" max="2826" width="2.375" style="3" customWidth="1"/>
    <col min="2827" max="2827" width="3.375" style="3" customWidth="1"/>
    <col min="2828" max="2828" width="2" style="3" customWidth="1"/>
    <col min="2829" max="2829" width="2.875" style="3" customWidth="1"/>
    <col min="2830" max="2830" width="3.625" style="3" customWidth="1"/>
    <col min="2831" max="2831" width="1.25" style="3" customWidth="1"/>
    <col min="2832" max="2832" width="3" style="3" customWidth="1"/>
    <col min="2833" max="2833" width="1.75" style="3" customWidth="1"/>
    <col min="2834" max="2834" width="1.375" style="3" customWidth="1"/>
    <col min="2835" max="2836" width="2.125" style="3" customWidth="1"/>
    <col min="2837" max="2837" width="1.75" style="3" customWidth="1"/>
    <col min="2838" max="2838" width="1.25" style="3" customWidth="1"/>
    <col min="2839" max="2839" width="1.5" style="3" customWidth="1"/>
    <col min="2840" max="2840" width="1.375" style="3" customWidth="1"/>
    <col min="2841" max="2841" width="1.875" style="3" customWidth="1"/>
    <col min="2842" max="2842" width="2" style="3" customWidth="1"/>
    <col min="2843" max="2843" width="1.375" style="3" customWidth="1"/>
    <col min="2844" max="2844" width="3.375" style="3" customWidth="1"/>
    <col min="2845" max="2850" width="1.625" style="3" customWidth="1"/>
    <col min="2851" max="2898" width="9" style="3" customWidth="1"/>
    <col min="2899" max="2913" width="9" style="3"/>
    <col min="2914" max="2939" width="4.625" style="3" customWidth="1"/>
    <col min="2940" max="2971" width="9" style="3" customWidth="1"/>
    <col min="2972" max="3062" width="9" style="3"/>
    <col min="3063" max="3064" width="4.625" style="3" customWidth="1"/>
    <col min="3065" max="3065" width="3.375" style="3" customWidth="1"/>
    <col min="3066" max="3066" width="4.25" style="3" customWidth="1"/>
    <col min="3067" max="3067" width="1.25" style="3" customWidth="1"/>
    <col min="3068" max="3068" width="1.75" style="3" customWidth="1"/>
    <col min="3069" max="3069" width="4.5" style="3" customWidth="1"/>
    <col min="3070" max="3070" width="6.375" style="3" customWidth="1"/>
    <col min="3071" max="3072" width="1.625" style="3" customWidth="1"/>
    <col min="3073" max="3073" width="1.375" style="3" customWidth="1"/>
    <col min="3074" max="3074" width="1.5" style="3" customWidth="1"/>
    <col min="3075" max="3075" width="2.25" style="3" customWidth="1"/>
    <col min="3076" max="3076" width="6" style="3" customWidth="1"/>
    <col min="3077" max="3077" width="4.5" style="3" customWidth="1"/>
    <col min="3078" max="3078" width="1.75" style="3" customWidth="1"/>
    <col min="3079" max="3079" width="4.375" style="3" customWidth="1"/>
    <col min="3080" max="3080" width="3" style="3" customWidth="1"/>
    <col min="3081" max="3081" width="1.25" style="3" customWidth="1"/>
    <col min="3082" max="3082" width="2.375" style="3" customWidth="1"/>
    <col min="3083" max="3083" width="3.375" style="3" customWidth="1"/>
    <col min="3084" max="3084" width="2" style="3" customWidth="1"/>
    <col min="3085" max="3085" width="2.875" style="3" customWidth="1"/>
    <col min="3086" max="3086" width="3.625" style="3" customWidth="1"/>
    <col min="3087" max="3087" width="1.25" style="3" customWidth="1"/>
    <col min="3088" max="3088" width="3" style="3" customWidth="1"/>
    <col min="3089" max="3089" width="1.75" style="3" customWidth="1"/>
    <col min="3090" max="3090" width="1.375" style="3" customWidth="1"/>
    <col min="3091" max="3092" width="2.125" style="3" customWidth="1"/>
    <col min="3093" max="3093" width="1.75" style="3" customWidth="1"/>
    <col min="3094" max="3094" width="1.25" style="3" customWidth="1"/>
    <col min="3095" max="3095" width="1.5" style="3" customWidth="1"/>
    <col min="3096" max="3096" width="1.375" style="3" customWidth="1"/>
    <col min="3097" max="3097" width="1.875" style="3" customWidth="1"/>
    <col min="3098" max="3098" width="2" style="3" customWidth="1"/>
    <col min="3099" max="3099" width="1.375" style="3" customWidth="1"/>
    <col min="3100" max="3100" width="3.375" style="3" customWidth="1"/>
    <col min="3101" max="3106" width="1.625" style="3" customWidth="1"/>
    <col min="3107" max="3154" width="9" style="3" customWidth="1"/>
    <col min="3155" max="3169" width="9" style="3"/>
    <col min="3170" max="3195" width="4.625" style="3" customWidth="1"/>
    <col min="3196" max="3227" width="9" style="3" customWidth="1"/>
    <col min="3228" max="3318" width="9" style="3"/>
    <col min="3319" max="3320" width="4.625" style="3" customWidth="1"/>
    <col min="3321" max="3321" width="3.375" style="3" customWidth="1"/>
    <col min="3322" max="3322" width="4.25" style="3" customWidth="1"/>
    <col min="3323" max="3323" width="1.25" style="3" customWidth="1"/>
    <col min="3324" max="3324" width="1.75" style="3" customWidth="1"/>
    <col min="3325" max="3325" width="4.5" style="3" customWidth="1"/>
    <col min="3326" max="3326" width="6.375" style="3" customWidth="1"/>
    <col min="3327" max="3328" width="1.625" style="3" customWidth="1"/>
    <col min="3329" max="3329" width="1.375" style="3" customWidth="1"/>
    <col min="3330" max="3330" width="1.5" style="3" customWidth="1"/>
    <col min="3331" max="3331" width="2.25" style="3" customWidth="1"/>
    <col min="3332" max="3332" width="6" style="3" customWidth="1"/>
    <col min="3333" max="3333" width="4.5" style="3" customWidth="1"/>
    <col min="3334" max="3334" width="1.75" style="3" customWidth="1"/>
    <col min="3335" max="3335" width="4.375" style="3" customWidth="1"/>
    <col min="3336" max="3336" width="3" style="3" customWidth="1"/>
    <col min="3337" max="3337" width="1.25" style="3" customWidth="1"/>
    <col min="3338" max="3338" width="2.375" style="3" customWidth="1"/>
    <col min="3339" max="3339" width="3.375" style="3" customWidth="1"/>
    <col min="3340" max="3340" width="2" style="3" customWidth="1"/>
    <col min="3341" max="3341" width="2.875" style="3" customWidth="1"/>
    <col min="3342" max="3342" width="3.625" style="3" customWidth="1"/>
    <col min="3343" max="3343" width="1.25" style="3" customWidth="1"/>
    <col min="3344" max="3344" width="3" style="3" customWidth="1"/>
    <col min="3345" max="3345" width="1.75" style="3" customWidth="1"/>
    <col min="3346" max="3346" width="1.375" style="3" customWidth="1"/>
    <col min="3347" max="3348" width="2.125" style="3" customWidth="1"/>
    <col min="3349" max="3349" width="1.75" style="3" customWidth="1"/>
    <col min="3350" max="3350" width="1.25" style="3" customWidth="1"/>
    <col min="3351" max="3351" width="1.5" style="3" customWidth="1"/>
    <col min="3352" max="3352" width="1.375" style="3" customWidth="1"/>
    <col min="3353" max="3353" width="1.875" style="3" customWidth="1"/>
    <col min="3354" max="3354" width="2" style="3" customWidth="1"/>
    <col min="3355" max="3355" width="1.375" style="3" customWidth="1"/>
    <col min="3356" max="3356" width="3.375" style="3" customWidth="1"/>
    <col min="3357" max="3362" width="1.625" style="3" customWidth="1"/>
    <col min="3363" max="3410" width="9" style="3" customWidth="1"/>
    <col min="3411" max="3425" width="9" style="3"/>
    <col min="3426" max="3451" width="4.625" style="3" customWidth="1"/>
    <col min="3452" max="3483" width="9" style="3" customWidth="1"/>
    <col min="3484" max="3574" width="9" style="3"/>
    <col min="3575" max="3576" width="4.625" style="3" customWidth="1"/>
    <col min="3577" max="3577" width="3.375" style="3" customWidth="1"/>
    <col min="3578" max="3578" width="4.25" style="3" customWidth="1"/>
    <col min="3579" max="3579" width="1.25" style="3" customWidth="1"/>
    <col min="3580" max="3580" width="1.75" style="3" customWidth="1"/>
    <col min="3581" max="3581" width="4.5" style="3" customWidth="1"/>
    <col min="3582" max="3582" width="6.375" style="3" customWidth="1"/>
    <col min="3583" max="3584" width="1.625" style="3" customWidth="1"/>
    <col min="3585" max="3585" width="1.375" style="3" customWidth="1"/>
    <col min="3586" max="3586" width="1.5" style="3" customWidth="1"/>
    <col min="3587" max="3587" width="2.25" style="3" customWidth="1"/>
    <col min="3588" max="3588" width="6" style="3" customWidth="1"/>
    <col min="3589" max="3589" width="4.5" style="3" customWidth="1"/>
    <col min="3590" max="3590" width="1.75" style="3" customWidth="1"/>
    <col min="3591" max="3591" width="4.375" style="3" customWidth="1"/>
    <col min="3592" max="3592" width="3" style="3" customWidth="1"/>
    <col min="3593" max="3593" width="1.25" style="3" customWidth="1"/>
    <col min="3594" max="3594" width="2.375" style="3" customWidth="1"/>
    <col min="3595" max="3595" width="3.375" style="3" customWidth="1"/>
    <col min="3596" max="3596" width="2" style="3" customWidth="1"/>
    <col min="3597" max="3597" width="2.875" style="3" customWidth="1"/>
    <col min="3598" max="3598" width="3.625" style="3" customWidth="1"/>
    <col min="3599" max="3599" width="1.25" style="3" customWidth="1"/>
    <col min="3600" max="3600" width="3" style="3" customWidth="1"/>
    <col min="3601" max="3601" width="1.75" style="3" customWidth="1"/>
    <col min="3602" max="3602" width="1.375" style="3" customWidth="1"/>
    <col min="3603" max="3604" width="2.125" style="3" customWidth="1"/>
    <col min="3605" max="3605" width="1.75" style="3" customWidth="1"/>
    <col min="3606" max="3606" width="1.25" style="3" customWidth="1"/>
    <col min="3607" max="3607" width="1.5" style="3" customWidth="1"/>
    <col min="3608" max="3608" width="1.375" style="3" customWidth="1"/>
    <col min="3609" max="3609" width="1.875" style="3" customWidth="1"/>
    <col min="3610" max="3610" width="2" style="3" customWidth="1"/>
    <col min="3611" max="3611" width="1.375" style="3" customWidth="1"/>
    <col min="3612" max="3612" width="3.375" style="3" customWidth="1"/>
    <col min="3613" max="3618" width="1.625" style="3" customWidth="1"/>
    <col min="3619" max="3666" width="9" style="3" customWidth="1"/>
    <col min="3667" max="3681" width="9" style="3"/>
    <col min="3682" max="3707" width="4.625" style="3" customWidth="1"/>
    <col min="3708" max="3739" width="9" style="3" customWidth="1"/>
    <col min="3740" max="3830" width="9" style="3"/>
    <col min="3831" max="3832" width="4.625" style="3" customWidth="1"/>
    <col min="3833" max="3833" width="3.375" style="3" customWidth="1"/>
    <col min="3834" max="3834" width="4.25" style="3" customWidth="1"/>
    <col min="3835" max="3835" width="1.25" style="3" customWidth="1"/>
    <col min="3836" max="3836" width="1.75" style="3" customWidth="1"/>
    <col min="3837" max="3837" width="4.5" style="3" customWidth="1"/>
    <col min="3838" max="3838" width="6.375" style="3" customWidth="1"/>
    <col min="3839" max="3840" width="1.625" style="3" customWidth="1"/>
    <col min="3841" max="3841" width="1.375" style="3" customWidth="1"/>
    <col min="3842" max="3842" width="1.5" style="3" customWidth="1"/>
    <col min="3843" max="3843" width="2.25" style="3" customWidth="1"/>
    <col min="3844" max="3844" width="6" style="3" customWidth="1"/>
    <col min="3845" max="3845" width="4.5" style="3" customWidth="1"/>
    <col min="3846" max="3846" width="1.75" style="3" customWidth="1"/>
    <col min="3847" max="3847" width="4.375" style="3" customWidth="1"/>
    <col min="3848" max="3848" width="3" style="3" customWidth="1"/>
    <col min="3849" max="3849" width="1.25" style="3" customWidth="1"/>
    <col min="3850" max="3850" width="2.375" style="3" customWidth="1"/>
    <col min="3851" max="3851" width="3.375" style="3" customWidth="1"/>
    <col min="3852" max="3852" width="2" style="3" customWidth="1"/>
    <col min="3853" max="3853" width="2.875" style="3" customWidth="1"/>
    <col min="3854" max="3854" width="3.625" style="3" customWidth="1"/>
    <col min="3855" max="3855" width="1.25" style="3" customWidth="1"/>
    <col min="3856" max="3856" width="3" style="3" customWidth="1"/>
    <col min="3857" max="3857" width="1.75" style="3" customWidth="1"/>
    <col min="3858" max="3858" width="1.375" style="3" customWidth="1"/>
    <col min="3859" max="3860" width="2.125" style="3" customWidth="1"/>
    <col min="3861" max="3861" width="1.75" style="3" customWidth="1"/>
    <col min="3862" max="3862" width="1.25" style="3" customWidth="1"/>
    <col min="3863" max="3863" width="1.5" style="3" customWidth="1"/>
    <col min="3864" max="3864" width="1.375" style="3" customWidth="1"/>
    <col min="3865" max="3865" width="1.875" style="3" customWidth="1"/>
    <col min="3866" max="3866" width="2" style="3" customWidth="1"/>
    <col min="3867" max="3867" width="1.375" style="3" customWidth="1"/>
    <col min="3868" max="3868" width="3.375" style="3" customWidth="1"/>
    <col min="3869" max="3874" width="1.625" style="3" customWidth="1"/>
    <col min="3875" max="3922" width="9" style="3" customWidth="1"/>
    <col min="3923" max="3937" width="9" style="3"/>
    <col min="3938" max="3963" width="4.625" style="3" customWidth="1"/>
    <col min="3964" max="3995" width="9" style="3" customWidth="1"/>
    <col min="3996" max="4086" width="9" style="3"/>
    <col min="4087" max="4088" width="4.625" style="3" customWidth="1"/>
    <col min="4089" max="4089" width="3.375" style="3" customWidth="1"/>
    <col min="4090" max="4090" width="4.25" style="3" customWidth="1"/>
    <col min="4091" max="4091" width="1.25" style="3" customWidth="1"/>
    <col min="4092" max="4092" width="1.75" style="3" customWidth="1"/>
    <col min="4093" max="4093" width="4.5" style="3" customWidth="1"/>
    <col min="4094" max="4094" width="6.375" style="3" customWidth="1"/>
    <col min="4095" max="4096" width="1.625" style="3" customWidth="1"/>
    <col min="4097" max="4097" width="1.375" style="3" customWidth="1"/>
    <col min="4098" max="4098" width="1.5" style="3" customWidth="1"/>
    <col min="4099" max="4099" width="2.25" style="3" customWidth="1"/>
    <col min="4100" max="4100" width="6" style="3" customWidth="1"/>
    <col min="4101" max="4101" width="4.5" style="3" customWidth="1"/>
    <col min="4102" max="4102" width="1.75" style="3" customWidth="1"/>
    <col min="4103" max="4103" width="4.375" style="3" customWidth="1"/>
    <col min="4104" max="4104" width="3" style="3" customWidth="1"/>
    <col min="4105" max="4105" width="1.25" style="3" customWidth="1"/>
    <col min="4106" max="4106" width="2.375" style="3" customWidth="1"/>
    <col min="4107" max="4107" width="3.375" style="3" customWidth="1"/>
    <col min="4108" max="4108" width="2" style="3" customWidth="1"/>
    <col min="4109" max="4109" width="2.875" style="3" customWidth="1"/>
    <col min="4110" max="4110" width="3.625" style="3" customWidth="1"/>
    <col min="4111" max="4111" width="1.25" style="3" customWidth="1"/>
    <col min="4112" max="4112" width="3" style="3" customWidth="1"/>
    <col min="4113" max="4113" width="1.75" style="3" customWidth="1"/>
    <col min="4114" max="4114" width="1.375" style="3" customWidth="1"/>
    <col min="4115" max="4116" width="2.125" style="3" customWidth="1"/>
    <col min="4117" max="4117" width="1.75" style="3" customWidth="1"/>
    <col min="4118" max="4118" width="1.25" style="3" customWidth="1"/>
    <col min="4119" max="4119" width="1.5" style="3" customWidth="1"/>
    <col min="4120" max="4120" width="1.375" style="3" customWidth="1"/>
    <col min="4121" max="4121" width="1.875" style="3" customWidth="1"/>
    <col min="4122" max="4122" width="2" style="3" customWidth="1"/>
    <col min="4123" max="4123" width="1.375" style="3" customWidth="1"/>
    <col min="4124" max="4124" width="3.375" style="3" customWidth="1"/>
    <col min="4125" max="4130" width="1.625" style="3" customWidth="1"/>
    <col min="4131" max="4178" width="9" style="3" customWidth="1"/>
    <col min="4179" max="4193" width="9" style="3"/>
    <col min="4194" max="4219" width="4.625" style="3" customWidth="1"/>
    <col min="4220" max="4251" width="9" style="3" customWidth="1"/>
    <col min="4252" max="4342" width="9" style="3"/>
    <col min="4343" max="4344" width="4.625" style="3" customWidth="1"/>
    <col min="4345" max="4345" width="3.375" style="3" customWidth="1"/>
    <col min="4346" max="4346" width="4.25" style="3" customWidth="1"/>
    <col min="4347" max="4347" width="1.25" style="3" customWidth="1"/>
    <col min="4348" max="4348" width="1.75" style="3" customWidth="1"/>
    <col min="4349" max="4349" width="4.5" style="3" customWidth="1"/>
    <col min="4350" max="4350" width="6.375" style="3" customWidth="1"/>
    <col min="4351" max="4352" width="1.625" style="3" customWidth="1"/>
    <col min="4353" max="4353" width="1.375" style="3" customWidth="1"/>
    <col min="4354" max="4354" width="1.5" style="3" customWidth="1"/>
    <col min="4355" max="4355" width="2.25" style="3" customWidth="1"/>
    <col min="4356" max="4356" width="6" style="3" customWidth="1"/>
    <col min="4357" max="4357" width="4.5" style="3" customWidth="1"/>
    <col min="4358" max="4358" width="1.75" style="3" customWidth="1"/>
    <col min="4359" max="4359" width="4.375" style="3" customWidth="1"/>
    <col min="4360" max="4360" width="3" style="3" customWidth="1"/>
    <col min="4361" max="4361" width="1.25" style="3" customWidth="1"/>
    <col min="4362" max="4362" width="2.375" style="3" customWidth="1"/>
    <col min="4363" max="4363" width="3.375" style="3" customWidth="1"/>
    <col min="4364" max="4364" width="2" style="3" customWidth="1"/>
    <col min="4365" max="4365" width="2.875" style="3" customWidth="1"/>
    <col min="4366" max="4366" width="3.625" style="3" customWidth="1"/>
    <col min="4367" max="4367" width="1.25" style="3" customWidth="1"/>
    <col min="4368" max="4368" width="3" style="3" customWidth="1"/>
    <col min="4369" max="4369" width="1.75" style="3" customWidth="1"/>
    <col min="4370" max="4370" width="1.375" style="3" customWidth="1"/>
    <col min="4371" max="4372" width="2.125" style="3" customWidth="1"/>
    <col min="4373" max="4373" width="1.75" style="3" customWidth="1"/>
    <col min="4374" max="4374" width="1.25" style="3" customWidth="1"/>
    <col min="4375" max="4375" width="1.5" style="3" customWidth="1"/>
    <col min="4376" max="4376" width="1.375" style="3" customWidth="1"/>
    <col min="4377" max="4377" width="1.875" style="3" customWidth="1"/>
    <col min="4378" max="4378" width="2" style="3" customWidth="1"/>
    <col min="4379" max="4379" width="1.375" style="3" customWidth="1"/>
    <col min="4380" max="4380" width="3.375" style="3" customWidth="1"/>
    <col min="4381" max="4386" width="1.625" style="3" customWidth="1"/>
    <col min="4387" max="4434" width="9" style="3" customWidth="1"/>
    <col min="4435" max="4449" width="9" style="3"/>
    <col min="4450" max="4475" width="4.625" style="3" customWidth="1"/>
    <col min="4476" max="4507" width="9" style="3" customWidth="1"/>
    <col min="4508" max="4598" width="9" style="3"/>
    <col min="4599" max="4600" width="4.625" style="3" customWidth="1"/>
    <col min="4601" max="4601" width="3.375" style="3" customWidth="1"/>
    <col min="4602" max="4602" width="4.25" style="3" customWidth="1"/>
    <col min="4603" max="4603" width="1.25" style="3" customWidth="1"/>
    <col min="4604" max="4604" width="1.75" style="3" customWidth="1"/>
    <col min="4605" max="4605" width="4.5" style="3" customWidth="1"/>
    <col min="4606" max="4606" width="6.375" style="3" customWidth="1"/>
    <col min="4607" max="4608" width="1.625" style="3" customWidth="1"/>
    <col min="4609" max="4609" width="1.375" style="3" customWidth="1"/>
    <col min="4610" max="4610" width="1.5" style="3" customWidth="1"/>
    <col min="4611" max="4611" width="2.25" style="3" customWidth="1"/>
    <col min="4612" max="4612" width="6" style="3" customWidth="1"/>
    <col min="4613" max="4613" width="4.5" style="3" customWidth="1"/>
    <col min="4614" max="4614" width="1.75" style="3" customWidth="1"/>
    <col min="4615" max="4615" width="4.375" style="3" customWidth="1"/>
    <col min="4616" max="4616" width="3" style="3" customWidth="1"/>
    <col min="4617" max="4617" width="1.25" style="3" customWidth="1"/>
    <col min="4618" max="4618" width="2.375" style="3" customWidth="1"/>
    <col min="4619" max="4619" width="3.375" style="3" customWidth="1"/>
    <col min="4620" max="4620" width="2" style="3" customWidth="1"/>
    <col min="4621" max="4621" width="2.875" style="3" customWidth="1"/>
    <col min="4622" max="4622" width="3.625" style="3" customWidth="1"/>
    <col min="4623" max="4623" width="1.25" style="3" customWidth="1"/>
    <col min="4624" max="4624" width="3" style="3" customWidth="1"/>
    <col min="4625" max="4625" width="1.75" style="3" customWidth="1"/>
    <col min="4626" max="4626" width="1.375" style="3" customWidth="1"/>
    <col min="4627" max="4628" width="2.125" style="3" customWidth="1"/>
    <col min="4629" max="4629" width="1.75" style="3" customWidth="1"/>
    <col min="4630" max="4630" width="1.25" style="3" customWidth="1"/>
    <col min="4631" max="4631" width="1.5" style="3" customWidth="1"/>
    <col min="4632" max="4632" width="1.375" style="3" customWidth="1"/>
    <col min="4633" max="4633" width="1.875" style="3" customWidth="1"/>
    <col min="4634" max="4634" width="2" style="3" customWidth="1"/>
    <col min="4635" max="4635" width="1.375" style="3" customWidth="1"/>
    <col min="4636" max="4636" width="3.375" style="3" customWidth="1"/>
    <col min="4637" max="4642" width="1.625" style="3" customWidth="1"/>
    <col min="4643" max="4690" width="9" style="3" customWidth="1"/>
    <col min="4691" max="4705" width="9" style="3"/>
    <col min="4706" max="4731" width="4.625" style="3" customWidth="1"/>
    <col min="4732" max="4763" width="9" style="3" customWidth="1"/>
    <col min="4764" max="4854" width="9" style="3"/>
    <col min="4855" max="4856" width="4.625" style="3" customWidth="1"/>
    <col min="4857" max="4857" width="3.375" style="3" customWidth="1"/>
    <col min="4858" max="4858" width="4.25" style="3" customWidth="1"/>
    <col min="4859" max="4859" width="1.25" style="3" customWidth="1"/>
    <col min="4860" max="4860" width="1.75" style="3" customWidth="1"/>
    <col min="4861" max="4861" width="4.5" style="3" customWidth="1"/>
    <col min="4862" max="4862" width="6.375" style="3" customWidth="1"/>
    <col min="4863" max="4864" width="1.625" style="3" customWidth="1"/>
    <col min="4865" max="4865" width="1.375" style="3" customWidth="1"/>
    <col min="4866" max="4866" width="1.5" style="3" customWidth="1"/>
    <col min="4867" max="4867" width="2.25" style="3" customWidth="1"/>
    <col min="4868" max="4868" width="6" style="3" customWidth="1"/>
    <col min="4869" max="4869" width="4.5" style="3" customWidth="1"/>
    <col min="4870" max="4870" width="1.75" style="3" customWidth="1"/>
    <col min="4871" max="4871" width="4.375" style="3" customWidth="1"/>
    <col min="4872" max="4872" width="3" style="3" customWidth="1"/>
    <col min="4873" max="4873" width="1.25" style="3" customWidth="1"/>
    <col min="4874" max="4874" width="2.375" style="3" customWidth="1"/>
    <col min="4875" max="4875" width="3.375" style="3" customWidth="1"/>
    <col min="4876" max="4876" width="2" style="3" customWidth="1"/>
    <col min="4877" max="4877" width="2.875" style="3" customWidth="1"/>
    <col min="4878" max="4878" width="3.625" style="3" customWidth="1"/>
    <col min="4879" max="4879" width="1.25" style="3" customWidth="1"/>
    <col min="4880" max="4880" width="3" style="3" customWidth="1"/>
    <col min="4881" max="4881" width="1.75" style="3" customWidth="1"/>
    <col min="4882" max="4882" width="1.375" style="3" customWidth="1"/>
    <col min="4883" max="4884" width="2.125" style="3" customWidth="1"/>
    <col min="4885" max="4885" width="1.75" style="3" customWidth="1"/>
    <col min="4886" max="4886" width="1.25" style="3" customWidth="1"/>
    <col min="4887" max="4887" width="1.5" style="3" customWidth="1"/>
    <col min="4888" max="4888" width="1.375" style="3" customWidth="1"/>
    <col min="4889" max="4889" width="1.875" style="3" customWidth="1"/>
    <col min="4890" max="4890" width="2" style="3" customWidth="1"/>
    <col min="4891" max="4891" width="1.375" style="3" customWidth="1"/>
    <col min="4892" max="4892" width="3.375" style="3" customWidth="1"/>
    <col min="4893" max="4898" width="1.625" style="3" customWidth="1"/>
    <col min="4899" max="4946" width="9" style="3" customWidth="1"/>
    <col min="4947" max="4961" width="9" style="3"/>
    <col min="4962" max="4987" width="4.625" style="3" customWidth="1"/>
    <col min="4988" max="5019" width="9" style="3" customWidth="1"/>
    <col min="5020" max="5110" width="9" style="3"/>
    <col min="5111" max="5112" width="4.625" style="3" customWidth="1"/>
    <col min="5113" max="5113" width="3.375" style="3" customWidth="1"/>
    <col min="5114" max="5114" width="4.25" style="3" customWidth="1"/>
    <col min="5115" max="5115" width="1.25" style="3" customWidth="1"/>
    <col min="5116" max="5116" width="1.75" style="3" customWidth="1"/>
    <col min="5117" max="5117" width="4.5" style="3" customWidth="1"/>
    <col min="5118" max="5118" width="6.375" style="3" customWidth="1"/>
    <col min="5119" max="5120" width="1.625" style="3" customWidth="1"/>
    <col min="5121" max="5121" width="1.375" style="3" customWidth="1"/>
    <col min="5122" max="5122" width="1.5" style="3" customWidth="1"/>
    <col min="5123" max="5123" width="2.25" style="3" customWidth="1"/>
    <col min="5124" max="5124" width="6" style="3" customWidth="1"/>
    <col min="5125" max="5125" width="4.5" style="3" customWidth="1"/>
    <col min="5126" max="5126" width="1.75" style="3" customWidth="1"/>
    <col min="5127" max="5127" width="4.375" style="3" customWidth="1"/>
    <col min="5128" max="5128" width="3" style="3" customWidth="1"/>
    <col min="5129" max="5129" width="1.25" style="3" customWidth="1"/>
    <col min="5130" max="5130" width="2.375" style="3" customWidth="1"/>
    <col min="5131" max="5131" width="3.375" style="3" customWidth="1"/>
    <col min="5132" max="5132" width="2" style="3" customWidth="1"/>
    <col min="5133" max="5133" width="2.875" style="3" customWidth="1"/>
    <col min="5134" max="5134" width="3.625" style="3" customWidth="1"/>
    <col min="5135" max="5135" width="1.25" style="3" customWidth="1"/>
    <col min="5136" max="5136" width="3" style="3" customWidth="1"/>
    <col min="5137" max="5137" width="1.75" style="3" customWidth="1"/>
    <col min="5138" max="5138" width="1.375" style="3" customWidth="1"/>
    <col min="5139" max="5140" width="2.125" style="3" customWidth="1"/>
    <col min="5141" max="5141" width="1.75" style="3" customWidth="1"/>
    <col min="5142" max="5142" width="1.25" style="3" customWidth="1"/>
    <col min="5143" max="5143" width="1.5" style="3" customWidth="1"/>
    <col min="5144" max="5144" width="1.375" style="3" customWidth="1"/>
    <col min="5145" max="5145" width="1.875" style="3" customWidth="1"/>
    <col min="5146" max="5146" width="2" style="3" customWidth="1"/>
    <col min="5147" max="5147" width="1.375" style="3" customWidth="1"/>
    <col min="5148" max="5148" width="3.375" style="3" customWidth="1"/>
    <col min="5149" max="5154" width="1.625" style="3" customWidth="1"/>
    <col min="5155" max="5202" width="9" style="3" customWidth="1"/>
    <col min="5203" max="5217" width="9" style="3"/>
    <col min="5218" max="5243" width="4.625" style="3" customWidth="1"/>
    <col min="5244" max="5275" width="9" style="3" customWidth="1"/>
    <col min="5276" max="5366" width="9" style="3"/>
    <col min="5367" max="5368" width="4.625" style="3" customWidth="1"/>
    <col min="5369" max="5369" width="3.375" style="3" customWidth="1"/>
    <col min="5370" max="5370" width="4.25" style="3" customWidth="1"/>
    <col min="5371" max="5371" width="1.25" style="3" customWidth="1"/>
    <col min="5372" max="5372" width="1.75" style="3" customWidth="1"/>
    <col min="5373" max="5373" width="4.5" style="3" customWidth="1"/>
    <col min="5374" max="5374" width="6.375" style="3" customWidth="1"/>
    <col min="5375" max="5376" width="1.625" style="3" customWidth="1"/>
    <col min="5377" max="5377" width="1.375" style="3" customWidth="1"/>
    <col min="5378" max="5378" width="1.5" style="3" customWidth="1"/>
    <col min="5379" max="5379" width="2.25" style="3" customWidth="1"/>
    <col min="5380" max="5380" width="6" style="3" customWidth="1"/>
    <col min="5381" max="5381" width="4.5" style="3" customWidth="1"/>
    <col min="5382" max="5382" width="1.75" style="3" customWidth="1"/>
    <col min="5383" max="5383" width="4.375" style="3" customWidth="1"/>
    <col min="5384" max="5384" width="3" style="3" customWidth="1"/>
    <col min="5385" max="5385" width="1.25" style="3" customWidth="1"/>
    <col min="5386" max="5386" width="2.375" style="3" customWidth="1"/>
    <col min="5387" max="5387" width="3.375" style="3" customWidth="1"/>
    <col min="5388" max="5388" width="2" style="3" customWidth="1"/>
    <col min="5389" max="5389" width="2.875" style="3" customWidth="1"/>
    <col min="5390" max="5390" width="3.625" style="3" customWidth="1"/>
    <col min="5391" max="5391" width="1.25" style="3" customWidth="1"/>
    <col min="5392" max="5392" width="3" style="3" customWidth="1"/>
    <col min="5393" max="5393" width="1.75" style="3" customWidth="1"/>
    <col min="5394" max="5394" width="1.375" style="3" customWidth="1"/>
    <col min="5395" max="5396" width="2.125" style="3" customWidth="1"/>
    <col min="5397" max="5397" width="1.75" style="3" customWidth="1"/>
    <col min="5398" max="5398" width="1.25" style="3" customWidth="1"/>
    <col min="5399" max="5399" width="1.5" style="3" customWidth="1"/>
    <col min="5400" max="5400" width="1.375" style="3" customWidth="1"/>
    <col min="5401" max="5401" width="1.875" style="3" customWidth="1"/>
    <col min="5402" max="5402" width="2" style="3" customWidth="1"/>
    <col min="5403" max="5403" width="1.375" style="3" customWidth="1"/>
    <col min="5404" max="5404" width="3.375" style="3" customWidth="1"/>
    <col min="5405" max="5410" width="1.625" style="3" customWidth="1"/>
    <col min="5411" max="5458" width="9" style="3" customWidth="1"/>
    <col min="5459" max="5473" width="9" style="3"/>
    <col min="5474" max="5499" width="4.625" style="3" customWidth="1"/>
    <col min="5500" max="5531" width="9" style="3" customWidth="1"/>
    <col min="5532" max="5622" width="9" style="3"/>
    <col min="5623" max="5624" width="4.625" style="3" customWidth="1"/>
    <col min="5625" max="5625" width="3.375" style="3" customWidth="1"/>
    <col min="5626" max="5626" width="4.25" style="3" customWidth="1"/>
    <col min="5627" max="5627" width="1.25" style="3" customWidth="1"/>
    <col min="5628" max="5628" width="1.75" style="3" customWidth="1"/>
    <col min="5629" max="5629" width="4.5" style="3" customWidth="1"/>
    <col min="5630" max="5630" width="6.375" style="3" customWidth="1"/>
    <col min="5631" max="5632" width="1.625" style="3" customWidth="1"/>
    <col min="5633" max="5633" width="1.375" style="3" customWidth="1"/>
    <col min="5634" max="5634" width="1.5" style="3" customWidth="1"/>
    <col min="5635" max="5635" width="2.25" style="3" customWidth="1"/>
    <col min="5636" max="5636" width="6" style="3" customWidth="1"/>
    <col min="5637" max="5637" width="4.5" style="3" customWidth="1"/>
    <col min="5638" max="5638" width="1.75" style="3" customWidth="1"/>
    <col min="5639" max="5639" width="4.375" style="3" customWidth="1"/>
    <col min="5640" max="5640" width="3" style="3" customWidth="1"/>
    <col min="5641" max="5641" width="1.25" style="3" customWidth="1"/>
    <col min="5642" max="5642" width="2.375" style="3" customWidth="1"/>
    <col min="5643" max="5643" width="3.375" style="3" customWidth="1"/>
    <col min="5644" max="5644" width="2" style="3" customWidth="1"/>
    <col min="5645" max="5645" width="2.875" style="3" customWidth="1"/>
    <col min="5646" max="5646" width="3.625" style="3" customWidth="1"/>
    <col min="5647" max="5647" width="1.25" style="3" customWidth="1"/>
    <col min="5648" max="5648" width="3" style="3" customWidth="1"/>
    <col min="5649" max="5649" width="1.75" style="3" customWidth="1"/>
    <col min="5650" max="5650" width="1.375" style="3" customWidth="1"/>
    <col min="5651" max="5652" width="2.125" style="3" customWidth="1"/>
    <col min="5653" max="5653" width="1.75" style="3" customWidth="1"/>
    <col min="5654" max="5654" width="1.25" style="3" customWidth="1"/>
    <col min="5655" max="5655" width="1.5" style="3" customWidth="1"/>
    <col min="5656" max="5656" width="1.375" style="3" customWidth="1"/>
    <col min="5657" max="5657" width="1.875" style="3" customWidth="1"/>
    <col min="5658" max="5658" width="2" style="3" customWidth="1"/>
    <col min="5659" max="5659" width="1.375" style="3" customWidth="1"/>
    <col min="5660" max="5660" width="3.375" style="3" customWidth="1"/>
    <col min="5661" max="5666" width="1.625" style="3" customWidth="1"/>
    <col min="5667" max="5714" width="9" style="3" customWidth="1"/>
    <col min="5715" max="5729" width="9" style="3"/>
    <col min="5730" max="5755" width="4.625" style="3" customWidth="1"/>
    <col min="5756" max="5787" width="9" style="3" customWidth="1"/>
    <col min="5788" max="5878" width="9" style="3"/>
    <col min="5879" max="5880" width="4.625" style="3" customWidth="1"/>
    <col min="5881" max="5881" width="3.375" style="3" customWidth="1"/>
    <col min="5882" max="5882" width="4.25" style="3" customWidth="1"/>
    <col min="5883" max="5883" width="1.25" style="3" customWidth="1"/>
    <col min="5884" max="5884" width="1.75" style="3" customWidth="1"/>
    <col min="5885" max="5885" width="4.5" style="3" customWidth="1"/>
    <col min="5886" max="5886" width="6.375" style="3" customWidth="1"/>
    <col min="5887" max="5888" width="1.625" style="3" customWidth="1"/>
    <col min="5889" max="5889" width="1.375" style="3" customWidth="1"/>
    <col min="5890" max="5890" width="1.5" style="3" customWidth="1"/>
    <col min="5891" max="5891" width="2.25" style="3" customWidth="1"/>
    <col min="5892" max="5892" width="6" style="3" customWidth="1"/>
    <col min="5893" max="5893" width="4.5" style="3" customWidth="1"/>
    <col min="5894" max="5894" width="1.75" style="3" customWidth="1"/>
    <col min="5895" max="5895" width="4.375" style="3" customWidth="1"/>
    <col min="5896" max="5896" width="3" style="3" customWidth="1"/>
    <col min="5897" max="5897" width="1.25" style="3" customWidth="1"/>
    <col min="5898" max="5898" width="2.375" style="3" customWidth="1"/>
    <col min="5899" max="5899" width="3.375" style="3" customWidth="1"/>
    <col min="5900" max="5900" width="2" style="3" customWidth="1"/>
    <col min="5901" max="5901" width="2.875" style="3" customWidth="1"/>
    <col min="5902" max="5902" width="3.625" style="3" customWidth="1"/>
    <col min="5903" max="5903" width="1.25" style="3" customWidth="1"/>
    <col min="5904" max="5904" width="3" style="3" customWidth="1"/>
    <col min="5905" max="5905" width="1.75" style="3" customWidth="1"/>
    <col min="5906" max="5906" width="1.375" style="3" customWidth="1"/>
    <col min="5907" max="5908" width="2.125" style="3" customWidth="1"/>
    <col min="5909" max="5909" width="1.75" style="3" customWidth="1"/>
    <col min="5910" max="5910" width="1.25" style="3" customWidth="1"/>
    <col min="5911" max="5911" width="1.5" style="3" customWidth="1"/>
    <col min="5912" max="5912" width="1.375" style="3" customWidth="1"/>
    <col min="5913" max="5913" width="1.875" style="3" customWidth="1"/>
    <col min="5914" max="5914" width="2" style="3" customWidth="1"/>
    <col min="5915" max="5915" width="1.375" style="3" customWidth="1"/>
    <col min="5916" max="5916" width="3.375" style="3" customWidth="1"/>
    <col min="5917" max="5922" width="1.625" style="3" customWidth="1"/>
    <col min="5923" max="5970" width="9" style="3" customWidth="1"/>
    <col min="5971" max="5985" width="9" style="3"/>
    <col min="5986" max="6011" width="4.625" style="3" customWidth="1"/>
    <col min="6012" max="6043" width="9" style="3" customWidth="1"/>
    <col min="6044" max="6134" width="9" style="3"/>
    <col min="6135" max="6136" width="4.625" style="3" customWidth="1"/>
    <col min="6137" max="6137" width="3.375" style="3" customWidth="1"/>
    <col min="6138" max="6138" width="4.25" style="3" customWidth="1"/>
    <col min="6139" max="6139" width="1.25" style="3" customWidth="1"/>
    <col min="6140" max="6140" width="1.75" style="3" customWidth="1"/>
    <col min="6141" max="6141" width="4.5" style="3" customWidth="1"/>
    <col min="6142" max="6142" width="6.375" style="3" customWidth="1"/>
    <col min="6143" max="6144" width="1.625" style="3" customWidth="1"/>
    <col min="6145" max="6145" width="1.375" style="3" customWidth="1"/>
    <col min="6146" max="6146" width="1.5" style="3" customWidth="1"/>
    <col min="6147" max="6147" width="2.25" style="3" customWidth="1"/>
    <col min="6148" max="6148" width="6" style="3" customWidth="1"/>
    <col min="6149" max="6149" width="4.5" style="3" customWidth="1"/>
    <col min="6150" max="6150" width="1.75" style="3" customWidth="1"/>
    <col min="6151" max="6151" width="4.375" style="3" customWidth="1"/>
    <col min="6152" max="6152" width="3" style="3" customWidth="1"/>
    <col min="6153" max="6153" width="1.25" style="3" customWidth="1"/>
    <col min="6154" max="6154" width="2.375" style="3" customWidth="1"/>
    <col min="6155" max="6155" width="3.375" style="3" customWidth="1"/>
    <col min="6156" max="6156" width="2" style="3" customWidth="1"/>
    <col min="6157" max="6157" width="2.875" style="3" customWidth="1"/>
    <col min="6158" max="6158" width="3.625" style="3" customWidth="1"/>
    <col min="6159" max="6159" width="1.25" style="3" customWidth="1"/>
    <col min="6160" max="6160" width="3" style="3" customWidth="1"/>
    <col min="6161" max="6161" width="1.75" style="3" customWidth="1"/>
    <col min="6162" max="6162" width="1.375" style="3" customWidth="1"/>
    <col min="6163" max="6164" width="2.125" style="3" customWidth="1"/>
    <col min="6165" max="6165" width="1.75" style="3" customWidth="1"/>
    <col min="6166" max="6166" width="1.25" style="3" customWidth="1"/>
    <col min="6167" max="6167" width="1.5" style="3" customWidth="1"/>
    <col min="6168" max="6168" width="1.375" style="3" customWidth="1"/>
    <col min="6169" max="6169" width="1.875" style="3" customWidth="1"/>
    <col min="6170" max="6170" width="2" style="3" customWidth="1"/>
    <col min="6171" max="6171" width="1.375" style="3" customWidth="1"/>
    <col min="6172" max="6172" width="3.375" style="3" customWidth="1"/>
    <col min="6173" max="6178" width="1.625" style="3" customWidth="1"/>
    <col min="6179" max="6226" width="9" style="3" customWidth="1"/>
    <col min="6227" max="6241" width="9" style="3"/>
    <col min="6242" max="6267" width="4.625" style="3" customWidth="1"/>
    <col min="6268" max="6299" width="9" style="3" customWidth="1"/>
    <col min="6300" max="6390" width="9" style="3"/>
    <col min="6391" max="6392" width="4.625" style="3" customWidth="1"/>
    <col min="6393" max="6393" width="3.375" style="3" customWidth="1"/>
    <col min="6394" max="6394" width="4.25" style="3" customWidth="1"/>
    <col min="6395" max="6395" width="1.25" style="3" customWidth="1"/>
    <col min="6396" max="6396" width="1.75" style="3" customWidth="1"/>
    <col min="6397" max="6397" width="4.5" style="3" customWidth="1"/>
    <col min="6398" max="6398" width="6.375" style="3" customWidth="1"/>
    <col min="6399" max="6400" width="1.625" style="3" customWidth="1"/>
    <col min="6401" max="6401" width="1.375" style="3" customWidth="1"/>
    <col min="6402" max="6402" width="1.5" style="3" customWidth="1"/>
    <col min="6403" max="6403" width="2.25" style="3" customWidth="1"/>
    <col min="6404" max="6404" width="6" style="3" customWidth="1"/>
    <col min="6405" max="6405" width="4.5" style="3" customWidth="1"/>
    <col min="6406" max="6406" width="1.75" style="3" customWidth="1"/>
    <col min="6407" max="6407" width="4.375" style="3" customWidth="1"/>
    <col min="6408" max="6408" width="3" style="3" customWidth="1"/>
    <col min="6409" max="6409" width="1.25" style="3" customWidth="1"/>
    <col min="6410" max="6410" width="2.375" style="3" customWidth="1"/>
    <col min="6411" max="6411" width="3.375" style="3" customWidth="1"/>
    <col min="6412" max="6412" width="2" style="3" customWidth="1"/>
    <col min="6413" max="6413" width="2.875" style="3" customWidth="1"/>
    <col min="6414" max="6414" width="3.625" style="3" customWidth="1"/>
    <col min="6415" max="6415" width="1.25" style="3" customWidth="1"/>
    <col min="6416" max="6416" width="3" style="3" customWidth="1"/>
    <col min="6417" max="6417" width="1.75" style="3" customWidth="1"/>
    <col min="6418" max="6418" width="1.375" style="3" customWidth="1"/>
    <col min="6419" max="6420" width="2.125" style="3" customWidth="1"/>
    <col min="6421" max="6421" width="1.75" style="3" customWidth="1"/>
    <col min="6422" max="6422" width="1.25" style="3" customWidth="1"/>
    <col min="6423" max="6423" width="1.5" style="3" customWidth="1"/>
    <col min="6424" max="6424" width="1.375" style="3" customWidth="1"/>
    <col min="6425" max="6425" width="1.875" style="3" customWidth="1"/>
    <col min="6426" max="6426" width="2" style="3" customWidth="1"/>
    <col min="6427" max="6427" width="1.375" style="3" customWidth="1"/>
    <col min="6428" max="6428" width="3.375" style="3" customWidth="1"/>
    <col min="6429" max="6434" width="1.625" style="3" customWidth="1"/>
    <col min="6435" max="6482" width="9" style="3" customWidth="1"/>
    <col min="6483" max="6497" width="9" style="3"/>
    <col min="6498" max="6523" width="4.625" style="3" customWidth="1"/>
    <col min="6524" max="6555" width="9" style="3" customWidth="1"/>
    <col min="6556" max="6646" width="9" style="3"/>
    <col min="6647" max="6648" width="4.625" style="3" customWidth="1"/>
    <col min="6649" max="6649" width="3.375" style="3" customWidth="1"/>
    <col min="6650" max="6650" width="4.25" style="3" customWidth="1"/>
    <col min="6651" max="6651" width="1.25" style="3" customWidth="1"/>
    <col min="6652" max="6652" width="1.75" style="3" customWidth="1"/>
    <col min="6653" max="6653" width="4.5" style="3" customWidth="1"/>
    <col min="6654" max="6654" width="6.375" style="3" customWidth="1"/>
    <col min="6655" max="6656" width="1.625" style="3" customWidth="1"/>
    <col min="6657" max="6657" width="1.375" style="3" customWidth="1"/>
    <col min="6658" max="6658" width="1.5" style="3" customWidth="1"/>
    <col min="6659" max="6659" width="2.25" style="3" customWidth="1"/>
    <col min="6660" max="6660" width="6" style="3" customWidth="1"/>
    <col min="6661" max="6661" width="4.5" style="3" customWidth="1"/>
    <col min="6662" max="6662" width="1.75" style="3" customWidth="1"/>
    <col min="6663" max="6663" width="4.375" style="3" customWidth="1"/>
    <col min="6664" max="6664" width="3" style="3" customWidth="1"/>
    <col min="6665" max="6665" width="1.25" style="3" customWidth="1"/>
    <col min="6666" max="6666" width="2.375" style="3" customWidth="1"/>
    <col min="6667" max="6667" width="3.375" style="3" customWidth="1"/>
    <col min="6668" max="6668" width="2" style="3" customWidth="1"/>
    <col min="6669" max="6669" width="2.875" style="3" customWidth="1"/>
    <col min="6670" max="6670" width="3.625" style="3" customWidth="1"/>
    <col min="6671" max="6671" width="1.25" style="3" customWidth="1"/>
    <col min="6672" max="6672" width="3" style="3" customWidth="1"/>
    <col min="6673" max="6673" width="1.75" style="3" customWidth="1"/>
    <col min="6674" max="6674" width="1.375" style="3" customWidth="1"/>
    <col min="6675" max="6676" width="2.125" style="3" customWidth="1"/>
    <col min="6677" max="6677" width="1.75" style="3" customWidth="1"/>
    <col min="6678" max="6678" width="1.25" style="3" customWidth="1"/>
    <col min="6679" max="6679" width="1.5" style="3" customWidth="1"/>
    <col min="6680" max="6680" width="1.375" style="3" customWidth="1"/>
    <col min="6681" max="6681" width="1.875" style="3" customWidth="1"/>
    <col min="6682" max="6682" width="2" style="3" customWidth="1"/>
    <col min="6683" max="6683" width="1.375" style="3" customWidth="1"/>
    <col min="6684" max="6684" width="3.375" style="3" customWidth="1"/>
    <col min="6685" max="6690" width="1.625" style="3" customWidth="1"/>
    <col min="6691" max="6738" width="9" style="3" customWidth="1"/>
    <col min="6739" max="6753" width="9" style="3"/>
    <col min="6754" max="6779" width="4.625" style="3" customWidth="1"/>
    <col min="6780" max="6811" width="9" style="3" customWidth="1"/>
    <col min="6812" max="6902" width="9" style="3"/>
    <col min="6903" max="6904" width="4.625" style="3" customWidth="1"/>
    <col min="6905" max="6905" width="3.375" style="3" customWidth="1"/>
    <col min="6906" max="6906" width="4.25" style="3" customWidth="1"/>
    <col min="6907" max="6907" width="1.25" style="3" customWidth="1"/>
    <col min="6908" max="6908" width="1.75" style="3" customWidth="1"/>
    <col min="6909" max="6909" width="4.5" style="3" customWidth="1"/>
    <col min="6910" max="6910" width="6.375" style="3" customWidth="1"/>
    <col min="6911" max="6912" width="1.625" style="3" customWidth="1"/>
    <col min="6913" max="6913" width="1.375" style="3" customWidth="1"/>
    <col min="6914" max="6914" width="1.5" style="3" customWidth="1"/>
    <col min="6915" max="6915" width="2.25" style="3" customWidth="1"/>
    <col min="6916" max="6916" width="6" style="3" customWidth="1"/>
    <col min="6917" max="6917" width="4.5" style="3" customWidth="1"/>
    <col min="6918" max="6918" width="1.75" style="3" customWidth="1"/>
    <col min="6919" max="6919" width="4.375" style="3" customWidth="1"/>
    <col min="6920" max="6920" width="3" style="3" customWidth="1"/>
    <col min="6921" max="6921" width="1.25" style="3" customWidth="1"/>
    <col min="6922" max="6922" width="2.375" style="3" customWidth="1"/>
    <col min="6923" max="6923" width="3.375" style="3" customWidth="1"/>
    <col min="6924" max="6924" width="2" style="3" customWidth="1"/>
    <col min="6925" max="6925" width="2.875" style="3" customWidth="1"/>
    <col min="6926" max="6926" width="3.625" style="3" customWidth="1"/>
    <col min="6927" max="6927" width="1.25" style="3" customWidth="1"/>
    <col min="6928" max="6928" width="3" style="3" customWidth="1"/>
    <col min="6929" max="6929" width="1.75" style="3" customWidth="1"/>
    <col min="6930" max="6930" width="1.375" style="3" customWidth="1"/>
    <col min="6931" max="6932" width="2.125" style="3" customWidth="1"/>
    <col min="6933" max="6933" width="1.75" style="3" customWidth="1"/>
    <col min="6934" max="6934" width="1.25" style="3" customWidth="1"/>
    <col min="6935" max="6935" width="1.5" style="3" customWidth="1"/>
    <col min="6936" max="6936" width="1.375" style="3" customWidth="1"/>
    <col min="6937" max="6937" width="1.875" style="3" customWidth="1"/>
    <col min="6938" max="6938" width="2" style="3" customWidth="1"/>
    <col min="6939" max="6939" width="1.375" style="3" customWidth="1"/>
    <col min="6940" max="6940" width="3.375" style="3" customWidth="1"/>
    <col min="6941" max="6946" width="1.625" style="3" customWidth="1"/>
    <col min="6947" max="6994" width="9" style="3" customWidth="1"/>
    <col min="6995" max="7009" width="9" style="3"/>
    <col min="7010" max="7035" width="4.625" style="3" customWidth="1"/>
    <col min="7036" max="7067" width="9" style="3" customWidth="1"/>
    <col min="7068" max="7158" width="9" style="3"/>
    <col min="7159" max="7160" width="4.625" style="3" customWidth="1"/>
    <col min="7161" max="7161" width="3.375" style="3" customWidth="1"/>
    <col min="7162" max="7162" width="4.25" style="3" customWidth="1"/>
    <col min="7163" max="7163" width="1.25" style="3" customWidth="1"/>
    <col min="7164" max="7164" width="1.75" style="3" customWidth="1"/>
    <col min="7165" max="7165" width="4.5" style="3" customWidth="1"/>
    <col min="7166" max="7166" width="6.375" style="3" customWidth="1"/>
    <col min="7167" max="7168" width="1.625" style="3" customWidth="1"/>
    <col min="7169" max="7169" width="1.375" style="3" customWidth="1"/>
    <col min="7170" max="7170" width="1.5" style="3" customWidth="1"/>
    <col min="7171" max="7171" width="2.25" style="3" customWidth="1"/>
    <col min="7172" max="7172" width="6" style="3" customWidth="1"/>
    <col min="7173" max="7173" width="4.5" style="3" customWidth="1"/>
    <col min="7174" max="7174" width="1.75" style="3" customWidth="1"/>
    <col min="7175" max="7175" width="4.375" style="3" customWidth="1"/>
    <col min="7176" max="7176" width="3" style="3" customWidth="1"/>
    <col min="7177" max="7177" width="1.25" style="3" customWidth="1"/>
    <col min="7178" max="7178" width="2.375" style="3" customWidth="1"/>
    <col min="7179" max="7179" width="3.375" style="3" customWidth="1"/>
    <col min="7180" max="7180" width="2" style="3" customWidth="1"/>
    <col min="7181" max="7181" width="2.875" style="3" customWidth="1"/>
    <col min="7182" max="7182" width="3.625" style="3" customWidth="1"/>
    <col min="7183" max="7183" width="1.25" style="3" customWidth="1"/>
    <col min="7184" max="7184" width="3" style="3" customWidth="1"/>
    <col min="7185" max="7185" width="1.75" style="3" customWidth="1"/>
    <col min="7186" max="7186" width="1.375" style="3" customWidth="1"/>
    <col min="7187" max="7188" width="2.125" style="3" customWidth="1"/>
    <col min="7189" max="7189" width="1.75" style="3" customWidth="1"/>
    <col min="7190" max="7190" width="1.25" style="3" customWidth="1"/>
    <col min="7191" max="7191" width="1.5" style="3" customWidth="1"/>
    <col min="7192" max="7192" width="1.375" style="3" customWidth="1"/>
    <col min="7193" max="7193" width="1.875" style="3" customWidth="1"/>
    <col min="7194" max="7194" width="2" style="3" customWidth="1"/>
    <col min="7195" max="7195" width="1.375" style="3" customWidth="1"/>
    <col min="7196" max="7196" width="3.375" style="3" customWidth="1"/>
    <col min="7197" max="7202" width="1.625" style="3" customWidth="1"/>
    <col min="7203" max="7250" width="9" style="3" customWidth="1"/>
    <col min="7251" max="7265" width="9" style="3"/>
    <col min="7266" max="7291" width="4.625" style="3" customWidth="1"/>
    <col min="7292" max="7323" width="9" style="3" customWidth="1"/>
    <col min="7324" max="7414" width="9" style="3"/>
    <col min="7415" max="7416" width="4.625" style="3" customWidth="1"/>
    <col min="7417" max="7417" width="3.375" style="3" customWidth="1"/>
    <col min="7418" max="7418" width="4.25" style="3" customWidth="1"/>
    <col min="7419" max="7419" width="1.25" style="3" customWidth="1"/>
    <col min="7420" max="7420" width="1.75" style="3" customWidth="1"/>
    <col min="7421" max="7421" width="4.5" style="3" customWidth="1"/>
    <col min="7422" max="7422" width="6.375" style="3" customWidth="1"/>
    <col min="7423" max="7424" width="1.625" style="3" customWidth="1"/>
    <col min="7425" max="7425" width="1.375" style="3" customWidth="1"/>
    <col min="7426" max="7426" width="1.5" style="3" customWidth="1"/>
    <col min="7427" max="7427" width="2.25" style="3" customWidth="1"/>
    <col min="7428" max="7428" width="6" style="3" customWidth="1"/>
    <col min="7429" max="7429" width="4.5" style="3" customWidth="1"/>
    <col min="7430" max="7430" width="1.75" style="3" customWidth="1"/>
    <col min="7431" max="7431" width="4.375" style="3" customWidth="1"/>
    <col min="7432" max="7432" width="3" style="3" customWidth="1"/>
    <col min="7433" max="7433" width="1.25" style="3" customWidth="1"/>
    <col min="7434" max="7434" width="2.375" style="3" customWidth="1"/>
    <col min="7435" max="7435" width="3.375" style="3" customWidth="1"/>
    <col min="7436" max="7436" width="2" style="3" customWidth="1"/>
    <col min="7437" max="7437" width="2.875" style="3" customWidth="1"/>
    <col min="7438" max="7438" width="3.625" style="3" customWidth="1"/>
    <col min="7439" max="7439" width="1.25" style="3" customWidth="1"/>
    <col min="7440" max="7440" width="3" style="3" customWidth="1"/>
    <col min="7441" max="7441" width="1.75" style="3" customWidth="1"/>
    <col min="7442" max="7442" width="1.375" style="3" customWidth="1"/>
    <col min="7443" max="7444" width="2.125" style="3" customWidth="1"/>
    <col min="7445" max="7445" width="1.75" style="3" customWidth="1"/>
    <col min="7446" max="7446" width="1.25" style="3" customWidth="1"/>
    <col min="7447" max="7447" width="1.5" style="3" customWidth="1"/>
    <col min="7448" max="7448" width="1.375" style="3" customWidth="1"/>
    <col min="7449" max="7449" width="1.875" style="3" customWidth="1"/>
    <col min="7450" max="7450" width="2" style="3" customWidth="1"/>
    <col min="7451" max="7451" width="1.375" style="3" customWidth="1"/>
    <col min="7452" max="7452" width="3.375" style="3" customWidth="1"/>
    <col min="7453" max="7458" width="1.625" style="3" customWidth="1"/>
    <col min="7459" max="7506" width="9" style="3" customWidth="1"/>
    <col min="7507" max="7521" width="9" style="3"/>
    <col min="7522" max="7547" width="4.625" style="3" customWidth="1"/>
    <col min="7548" max="7579" width="9" style="3" customWidth="1"/>
    <col min="7580" max="7670" width="9" style="3"/>
    <col min="7671" max="7672" width="4.625" style="3" customWidth="1"/>
    <col min="7673" max="7673" width="3.375" style="3" customWidth="1"/>
    <col min="7674" max="7674" width="4.25" style="3" customWidth="1"/>
    <col min="7675" max="7675" width="1.25" style="3" customWidth="1"/>
    <col min="7676" max="7676" width="1.75" style="3" customWidth="1"/>
    <col min="7677" max="7677" width="4.5" style="3" customWidth="1"/>
    <col min="7678" max="7678" width="6.375" style="3" customWidth="1"/>
    <col min="7679" max="7680" width="1.625" style="3" customWidth="1"/>
    <col min="7681" max="7681" width="1.375" style="3" customWidth="1"/>
    <col min="7682" max="7682" width="1.5" style="3" customWidth="1"/>
    <col min="7683" max="7683" width="2.25" style="3" customWidth="1"/>
    <col min="7684" max="7684" width="6" style="3" customWidth="1"/>
    <col min="7685" max="7685" width="4.5" style="3" customWidth="1"/>
    <col min="7686" max="7686" width="1.75" style="3" customWidth="1"/>
    <col min="7687" max="7687" width="4.375" style="3" customWidth="1"/>
    <col min="7688" max="7688" width="3" style="3" customWidth="1"/>
    <col min="7689" max="7689" width="1.25" style="3" customWidth="1"/>
    <col min="7690" max="7690" width="2.375" style="3" customWidth="1"/>
    <col min="7691" max="7691" width="3.375" style="3" customWidth="1"/>
    <col min="7692" max="7692" width="2" style="3" customWidth="1"/>
    <col min="7693" max="7693" width="2.875" style="3" customWidth="1"/>
    <col min="7694" max="7694" width="3.625" style="3" customWidth="1"/>
    <col min="7695" max="7695" width="1.25" style="3" customWidth="1"/>
    <col min="7696" max="7696" width="3" style="3" customWidth="1"/>
    <col min="7697" max="7697" width="1.75" style="3" customWidth="1"/>
    <col min="7698" max="7698" width="1.375" style="3" customWidth="1"/>
    <col min="7699" max="7700" width="2.125" style="3" customWidth="1"/>
    <col min="7701" max="7701" width="1.75" style="3" customWidth="1"/>
    <col min="7702" max="7702" width="1.25" style="3" customWidth="1"/>
    <col min="7703" max="7703" width="1.5" style="3" customWidth="1"/>
    <col min="7704" max="7704" width="1.375" style="3" customWidth="1"/>
    <col min="7705" max="7705" width="1.875" style="3" customWidth="1"/>
    <col min="7706" max="7706" width="2" style="3" customWidth="1"/>
    <col min="7707" max="7707" width="1.375" style="3" customWidth="1"/>
    <col min="7708" max="7708" width="3.375" style="3" customWidth="1"/>
    <col min="7709" max="7714" width="1.625" style="3" customWidth="1"/>
    <col min="7715" max="7762" width="9" style="3" customWidth="1"/>
    <col min="7763" max="7777" width="9" style="3"/>
    <col min="7778" max="7803" width="4.625" style="3" customWidth="1"/>
    <col min="7804" max="7835" width="9" style="3" customWidth="1"/>
    <col min="7836" max="7926" width="9" style="3"/>
    <col min="7927" max="7928" width="4.625" style="3" customWidth="1"/>
    <col min="7929" max="7929" width="3.375" style="3" customWidth="1"/>
    <col min="7930" max="7930" width="4.25" style="3" customWidth="1"/>
    <col min="7931" max="7931" width="1.25" style="3" customWidth="1"/>
    <col min="7932" max="7932" width="1.75" style="3" customWidth="1"/>
    <col min="7933" max="7933" width="4.5" style="3" customWidth="1"/>
    <col min="7934" max="7934" width="6.375" style="3" customWidth="1"/>
    <col min="7935" max="7936" width="1.625" style="3" customWidth="1"/>
    <col min="7937" max="7937" width="1.375" style="3" customWidth="1"/>
    <col min="7938" max="7938" width="1.5" style="3" customWidth="1"/>
    <col min="7939" max="7939" width="2.25" style="3" customWidth="1"/>
    <col min="7940" max="7940" width="6" style="3" customWidth="1"/>
    <col min="7941" max="7941" width="4.5" style="3" customWidth="1"/>
    <col min="7942" max="7942" width="1.75" style="3" customWidth="1"/>
    <col min="7943" max="7943" width="4.375" style="3" customWidth="1"/>
    <col min="7944" max="7944" width="3" style="3" customWidth="1"/>
    <col min="7945" max="7945" width="1.25" style="3" customWidth="1"/>
    <col min="7946" max="7946" width="2.375" style="3" customWidth="1"/>
    <col min="7947" max="7947" width="3.375" style="3" customWidth="1"/>
    <col min="7948" max="7948" width="2" style="3" customWidth="1"/>
    <col min="7949" max="7949" width="2.875" style="3" customWidth="1"/>
    <col min="7950" max="7950" width="3.625" style="3" customWidth="1"/>
    <col min="7951" max="7951" width="1.25" style="3" customWidth="1"/>
    <col min="7952" max="7952" width="3" style="3" customWidth="1"/>
    <col min="7953" max="7953" width="1.75" style="3" customWidth="1"/>
    <col min="7954" max="7954" width="1.375" style="3" customWidth="1"/>
    <col min="7955" max="7956" width="2.125" style="3" customWidth="1"/>
    <col min="7957" max="7957" width="1.75" style="3" customWidth="1"/>
    <col min="7958" max="7958" width="1.25" style="3" customWidth="1"/>
    <col min="7959" max="7959" width="1.5" style="3" customWidth="1"/>
    <col min="7960" max="7960" width="1.375" style="3" customWidth="1"/>
    <col min="7961" max="7961" width="1.875" style="3" customWidth="1"/>
    <col min="7962" max="7962" width="2" style="3" customWidth="1"/>
    <col min="7963" max="7963" width="1.375" style="3" customWidth="1"/>
    <col min="7964" max="7964" width="3.375" style="3" customWidth="1"/>
    <col min="7965" max="7970" width="1.625" style="3" customWidth="1"/>
    <col min="7971" max="8018" width="9" style="3" customWidth="1"/>
    <col min="8019" max="8033" width="9" style="3"/>
    <col min="8034" max="8059" width="4.625" style="3" customWidth="1"/>
    <col min="8060" max="8091" width="9" style="3" customWidth="1"/>
    <col min="8092" max="8182" width="9" style="3"/>
    <col min="8183" max="8184" width="4.625" style="3" customWidth="1"/>
    <col min="8185" max="8185" width="3.375" style="3" customWidth="1"/>
    <col min="8186" max="8186" width="4.25" style="3" customWidth="1"/>
    <col min="8187" max="8187" width="1.25" style="3" customWidth="1"/>
    <col min="8188" max="8188" width="1.75" style="3" customWidth="1"/>
    <col min="8189" max="8189" width="4.5" style="3" customWidth="1"/>
    <col min="8190" max="8190" width="6.375" style="3" customWidth="1"/>
    <col min="8191" max="8192" width="1.625" style="3" customWidth="1"/>
    <col min="8193" max="8193" width="1.375" style="3" customWidth="1"/>
    <col min="8194" max="8194" width="1.5" style="3" customWidth="1"/>
    <col min="8195" max="8195" width="2.25" style="3" customWidth="1"/>
    <col min="8196" max="8196" width="6" style="3" customWidth="1"/>
    <col min="8197" max="8197" width="4.5" style="3" customWidth="1"/>
    <col min="8198" max="8198" width="1.75" style="3" customWidth="1"/>
    <col min="8199" max="8199" width="4.375" style="3" customWidth="1"/>
    <col min="8200" max="8200" width="3" style="3" customWidth="1"/>
    <col min="8201" max="8201" width="1.25" style="3" customWidth="1"/>
    <col min="8202" max="8202" width="2.375" style="3" customWidth="1"/>
    <col min="8203" max="8203" width="3.375" style="3" customWidth="1"/>
    <col min="8204" max="8204" width="2" style="3" customWidth="1"/>
    <col min="8205" max="8205" width="2.875" style="3" customWidth="1"/>
    <col min="8206" max="8206" width="3.625" style="3" customWidth="1"/>
    <col min="8207" max="8207" width="1.25" style="3" customWidth="1"/>
    <col min="8208" max="8208" width="3" style="3" customWidth="1"/>
    <col min="8209" max="8209" width="1.75" style="3" customWidth="1"/>
    <col min="8210" max="8210" width="1.375" style="3" customWidth="1"/>
    <col min="8211" max="8212" width="2.125" style="3" customWidth="1"/>
    <col min="8213" max="8213" width="1.75" style="3" customWidth="1"/>
    <col min="8214" max="8214" width="1.25" style="3" customWidth="1"/>
    <col min="8215" max="8215" width="1.5" style="3" customWidth="1"/>
    <col min="8216" max="8216" width="1.375" style="3" customWidth="1"/>
    <col min="8217" max="8217" width="1.875" style="3" customWidth="1"/>
    <col min="8218" max="8218" width="2" style="3" customWidth="1"/>
    <col min="8219" max="8219" width="1.375" style="3" customWidth="1"/>
    <col min="8220" max="8220" width="3.375" style="3" customWidth="1"/>
    <col min="8221" max="8226" width="1.625" style="3" customWidth="1"/>
    <col min="8227" max="8274" width="9" style="3" customWidth="1"/>
    <col min="8275" max="8289" width="9" style="3"/>
    <col min="8290" max="8315" width="4.625" style="3" customWidth="1"/>
    <col min="8316" max="8347" width="9" style="3" customWidth="1"/>
    <col min="8348" max="8438" width="9" style="3"/>
    <col min="8439" max="8440" width="4.625" style="3" customWidth="1"/>
    <col min="8441" max="8441" width="3.375" style="3" customWidth="1"/>
    <col min="8442" max="8442" width="4.25" style="3" customWidth="1"/>
    <col min="8443" max="8443" width="1.25" style="3" customWidth="1"/>
    <col min="8444" max="8444" width="1.75" style="3" customWidth="1"/>
    <col min="8445" max="8445" width="4.5" style="3" customWidth="1"/>
    <col min="8446" max="8446" width="6.375" style="3" customWidth="1"/>
    <col min="8447" max="8448" width="1.625" style="3" customWidth="1"/>
    <col min="8449" max="8449" width="1.375" style="3" customWidth="1"/>
    <col min="8450" max="8450" width="1.5" style="3" customWidth="1"/>
    <col min="8451" max="8451" width="2.25" style="3" customWidth="1"/>
    <col min="8452" max="8452" width="6" style="3" customWidth="1"/>
    <col min="8453" max="8453" width="4.5" style="3" customWidth="1"/>
    <col min="8454" max="8454" width="1.75" style="3" customWidth="1"/>
    <col min="8455" max="8455" width="4.375" style="3" customWidth="1"/>
    <col min="8456" max="8456" width="3" style="3" customWidth="1"/>
    <col min="8457" max="8457" width="1.25" style="3" customWidth="1"/>
    <col min="8458" max="8458" width="2.375" style="3" customWidth="1"/>
    <col min="8459" max="8459" width="3.375" style="3" customWidth="1"/>
    <col min="8460" max="8460" width="2" style="3" customWidth="1"/>
    <col min="8461" max="8461" width="2.875" style="3" customWidth="1"/>
    <col min="8462" max="8462" width="3.625" style="3" customWidth="1"/>
    <col min="8463" max="8463" width="1.25" style="3" customWidth="1"/>
    <col min="8464" max="8464" width="3" style="3" customWidth="1"/>
    <col min="8465" max="8465" width="1.75" style="3" customWidth="1"/>
    <col min="8466" max="8466" width="1.375" style="3" customWidth="1"/>
    <col min="8467" max="8468" width="2.125" style="3" customWidth="1"/>
    <col min="8469" max="8469" width="1.75" style="3" customWidth="1"/>
    <col min="8470" max="8470" width="1.25" style="3" customWidth="1"/>
    <col min="8471" max="8471" width="1.5" style="3" customWidth="1"/>
    <col min="8472" max="8472" width="1.375" style="3" customWidth="1"/>
    <col min="8473" max="8473" width="1.875" style="3" customWidth="1"/>
    <col min="8474" max="8474" width="2" style="3" customWidth="1"/>
    <col min="8475" max="8475" width="1.375" style="3" customWidth="1"/>
    <col min="8476" max="8476" width="3.375" style="3" customWidth="1"/>
    <col min="8477" max="8482" width="1.625" style="3" customWidth="1"/>
    <col min="8483" max="8530" width="9" style="3" customWidth="1"/>
    <col min="8531" max="8545" width="9" style="3"/>
    <col min="8546" max="8571" width="4.625" style="3" customWidth="1"/>
    <col min="8572" max="8603" width="9" style="3" customWidth="1"/>
    <col min="8604" max="8694" width="9" style="3"/>
    <col min="8695" max="8696" width="4.625" style="3" customWidth="1"/>
    <col min="8697" max="8697" width="3.375" style="3" customWidth="1"/>
    <col min="8698" max="8698" width="4.25" style="3" customWidth="1"/>
    <col min="8699" max="8699" width="1.25" style="3" customWidth="1"/>
    <col min="8700" max="8700" width="1.75" style="3" customWidth="1"/>
    <col min="8701" max="8701" width="4.5" style="3" customWidth="1"/>
    <col min="8702" max="8702" width="6.375" style="3" customWidth="1"/>
    <col min="8703" max="8704" width="1.625" style="3" customWidth="1"/>
    <col min="8705" max="8705" width="1.375" style="3" customWidth="1"/>
    <col min="8706" max="8706" width="1.5" style="3" customWidth="1"/>
    <col min="8707" max="8707" width="2.25" style="3" customWidth="1"/>
    <col min="8708" max="8708" width="6" style="3" customWidth="1"/>
    <col min="8709" max="8709" width="4.5" style="3" customWidth="1"/>
    <col min="8710" max="8710" width="1.75" style="3" customWidth="1"/>
    <col min="8711" max="8711" width="4.375" style="3" customWidth="1"/>
    <col min="8712" max="8712" width="3" style="3" customWidth="1"/>
    <col min="8713" max="8713" width="1.25" style="3" customWidth="1"/>
    <col min="8714" max="8714" width="2.375" style="3" customWidth="1"/>
    <col min="8715" max="8715" width="3.375" style="3" customWidth="1"/>
    <col min="8716" max="8716" width="2" style="3" customWidth="1"/>
    <col min="8717" max="8717" width="2.875" style="3" customWidth="1"/>
    <col min="8718" max="8718" width="3.625" style="3" customWidth="1"/>
    <col min="8719" max="8719" width="1.25" style="3" customWidth="1"/>
    <col min="8720" max="8720" width="3" style="3" customWidth="1"/>
    <col min="8721" max="8721" width="1.75" style="3" customWidth="1"/>
    <col min="8722" max="8722" width="1.375" style="3" customWidth="1"/>
    <col min="8723" max="8724" width="2.125" style="3" customWidth="1"/>
    <col min="8725" max="8725" width="1.75" style="3" customWidth="1"/>
    <col min="8726" max="8726" width="1.25" style="3" customWidth="1"/>
    <col min="8727" max="8727" width="1.5" style="3" customWidth="1"/>
    <col min="8728" max="8728" width="1.375" style="3" customWidth="1"/>
    <col min="8729" max="8729" width="1.875" style="3" customWidth="1"/>
    <col min="8730" max="8730" width="2" style="3" customWidth="1"/>
    <col min="8731" max="8731" width="1.375" style="3" customWidth="1"/>
    <col min="8732" max="8732" width="3.375" style="3" customWidth="1"/>
    <col min="8733" max="8738" width="1.625" style="3" customWidth="1"/>
    <col min="8739" max="8786" width="9" style="3" customWidth="1"/>
    <col min="8787" max="8801" width="9" style="3"/>
    <col min="8802" max="8827" width="4.625" style="3" customWidth="1"/>
    <col min="8828" max="8859" width="9" style="3" customWidth="1"/>
    <col min="8860" max="8950" width="9" style="3"/>
    <col min="8951" max="8952" width="4.625" style="3" customWidth="1"/>
    <col min="8953" max="8953" width="3.375" style="3" customWidth="1"/>
    <col min="8954" max="8954" width="4.25" style="3" customWidth="1"/>
    <col min="8955" max="8955" width="1.25" style="3" customWidth="1"/>
    <col min="8956" max="8956" width="1.75" style="3" customWidth="1"/>
    <col min="8957" max="8957" width="4.5" style="3" customWidth="1"/>
    <col min="8958" max="8958" width="6.375" style="3" customWidth="1"/>
    <col min="8959" max="8960" width="1.625" style="3" customWidth="1"/>
    <col min="8961" max="8961" width="1.375" style="3" customWidth="1"/>
    <col min="8962" max="8962" width="1.5" style="3" customWidth="1"/>
    <col min="8963" max="8963" width="2.25" style="3" customWidth="1"/>
    <col min="8964" max="8964" width="6" style="3" customWidth="1"/>
    <col min="8965" max="8965" width="4.5" style="3" customWidth="1"/>
    <col min="8966" max="8966" width="1.75" style="3" customWidth="1"/>
    <col min="8967" max="8967" width="4.375" style="3" customWidth="1"/>
    <col min="8968" max="8968" width="3" style="3" customWidth="1"/>
    <col min="8969" max="8969" width="1.25" style="3" customWidth="1"/>
    <col min="8970" max="8970" width="2.375" style="3" customWidth="1"/>
    <col min="8971" max="8971" width="3.375" style="3" customWidth="1"/>
    <col min="8972" max="8972" width="2" style="3" customWidth="1"/>
    <col min="8973" max="8973" width="2.875" style="3" customWidth="1"/>
    <col min="8974" max="8974" width="3.625" style="3" customWidth="1"/>
    <col min="8975" max="8975" width="1.25" style="3" customWidth="1"/>
    <col min="8976" max="8976" width="3" style="3" customWidth="1"/>
    <col min="8977" max="8977" width="1.75" style="3" customWidth="1"/>
    <col min="8978" max="8978" width="1.375" style="3" customWidth="1"/>
    <col min="8979" max="8980" width="2.125" style="3" customWidth="1"/>
    <col min="8981" max="8981" width="1.75" style="3" customWidth="1"/>
    <col min="8982" max="8982" width="1.25" style="3" customWidth="1"/>
    <col min="8983" max="8983" width="1.5" style="3" customWidth="1"/>
    <col min="8984" max="8984" width="1.375" style="3" customWidth="1"/>
    <col min="8985" max="8985" width="1.875" style="3" customWidth="1"/>
    <col min="8986" max="8986" width="2" style="3" customWidth="1"/>
    <col min="8987" max="8987" width="1.375" style="3" customWidth="1"/>
    <col min="8988" max="8988" width="3.375" style="3" customWidth="1"/>
    <col min="8989" max="8994" width="1.625" style="3" customWidth="1"/>
    <col min="8995" max="9042" width="9" style="3" customWidth="1"/>
    <col min="9043" max="9057" width="9" style="3"/>
    <col min="9058" max="9083" width="4.625" style="3" customWidth="1"/>
    <col min="9084" max="9115" width="9" style="3" customWidth="1"/>
    <col min="9116" max="9206" width="9" style="3"/>
    <col min="9207" max="9208" width="4.625" style="3" customWidth="1"/>
    <col min="9209" max="9209" width="3.375" style="3" customWidth="1"/>
    <col min="9210" max="9210" width="4.25" style="3" customWidth="1"/>
    <col min="9211" max="9211" width="1.25" style="3" customWidth="1"/>
    <col min="9212" max="9212" width="1.75" style="3" customWidth="1"/>
    <col min="9213" max="9213" width="4.5" style="3" customWidth="1"/>
    <col min="9214" max="9214" width="6.375" style="3" customWidth="1"/>
    <col min="9215" max="9216" width="1.625" style="3" customWidth="1"/>
    <col min="9217" max="9217" width="1.375" style="3" customWidth="1"/>
    <col min="9218" max="9218" width="1.5" style="3" customWidth="1"/>
    <col min="9219" max="9219" width="2.25" style="3" customWidth="1"/>
    <col min="9220" max="9220" width="6" style="3" customWidth="1"/>
    <col min="9221" max="9221" width="4.5" style="3" customWidth="1"/>
    <col min="9222" max="9222" width="1.75" style="3" customWidth="1"/>
    <col min="9223" max="9223" width="4.375" style="3" customWidth="1"/>
    <col min="9224" max="9224" width="3" style="3" customWidth="1"/>
    <col min="9225" max="9225" width="1.25" style="3" customWidth="1"/>
    <col min="9226" max="9226" width="2.375" style="3" customWidth="1"/>
    <col min="9227" max="9227" width="3.375" style="3" customWidth="1"/>
    <col min="9228" max="9228" width="2" style="3" customWidth="1"/>
    <col min="9229" max="9229" width="2.875" style="3" customWidth="1"/>
    <col min="9230" max="9230" width="3.625" style="3" customWidth="1"/>
    <col min="9231" max="9231" width="1.25" style="3" customWidth="1"/>
    <col min="9232" max="9232" width="3" style="3" customWidth="1"/>
    <col min="9233" max="9233" width="1.75" style="3" customWidth="1"/>
    <col min="9234" max="9234" width="1.375" style="3" customWidth="1"/>
    <col min="9235" max="9236" width="2.125" style="3" customWidth="1"/>
    <col min="9237" max="9237" width="1.75" style="3" customWidth="1"/>
    <col min="9238" max="9238" width="1.25" style="3" customWidth="1"/>
    <col min="9239" max="9239" width="1.5" style="3" customWidth="1"/>
    <col min="9240" max="9240" width="1.375" style="3" customWidth="1"/>
    <col min="9241" max="9241" width="1.875" style="3" customWidth="1"/>
    <col min="9242" max="9242" width="2" style="3" customWidth="1"/>
    <col min="9243" max="9243" width="1.375" style="3" customWidth="1"/>
    <col min="9244" max="9244" width="3.375" style="3" customWidth="1"/>
    <col min="9245" max="9250" width="1.625" style="3" customWidth="1"/>
    <col min="9251" max="9298" width="9" style="3" customWidth="1"/>
    <col min="9299" max="9313" width="9" style="3"/>
    <col min="9314" max="9339" width="4.625" style="3" customWidth="1"/>
    <col min="9340" max="9371" width="9" style="3" customWidth="1"/>
    <col min="9372" max="9462" width="9" style="3"/>
    <col min="9463" max="9464" width="4.625" style="3" customWidth="1"/>
    <col min="9465" max="9465" width="3.375" style="3" customWidth="1"/>
    <col min="9466" max="9466" width="4.25" style="3" customWidth="1"/>
    <col min="9467" max="9467" width="1.25" style="3" customWidth="1"/>
    <col min="9468" max="9468" width="1.75" style="3" customWidth="1"/>
    <col min="9469" max="9469" width="4.5" style="3" customWidth="1"/>
    <col min="9470" max="9470" width="6.375" style="3" customWidth="1"/>
    <col min="9471" max="9472" width="1.625" style="3" customWidth="1"/>
    <col min="9473" max="9473" width="1.375" style="3" customWidth="1"/>
    <col min="9474" max="9474" width="1.5" style="3" customWidth="1"/>
    <col min="9475" max="9475" width="2.25" style="3" customWidth="1"/>
    <col min="9476" max="9476" width="6" style="3" customWidth="1"/>
    <col min="9477" max="9477" width="4.5" style="3" customWidth="1"/>
    <col min="9478" max="9478" width="1.75" style="3" customWidth="1"/>
    <col min="9479" max="9479" width="4.375" style="3" customWidth="1"/>
    <col min="9480" max="9480" width="3" style="3" customWidth="1"/>
    <col min="9481" max="9481" width="1.25" style="3" customWidth="1"/>
    <col min="9482" max="9482" width="2.375" style="3" customWidth="1"/>
    <col min="9483" max="9483" width="3.375" style="3" customWidth="1"/>
    <col min="9484" max="9484" width="2" style="3" customWidth="1"/>
    <col min="9485" max="9485" width="2.875" style="3" customWidth="1"/>
    <col min="9486" max="9486" width="3.625" style="3" customWidth="1"/>
    <col min="9487" max="9487" width="1.25" style="3" customWidth="1"/>
    <col min="9488" max="9488" width="3" style="3" customWidth="1"/>
    <col min="9489" max="9489" width="1.75" style="3" customWidth="1"/>
    <col min="9490" max="9490" width="1.375" style="3" customWidth="1"/>
    <col min="9491" max="9492" width="2.125" style="3" customWidth="1"/>
    <col min="9493" max="9493" width="1.75" style="3" customWidth="1"/>
    <col min="9494" max="9494" width="1.25" style="3" customWidth="1"/>
    <col min="9495" max="9495" width="1.5" style="3" customWidth="1"/>
    <col min="9496" max="9496" width="1.375" style="3" customWidth="1"/>
    <col min="9497" max="9497" width="1.875" style="3" customWidth="1"/>
    <col min="9498" max="9498" width="2" style="3" customWidth="1"/>
    <col min="9499" max="9499" width="1.375" style="3" customWidth="1"/>
    <col min="9500" max="9500" width="3.375" style="3" customWidth="1"/>
    <col min="9501" max="9506" width="1.625" style="3" customWidth="1"/>
    <col min="9507" max="9554" width="9" style="3" customWidth="1"/>
    <col min="9555" max="9569" width="9" style="3"/>
    <col min="9570" max="9595" width="4.625" style="3" customWidth="1"/>
    <col min="9596" max="9627" width="9" style="3" customWidth="1"/>
    <col min="9628" max="9718" width="9" style="3"/>
    <col min="9719" max="9720" width="4.625" style="3" customWidth="1"/>
    <col min="9721" max="9721" width="3.375" style="3" customWidth="1"/>
    <col min="9722" max="9722" width="4.25" style="3" customWidth="1"/>
    <col min="9723" max="9723" width="1.25" style="3" customWidth="1"/>
    <col min="9724" max="9724" width="1.75" style="3" customWidth="1"/>
    <col min="9725" max="9725" width="4.5" style="3" customWidth="1"/>
    <col min="9726" max="9726" width="6.375" style="3" customWidth="1"/>
    <col min="9727" max="9728" width="1.625" style="3" customWidth="1"/>
    <col min="9729" max="9729" width="1.375" style="3" customWidth="1"/>
    <col min="9730" max="9730" width="1.5" style="3" customWidth="1"/>
    <col min="9731" max="9731" width="2.25" style="3" customWidth="1"/>
    <col min="9732" max="9732" width="6" style="3" customWidth="1"/>
    <col min="9733" max="9733" width="4.5" style="3" customWidth="1"/>
    <col min="9734" max="9734" width="1.75" style="3" customWidth="1"/>
    <col min="9735" max="9735" width="4.375" style="3" customWidth="1"/>
    <col min="9736" max="9736" width="3" style="3" customWidth="1"/>
    <col min="9737" max="9737" width="1.25" style="3" customWidth="1"/>
    <col min="9738" max="9738" width="2.375" style="3" customWidth="1"/>
    <col min="9739" max="9739" width="3.375" style="3" customWidth="1"/>
    <col min="9740" max="9740" width="2" style="3" customWidth="1"/>
    <col min="9741" max="9741" width="2.875" style="3" customWidth="1"/>
    <col min="9742" max="9742" width="3.625" style="3" customWidth="1"/>
    <col min="9743" max="9743" width="1.25" style="3" customWidth="1"/>
    <col min="9744" max="9744" width="3" style="3" customWidth="1"/>
    <col min="9745" max="9745" width="1.75" style="3" customWidth="1"/>
    <col min="9746" max="9746" width="1.375" style="3" customWidth="1"/>
    <col min="9747" max="9748" width="2.125" style="3" customWidth="1"/>
    <col min="9749" max="9749" width="1.75" style="3" customWidth="1"/>
    <col min="9750" max="9750" width="1.25" style="3" customWidth="1"/>
    <col min="9751" max="9751" width="1.5" style="3" customWidth="1"/>
    <col min="9752" max="9752" width="1.375" style="3" customWidth="1"/>
    <col min="9753" max="9753" width="1.875" style="3" customWidth="1"/>
    <col min="9754" max="9754" width="2" style="3" customWidth="1"/>
    <col min="9755" max="9755" width="1.375" style="3" customWidth="1"/>
    <col min="9756" max="9756" width="3.375" style="3" customWidth="1"/>
    <col min="9757" max="9762" width="1.625" style="3" customWidth="1"/>
    <col min="9763" max="9810" width="9" style="3" customWidth="1"/>
    <col min="9811" max="9825" width="9" style="3"/>
    <col min="9826" max="9851" width="4.625" style="3" customWidth="1"/>
    <col min="9852" max="9883" width="9" style="3" customWidth="1"/>
    <col min="9884" max="9974" width="9" style="3"/>
    <col min="9975" max="9976" width="4.625" style="3" customWidth="1"/>
    <col min="9977" max="9977" width="3.375" style="3" customWidth="1"/>
    <col min="9978" max="9978" width="4.25" style="3" customWidth="1"/>
    <col min="9979" max="9979" width="1.25" style="3" customWidth="1"/>
    <col min="9980" max="9980" width="1.75" style="3" customWidth="1"/>
    <col min="9981" max="9981" width="4.5" style="3" customWidth="1"/>
    <col min="9982" max="9982" width="6.375" style="3" customWidth="1"/>
    <col min="9983" max="9984" width="1.625" style="3" customWidth="1"/>
    <col min="9985" max="9985" width="1.375" style="3" customWidth="1"/>
    <col min="9986" max="9986" width="1.5" style="3" customWidth="1"/>
    <col min="9987" max="9987" width="2.25" style="3" customWidth="1"/>
    <col min="9988" max="9988" width="6" style="3" customWidth="1"/>
    <col min="9989" max="9989" width="4.5" style="3" customWidth="1"/>
    <col min="9990" max="9990" width="1.75" style="3" customWidth="1"/>
    <col min="9991" max="9991" width="4.375" style="3" customWidth="1"/>
    <col min="9992" max="9992" width="3" style="3" customWidth="1"/>
    <col min="9993" max="9993" width="1.25" style="3" customWidth="1"/>
    <col min="9994" max="9994" width="2.375" style="3" customWidth="1"/>
    <col min="9995" max="9995" width="3.375" style="3" customWidth="1"/>
    <col min="9996" max="9996" width="2" style="3" customWidth="1"/>
    <col min="9997" max="9997" width="2.875" style="3" customWidth="1"/>
    <col min="9998" max="9998" width="3.625" style="3" customWidth="1"/>
    <col min="9999" max="9999" width="1.25" style="3" customWidth="1"/>
    <col min="10000" max="10000" width="3" style="3" customWidth="1"/>
    <col min="10001" max="10001" width="1.75" style="3" customWidth="1"/>
    <col min="10002" max="10002" width="1.375" style="3" customWidth="1"/>
    <col min="10003" max="10004" width="2.125" style="3" customWidth="1"/>
    <col min="10005" max="10005" width="1.75" style="3" customWidth="1"/>
    <col min="10006" max="10006" width="1.25" style="3" customWidth="1"/>
    <col min="10007" max="10007" width="1.5" style="3" customWidth="1"/>
    <col min="10008" max="10008" width="1.375" style="3" customWidth="1"/>
    <col min="10009" max="10009" width="1.875" style="3" customWidth="1"/>
    <col min="10010" max="10010" width="2" style="3" customWidth="1"/>
    <col min="10011" max="10011" width="1.375" style="3" customWidth="1"/>
    <col min="10012" max="10012" width="3.375" style="3" customWidth="1"/>
    <col min="10013" max="10018" width="1.625" style="3" customWidth="1"/>
    <col min="10019" max="10066" width="9" style="3" customWidth="1"/>
    <col min="10067" max="10081" width="9" style="3"/>
    <col min="10082" max="10107" width="4.625" style="3" customWidth="1"/>
    <col min="10108" max="10139" width="9" style="3" customWidth="1"/>
    <col min="10140" max="10230" width="9" style="3"/>
    <col min="10231" max="10232" width="4.625" style="3" customWidth="1"/>
    <col min="10233" max="10233" width="3.375" style="3" customWidth="1"/>
    <col min="10234" max="10234" width="4.25" style="3" customWidth="1"/>
    <col min="10235" max="10235" width="1.25" style="3" customWidth="1"/>
    <col min="10236" max="10236" width="1.75" style="3" customWidth="1"/>
    <col min="10237" max="10237" width="4.5" style="3" customWidth="1"/>
    <col min="10238" max="10238" width="6.375" style="3" customWidth="1"/>
    <col min="10239" max="10240" width="1.625" style="3" customWidth="1"/>
    <col min="10241" max="10241" width="1.375" style="3" customWidth="1"/>
    <col min="10242" max="10242" width="1.5" style="3" customWidth="1"/>
    <col min="10243" max="10243" width="2.25" style="3" customWidth="1"/>
    <col min="10244" max="10244" width="6" style="3" customWidth="1"/>
    <col min="10245" max="10245" width="4.5" style="3" customWidth="1"/>
    <col min="10246" max="10246" width="1.75" style="3" customWidth="1"/>
    <col min="10247" max="10247" width="4.375" style="3" customWidth="1"/>
    <col min="10248" max="10248" width="3" style="3" customWidth="1"/>
    <col min="10249" max="10249" width="1.25" style="3" customWidth="1"/>
    <col min="10250" max="10250" width="2.375" style="3" customWidth="1"/>
    <col min="10251" max="10251" width="3.375" style="3" customWidth="1"/>
    <col min="10252" max="10252" width="2" style="3" customWidth="1"/>
    <col min="10253" max="10253" width="2.875" style="3" customWidth="1"/>
    <col min="10254" max="10254" width="3.625" style="3" customWidth="1"/>
    <col min="10255" max="10255" width="1.25" style="3" customWidth="1"/>
    <col min="10256" max="10256" width="3" style="3" customWidth="1"/>
    <col min="10257" max="10257" width="1.75" style="3" customWidth="1"/>
    <col min="10258" max="10258" width="1.375" style="3" customWidth="1"/>
    <col min="10259" max="10260" width="2.125" style="3" customWidth="1"/>
    <col min="10261" max="10261" width="1.75" style="3" customWidth="1"/>
    <col min="10262" max="10262" width="1.25" style="3" customWidth="1"/>
    <col min="10263" max="10263" width="1.5" style="3" customWidth="1"/>
    <col min="10264" max="10264" width="1.375" style="3" customWidth="1"/>
    <col min="10265" max="10265" width="1.875" style="3" customWidth="1"/>
    <col min="10266" max="10266" width="2" style="3" customWidth="1"/>
    <col min="10267" max="10267" width="1.375" style="3" customWidth="1"/>
    <col min="10268" max="10268" width="3.375" style="3" customWidth="1"/>
    <col min="10269" max="10274" width="1.625" style="3" customWidth="1"/>
    <col min="10275" max="10322" width="9" style="3" customWidth="1"/>
    <col min="10323" max="10337" width="9" style="3"/>
    <col min="10338" max="10363" width="4.625" style="3" customWidth="1"/>
    <col min="10364" max="10395" width="9" style="3" customWidth="1"/>
    <col min="10396" max="10486" width="9" style="3"/>
    <col min="10487" max="10488" width="4.625" style="3" customWidth="1"/>
    <col min="10489" max="10489" width="3.375" style="3" customWidth="1"/>
    <col min="10490" max="10490" width="4.25" style="3" customWidth="1"/>
    <col min="10491" max="10491" width="1.25" style="3" customWidth="1"/>
    <col min="10492" max="10492" width="1.75" style="3" customWidth="1"/>
    <col min="10493" max="10493" width="4.5" style="3" customWidth="1"/>
    <col min="10494" max="10494" width="6.375" style="3" customWidth="1"/>
    <col min="10495" max="10496" width="1.625" style="3" customWidth="1"/>
    <col min="10497" max="10497" width="1.375" style="3" customWidth="1"/>
    <col min="10498" max="10498" width="1.5" style="3" customWidth="1"/>
    <col min="10499" max="10499" width="2.25" style="3" customWidth="1"/>
    <col min="10500" max="10500" width="6" style="3" customWidth="1"/>
    <col min="10501" max="10501" width="4.5" style="3" customWidth="1"/>
    <col min="10502" max="10502" width="1.75" style="3" customWidth="1"/>
    <col min="10503" max="10503" width="4.375" style="3" customWidth="1"/>
    <col min="10504" max="10504" width="3" style="3" customWidth="1"/>
    <col min="10505" max="10505" width="1.25" style="3" customWidth="1"/>
    <col min="10506" max="10506" width="2.375" style="3" customWidth="1"/>
    <col min="10507" max="10507" width="3.375" style="3" customWidth="1"/>
    <col min="10508" max="10508" width="2" style="3" customWidth="1"/>
    <col min="10509" max="10509" width="2.875" style="3" customWidth="1"/>
    <col min="10510" max="10510" width="3.625" style="3" customWidth="1"/>
    <col min="10511" max="10511" width="1.25" style="3" customWidth="1"/>
    <col min="10512" max="10512" width="3" style="3" customWidth="1"/>
    <col min="10513" max="10513" width="1.75" style="3" customWidth="1"/>
    <col min="10514" max="10514" width="1.375" style="3" customWidth="1"/>
    <col min="10515" max="10516" width="2.125" style="3" customWidth="1"/>
    <col min="10517" max="10517" width="1.75" style="3" customWidth="1"/>
    <col min="10518" max="10518" width="1.25" style="3" customWidth="1"/>
    <col min="10519" max="10519" width="1.5" style="3" customWidth="1"/>
    <col min="10520" max="10520" width="1.375" style="3" customWidth="1"/>
    <col min="10521" max="10521" width="1.875" style="3" customWidth="1"/>
    <col min="10522" max="10522" width="2" style="3" customWidth="1"/>
    <col min="10523" max="10523" width="1.375" style="3" customWidth="1"/>
    <col min="10524" max="10524" width="3.375" style="3" customWidth="1"/>
    <col min="10525" max="10530" width="1.625" style="3" customWidth="1"/>
    <col min="10531" max="10578" width="9" style="3" customWidth="1"/>
    <col min="10579" max="10593" width="9" style="3"/>
    <col min="10594" max="10619" width="4.625" style="3" customWidth="1"/>
    <col min="10620" max="10651" width="9" style="3" customWidth="1"/>
    <col min="10652" max="10742" width="9" style="3"/>
    <col min="10743" max="10744" width="4.625" style="3" customWidth="1"/>
    <col min="10745" max="10745" width="3.375" style="3" customWidth="1"/>
    <col min="10746" max="10746" width="4.25" style="3" customWidth="1"/>
    <col min="10747" max="10747" width="1.25" style="3" customWidth="1"/>
    <col min="10748" max="10748" width="1.75" style="3" customWidth="1"/>
    <col min="10749" max="10749" width="4.5" style="3" customWidth="1"/>
    <col min="10750" max="10750" width="6.375" style="3" customWidth="1"/>
    <col min="10751" max="10752" width="1.625" style="3" customWidth="1"/>
    <col min="10753" max="10753" width="1.375" style="3" customWidth="1"/>
    <col min="10754" max="10754" width="1.5" style="3" customWidth="1"/>
    <col min="10755" max="10755" width="2.25" style="3" customWidth="1"/>
    <col min="10756" max="10756" width="6" style="3" customWidth="1"/>
    <col min="10757" max="10757" width="4.5" style="3" customWidth="1"/>
    <col min="10758" max="10758" width="1.75" style="3" customWidth="1"/>
    <col min="10759" max="10759" width="4.375" style="3" customWidth="1"/>
    <col min="10760" max="10760" width="3" style="3" customWidth="1"/>
    <col min="10761" max="10761" width="1.25" style="3" customWidth="1"/>
    <col min="10762" max="10762" width="2.375" style="3" customWidth="1"/>
    <col min="10763" max="10763" width="3.375" style="3" customWidth="1"/>
    <col min="10764" max="10764" width="2" style="3" customWidth="1"/>
    <col min="10765" max="10765" width="2.875" style="3" customWidth="1"/>
    <col min="10766" max="10766" width="3.625" style="3" customWidth="1"/>
    <col min="10767" max="10767" width="1.25" style="3" customWidth="1"/>
    <col min="10768" max="10768" width="3" style="3" customWidth="1"/>
    <col min="10769" max="10769" width="1.75" style="3" customWidth="1"/>
    <col min="10770" max="10770" width="1.375" style="3" customWidth="1"/>
    <col min="10771" max="10772" width="2.125" style="3" customWidth="1"/>
    <col min="10773" max="10773" width="1.75" style="3" customWidth="1"/>
    <col min="10774" max="10774" width="1.25" style="3" customWidth="1"/>
    <col min="10775" max="10775" width="1.5" style="3" customWidth="1"/>
    <col min="10776" max="10776" width="1.375" style="3" customWidth="1"/>
    <col min="10777" max="10777" width="1.875" style="3" customWidth="1"/>
    <col min="10778" max="10778" width="2" style="3" customWidth="1"/>
    <col min="10779" max="10779" width="1.375" style="3" customWidth="1"/>
    <col min="10780" max="10780" width="3.375" style="3" customWidth="1"/>
    <col min="10781" max="10786" width="1.625" style="3" customWidth="1"/>
    <col min="10787" max="10834" width="9" style="3" customWidth="1"/>
    <col min="10835" max="10849" width="9" style="3"/>
    <col min="10850" max="10875" width="4.625" style="3" customWidth="1"/>
    <col min="10876" max="10907" width="9" style="3" customWidth="1"/>
    <col min="10908" max="10998" width="9" style="3"/>
    <col min="10999" max="11000" width="4.625" style="3" customWidth="1"/>
    <col min="11001" max="11001" width="3.375" style="3" customWidth="1"/>
    <col min="11002" max="11002" width="4.25" style="3" customWidth="1"/>
    <col min="11003" max="11003" width="1.25" style="3" customWidth="1"/>
    <col min="11004" max="11004" width="1.75" style="3" customWidth="1"/>
    <col min="11005" max="11005" width="4.5" style="3" customWidth="1"/>
    <col min="11006" max="11006" width="6.375" style="3" customWidth="1"/>
    <col min="11007" max="11008" width="1.625" style="3" customWidth="1"/>
    <col min="11009" max="11009" width="1.375" style="3" customWidth="1"/>
    <col min="11010" max="11010" width="1.5" style="3" customWidth="1"/>
    <col min="11011" max="11011" width="2.25" style="3" customWidth="1"/>
    <col min="11012" max="11012" width="6" style="3" customWidth="1"/>
    <col min="11013" max="11013" width="4.5" style="3" customWidth="1"/>
    <col min="11014" max="11014" width="1.75" style="3" customWidth="1"/>
    <col min="11015" max="11015" width="4.375" style="3" customWidth="1"/>
    <col min="11016" max="11016" width="3" style="3" customWidth="1"/>
    <col min="11017" max="11017" width="1.25" style="3" customWidth="1"/>
    <col min="11018" max="11018" width="2.375" style="3" customWidth="1"/>
    <col min="11019" max="11019" width="3.375" style="3" customWidth="1"/>
    <col min="11020" max="11020" width="2" style="3" customWidth="1"/>
    <col min="11021" max="11021" width="2.875" style="3" customWidth="1"/>
    <col min="11022" max="11022" width="3.625" style="3" customWidth="1"/>
    <col min="11023" max="11023" width="1.25" style="3" customWidth="1"/>
    <col min="11024" max="11024" width="3" style="3" customWidth="1"/>
    <col min="11025" max="11025" width="1.75" style="3" customWidth="1"/>
    <col min="11026" max="11026" width="1.375" style="3" customWidth="1"/>
    <col min="11027" max="11028" width="2.125" style="3" customWidth="1"/>
    <col min="11029" max="11029" width="1.75" style="3" customWidth="1"/>
    <col min="11030" max="11030" width="1.25" style="3" customWidth="1"/>
    <col min="11031" max="11031" width="1.5" style="3" customWidth="1"/>
    <col min="11032" max="11032" width="1.375" style="3" customWidth="1"/>
    <col min="11033" max="11033" width="1.875" style="3" customWidth="1"/>
    <col min="11034" max="11034" width="2" style="3" customWidth="1"/>
    <col min="11035" max="11035" width="1.375" style="3" customWidth="1"/>
    <col min="11036" max="11036" width="3.375" style="3" customWidth="1"/>
    <col min="11037" max="11042" width="1.625" style="3" customWidth="1"/>
    <col min="11043" max="11090" width="9" style="3" customWidth="1"/>
    <col min="11091" max="11105" width="9" style="3"/>
    <col min="11106" max="11131" width="4.625" style="3" customWidth="1"/>
    <col min="11132" max="11163" width="9" style="3" customWidth="1"/>
    <col min="11164" max="11254" width="9" style="3"/>
    <col min="11255" max="11256" width="4.625" style="3" customWidth="1"/>
    <col min="11257" max="11257" width="3.375" style="3" customWidth="1"/>
    <col min="11258" max="11258" width="4.25" style="3" customWidth="1"/>
    <col min="11259" max="11259" width="1.25" style="3" customWidth="1"/>
    <col min="11260" max="11260" width="1.75" style="3" customWidth="1"/>
    <col min="11261" max="11261" width="4.5" style="3" customWidth="1"/>
    <col min="11262" max="11262" width="6.375" style="3" customWidth="1"/>
    <col min="11263" max="11264" width="1.625" style="3" customWidth="1"/>
    <col min="11265" max="11265" width="1.375" style="3" customWidth="1"/>
    <col min="11266" max="11266" width="1.5" style="3" customWidth="1"/>
    <col min="11267" max="11267" width="2.25" style="3" customWidth="1"/>
    <col min="11268" max="11268" width="6" style="3" customWidth="1"/>
    <col min="11269" max="11269" width="4.5" style="3" customWidth="1"/>
    <col min="11270" max="11270" width="1.75" style="3" customWidth="1"/>
    <col min="11271" max="11271" width="4.375" style="3" customWidth="1"/>
    <col min="11272" max="11272" width="3" style="3" customWidth="1"/>
    <col min="11273" max="11273" width="1.25" style="3" customWidth="1"/>
    <col min="11274" max="11274" width="2.375" style="3" customWidth="1"/>
    <col min="11275" max="11275" width="3.375" style="3" customWidth="1"/>
    <col min="11276" max="11276" width="2" style="3" customWidth="1"/>
    <col min="11277" max="11277" width="2.875" style="3" customWidth="1"/>
    <col min="11278" max="11278" width="3.625" style="3" customWidth="1"/>
    <col min="11279" max="11279" width="1.25" style="3" customWidth="1"/>
    <col min="11280" max="11280" width="3" style="3" customWidth="1"/>
    <col min="11281" max="11281" width="1.75" style="3" customWidth="1"/>
    <col min="11282" max="11282" width="1.375" style="3" customWidth="1"/>
    <col min="11283" max="11284" width="2.125" style="3" customWidth="1"/>
    <col min="11285" max="11285" width="1.75" style="3" customWidth="1"/>
    <col min="11286" max="11286" width="1.25" style="3" customWidth="1"/>
    <col min="11287" max="11287" width="1.5" style="3" customWidth="1"/>
    <col min="11288" max="11288" width="1.375" style="3" customWidth="1"/>
    <col min="11289" max="11289" width="1.875" style="3" customWidth="1"/>
    <col min="11290" max="11290" width="2" style="3" customWidth="1"/>
    <col min="11291" max="11291" width="1.375" style="3" customWidth="1"/>
    <col min="11292" max="11292" width="3.375" style="3" customWidth="1"/>
    <col min="11293" max="11298" width="1.625" style="3" customWidth="1"/>
    <col min="11299" max="11346" width="9" style="3" customWidth="1"/>
    <col min="11347" max="11361" width="9" style="3"/>
    <col min="11362" max="11387" width="4.625" style="3" customWidth="1"/>
    <col min="11388" max="11419" width="9" style="3" customWidth="1"/>
    <col min="11420" max="11510" width="9" style="3"/>
    <col min="11511" max="11512" width="4.625" style="3" customWidth="1"/>
    <col min="11513" max="11513" width="3.375" style="3" customWidth="1"/>
    <col min="11514" max="11514" width="4.25" style="3" customWidth="1"/>
    <col min="11515" max="11515" width="1.25" style="3" customWidth="1"/>
    <col min="11516" max="11516" width="1.75" style="3" customWidth="1"/>
    <col min="11517" max="11517" width="4.5" style="3" customWidth="1"/>
    <col min="11518" max="11518" width="6.375" style="3" customWidth="1"/>
    <col min="11519" max="11520" width="1.625" style="3" customWidth="1"/>
    <col min="11521" max="11521" width="1.375" style="3" customWidth="1"/>
    <col min="11522" max="11522" width="1.5" style="3" customWidth="1"/>
    <col min="11523" max="11523" width="2.25" style="3" customWidth="1"/>
    <col min="11524" max="11524" width="6" style="3" customWidth="1"/>
    <col min="11525" max="11525" width="4.5" style="3" customWidth="1"/>
    <col min="11526" max="11526" width="1.75" style="3" customWidth="1"/>
    <col min="11527" max="11527" width="4.375" style="3" customWidth="1"/>
    <col min="11528" max="11528" width="3" style="3" customWidth="1"/>
    <col min="11529" max="11529" width="1.25" style="3" customWidth="1"/>
    <col min="11530" max="11530" width="2.375" style="3" customWidth="1"/>
    <col min="11531" max="11531" width="3.375" style="3" customWidth="1"/>
    <col min="11532" max="11532" width="2" style="3" customWidth="1"/>
    <col min="11533" max="11533" width="2.875" style="3" customWidth="1"/>
    <col min="11534" max="11534" width="3.625" style="3" customWidth="1"/>
    <col min="11535" max="11535" width="1.25" style="3" customWidth="1"/>
    <col min="11536" max="11536" width="3" style="3" customWidth="1"/>
    <col min="11537" max="11537" width="1.75" style="3" customWidth="1"/>
    <col min="11538" max="11538" width="1.375" style="3" customWidth="1"/>
    <col min="11539" max="11540" width="2.125" style="3" customWidth="1"/>
    <col min="11541" max="11541" width="1.75" style="3" customWidth="1"/>
    <col min="11542" max="11542" width="1.25" style="3" customWidth="1"/>
    <col min="11543" max="11543" width="1.5" style="3" customWidth="1"/>
    <col min="11544" max="11544" width="1.375" style="3" customWidth="1"/>
    <col min="11545" max="11545" width="1.875" style="3" customWidth="1"/>
    <col min="11546" max="11546" width="2" style="3" customWidth="1"/>
    <col min="11547" max="11547" width="1.375" style="3" customWidth="1"/>
    <col min="11548" max="11548" width="3.375" style="3" customWidth="1"/>
    <col min="11549" max="11554" width="1.625" style="3" customWidth="1"/>
    <col min="11555" max="11602" width="9" style="3" customWidth="1"/>
    <col min="11603" max="11617" width="9" style="3"/>
    <col min="11618" max="11643" width="4.625" style="3" customWidth="1"/>
    <col min="11644" max="11675" width="9" style="3" customWidth="1"/>
    <col min="11676" max="11766" width="9" style="3"/>
    <col min="11767" max="11768" width="4.625" style="3" customWidth="1"/>
    <col min="11769" max="11769" width="3.375" style="3" customWidth="1"/>
    <col min="11770" max="11770" width="4.25" style="3" customWidth="1"/>
    <col min="11771" max="11771" width="1.25" style="3" customWidth="1"/>
    <col min="11772" max="11772" width="1.75" style="3" customWidth="1"/>
    <col min="11773" max="11773" width="4.5" style="3" customWidth="1"/>
    <col min="11774" max="11774" width="6.375" style="3" customWidth="1"/>
    <col min="11775" max="11776" width="1.625" style="3" customWidth="1"/>
    <col min="11777" max="11777" width="1.375" style="3" customWidth="1"/>
    <col min="11778" max="11778" width="1.5" style="3" customWidth="1"/>
    <col min="11779" max="11779" width="2.25" style="3" customWidth="1"/>
    <col min="11780" max="11780" width="6" style="3" customWidth="1"/>
    <col min="11781" max="11781" width="4.5" style="3" customWidth="1"/>
    <col min="11782" max="11782" width="1.75" style="3" customWidth="1"/>
    <col min="11783" max="11783" width="4.375" style="3" customWidth="1"/>
    <col min="11784" max="11784" width="3" style="3" customWidth="1"/>
    <col min="11785" max="11785" width="1.25" style="3" customWidth="1"/>
    <col min="11786" max="11786" width="2.375" style="3" customWidth="1"/>
    <col min="11787" max="11787" width="3.375" style="3" customWidth="1"/>
    <col min="11788" max="11788" width="2" style="3" customWidth="1"/>
    <col min="11789" max="11789" width="2.875" style="3" customWidth="1"/>
    <col min="11790" max="11790" width="3.625" style="3" customWidth="1"/>
    <col min="11791" max="11791" width="1.25" style="3" customWidth="1"/>
    <col min="11792" max="11792" width="3" style="3" customWidth="1"/>
    <col min="11793" max="11793" width="1.75" style="3" customWidth="1"/>
    <col min="11794" max="11794" width="1.375" style="3" customWidth="1"/>
    <col min="11795" max="11796" width="2.125" style="3" customWidth="1"/>
    <col min="11797" max="11797" width="1.75" style="3" customWidth="1"/>
    <col min="11798" max="11798" width="1.25" style="3" customWidth="1"/>
    <col min="11799" max="11799" width="1.5" style="3" customWidth="1"/>
    <col min="11800" max="11800" width="1.375" style="3" customWidth="1"/>
    <col min="11801" max="11801" width="1.875" style="3" customWidth="1"/>
    <col min="11802" max="11802" width="2" style="3" customWidth="1"/>
    <col min="11803" max="11803" width="1.375" style="3" customWidth="1"/>
    <col min="11804" max="11804" width="3.375" style="3" customWidth="1"/>
    <col min="11805" max="11810" width="1.625" style="3" customWidth="1"/>
    <col min="11811" max="11858" width="9" style="3" customWidth="1"/>
    <col min="11859" max="11873" width="9" style="3"/>
    <col min="11874" max="11899" width="4.625" style="3" customWidth="1"/>
    <col min="11900" max="11931" width="9" style="3" customWidth="1"/>
    <col min="11932" max="12022" width="9" style="3"/>
    <col min="12023" max="12024" width="4.625" style="3" customWidth="1"/>
    <col min="12025" max="12025" width="3.375" style="3" customWidth="1"/>
    <col min="12026" max="12026" width="4.25" style="3" customWidth="1"/>
    <col min="12027" max="12027" width="1.25" style="3" customWidth="1"/>
    <col min="12028" max="12028" width="1.75" style="3" customWidth="1"/>
    <col min="12029" max="12029" width="4.5" style="3" customWidth="1"/>
    <col min="12030" max="12030" width="6.375" style="3" customWidth="1"/>
    <col min="12031" max="12032" width="1.625" style="3" customWidth="1"/>
    <col min="12033" max="12033" width="1.375" style="3" customWidth="1"/>
    <col min="12034" max="12034" width="1.5" style="3" customWidth="1"/>
    <col min="12035" max="12035" width="2.25" style="3" customWidth="1"/>
    <col min="12036" max="12036" width="6" style="3" customWidth="1"/>
    <col min="12037" max="12037" width="4.5" style="3" customWidth="1"/>
    <col min="12038" max="12038" width="1.75" style="3" customWidth="1"/>
    <col min="12039" max="12039" width="4.375" style="3" customWidth="1"/>
    <col min="12040" max="12040" width="3" style="3" customWidth="1"/>
    <col min="12041" max="12041" width="1.25" style="3" customWidth="1"/>
    <col min="12042" max="12042" width="2.375" style="3" customWidth="1"/>
    <col min="12043" max="12043" width="3.375" style="3" customWidth="1"/>
    <col min="12044" max="12044" width="2" style="3" customWidth="1"/>
    <col min="12045" max="12045" width="2.875" style="3" customWidth="1"/>
    <col min="12046" max="12046" width="3.625" style="3" customWidth="1"/>
    <col min="12047" max="12047" width="1.25" style="3" customWidth="1"/>
    <col min="12048" max="12048" width="3" style="3" customWidth="1"/>
    <col min="12049" max="12049" width="1.75" style="3" customWidth="1"/>
    <col min="12050" max="12050" width="1.375" style="3" customWidth="1"/>
    <col min="12051" max="12052" width="2.125" style="3" customWidth="1"/>
    <col min="12053" max="12053" width="1.75" style="3" customWidth="1"/>
    <col min="12054" max="12054" width="1.25" style="3" customWidth="1"/>
    <col min="12055" max="12055" width="1.5" style="3" customWidth="1"/>
    <col min="12056" max="12056" width="1.375" style="3" customWidth="1"/>
    <col min="12057" max="12057" width="1.875" style="3" customWidth="1"/>
    <col min="12058" max="12058" width="2" style="3" customWidth="1"/>
    <col min="12059" max="12059" width="1.375" style="3" customWidth="1"/>
    <col min="12060" max="12060" width="3.375" style="3" customWidth="1"/>
    <col min="12061" max="12066" width="1.625" style="3" customWidth="1"/>
    <col min="12067" max="12114" width="9" style="3" customWidth="1"/>
    <col min="12115" max="12129" width="9" style="3"/>
    <col min="12130" max="12155" width="4.625" style="3" customWidth="1"/>
    <col min="12156" max="12187" width="9" style="3" customWidth="1"/>
    <col min="12188" max="12278" width="9" style="3"/>
    <col min="12279" max="12280" width="4.625" style="3" customWidth="1"/>
    <col min="12281" max="12281" width="3.375" style="3" customWidth="1"/>
    <col min="12282" max="12282" width="4.25" style="3" customWidth="1"/>
    <col min="12283" max="12283" width="1.25" style="3" customWidth="1"/>
    <col min="12284" max="12284" width="1.75" style="3" customWidth="1"/>
    <col min="12285" max="12285" width="4.5" style="3" customWidth="1"/>
    <col min="12286" max="12286" width="6.375" style="3" customWidth="1"/>
    <col min="12287" max="12288" width="1.625" style="3" customWidth="1"/>
    <col min="12289" max="12289" width="1.375" style="3" customWidth="1"/>
    <col min="12290" max="12290" width="1.5" style="3" customWidth="1"/>
    <col min="12291" max="12291" width="2.25" style="3" customWidth="1"/>
    <col min="12292" max="12292" width="6" style="3" customWidth="1"/>
    <col min="12293" max="12293" width="4.5" style="3" customWidth="1"/>
    <col min="12294" max="12294" width="1.75" style="3" customWidth="1"/>
    <col min="12295" max="12295" width="4.375" style="3" customWidth="1"/>
    <col min="12296" max="12296" width="3" style="3" customWidth="1"/>
    <col min="12297" max="12297" width="1.25" style="3" customWidth="1"/>
    <col min="12298" max="12298" width="2.375" style="3" customWidth="1"/>
    <col min="12299" max="12299" width="3.375" style="3" customWidth="1"/>
    <col min="12300" max="12300" width="2" style="3" customWidth="1"/>
    <col min="12301" max="12301" width="2.875" style="3" customWidth="1"/>
    <col min="12302" max="12302" width="3.625" style="3" customWidth="1"/>
    <col min="12303" max="12303" width="1.25" style="3" customWidth="1"/>
    <col min="12304" max="12304" width="3" style="3" customWidth="1"/>
    <col min="12305" max="12305" width="1.75" style="3" customWidth="1"/>
    <col min="12306" max="12306" width="1.375" style="3" customWidth="1"/>
    <col min="12307" max="12308" width="2.125" style="3" customWidth="1"/>
    <col min="12309" max="12309" width="1.75" style="3" customWidth="1"/>
    <col min="12310" max="12310" width="1.25" style="3" customWidth="1"/>
    <col min="12311" max="12311" width="1.5" style="3" customWidth="1"/>
    <col min="12312" max="12312" width="1.375" style="3" customWidth="1"/>
    <col min="12313" max="12313" width="1.875" style="3" customWidth="1"/>
    <col min="12314" max="12314" width="2" style="3" customWidth="1"/>
    <col min="12315" max="12315" width="1.375" style="3" customWidth="1"/>
    <col min="12316" max="12316" width="3.375" style="3" customWidth="1"/>
    <col min="12317" max="12322" width="1.625" style="3" customWidth="1"/>
    <col min="12323" max="12370" width="9" style="3" customWidth="1"/>
    <col min="12371" max="12385" width="9" style="3"/>
    <col min="12386" max="12411" width="4.625" style="3" customWidth="1"/>
    <col min="12412" max="12443" width="9" style="3" customWidth="1"/>
    <col min="12444" max="12534" width="9" style="3"/>
    <col min="12535" max="12536" width="4.625" style="3" customWidth="1"/>
    <col min="12537" max="12537" width="3.375" style="3" customWidth="1"/>
    <col min="12538" max="12538" width="4.25" style="3" customWidth="1"/>
    <col min="12539" max="12539" width="1.25" style="3" customWidth="1"/>
    <col min="12540" max="12540" width="1.75" style="3" customWidth="1"/>
    <col min="12541" max="12541" width="4.5" style="3" customWidth="1"/>
    <col min="12542" max="12542" width="6.375" style="3" customWidth="1"/>
    <col min="12543" max="12544" width="1.625" style="3" customWidth="1"/>
    <col min="12545" max="12545" width="1.375" style="3" customWidth="1"/>
    <col min="12546" max="12546" width="1.5" style="3" customWidth="1"/>
    <col min="12547" max="12547" width="2.25" style="3" customWidth="1"/>
    <col min="12548" max="12548" width="6" style="3" customWidth="1"/>
    <col min="12549" max="12549" width="4.5" style="3" customWidth="1"/>
    <col min="12550" max="12550" width="1.75" style="3" customWidth="1"/>
    <col min="12551" max="12551" width="4.375" style="3" customWidth="1"/>
    <col min="12552" max="12552" width="3" style="3" customWidth="1"/>
    <col min="12553" max="12553" width="1.25" style="3" customWidth="1"/>
    <col min="12554" max="12554" width="2.375" style="3" customWidth="1"/>
    <col min="12555" max="12555" width="3.375" style="3" customWidth="1"/>
    <col min="12556" max="12556" width="2" style="3" customWidth="1"/>
    <col min="12557" max="12557" width="2.875" style="3" customWidth="1"/>
    <col min="12558" max="12558" width="3.625" style="3" customWidth="1"/>
    <col min="12559" max="12559" width="1.25" style="3" customWidth="1"/>
    <col min="12560" max="12560" width="3" style="3" customWidth="1"/>
    <col min="12561" max="12561" width="1.75" style="3" customWidth="1"/>
    <col min="12562" max="12562" width="1.375" style="3" customWidth="1"/>
    <col min="12563" max="12564" width="2.125" style="3" customWidth="1"/>
    <col min="12565" max="12565" width="1.75" style="3" customWidth="1"/>
    <col min="12566" max="12566" width="1.25" style="3" customWidth="1"/>
    <col min="12567" max="12567" width="1.5" style="3" customWidth="1"/>
    <col min="12568" max="12568" width="1.375" style="3" customWidth="1"/>
    <col min="12569" max="12569" width="1.875" style="3" customWidth="1"/>
    <col min="12570" max="12570" width="2" style="3" customWidth="1"/>
    <col min="12571" max="12571" width="1.375" style="3" customWidth="1"/>
    <col min="12572" max="12572" width="3.375" style="3" customWidth="1"/>
    <col min="12573" max="12578" width="1.625" style="3" customWidth="1"/>
    <col min="12579" max="12626" width="9" style="3" customWidth="1"/>
    <col min="12627" max="12641" width="9" style="3"/>
    <col min="12642" max="12667" width="4.625" style="3" customWidth="1"/>
    <col min="12668" max="12699" width="9" style="3" customWidth="1"/>
    <col min="12700" max="12790" width="9" style="3"/>
    <col min="12791" max="12792" width="4.625" style="3" customWidth="1"/>
    <col min="12793" max="12793" width="3.375" style="3" customWidth="1"/>
    <col min="12794" max="12794" width="4.25" style="3" customWidth="1"/>
    <col min="12795" max="12795" width="1.25" style="3" customWidth="1"/>
    <col min="12796" max="12796" width="1.75" style="3" customWidth="1"/>
    <col min="12797" max="12797" width="4.5" style="3" customWidth="1"/>
    <col min="12798" max="12798" width="6.375" style="3" customWidth="1"/>
    <col min="12799" max="12800" width="1.625" style="3" customWidth="1"/>
    <col min="12801" max="12801" width="1.375" style="3" customWidth="1"/>
    <col min="12802" max="12802" width="1.5" style="3" customWidth="1"/>
    <col min="12803" max="12803" width="2.25" style="3" customWidth="1"/>
    <col min="12804" max="12804" width="6" style="3" customWidth="1"/>
    <col min="12805" max="12805" width="4.5" style="3" customWidth="1"/>
    <col min="12806" max="12806" width="1.75" style="3" customWidth="1"/>
    <col min="12807" max="12807" width="4.375" style="3" customWidth="1"/>
    <col min="12808" max="12808" width="3" style="3" customWidth="1"/>
    <col min="12809" max="12809" width="1.25" style="3" customWidth="1"/>
    <col min="12810" max="12810" width="2.375" style="3" customWidth="1"/>
    <col min="12811" max="12811" width="3.375" style="3" customWidth="1"/>
    <col min="12812" max="12812" width="2" style="3" customWidth="1"/>
    <col min="12813" max="12813" width="2.875" style="3" customWidth="1"/>
    <col min="12814" max="12814" width="3.625" style="3" customWidth="1"/>
    <col min="12815" max="12815" width="1.25" style="3" customWidth="1"/>
    <col min="12816" max="12816" width="3" style="3" customWidth="1"/>
    <col min="12817" max="12817" width="1.75" style="3" customWidth="1"/>
    <col min="12818" max="12818" width="1.375" style="3" customWidth="1"/>
    <col min="12819" max="12820" width="2.125" style="3" customWidth="1"/>
    <col min="12821" max="12821" width="1.75" style="3" customWidth="1"/>
    <col min="12822" max="12822" width="1.25" style="3" customWidth="1"/>
    <col min="12823" max="12823" width="1.5" style="3" customWidth="1"/>
    <col min="12824" max="12824" width="1.375" style="3" customWidth="1"/>
    <col min="12825" max="12825" width="1.875" style="3" customWidth="1"/>
    <col min="12826" max="12826" width="2" style="3" customWidth="1"/>
    <col min="12827" max="12827" width="1.375" style="3" customWidth="1"/>
    <col min="12828" max="12828" width="3.375" style="3" customWidth="1"/>
    <col min="12829" max="12834" width="1.625" style="3" customWidth="1"/>
    <col min="12835" max="12882" width="9" style="3" customWidth="1"/>
    <col min="12883" max="12897" width="9" style="3"/>
    <col min="12898" max="12923" width="4.625" style="3" customWidth="1"/>
    <col min="12924" max="12955" width="9" style="3" customWidth="1"/>
    <col min="12956" max="13046" width="9" style="3"/>
    <col min="13047" max="13048" width="4.625" style="3" customWidth="1"/>
    <col min="13049" max="13049" width="3.375" style="3" customWidth="1"/>
    <col min="13050" max="13050" width="4.25" style="3" customWidth="1"/>
    <col min="13051" max="13051" width="1.25" style="3" customWidth="1"/>
    <col min="13052" max="13052" width="1.75" style="3" customWidth="1"/>
    <col min="13053" max="13053" width="4.5" style="3" customWidth="1"/>
    <col min="13054" max="13054" width="6.375" style="3" customWidth="1"/>
    <col min="13055" max="13056" width="1.625" style="3" customWidth="1"/>
    <col min="13057" max="13057" width="1.375" style="3" customWidth="1"/>
    <col min="13058" max="13058" width="1.5" style="3" customWidth="1"/>
    <col min="13059" max="13059" width="2.25" style="3" customWidth="1"/>
    <col min="13060" max="13060" width="6" style="3" customWidth="1"/>
    <col min="13061" max="13061" width="4.5" style="3" customWidth="1"/>
    <col min="13062" max="13062" width="1.75" style="3" customWidth="1"/>
    <col min="13063" max="13063" width="4.375" style="3" customWidth="1"/>
    <col min="13064" max="13064" width="3" style="3" customWidth="1"/>
    <col min="13065" max="13065" width="1.25" style="3" customWidth="1"/>
    <col min="13066" max="13066" width="2.375" style="3" customWidth="1"/>
    <col min="13067" max="13067" width="3.375" style="3" customWidth="1"/>
    <col min="13068" max="13068" width="2" style="3" customWidth="1"/>
    <col min="13069" max="13069" width="2.875" style="3" customWidth="1"/>
    <col min="13070" max="13070" width="3.625" style="3" customWidth="1"/>
    <col min="13071" max="13071" width="1.25" style="3" customWidth="1"/>
    <col min="13072" max="13072" width="3" style="3" customWidth="1"/>
    <col min="13073" max="13073" width="1.75" style="3" customWidth="1"/>
    <col min="13074" max="13074" width="1.375" style="3" customWidth="1"/>
    <col min="13075" max="13076" width="2.125" style="3" customWidth="1"/>
    <col min="13077" max="13077" width="1.75" style="3" customWidth="1"/>
    <col min="13078" max="13078" width="1.25" style="3" customWidth="1"/>
    <col min="13079" max="13079" width="1.5" style="3" customWidth="1"/>
    <col min="13080" max="13080" width="1.375" style="3" customWidth="1"/>
    <col min="13081" max="13081" width="1.875" style="3" customWidth="1"/>
    <col min="13082" max="13082" width="2" style="3" customWidth="1"/>
    <col min="13083" max="13083" width="1.375" style="3" customWidth="1"/>
    <col min="13084" max="13084" width="3.375" style="3" customWidth="1"/>
    <col min="13085" max="13090" width="1.625" style="3" customWidth="1"/>
    <col min="13091" max="13138" width="9" style="3" customWidth="1"/>
    <col min="13139" max="13153" width="9" style="3"/>
    <col min="13154" max="13179" width="4.625" style="3" customWidth="1"/>
    <col min="13180" max="13211" width="9" style="3" customWidth="1"/>
    <col min="13212" max="13302" width="9" style="3"/>
    <col min="13303" max="13304" width="4.625" style="3" customWidth="1"/>
    <col min="13305" max="13305" width="3.375" style="3" customWidth="1"/>
    <col min="13306" max="13306" width="4.25" style="3" customWidth="1"/>
    <col min="13307" max="13307" width="1.25" style="3" customWidth="1"/>
    <col min="13308" max="13308" width="1.75" style="3" customWidth="1"/>
    <col min="13309" max="13309" width="4.5" style="3" customWidth="1"/>
    <col min="13310" max="13310" width="6.375" style="3" customWidth="1"/>
    <col min="13311" max="13312" width="1.625" style="3" customWidth="1"/>
    <col min="13313" max="13313" width="1.375" style="3" customWidth="1"/>
    <col min="13314" max="13314" width="1.5" style="3" customWidth="1"/>
    <col min="13315" max="13315" width="2.25" style="3" customWidth="1"/>
    <col min="13316" max="13316" width="6" style="3" customWidth="1"/>
    <col min="13317" max="13317" width="4.5" style="3" customWidth="1"/>
    <col min="13318" max="13318" width="1.75" style="3" customWidth="1"/>
    <col min="13319" max="13319" width="4.375" style="3" customWidth="1"/>
    <col min="13320" max="13320" width="3" style="3" customWidth="1"/>
    <col min="13321" max="13321" width="1.25" style="3" customWidth="1"/>
    <col min="13322" max="13322" width="2.375" style="3" customWidth="1"/>
    <col min="13323" max="13323" width="3.375" style="3" customWidth="1"/>
    <col min="13324" max="13324" width="2" style="3" customWidth="1"/>
    <col min="13325" max="13325" width="2.875" style="3" customWidth="1"/>
    <col min="13326" max="13326" width="3.625" style="3" customWidth="1"/>
    <col min="13327" max="13327" width="1.25" style="3" customWidth="1"/>
    <col min="13328" max="13328" width="3" style="3" customWidth="1"/>
    <col min="13329" max="13329" width="1.75" style="3" customWidth="1"/>
    <col min="13330" max="13330" width="1.375" style="3" customWidth="1"/>
    <col min="13331" max="13332" width="2.125" style="3" customWidth="1"/>
    <col min="13333" max="13333" width="1.75" style="3" customWidth="1"/>
    <col min="13334" max="13334" width="1.25" style="3" customWidth="1"/>
    <col min="13335" max="13335" width="1.5" style="3" customWidth="1"/>
    <col min="13336" max="13336" width="1.375" style="3" customWidth="1"/>
    <col min="13337" max="13337" width="1.875" style="3" customWidth="1"/>
    <col min="13338" max="13338" width="2" style="3" customWidth="1"/>
    <col min="13339" max="13339" width="1.375" style="3" customWidth="1"/>
    <col min="13340" max="13340" width="3.375" style="3" customWidth="1"/>
    <col min="13341" max="13346" width="1.625" style="3" customWidth="1"/>
    <col min="13347" max="13394" width="9" style="3" customWidth="1"/>
    <col min="13395" max="13409" width="9" style="3"/>
    <col min="13410" max="13435" width="4.625" style="3" customWidth="1"/>
    <col min="13436" max="13467" width="9" style="3" customWidth="1"/>
    <col min="13468" max="13558" width="9" style="3"/>
    <col min="13559" max="13560" width="4.625" style="3" customWidth="1"/>
    <col min="13561" max="13561" width="3.375" style="3" customWidth="1"/>
    <col min="13562" max="13562" width="4.25" style="3" customWidth="1"/>
    <col min="13563" max="13563" width="1.25" style="3" customWidth="1"/>
    <col min="13564" max="13564" width="1.75" style="3" customWidth="1"/>
    <col min="13565" max="13565" width="4.5" style="3" customWidth="1"/>
    <col min="13566" max="13566" width="6.375" style="3" customWidth="1"/>
    <col min="13567" max="13568" width="1.625" style="3" customWidth="1"/>
    <col min="13569" max="13569" width="1.375" style="3" customWidth="1"/>
    <col min="13570" max="13570" width="1.5" style="3" customWidth="1"/>
    <col min="13571" max="13571" width="2.25" style="3" customWidth="1"/>
    <col min="13572" max="13572" width="6" style="3" customWidth="1"/>
    <col min="13573" max="13573" width="4.5" style="3" customWidth="1"/>
    <col min="13574" max="13574" width="1.75" style="3" customWidth="1"/>
    <col min="13575" max="13575" width="4.375" style="3" customWidth="1"/>
    <col min="13576" max="13576" width="3" style="3" customWidth="1"/>
    <col min="13577" max="13577" width="1.25" style="3" customWidth="1"/>
    <col min="13578" max="13578" width="2.375" style="3" customWidth="1"/>
    <col min="13579" max="13579" width="3.375" style="3" customWidth="1"/>
    <col min="13580" max="13580" width="2" style="3" customWidth="1"/>
    <col min="13581" max="13581" width="2.875" style="3" customWidth="1"/>
    <col min="13582" max="13582" width="3.625" style="3" customWidth="1"/>
    <col min="13583" max="13583" width="1.25" style="3" customWidth="1"/>
    <col min="13584" max="13584" width="3" style="3" customWidth="1"/>
    <col min="13585" max="13585" width="1.75" style="3" customWidth="1"/>
    <col min="13586" max="13586" width="1.375" style="3" customWidth="1"/>
    <col min="13587" max="13588" width="2.125" style="3" customWidth="1"/>
    <col min="13589" max="13589" width="1.75" style="3" customWidth="1"/>
    <col min="13590" max="13590" width="1.25" style="3" customWidth="1"/>
    <col min="13591" max="13591" width="1.5" style="3" customWidth="1"/>
    <col min="13592" max="13592" width="1.375" style="3" customWidth="1"/>
    <col min="13593" max="13593" width="1.875" style="3" customWidth="1"/>
    <col min="13594" max="13594" width="2" style="3" customWidth="1"/>
    <col min="13595" max="13595" width="1.375" style="3" customWidth="1"/>
    <col min="13596" max="13596" width="3.375" style="3" customWidth="1"/>
    <col min="13597" max="13602" width="1.625" style="3" customWidth="1"/>
    <col min="13603" max="13650" width="9" style="3" customWidth="1"/>
    <col min="13651" max="13665" width="9" style="3"/>
    <col min="13666" max="13691" width="4.625" style="3" customWidth="1"/>
    <col min="13692" max="13723" width="9" style="3" customWidth="1"/>
    <col min="13724" max="13814" width="9" style="3"/>
    <col min="13815" max="13816" width="4.625" style="3" customWidth="1"/>
    <col min="13817" max="13817" width="3.375" style="3" customWidth="1"/>
    <col min="13818" max="13818" width="4.25" style="3" customWidth="1"/>
    <col min="13819" max="13819" width="1.25" style="3" customWidth="1"/>
    <col min="13820" max="13820" width="1.75" style="3" customWidth="1"/>
    <col min="13821" max="13821" width="4.5" style="3" customWidth="1"/>
    <col min="13822" max="13822" width="6.375" style="3" customWidth="1"/>
    <col min="13823" max="13824" width="1.625" style="3" customWidth="1"/>
    <col min="13825" max="13825" width="1.375" style="3" customWidth="1"/>
    <col min="13826" max="13826" width="1.5" style="3" customWidth="1"/>
    <col min="13827" max="13827" width="2.25" style="3" customWidth="1"/>
    <col min="13828" max="13828" width="6" style="3" customWidth="1"/>
    <col min="13829" max="13829" width="4.5" style="3" customWidth="1"/>
    <col min="13830" max="13830" width="1.75" style="3" customWidth="1"/>
    <col min="13831" max="13831" width="4.375" style="3" customWidth="1"/>
    <col min="13832" max="13832" width="3" style="3" customWidth="1"/>
    <col min="13833" max="13833" width="1.25" style="3" customWidth="1"/>
    <col min="13834" max="13834" width="2.375" style="3" customWidth="1"/>
    <col min="13835" max="13835" width="3.375" style="3" customWidth="1"/>
    <col min="13836" max="13836" width="2" style="3" customWidth="1"/>
    <col min="13837" max="13837" width="2.875" style="3" customWidth="1"/>
    <col min="13838" max="13838" width="3.625" style="3" customWidth="1"/>
    <col min="13839" max="13839" width="1.25" style="3" customWidth="1"/>
    <col min="13840" max="13840" width="3" style="3" customWidth="1"/>
    <col min="13841" max="13841" width="1.75" style="3" customWidth="1"/>
    <col min="13842" max="13842" width="1.375" style="3" customWidth="1"/>
    <col min="13843" max="13844" width="2.125" style="3" customWidth="1"/>
    <col min="13845" max="13845" width="1.75" style="3" customWidth="1"/>
    <col min="13846" max="13846" width="1.25" style="3" customWidth="1"/>
    <col min="13847" max="13847" width="1.5" style="3" customWidth="1"/>
    <col min="13848" max="13848" width="1.375" style="3" customWidth="1"/>
    <col min="13849" max="13849" width="1.875" style="3" customWidth="1"/>
    <col min="13850" max="13850" width="2" style="3" customWidth="1"/>
    <col min="13851" max="13851" width="1.375" style="3" customWidth="1"/>
    <col min="13852" max="13852" width="3.375" style="3" customWidth="1"/>
    <col min="13853" max="13858" width="1.625" style="3" customWidth="1"/>
    <col min="13859" max="13906" width="9" style="3" customWidth="1"/>
    <col min="13907" max="13921" width="9" style="3"/>
    <col min="13922" max="13947" width="4.625" style="3" customWidth="1"/>
    <col min="13948" max="13979" width="9" style="3" customWidth="1"/>
    <col min="13980" max="14070" width="9" style="3"/>
    <col min="14071" max="14072" width="4.625" style="3" customWidth="1"/>
    <col min="14073" max="14073" width="3.375" style="3" customWidth="1"/>
    <col min="14074" max="14074" width="4.25" style="3" customWidth="1"/>
    <col min="14075" max="14075" width="1.25" style="3" customWidth="1"/>
    <col min="14076" max="14076" width="1.75" style="3" customWidth="1"/>
    <col min="14077" max="14077" width="4.5" style="3" customWidth="1"/>
    <col min="14078" max="14078" width="6.375" style="3" customWidth="1"/>
    <col min="14079" max="14080" width="1.625" style="3" customWidth="1"/>
    <col min="14081" max="14081" width="1.375" style="3" customWidth="1"/>
    <col min="14082" max="14082" width="1.5" style="3" customWidth="1"/>
    <col min="14083" max="14083" width="2.25" style="3" customWidth="1"/>
    <col min="14084" max="14084" width="6" style="3" customWidth="1"/>
    <col min="14085" max="14085" width="4.5" style="3" customWidth="1"/>
    <col min="14086" max="14086" width="1.75" style="3" customWidth="1"/>
    <col min="14087" max="14087" width="4.375" style="3" customWidth="1"/>
    <col min="14088" max="14088" width="3" style="3" customWidth="1"/>
    <col min="14089" max="14089" width="1.25" style="3" customWidth="1"/>
    <col min="14090" max="14090" width="2.375" style="3" customWidth="1"/>
    <col min="14091" max="14091" width="3.375" style="3" customWidth="1"/>
    <col min="14092" max="14092" width="2" style="3" customWidth="1"/>
    <col min="14093" max="14093" width="2.875" style="3" customWidth="1"/>
    <col min="14094" max="14094" width="3.625" style="3" customWidth="1"/>
    <col min="14095" max="14095" width="1.25" style="3" customWidth="1"/>
    <col min="14096" max="14096" width="3" style="3" customWidth="1"/>
    <col min="14097" max="14097" width="1.75" style="3" customWidth="1"/>
    <col min="14098" max="14098" width="1.375" style="3" customWidth="1"/>
    <col min="14099" max="14100" width="2.125" style="3" customWidth="1"/>
    <col min="14101" max="14101" width="1.75" style="3" customWidth="1"/>
    <col min="14102" max="14102" width="1.25" style="3" customWidth="1"/>
    <col min="14103" max="14103" width="1.5" style="3" customWidth="1"/>
    <col min="14104" max="14104" width="1.375" style="3" customWidth="1"/>
    <col min="14105" max="14105" width="1.875" style="3" customWidth="1"/>
    <col min="14106" max="14106" width="2" style="3" customWidth="1"/>
    <col min="14107" max="14107" width="1.375" style="3" customWidth="1"/>
    <col min="14108" max="14108" width="3.375" style="3" customWidth="1"/>
    <col min="14109" max="14114" width="1.625" style="3" customWidth="1"/>
    <col min="14115" max="14162" width="9" style="3" customWidth="1"/>
    <col min="14163" max="14177" width="9" style="3"/>
    <col min="14178" max="14203" width="4.625" style="3" customWidth="1"/>
    <col min="14204" max="14235" width="9" style="3" customWidth="1"/>
    <col min="14236" max="14326" width="9" style="3"/>
    <col min="14327" max="14328" width="4.625" style="3" customWidth="1"/>
    <col min="14329" max="14329" width="3.375" style="3" customWidth="1"/>
    <col min="14330" max="14330" width="4.25" style="3" customWidth="1"/>
    <col min="14331" max="14331" width="1.25" style="3" customWidth="1"/>
    <col min="14332" max="14332" width="1.75" style="3" customWidth="1"/>
    <col min="14333" max="14333" width="4.5" style="3" customWidth="1"/>
    <col min="14334" max="14334" width="6.375" style="3" customWidth="1"/>
    <col min="14335" max="14336" width="1.625" style="3" customWidth="1"/>
    <col min="14337" max="14337" width="1.375" style="3" customWidth="1"/>
    <col min="14338" max="14338" width="1.5" style="3" customWidth="1"/>
    <col min="14339" max="14339" width="2.25" style="3" customWidth="1"/>
    <col min="14340" max="14340" width="6" style="3" customWidth="1"/>
    <col min="14341" max="14341" width="4.5" style="3" customWidth="1"/>
    <col min="14342" max="14342" width="1.75" style="3" customWidth="1"/>
    <col min="14343" max="14343" width="4.375" style="3" customWidth="1"/>
    <col min="14344" max="14344" width="3" style="3" customWidth="1"/>
    <col min="14345" max="14345" width="1.25" style="3" customWidth="1"/>
    <col min="14346" max="14346" width="2.375" style="3" customWidth="1"/>
    <col min="14347" max="14347" width="3.375" style="3" customWidth="1"/>
    <col min="14348" max="14348" width="2" style="3" customWidth="1"/>
    <col min="14349" max="14349" width="2.875" style="3" customWidth="1"/>
    <col min="14350" max="14350" width="3.625" style="3" customWidth="1"/>
    <col min="14351" max="14351" width="1.25" style="3" customWidth="1"/>
    <col min="14352" max="14352" width="3" style="3" customWidth="1"/>
    <col min="14353" max="14353" width="1.75" style="3" customWidth="1"/>
    <col min="14354" max="14354" width="1.375" style="3" customWidth="1"/>
    <col min="14355" max="14356" width="2.125" style="3" customWidth="1"/>
    <col min="14357" max="14357" width="1.75" style="3" customWidth="1"/>
    <col min="14358" max="14358" width="1.25" style="3" customWidth="1"/>
    <col min="14359" max="14359" width="1.5" style="3" customWidth="1"/>
    <col min="14360" max="14360" width="1.375" style="3" customWidth="1"/>
    <col min="14361" max="14361" width="1.875" style="3" customWidth="1"/>
    <col min="14362" max="14362" width="2" style="3" customWidth="1"/>
    <col min="14363" max="14363" width="1.375" style="3" customWidth="1"/>
    <col min="14364" max="14364" width="3.375" style="3" customWidth="1"/>
    <col min="14365" max="14370" width="1.625" style="3" customWidth="1"/>
    <col min="14371" max="14418" width="9" style="3" customWidth="1"/>
    <col min="14419" max="14433" width="9" style="3"/>
    <col min="14434" max="14459" width="4.625" style="3" customWidth="1"/>
    <col min="14460" max="14491" width="9" style="3" customWidth="1"/>
    <col min="14492" max="14582" width="9" style="3"/>
    <col min="14583" max="14584" width="4.625" style="3" customWidth="1"/>
    <col min="14585" max="14585" width="3.375" style="3" customWidth="1"/>
    <col min="14586" max="14586" width="4.25" style="3" customWidth="1"/>
    <col min="14587" max="14587" width="1.25" style="3" customWidth="1"/>
    <col min="14588" max="14588" width="1.75" style="3" customWidth="1"/>
    <col min="14589" max="14589" width="4.5" style="3" customWidth="1"/>
    <col min="14590" max="14590" width="6.375" style="3" customWidth="1"/>
    <col min="14591" max="14592" width="1.625" style="3" customWidth="1"/>
    <col min="14593" max="14593" width="1.375" style="3" customWidth="1"/>
    <col min="14594" max="14594" width="1.5" style="3" customWidth="1"/>
    <col min="14595" max="14595" width="2.25" style="3" customWidth="1"/>
    <col min="14596" max="14596" width="6" style="3" customWidth="1"/>
    <col min="14597" max="14597" width="4.5" style="3" customWidth="1"/>
    <col min="14598" max="14598" width="1.75" style="3" customWidth="1"/>
    <col min="14599" max="14599" width="4.375" style="3" customWidth="1"/>
    <col min="14600" max="14600" width="3" style="3" customWidth="1"/>
    <col min="14601" max="14601" width="1.25" style="3" customWidth="1"/>
    <col min="14602" max="14602" width="2.375" style="3" customWidth="1"/>
    <col min="14603" max="14603" width="3.375" style="3" customWidth="1"/>
    <col min="14604" max="14604" width="2" style="3" customWidth="1"/>
    <col min="14605" max="14605" width="2.875" style="3" customWidth="1"/>
    <col min="14606" max="14606" width="3.625" style="3" customWidth="1"/>
    <col min="14607" max="14607" width="1.25" style="3" customWidth="1"/>
    <col min="14608" max="14608" width="3" style="3" customWidth="1"/>
    <col min="14609" max="14609" width="1.75" style="3" customWidth="1"/>
    <col min="14610" max="14610" width="1.375" style="3" customWidth="1"/>
    <col min="14611" max="14612" width="2.125" style="3" customWidth="1"/>
    <col min="14613" max="14613" width="1.75" style="3" customWidth="1"/>
    <col min="14614" max="14614" width="1.25" style="3" customWidth="1"/>
    <col min="14615" max="14615" width="1.5" style="3" customWidth="1"/>
    <col min="14616" max="14616" width="1.375" style="3" customWidth="1"/>
    <col min="14617" max="14617" width="1.875" style="3" customWidth="1"/>
    <col min="14618" max="14618" width="2" style="3" customWidth="1"/>
    <col min="14619" max="14619" width="1.375" style="3" customWidth="1"/>
    <col min="14620" max="14620" width="3.375" style="3" customWidth="1"/>
    <col min="14621" max="14626" width="1.625" style="3" customWidth="1"/>
    <col min="14627" max="14674" width="9" style="3" customWidth="1"/>
    <col min="14675" max="14689" width="9" style="3"/>
    <col min="14690" max="14715" width="4.625" style="3" customWidth="1"/>
    <col min="14716" max="14747" width="9" style="3" customWidth="1"/>
    <col min="14748" max="14838" width="9" style="3"/>
    <col min="14839" max="14840" width="4.625" style="3" customWidth="1"/>
    <col min="14841" max="14841" width="3.375" style="3" customWidth="1"/>
    <col min="14842" max="14842" width="4.25" style="3" customWidth="1"/>
    <col min="14843" max="14843" width="1.25" style="3" customWidth="1"/>
    <col min="14844" max="14844" width="1.75" style="3" customWidth="1"/>
    <col min="14845" max="14845" width="4.5" style="3" customWidth="1"/>
    <col min="14846" max="14846" width="6.375" style="3" customWidth="1"/>
    <col min="14847" max="14848" width="1.625" style="3" customWidth="1"/>
    <col min="14849" max="14849" width="1.375" style="3" customWidth="1"/>
    <col min="14850" max="14850" width="1.5" style="3" customWidth="1"/>
    <col min="14851" max="14851" width="2.25" style="3" customWidth="1"/>
    <col min="14852" max="14852" width="6" style="3" customWidth="1"/>
    <col min="14853" max="14853" width="4.5" style="3" customWidth="1"/>
    <col min="14854" max="14854" width="1.75" style="3" customWidth="1"/>
    <col min="14855" max="14855" width="4.375" style="3" customWidth="1"/>
    <col min="14856" max="14856" width="3" style="3" customWidth="1"/>
    <col min="14857" max="14857" width="1.25" style="3" customWidth="1"/>
    <col min="14858" max="14858" width="2.375" style="3" customWidth="1"/>
    <col min="14859" max="14859" width="3.375" style="3" customWidth="1"/>
    <col min="14860" max="14860" width="2" style="3" customWidth="1"/>
    <col min="14861" max="14861" width="2.875" style="3" customWidth="1"/>
    <col min="14862" max="14862" width="3.625" style="3" customWidth="1"/>
    <col min="14863" max="14863" width="1.25" style="3" customWidth="1"/>
    <col min="14864" max="14864" width="3" style="3" customWidth="1"/>
    <col min="14865" max="14865" width="1.75" style="3" customWidth="1"/>
    <col min="14866" max="14866" width="1.375" style="3" customWidth="1"/>
    <col min="14867" max="14868" width="2.125" style="3" customWidth="1"/>
    <col min="14869" max="14869" width="1.75" style="3" customWidth="1"/>
    <col min="14870" max="14870" width="1.25" style="3" customWidth="1"/>
    <col min="14871" max="14871" width="1.5" style="3" customWidth="1"/>
    <col min="14872" max="14872" width="1.375" style="3" customWidth="1"/>
    <col min="14873" max="14873" width="1.875" style="3" customWidth="1"/>
    <col min="14874" max="14874" width="2" style="3" customWidth="1"/>
    <col min="14875" max="14875" width="1.375" style="3" customWidth="1"/>
    <col min="14876" max="14876" width="3.375" style="3" customWidth="1"/>
    <col min="14877" max="14882" width="1.625" style="3" customWidth="1"/>
    <col min="14883" max="14930" width="9" style="3" customWidth="1"/>
    <col min="14931" max="14945" width="9" style="3"/>
    <col min="14946" max="14971" width="4.625" style="3" customWidth="1"/>
    <col min="14972" max="15003" width="9" style="3" customWidth="1"/>
    <col min="15004" max="15094" width="9" style="3"/>
    <col min="15095" max="15096" width="4.625" style="3" customWidth="1"/>
    <col min="15097" max="15097" width="3.375" style="3" customWidth="1"/>
    <col min="15098" max="15098" width="4.25" style="3" customWidth="1"/>
    <col min="15099" max="15099" width="1.25" style="3" customWidth="1"/>
    <col min="15100" max="15100" width="1.75" style="3" customWidth="1"/>
    <col min="15101" max="15101" width="4.5" style="3" customWidth="1"/>
    <col min="15102" max="15102" width="6.375" style="3" customWidth="1"/>
    <col min="15103" max="15104" width="1.625" style="3" customWidth="1"/>
    <col min="15105" max="15105" width="1.375" style="3" customWidth="1"/>
    <col min="15106" max="15106" width="1.5" style="3" customWidth="1"/>
    <col min="15107" max="15107" width="2.25" style="3" customWidth="1"/>
    <col min="15108" max="15108" width="6" style="3" customWidth="1"/>
    <col min="15109" max="15109" width="4.5" style="3" customWidth="1"/>
    <col min="15110" max="15110" width="1.75" style="3" customWidth="1"/>
    <col min="15111" max="15111" width="4.375" style="3" customWidth="1"/>
    <col min="15112" max="15112" width="3" style="3" customWidth="1"/>
    <col min="15113" max="15113" width="1.25" style="3" customWidth="1"/>
    <col min="15114" max="15114" width="2.375" style="3" customWidth="1"/>
    <col min="15115" max="15115" width="3.375" style="3" customWidth="1"/>
    <col min="15116" max="15116" width="2" style="3" customWidth="1"/>
    <col min="15117" max="15117" width="2.875" style="3" customWidth="1"/>
    <col min="15118" max="15118" width="3.625" style="3" customWidth="1"/>
    <col min="15119" max="15119" width="1.25" style="3" customWidth="1"/>
    <col min="15120" max="15120" width="3" style="3" customWidth="1"/>
    <col min="15121" max="15121" width="1.75" style="3" customWidth="1"/>
    <col min="15122" max="15122" width="1.375" style="3" customWidth="1"/>
    <col min="15123" max="15124" width="2.125" style="3" customWidth="1"/>
    <col min="15125" max="15125" width="1.75" style="3" customWidth="1"/>
    <col min="15126" max="15126" width="1.25" style="3" customWidth="1"/>
    <col min="15127" max="15127" width="1.5" style="3" customWidth="1"/>
    <col min="15128" max="15128" width="1.375" style="3" customWidth="1"/>
    <col min="15129" max="15129" width="1.875" style="3" customWidth="1"/>
    <col min="15130" max="15130" width="2" style="3" customWidth="1"/>
    <col min="15131" max="15131" width="1.375" style="3" customWidth="1"/>
    <col min="15132" max="15132" width="3.375" style="3" customWidth="1"/>
    <col min="15133" max="15138" width="1.625" style="3" customWidth="1"/>
    <col min="15139" max="15186" width="9" style="3" customWidth="1"/>
    <col min="15187" max="15201" width="9" style="3"/>
    <col min="15202" max="15227" width="4.625" style="3" customWidth="1"/>
    <col min="15228" max="15259" width="9" style="3" customWidth="1"/>
    <col min="15260" max="15350" width="9" style="3"/>
    <col min="15351" max="15352" width="4.625" style="3" customWidth="1"/>
    <col min="15353" max="15353" width="3.375" style="3" customWidth="1"/>
    <col min="15354" max="15354" width="4.25" style="3" customWidth="1"/>
    <col min="15355" max="15355" width="1.25" style="3" customWidth="1"/>
    <col min="15356" max="15356" width="1.75" style="3" customWidth="1"/>
    <col min="15357" max="15357" width="4.5" style="3" customWidth="1"/>
    <col min="15358" max="15358" width="6.375" style="3" customWidth="1"/>
    <col min="15359" max="15360" width="1.625" style="3" customWidth="1"/>
    <col min="15361" max="15361" width="1.375" style="3" customWidth="1"/>
    <col min="15362" max="15362" width="1.5" style="3" customWidth="1"/>
    <col min="15363" max="15363" width="2.25" style="3" customWidth="1"/>
    <col min="15364" max="15364" width="6" style="3" customWidth="1"/>
    <col min="15365" max="15365" width="4.5" style="3" customWidth="1"/>
    <col min="15366" max="15366" width="1.75" style="3" customWidth="1"/>
    <col min="15367" max="15367" width="4.375" style="3" customWidth="1"/>
    <col min="15368" max="15368" width="3" style="3" customWidth="1"/>
    <col min="15369" max="15369" width="1.25" style="3" customWidth="1"/>
    <col min="15370" max="15370" width="2.375" style="3" customWidth="1"/>
    <col min="15371" max="15371" width="3.375" style="3" customWidth="1"/>
    <col min="15372" max="15372" width="2" style="3" customWidth="1"/>
    <col min="15373" max="15373" width="2.875" style="3" customWidth="1"/>
    <col min="15374" max="15374" width="3.625" style="3" customWidth="1"/>
    <col min="15375" max="15375" width="1.25" style="3" customWidth="1"/>
    <col min="15376" max="15376" width="3" style="3" customWidth="1"/>
    <col min="15377" max="15377" width="1.75" style="3" customWidth="1"/>
    <col min="15378" max="15378" width="1.375" style="3" customWidth="1"/>
    <col min="15379" max="15380" width="2.125" style="3" customWidth="1"/>
    <col min="15381" max="15381" width="1.75" style="3" customWidth="1"/>
    <col min="15382" max="15382" width="1.25" style="3" customWidth="1"/>
    <col min="15383" max="15383" width="1.5" style="3" customWidth="1"/>
    <col min="15384" max="15384" width="1.375" style="3" customWidth="1"/>
    <col min="15385" max="15385" width="1.875" style="3" customWidth="1"/>
    <col min="15386" max="15386" width="2" style="3" customWidth="1"/>
    <col min="15387" max="15387" width="1.375" style="3" customWidth="1"/>
    <col min="15388" max="15388" width="3.375" style="3" customWidth="1"/>
    <col min="15389" max="15394" width="1.625" style="3" customWidth="1"/>
    <col min="15395" max="15442" width="9" style="3" customWidth="1"/>
    <col min="15443" max="15457" width="9" style="3"/>
    <col min="15458" max="15483" width="4.625" style="3" customWidth="1"/>
    <col min="15484" max="15515" width="9" style="3" customWidth="1"/>
    <col min="15516" max="15606" width="9" style="3"/>
    <col min="15607" max="15608" width="4.625" style="3" customWidth="1"/>
    <col min="15609" max="15609" width="3.375" style="3" customWidth="1"/>
    <col min="15610" max="15610" width="4.25" style="3" customWidth="1"/>
    <col min="15611" max="15611" width="1.25" style="3" customWidth="1"/>
    <col min="15612" max="15612" width="1.75" style="3" customWidth="1"/>
    <col min="15613" max="15613" width="4.5" style="3" customWidth="1"/>
    <col min="15614" max="15614" width="6.375" style="3" customWidth="1"/>
    <col min="15615" max="15616" width="1.625" style="3" customWidth="1"/>
    <col min="15617" max="15617" width="1.375" style="3" customWidth="1"/>
    <col min="15618" max="15618" width="1.5" style="3" customWidth="1"/>
    <col min="15619" max="15619" width="2.25" style="3" customWidth="1"/>
    <col min="15620" max="15620" width="6" style="3" customWidth="1"/>
    <col min="15621" max="15621" width="4.5" style="3" customWidth="1"/>
    <col min="15622" max="15622" width="1.75" style="3" customWidth="1"/>
    <col min="15623" max="15623" width="4.375" style="3" customWidth="1"/>
    <col min="15624" max="15624" width="3" style="3" customWidth="1"/>
    <col min="15625" max="15625" width="1.25" style="3" customWidth="1"/>
    <col min="15626" max="15626" width="2.375" style="3" customWidth="1"/>
    <col min="15627" max="15627" width="3.375" style="3" customWidth="1"/>
    <col min="15628" max="15628" width="2" style="3" customWidth="1"/>
    <col min="15629" max="15629" width="2.875" style="3" customWidth="1"/>
    <col min="15630" max="15630" width="3.625" style="3" customWidth="1"/>
    <col min="15631" max="15631" width="1.25" style="3" customWidth="1"/>
    <col min="15632" max="15632" width="3" style="3" customWidth="1"/>
    <col min="15633" max="15633" width="1.75" style="3" customWidth="1"/>
    <col min="15634" max="15634" width="1.375" style="3" customWidth="1"/>
    <col min="15635" max="15636" width="2.125" style="3" customWidth="1"/>
    <col min="15637" max="15637" width="1.75" style="3" customWidth="1"/>
    <col min="15638" max="15638" width="1.25" style="3" customWidth="1"/>
    <col min="15639" max="15639" width="1.5" style="3" customWidth="1"/>
    <col min="15640" max="15640" width="1.375" style="3" customWidth="1"/>
    <col min="15641" max="15641" width="1.875" style="3" customWidth="1"/>
    <col min="15642" max="15642" width="2" style="3" customWidth="1"/>
    <col min="15643" max="15643" width="1.375" style="3" customWidth="1"/>
    <col min="15644" max="15644" width="3.375" style="3" customWidth="1"/>
    <col min="15645" max="15650" width="1.625" style="3" customWidth="1"/>
    <col min="15651" max="15698" width="9" style="3" customWidth="1"/>
    <col min="15699" max="15713" width="9" style="3"/>
    <col min="15714" max="15739" width="4.625" style="3" customWidth="1"/>
    <col min="15740" max="15771" width="9" style="3" customWidth="1"/>
    <col min="15772" max="15862" width="9" style="3"/>
    <col min="15863" max="15864" width="4.625" style="3" customWidth="1"/>
    <col min="15865" max="15865" width="3.375" style="3" customWidth="1"/>
    <col min="15866" max="15866" width="4.25" style="3" customWidth="1"/>
    <col min="15867" max="15867" width="1.25" style="3" customWidth="1"/>
    <col min="15868" max="15868" width="1.75" style="3" customWidth="1"/>
    <col min="15869" max="15869" width="4.5" style="3" customWidth="1"/>
    <col min="15870" max="15870" width="6.375" style="3" customWidth="1"/>
    <col min="15871" max="15872" width="1.625" style="3" customWidth="1"/>
    <col min="15873" max="15873" width="1.375" style="3" customWidth="1"/>
    <col min="15874" max="15874" width="1.5" style="3" customWidth="1"/>
    <col min="15875" max="15875" width="2.25" style="3" customWidth="1"/>
    <col min="15876" max="15876" width="6" style="3" customWidth="1"/>
    <col min="15877" max="15877" width="4.5" style="3" customWidth="1"/>
    <col min="15878" max="15878" width="1.75" style="3" customWidth="1"/>
    <col min="15879" max="15879" width="4.375" style="3" customWidth="1"/>
    <col min="15880" max="15880" width="3" style="3" customWidth="1"/>
    <col min="15881" max="15881" width="1.25" style="3" customWidth="1"/>
    <col min="15882" max="15882" width="2.375" style="3" customWidth="1"/>
    <col min="15883" max="15883" width="3.375" style="3" customWidth="1"/>
    <col min="15884" max="15884" width="2" style="3" customWidth="1"/>
    <col min="15885" max="15885" width="2.875" style="3" customWidth="1"/>
    <col min="15886" max="15886" width="3.625" style="3" customWidth="1"/>
    <col min="15887" max="15887" width="1.25" style="3" customWidth="1"/>
    <col min="15888" max="15888" width="3" style="3" customWidth="1"/>
    <col min="15889" max="15889" width="1.75" style="3" customWidth="1"/>
    <col min="15890" max="15890" width="1.375" style="3" customWidth="1"/>
    <col min="15891" max="15892" width="2.125" style="3" customWidth="1"/>
    <col min="15893" max="15893" width="1.75" style="3" customWidth="1"/>
    <col min="15894" max="15894" width="1.25" style="3" customWidth="1"/>
    <col min="15895" max="15895" width="1.5" style="3" customWidth="1"/>
    <col min="15896" max="15896" width="1.375" style="3" customWidth="1"/>
    <col min="15897" max="15897" width="1.875" style="3" customWidth="1"/>
    <col min="15898" max="15898" width="2" style="3" customWidth="1"/>
    <col min="15899" max="15899" width="1.375" style="3" customWidth="1"/>
    <col min="15900" max="15900" width="3.375" style="3" customWidth="1"/>
    <col min="15901" max="15906" width="1.625" style="3" customWidth="1"/>
    <col min="15907" max="15954" width="9" style="3" customWidth="1"/>
    <col min="15955" max="15969" width="9" style="3"/>
    <col min="15970" max="15995" width="4.625" style="3" customWidth="1"/>
    <col min="15996" max="16027" width="9" style="3" customWidth="1"/>
    <col min="16028" max="16118" width="9" style="3"/>
    <col min="16119" max="16120" width="4.625" style="3" customWidth="1"/>
    <col min="16121" max="16121" width="3.375" style="3" customWidth="1"/>
    <col min="16122" max="16122" width="4.25" style="3" customWidth="1"/>
    <col min="16123" max="16123" width="1.25" style="3" customWidth="1"/>
    <col min="16124" max="16124" width="1.75" style="3" customWidth="1"/>
    <col min="16125" max="16125" width="4.5" style="3" customWidth="1"/>
    <col min="16126" max="16126" width="6.375" style="3" customWidth="1"/>
    <col min="16127" max="16128" width="1.625" style="3" customWidth="1"/>
    <col min="16129" max="16129" width="1.375" style="3" customWidth="1"/>
    <col min="16130" max="16130" width="1.5" style="3" customWidth="1"/>
    <col min="16131" max="16131" width="2.25" style="3" customWidth="1"/>
    <col min="16132" max="16132" width="6" style="3" customWidth="1"/>
    <col min="16133" max="16133" width="4.5" style="3" customWidth="1"/>
    <col min="16134" max="16134" width="1.75" style="3" customWidth="1"/>
    <col min="16135" max="16135" width="4.375" style="3" customWidth="1"/>
    <col min="16136" max="16136" width="3" style="3" customWidth="1"/>
    <col min="16137" max="16137" width="1.25" style="3" customWidth="1"/>
    <col min="16138" max="16138" width="2.375" style="3" customWidth="1"/>
    <col min="16139" max="16139" width="3.375" style="3" customWidth="1"/>
    <col min="16140" max="16140" width="2" style="3" customWidth="1"/>
    <col min="16141" max="16141" width="2.875" style="3" customWidth="1"/>
    <col min="16142" max="16142" width="3.625" style="3" customWidth="1"/>
    <col min="16143" max="16143" width="1.25" style="3" customWidth="1"/>
    <col min="16144" max="16144" width="3" style="3" customWidth="1"/>
    <col min="16145" max="16145" width="1.75" style="3" customWidth="1"/>
    <col min="16146" max="16146" width="1.375" style="3" customWidth="1"/>
    <col min="16147" max="16148" width="2.125" style="3" customWidth="1"/>
    <col min="16149" max="16149" width="1.75" style="3" customWidth="1"/>
    <col min="16150" max="16150" width="1.25" style="3" customWidth="1"/>
    <col min="16151" max="16151" width="1.5" style="3" customWidth="1"/>
    <col min="16152" max="16152" width="1.375" style="3" customWidth="1"/>
    <col min="16153" max="16153" width="1.875" style="3" customWidth="1"/>
    <col min="16154" max="16154" width="2" style="3" customWidth="1"/>
    <col min="16155" max="16155" width="1.375" style="3" customWidth="1"/>
    <col min="16156" max="16156" width="3.375" style="3" customWidth="1"/>
    <col min="16157" max="16162" width="1.625" style="3" customWidth="1"/>
    <col min="16163" max="16210" width="9" style="3" customWidth="1"/>
    <col min="16211" max="16225" width="9" style="3"/>
    <col min="16226" max="16251" width="4.625" style="3" customWidth="1"/>
    <col min="16252" max="16283" width="9" style="3" customWidth="1"/>
    <col min="16284" max="16374" width="9" style="3"/>
    <col min="16375" max="16384" width="9" style="3" customWidth="1"/>
  </cols>
  <sheetData>
    <row r="1" spans="1:165" x14ac:dyDescent="0.15">
      <c r="AL1" s="137" t="s">
        <v>88</v>
      </c>
    </row>
    <row r="2" spans="1:165" ht="28.15" customHeight="1" x14ac:dyDescent="0.15">
      <c r="A2" s="305" t="s">
        <v>93</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2"/>
      <c r="AN2" s="2"/>
      <c r="AO2" s="2"/>
      <c r="CX2" s="4"/>
      <c r="CY2" s="5"/>
      <c r="CZ2" s="5"/>
      <c r="DA2" s="5"/>
      <c r="DB2" s="5"/>
      <c r="DC2" s="5"/>
    </row>
    <row r="3" spans="1:165" ht="15.75" customHeight="1" x14ac:dyDescent="0.15">
      <c r="A3" s="306" t="s">
        <v>74</v>
      </c>
      <c r="B3" s="306"/>
      <c r="C3" s="307"/>
      <c r="D3" s="307"/>
      <c r="E3" s="306" t="s">
        <v>1</v>
      </c>
      <c r="F3" s="306"/>
      <c r="G3" s="307"/>
      <c r="H3" s="307"/>
      <c r="I3" s="308" t="s">
        <v>2</v>
      </c>
      <c r="J3" s="308"/>
      <c r="K3" s="308"/>
      <c r="L3" s="308"/>
      <c r="M3" s="308"/>
      <c r="N3" s="308"/>
      <c r="O3" s="308"/>
      <c r="P3" s="308"/>
      <c r="Q3" s="308"/>
      <c r="R3" s="308"/>
      <c r="S3" s="308"/>
      <c r="T3" s="308"/>
      <c r="U3" s="308"/>
      <c r="V3" s="308"/>
      <c r="W3" s="308"/>
      <c r="X3" s="308"/>
      <c r="Y3" s="308"/>
      <c r="Z3" s="308"/>
      <c r="AA3" s="308"/>
      <c r="AB3" s="308"/>
      <c r="AC3" s="308"/>
      <c r="AD3" s="308"/>
      <c r="AE3" s="308"/>
      <c r="AF3" s="69"/>
      <c r="AG3" s="69"/>
      <c r="AH3" s="69"/>
      <c r="AI3" s="69"/>
      <c r="AJ3" s="69"/>
      <c r="AK3" s="69"/>
      <c r="AL3" s="6"/>
      <c r="CX3" s="5"/>
      <c r="CY3" s="5"/>
      <c r="CZ3" s="5"/>
      <c r="DA3" s="5"/>
      <c r="DB3" s="5"/>
      <c r="DC3" s="5"/>
    </row>
    <row r="4" spans="1:165" ht="15.75" customHeight="1" x14ac:dyDescent="0.2">
      <c r="A4" s="7"/>
      <c r="B4" s="7"/>
      <c r="C4" s="7"/>
      <c r="D4" s="7"/>
      <c r="E4" s="7"/>
      <c r="F4" s="7"/>
      <c r="G4" s="7"/>
      <c r="H4" s="7"/>
      <c r="I4" s="7"/>
      <c r="J4" s="8"/>
      <c r="K4" s="8"/>
      <c r="L4" s="8"/>
      <c r="M4" s="9"/>
      <c r="N4" s="9"/>
      <c r="O4" s="10"/>
      <c r="P4" s="10"/>
      <c r="Q4" s="10"/>
      <c r="R4" s="10"/>
      <c r="S4" s="10"/>
      <c r="T4" s="308" t="s">
        <v>74</v>
      </c>
      <c r="U4" s="308"/>
      <c r="V4" s="308"/>
      <c r="W4" s="304"/>
      <c r="X4" s="304"/>
      <c r="Y4" s="304"/>
      <c r="Z4" s="308" t="s">
        <v>1</v>
      </c>
      <c r="AA4" s="308"/>
      <c r="AB4" s="319"/>
      <c r="AC4" s="319"/>
      <c r="AD4" s="319"/>
      <c r="AE4" s="308" t="s">
        <v>3</v>
      </c>
      <c r="AF4" s="308"/>
      <c r="AG4" s="308"/>
      <c r="AH4" s="304"/>
      <c r="AI4" s="304"/>
      <c r="AJ4" s="304"/>
      <c r="AK4" s="304"/>
      <c r="AL4" s="78" t="s">
        <v>4</v>
      </c>
      <c r="CX4" s="5"/>
      <c r="CY4" s="5"/>
      <c r="CZ4" s="5"/>
      <c r="DA4" s="5"/>
      <c r="DB4" s="5"/>
      <c r="DC4" s="5"/>
    </row>
    <row r="5" spans="1:165" ht="15" customHeight="1" x14ac:dyDescent="0.15">
      <c r="A5" s="7"/>
      <c r="B5" s="7"/>
      <c r="C5" s="7"/>
      <c r="D5" s="7"/>
      <c r="E5" s="7"/>
      <c r="F5" s="7"/>
      <c r="G5" s="7"/>
      <c r="H5" s="7"/>
      <c r="I5" s="7"/>
      <c r="J5" s="10"/>
      <c r="K5" s="10"/>
      <c r="L5" s="10"/>
      <c r="M5" s="74"/>
      <c r="N5" s="74"/>
      <c r="O5" s="74"/>
      <c r="P5" s="166" t="s">
        <v>5</v>
      </c>
      <c r="Q5" s="166"/>
      <c r="R5" s="166"/>
      <c r="S5" s="166"/>
      <c r="T5" s="315"/>
      <c r="U5" s="315"/>
      <c r="V5" s="315"/>
      <c r="W5" s="315"/>
      <c r="X5" s="315"/>
      <c r="Y5" s="315"/>
      <c r="Z5" s="315"/>
      <c r="AA5" s="315"/>
      <c r="AB5" s="315"/>
      <c r="AC5" s="315"/>
      <c r="AD5" s="315"/>
      <c r="AE5" s="315"/>
      <c r="AF5" s="315"/>
      <c r="AG5" s="315"/>
      <c r="AH5" s="315"/>
      <c r="AI5" s="315"/>
      <c r="AJ5" s="315"/>
      <c r="AK5" s="315"/>
      <c r="AL5" s="315"/>
    </row>
    <row r="6" spans="1:165" ht="15" customHeight="1" x14ac:dyDescent="0.2">
      <c r="A6" s="11"/>
      <c r="B6" s="11"/>
      <c r="C6" s="11"/>
      <c r="D6" s="11"/>
      <c r="E6" s="12"/>
      <c r="F6" s="12"/>
      <c r="G6" s="12"/>
      <c r="H6" s="12"/>
      <c r="I6" s="316"/>
      <c r="J6" s="316"/>
      <c r="K6" s="316"/>
      <c r="L6" s="317"/>
      <c r="M6" s="317"/>
      <c r="N6" s="13"/>
      <c r="O6" s="13"/>
      <c r="P6" s="318" t="s">
        <v>6</v>
      </c>
      <c r="Q6" s="318"/>
      <c r="R6" s="318"/>
      <c r="S6" s="318"/>
      <c r="T6" s="315"/>
      <c r="U6" s="315"/>
      <c r="V6" s="315"/>
      <c r="W6" s="315"/>
      <c r="X6" s="315"/>
      <c r="Y6" s="315"/>
      <c r="Z6" s="315"/>
      <c r="AA6" s="315"/>
      <c r="AB6" s="315"/>
      <c r="AC6" s="315"/>
      <c r="AD6" s="315"/>
      <c r="AE6" s="315"/>
      <c r="AF6" s="315"/>
      <c r="AG6" s="315"/>
      <c r="AH6" s="315"/>
      <c r="AI6" s="315"/>
      <c r="AJ6" s="315"/>
      <c r="AK6" s="315"/>
      <c r="AL6" s="315"/>
    </row>
    <row r="7" spans="1:165" ht="15" customHeight="1" x14ac:dyDescent="0.15">
      <c r="A7" s="11"/>
      <c r="B7" s="11"/>
      <c r="C7" s="11"/>
      <c r="D7" s="11"/>
      <c r="E7" s="12"/>
      <c r="F7" s="12"/>
      <c r="G7" s="12"/>
      <c r="H7" s="12"/>
      <c r="I7" s="70"/>
      <c r="J7" s="70"/>
      <c r="K7" s="70"/>
      <c r="L7" s="71"/>
      <c r="M7" s="71"/>
      <c r="N7" s="13"/>
      <c r="O7" s="13"/>
      <c r="P7" s="166" t="s">
        <v>7</v>
      </c>
      <c r="Q7" s="166"/>
      <c r="R7" s="166"/>
      <c r="S7" s="166"/>
      <c r="T7" s="278"/>
      <c r="U7" s="278"/>
      <c r="V7" s="278"/>
      <c r="W7" s="278"/>
      <c r="X7" s="278"/>
      <c r="Y7" s="278"/>
      <c r="Z7" s="278"/>
      <c r="AA7" s="278"/>
      <c r="AB7" s="278"/>
      <c r="AC7" s="278"/>
      <c r="AD7" s="278"/>
      <c r="AE7" s="278"/>
      <c r="AF7" s="278"/>
      <c r="AG7" s="79"/>
      <c r="AH7" s="279" t="s">
        <v>75</v>
      </c>
      <c r="AI7" s="279"/>
      <c r="AJ7" s="279"/>
      <c r="AK7" s="279"/>
      <c r="AL7" s="279"/>
    </row>
    <row r="8" spans="1:165" ht="15" customHeight="1" x14ac:dyDescent="0.2">
      <c r="A8" s="11"/>
      <c r="B8" s="11"/>
      <c r="C8" s="11"/>
      <c r="D8" s="11"/>
      <c r="E8" s="12"/>
      <c r="F8" s="12"/>
      <c r="G8" s="12"/>
      <c r="H8" s="12"/>
      <c r="I8" s="70"/>
      <c r="J8" s="70"/>
      <c r="K8" s="70"/>
      <c r="L8" s="71"/>
      <c r="M8" s="71"/>
      <c r="N8" s="13"/>
      <c r="O8" s="13"/>
      <c r="P8" s="166" t="s">
        <v>8</v>
      </c>
      <c r="Q8" s="166"/>
      <c r="R8" s="166"/>
      <c r="S8" s="166"/>
      <c r="T8" s="311"/>
      <c r="U8" s="311"/>
      <c r="V8" s="311"/>
      <c r="W8" s="311"/>
      <c r="X8" s="311"/>
      <c r="Y8" s="311"/>
      <c r="Z8" s="311"/>
      <c r="AA8" s="311"/>
      <c r="AB8" s="311"/>
      <c r="AC8" s="311"/>
      <c r="AD8" s="311"/>
      <c r="AE8" s="311"/>
      <c r="AF8" s="311"/>
      <c r="AG8" s="311"/>
      <c r="AH8" s="311"/>
      <c r="AI8" s="311"/>
      <c r="AJ8" s="311"/>
      <c r="AK8" s="311"/>
      <c r="AL8" s="311"/>
    </row>
    <row r="9" spans="1:165" ht="4.5" customHeight="1" thickBot="1" x14ac:dyDescent="0.2">
      <c r="A9" s="11"/>
      <c r="B9" s="11"/>
      <c r="C9" s="11"/>
      <c r="D9" s="11"/>
      <c r="E9" s="12"/>
      <c r="F9" s="12"/>
      <c r="G9" s="12"/>
      <c r="H9" s="12"/>
      <c r="I9" s="70"/>
      <c r="J9" s="70"/>
      <c r="K9" s="70"/>
      <c r="L9" s="71"/>
      <c r="M9" s="71"/>
      <c r="N9" s="13"/>
      <c r="O9" s="13"/>
      <c r="P9" s="71"/>
      <c r="Q9" s="71"/>
      <c r="R9" s="13"/>
      <c r="S9" s="13"/>
      <c r="T9" s="71"/>
      <c r="U9" s="71"/>
      <c r="V9" s="14"/>
      <c r="W9" s="14"/>
      <c r="X9" s="15"/>
      <c r="Y9" s="15"/>
      <c r="Z9" s="15"/>
      <c r="AA9" s="15"/>
      <c r="AB9" s="15"/>
      <c r="AC9" s="15"/>
      <c r="AD9" s="15"/>
      <c r="AE9" s="16"/>
      <c r="AF9" s="16"/>
      <c r="AG9" s="16"/>
      <c r="AH9" s="16"/>
      <c r="AI9" s="16"/>
      <c r="AJ9" s="16"/>
      <c r="AK9" s="16"/>
      <c r="AL9" s="15"/>
    </row>
    <row r="10" spans="1:165" ht="24.75" customHeight="1" thickBot="1" x14ac:dyDescent="0.2">
      <c r="A10" s="17"/>
      <c r="B10" s="18"/>
      <c r="C10" s="18"/>
      <c r="D10" s="18"/>
      <c r="E10" s="12"/>
      <c r="F10" s="312" t="s">
        <v>92</v>
      </c>
      <c r="G10" s="313"/>
      <c r="H10" s="313"/>
      <c r="I10" s="313"/>
      <c r="J10" s="313"/>
      <c r="K10" s="313"/>
      <c r="L10" s="313"/>
      <c r="M10" s="313"/>
      <c r="N10" s="313"/>
      <c r="O10" s="314"/>
      <c r="P10" s="300"/>
      <c r="Q10" s="301"/>
      <c r="R10" s="301"/>
      <c r="S10" s="301"/>
      <c r="T10" s="301"/>
      <c r="U10" s="301"/>
      <c r="V10" s="301"/>
      <c r="W10" s="301"/>
      <c r="X10" s="301"/>
      <c r="Y10" s="302" t="s">
        <v>87</v>
      </c>
      <c r="Z10" s="302"/>
      <c r="AA10" s="302"/>
      <c r="AB10" s="302"/>
      <c r="AC10" s="303"/>
      <c r="AD10" s="19"/>
      <c r="AE10" s="20"/>
      <c r="AF10" s="20"/>
      <c r="AG10" s="20"/>
      <c r="AH10" s="20"/>
      <c r="AI10" s="20"/>
      <c r="AJ10" s="20"/>
      <c r="AK10" s="20"/>
      <c r="AL10" s="20"/>
      <c r="FA10" s="21"/>
      <c r="FB10" s="21"/>
      <c r="FC10" s="21"/>
      <c r="FD10" s="21"/>
      <c r="FE10" s="21"/>
      <c r="FF10" s="21"/>
      <c r="FG10" s="21"/>
      <c r="FH10" s="21"/>
      <c r="FI10" s="21"/>
    </row>
    <row r="11" spans="1:165" ht="15" customHeight="1" x14ac:dyDescent="0.15">
      <c r="A11" s="22"/>
      <c r="B11" s="23"/>
      <c r="C11" s="23"/>
      <c r="D11" s="23"/>
      <c r="E11" s="12"/>
      <c r="F11" s="280" t="s">
        <v>9</v>
      </c>
      <c r="G11" s="281"/>
      <c r="H11" s="281"/>
      <c r="I11" s="281"/>
      <c r="J11" s="281"/>
      <c r="K11" s="281"/>
      <c r="L11" s="281"/>
      <c r="M11" s="281"/>
      <c r="N11" s="281"/>
      <c r="O11" s="282"/>
      <c r="P11" s="286"/>
      <c r="Q11" s="287"/>
      <c r="R11" s="287"/>
      <c r="S11" s="287"/>
      <c r="T11" s="287"/>
      <c r="U11" s="287"/>
      <c r="V11" s="287"/>
      <c r="W11" s="287"/>
      <c r="X11" s="287"/>
      <c r="Y11" s="287"/>
      <c r="Z11" s="287"/>
      <c r="AA11" s="287"/>
      <c r="AB11" s="287"/>
      <c r="AC11" s="288"/>
      <c r="AD11" s="7"/>
      <c r="AE11" s="12"/>
      <c r="AF11" s="12"/>
      <c r="AG11" s="12"/>
      <c r="AH11" s="12"/>
      <c r="AI11" s="12"/>
      <c r="AJ11" s="12"/>
      <c r="AK11" s="24"/>
      <c r="AL11" s="24"/>
      <c r="FE11" s="21"/>
      <c r="FF11" s="21"/>
      <c r="FG11" s="21"/>
      <c r="FH11" s="21"/>
      <c r="FI11" s="21"/>
    </row>
    <row r="12" spans="1:165" ht="15" customHeight="1" thickBot="1" x14ac:dyDescent="0.2">
      <c r="A12" s="25"/>
      <c r="B12" s="25"/>
      <c r="C12" s="25"/>
      <c r="D12" s="25"/>
      <c r="E12" s="12"/>
      <c r="F12" s="283"/>
      <c r="G12" s="284"/>
      <c r="H12" s="284"/>
      <c r="I12" s="284"/>
      <c r="J12" s="284"/>
      <c r="K12" s="284"/>
      <c r="L12" s="284"/>
      <c r="M12" s="284"/>
      <c r="N12" s="284"/>
      <c r="O12" s="285"/>
      <c r="P12" s="289"/>
      <c r="Q12" s="290"/>
      <c r="R12" s="290"/>
      <c r="S12" s="290"/>
      <c r="T12" s="290"/>
      <c r="U12" s="290"/>
      <c r="V12" s="290"/>
      <c r="W12" s="290"/>
      <c r="X12" s="290"/>
      <c r="Y12" s="290"/>
      <c r="Z12" s="290"/>
      <c r="AA12" s="290"/>
      <c r="AB12" s="290"/>
      <c r="AC12" s="291"/>
      <c r="AD12" s="7"/>
      <c r="AE12" s="26"/>
      <c r="AF12" s="26"/>
      <c r="AG12" s="27"/>
      <c r="AH12" s="28"/>
      <c r="AI12" s="28"/>
      <c r="AJ12" s="27"/>
      <c r="AK12" s="29"/>
      <c r="AL12" s="29"/>
    </row>
    <row r="13" spans="1:165" ht="20.25" customHeight="1" x14ac:dyDescent="0.2">
      <c r="A13" s="292" t="s">
        <v>10</v>
      </c>
      <c r="B13" s="293"/>
      <c r="C13" s="293"/>
      <c r="D13" s="294"/>
      <c r="E13" s="7"/>
      <c r="F13" s="280" t="s">
        <v>11</v>
      </c>
      <c r="G13" s="281"/>
      <c r="H13" s="281"/>
      <c r="I13" s="281"/>
      <c r="J13" s="281"/>
      <c r="K13" s="281"/>
      <c r="L13" s="281"/>
      <c r="M13" s="281"/>
      <c r="N13" s="281"/>
      <c r="O13" s="282"/>
      <c r="P13" s="296" t="s">
        <v>74</v>
      </c>
      <c r="Q13" s="281"/>
      <c r="R13" s="297" t="str">
        <f>IF(C3&gt;1,C3,"")</f>
        <v/>
      </c>
      <c r="S13" s="297"/>
      <c r="T13" s="281" t="s">
        <v>1</v>
      </c>
      <c r="U13" s="297" t="str">
        <f>IF(G3&gt;=1,G3,"")</f>
        <v/>
      </c>
      <c r="V13" s="297"/>
      <c r="W13" s="281" t="s">
        <v>12</v>
      </c>
      <c r="X13" s="299"/>
      <c r="Y13" s="299"/>
      <c r="Z13" s="109" t="s">
        <v>13</v>
      </c>
      <c r="AA13" s="109" t="s">
        <v>14</v>
      </c>
      <c r="AB13" s="110"/>
      <c r="AC13" s="109"/>
      <c r="AD13" s="320" t="s">
        <v>71</v>
      </c>
      <c r="AE13" s="321"/>
      <c r="AF13" s="321"/>
      <c r="AG13" s="321"/>
      <c r="AH13" s="321"/>
      <c r="AI13" s="321"/>
      <c r="AJ13" s="321"/>
      <c r="AK13" s="321"/>
      <c r="AL13" s="322"/>
    </row>
    <row r="14" spans="1:165" ht="15.75" customHeight="1" x14ac:dyDescent="0.2">
      <c r="A14" s="264"/>
      <c r="B14" s="265"/>
      <c r="C14" s="265"/>
      <c r="D14" s="248" t="s">
        <v>15</v>
      </c>
      <c r="E14" s="30"/>
      <c r="F14" s="295"/>
      <c r="G14" s="169"/>
      <c r="H14" s="169"/>
      <c r="I14" s="169"/>
      <c r="J14" s="169"/>
      <c r="K14" s="169"/>
      <c r="L14" s="169"/>
      <c r="M14" s="169"/>
      <c r="N14" s="169"/>
      <c r="O14" s="170"/>
      <c r="P14" s="168"/>
      <c r="Q14" s="169"/>
      <c r="R14" s="298"/>
      <c r="S14" s="298"/>
      <c r="T14" s="169"/>
      <c r="U14" s="298"/>
      <c r="V14" s="298"/>
      <c r="W14" s="169"/>
      <c r="X14" s="270"/>
      <c r="Y14" s="270"/>
      <c r="Z14" s="111" t="s">
        <v>13</v>
      </c>
      <c r="AA14" s="111" t="s">
        <v>16</v>
      </c>
      <c r="AB14" s="112"/>
      <c r="AC14" s="112"/>
      <c r="AD14" s="271" t="s">
        <v>72</v>
      </c>
      <c r="AE14" s="272"/>
      <c r="AF14" s="272"/>
      <c r="AG14" s="272"/>
      <c r="AH14" s="272"/>
      <c r="AI14" s="272"/>
      <c r="AJ14" s="272"/>
      <c r="AK14" s="272"/>
      <c r="AL14" s="273"/>
    </row>
    <row r="15" spans="1:165" ht="19.5" customHeight="1" thickBot="1" x14ac:dyDescent="0.25">
      <c r="A15" s="266"/>
      <c r="B15" s="267"/>
      <c r="C15" s="267"/>
      <c r="D15" s="249"/>
      <c r="E15" s="30"/>
      <c r="F15" s="210" t="s">
        <v>17</v>
      </c>
      <c r="G15" s="147"/>
      <c r="H15" s="147"/>
      <c r="I15" s="147"/>
      <c r="J15" s="147"/>
      <c r="K15" s="147"/>
      <c r="L15" s="147"/>
      <c r="M15" s="147"/>
      <c r="N15" s="147"/>
      <c r="O15" s="148"/>
      <c r="P15" s="274"/>
      <c r="Q15" s="275"/>
      <c r="R15" s="275"/>
      <c r="S15" s="275"/>
      <c r="T15" s="275"/>
      <c r="U15" s="275"/>
      <c r="V15" s="275"/>
      <c r="W15" s="275"/>
      <c r="X15" s="275"/>
      <c r="Y15" s="275"/>
      <c r="Z15" s="275"/>
      <c r="AA15" s="275"/>
      <c r="AB15" s="276" t="s">
        <v>18</v>
      </c>
      <c r="AC15" s="277"/>
      <c r="AD15" s="309" t="str">
        <f>IFERROR(IF((P22-P23)&lt;=0,P32,(V39*P15)),"")</f>
        <v/>
      </c>
      <c r="AE15" s="310"/>
      <c r="AF15" s="310"/>
      <c r="AG15" s="310"/>
      <c r="AH15" s="310"/>
      <c r="AI15" s="310"/>
      <c r="AJ15" s="310"/>
      <c r="AK15" s="310" t="s">
        <v>73</v>
      </c>
      <c r="AL15" s="107"/>
    </row>
    <row r="16" spans="1:165" ht="18.75" customHeight="1" x14ac:dyDescent="0.2">
      <c r="A16" s="253" t="s">
        <v>52</v>
      </c>
      <c r="B16" s="254"/>
      <c r="C16" s="254"/>
      <c r="D16" s="255"/>
      <c r="E16" s="7"/>
      <c r="F16" s="259" t="s">
        <v>50</v>
      </c>
      <c r="G16" s="260"/>
      <c r="H16" s="260"/>
      <c r="I16" s="260"/>
      <c r="J16" s="260"/>
      <c r="K16" s="260"/>
      <c r="L16" s="260"/>
      <c r="M16" s="260"/>
      <c r="N16" s="260"/>
      <c r="O16" s="261"/>
      <c r="P16" s="113"/>
      <c r="Q16" s="114"/>
      <c r="R16" s="114"/>
      <c r="S16" s="114"/>
      <c r="T16" s="114"/>
      <c r="U16" s="114"/>
      <c r="V16" s="114"/>
      <c r="W16" s="114"/>
      <c r="X16" s="114"/>
      <c r="Y16" s="114"/>
      <c r="Z16" s="114"/>
      <c r="AA16" s="114"/>
      <c r="AB16" s="114"/>
      <c r="AC16" s="115"/>
      <c r="AD16" s="262"/>
      <c r="AE16" s="263"/>
      <c r="AF16" s="263"/>
      <c r="AG16" s="263"/>
      <c r="AH16" s="263"/>
      <c r="AI16" s="263"/>
      <c r="AJ16" s="263"/>
      <c r="AK16" s="263"/>
      <c r="AL16" s="263"/>
      <c r="AN16" s="31"/>
      <c r="AO16" s="31"/>
      <c r="AP16" s="31"/>
      <c r="AQ16" s="31"/>
      <c r="AR16" s="31"/>
      <c r="AS16" s="31"/>
      <c r="AT16" s="31"/>
      <c r="AU16" s="31"/>
    </row>
    <row r="17" spans="1:90" ht="18.75" customHeight="1" x14ac:dyDescent="0.2">
      <c r="A17" s="256"/>
      <c r="B17" s="257"/>
      <c r="C17" s="257"/>
      <c r="D17" s="258"/>
      <c r="E17" s="7"/>
      <c r="F17" s="225" t="s">
        <v>19</v>
      </c>
      <c r="G17" s="152"/>
      <c r="H17" s="152"/>
      <c r="I17" s="153"/>
      <c r="J17" s="146" t="s">
        <v>20</v>
      </c>
      <c r="K17" s="147"/>
      <c r="L17" s="147"/>
      <c r="M17" s="147"/>
      <c r="N17" s="147"/>
      <c r="O17" s="148"/>
      <c r="P17" s="116"/>
      <c r="Q17" s="116"/>
      <c r="R17" s="116"/>
      <c r="S17" s="116"/>
      <c r="T17" s="116"/>
      <c r="U17" s="116"/>
      <c r="V17" s="116"/>
      <c r="W17" s="116"/>
      <c r="X17" s="117"/>
      <c r="Y17" s="117"/>
      <c r="Z17" s="117"/>
      <c r="AA17" s="117"/>
      <c r="AB17" s="117"/>
      <c r="AC17" s="118"/>
      <c r="AD17" s="262"/>
      <c r="AE17" s="263"/>
      <c r="AF17" s="263"/>
      <c r="AG17" s="263"/>
      <c r="AH17" s="263"/>
      <c r="AI17" s="263"/>
      <c r="AJ17" s="263"/>
      <c r="AK17" s="263"/>
      <c r="AL17" s="263"/>
      <c r="AN17" s="31"/>
      <c r="AO17" s="31"/>
      <c r="AP17" s="31"/>
      <c r="AQ17" s="31"/>
      <c r="AR17" s="31"/>
      <c r="AS17" s="31"/>
      <c r="AT17" s="31"/>
      <c r="AU17" s="31"/>
    </row>
    <row r="18" spans="1:90" ht="15.95" customHeight="1" x14ac:dyDescent="0.2">
      <c r="A18" s="264"/>
      <c r="B18" s="265"/>
      <c r="C18" s="265"/>
      <c r="D18" s="268" t="s">
        <v>4</v>
      </c>
      <c r="E18" s="30"/>
      <c r="F18" s="210" t="s">
        <v>21</v>
      </c>
      <c r="G18" s="147"/>
      <c r="H18" s="147"/>
      <c r="I18" s="148"/>
      <c r="J18" s="205"/>
      <c r="K18" s="206"/>
      <c r="L18" s="206"/>
      <c r="M18" s="206"/>
      <c r="N18" s="206"/>
      <c r="O18" s="207"/>
      <c r="P18" s="116"/>
      <c r="Q18" s="116"/>
      <c r="R18" s="116"/>
      <c r="S18" s="116"/>
      <c r="T18" s="116"/>
      <c r="U18" s="116"/>
      <c r="V18" s="116"/>
      <c r="W18" s="116"/>
      <c r="X18" s="117"/>
      <c r="Y18" s="117"/>
      <c r="Z18" s="117"/>
      <c r="AA18" s="117"/>
      <c r="AB18" s="117"/>
      <c r="AC18" s="118"/>
      <c r="AD18" s="262"/>
      <c r="AE18" s="263"/>
      <c r="AF18" s="263"/>
      <c r="AG18" s="263"/>
      <c r="AH18" s="263"/>
      <c r="AI18" s="263"/>
      <c r="AJ18" s="263"/>
      <c r="AK18" s="263"/>
      <c r="AL18" s="263"/>
      <c r="AM18" s="32"/>
      <c r="AN18" s="33"/>
      <c r="AO18" s="33"/>
      <c r="AP18" s="33"/>
      <c r="AQ18" s="33"/>
      <c r="AR18" s="33"/>
      <c r="AS18" s="33"/>
      <c r="AT18" s="33"/>
      <c r="AU18" s="31"/>
    </row>
    <row r="19" spans="1:90" ht="15.75" customHeight="1" thickBot="1" x14ac:dyDescent="0.25">
      <c r="A19" s="266"/>
      <c r="B19" s="267"/>
      <c r="C19" s="267"/>
      <c r="D19" s="269"/>
      <c r="E19" s="30"/>
      <c r="F19" s="210" t="s">
        <v>22</v>
      </c>
      <c r="G19" s="147"/>
      <c r="H19" s="147"/>
      <c r="I19" s="148"/>
      <c r="J19" s="205"/>
      <c r="K19" s="206"/>
      <c r="L19" s="206"/>
      <c r="M19" s="206"/>
      <c r="N19" s="206"/>
      <c r="O19" s="207"/>
      <c r="P19" s="116"/>
      <c r="Q19" s="116"/>
      <c r="R19" s="116"/>
      <c r="S19" s="116"/>
      <c r="T19" s="116"/>
      <c r="U19" s="116"/>
      <c r="V19" s="116"/>
      <c r="W19" s="116"/>
      <c r="X19" s="117"/>
      <c r="Y19" s="117"/>
      <c r="Z19" s="117"/>
      <c r="AA19" s="117"/>
      <c r="AB19" s="117"/>
      <c r="AC19" s="118"/>
      <c r="AD19" s="262"/>
      <c r="AE19" s="263"/>
      <c r="AF19" s="263"/>
      <c r="AG19" s="263"/>
      <c r="AH19" s="263"/>
      <c r="AI19" s="263"/>
      <c r="AJ19" s="263"/>
      <c r="AK19" s="263"/>
      <c r="AL19" s="263"/>
      <c r="AM19" s="34"/>
      <c r="AN19" s="31"/>
      <c r="AO19" s="31"/>
      <c r="AP19" s="31"/>
      <c r="AQ19" s="31"/>
      <c r="AR19" s="31"/>
      <c r="AS19" s="31"/>
      <c r="AT19" s="31"/>
      <c r="AU19" s="31"/>
    </row>
    <row r="20" spans="1:90" ht="15.95" customHeight="1" x14ac:dyDescent="0.2">
      <c r="A20" s="239" t="s">
        <v>23</v>
      </c>
      <c r="B20" s="240"/>
      <c r="C20" s="240"/>
      <c r="D20" s="241"/>
      <c r="E20" s="35"/>
      <c r="F20" s="181" t="s">
        <v>24</v>
      </c>
      <c r="G20" s="182"/>
      <c r="H20" s="182"/>
      <c r="I20" s="183"/>
      <c r="J20" s="197"/>
      <c r="K20" s="198"/>
      <c r="L20" s="198"/>
      <c r="M20" s="198"/>
      <c r="N20" s="198"/>
      <c r="O20" s="199"/>
      <c r="P20" s="116"/>
      <c r="Q20" s="116"/>
      <c r="R20" s="116"/>
      <c r="S20" s="116"/>
      <c r="T20" s="116"/>
      <c r="U20" s="116"/>
      <c r="V20" s="116"/>
      <c r="W20" s="116"/>
      <c r="X20" s="117"/>
      <c r="Y20" s="117"/>
      <c r="Z20" s="117"/>
      <c r="AA20" s="117"/>
      <c r="AB20" s="117"/>
      <c r="AC20" s="118"/>
      <c r="AD20" s="242"/>
      <c r="AE20" s="243"/>
      <c r="AF20" s="243"/>
      <c r="AG20" s="243"/>
      <c r="AH20" s="243"/>
      <c r="AI20" s="243"/>
      <c r="AJ20" s="243"/>
      <c r="AK20" s="243"/>
      <c r="AL20" s="243"/>
      <c r="AM20" s="34"/>
      <c r="AN20" s="31"/>
      <c r="AO20" s="31"/>
      <c r="AP20" s="31"/>
      <c r="AQ20" s="31"/>
      <c r="AR20" s="31"/>
      <c r="AS20" s="31"/>
      <c r="AT20" s="31"/>
      <c r="AU20" s="31"/>
    </row>
    <row r="21" spans="1:90" ht="15.95" customHeight="1" x14ac:dyDescent="0.2">
      <c r="A21" s="244"/>
      <c r="B21" s="245"/>
      <c r="C21" s="245"/>
      <c r="D21" s="248" t="s">
        <v>15</v>
      </c>
      <c r="E21" s="35"/>
      <c r="F21" s="181" t="s">
        <v>0</v>
      </c>
      <c r="G21" s="182"/>
      <c r="H21" s="182"/>
      <c r="I21" s="183"/>
      <c r="J21" s="250"/>
      <c r="K21" s="251"/>
      <c r="L21" s="251"/>
      <c r="M21" s="251"/>
      <c r="N21" s="251"/>
      <c r="O21" s="252"/>
      <c r="P21" s="116"/>
      <c r="Q21" s="116"/>
      <c r="R21" s="116"/>
      <c r="S21" s="116"/>
      <c r="T21" s="116"/>
      <c r="U21" s="116"/>
      <c r="V21" s="116"/>
      <c r="W21" s="116"/>
      <c r="X21" s="117"/>
      <c r="Y21" s="117"/>
      <c r="Z21" s="117"/>
      <c r="AA21" s="117"/>
      <c r="AB21" s="117"/>
      <c r="AC21" s="118"/>
      <c r="AD21" s="73"/>
      <c r="AE21" s="74"/>
      <c r="AF21" s="74"/>
      <c r="AG21" s="74"/>
      <c r="AH21" s="74"/>
      <c r="AI21" s="74"/>
      <c r="AJ21" s="74"/>
      <c r="AK21" s="74"/>
      <c r="AL21" s="74"/>
      <c r="AM21" s="34"/>
      <c r="AN21" s="31"/>
      <c r="AO21" s="31"/>
      <c r="AP21" s="31"/>
      <c r="AQ21" s="31"/>
      <c r="AR21" s="31"/>
      <c r="AS21" s="31"/>
      <c r="AT21" s="31"/>
      <c r="AU21" s="31"/>
    </row>
    <row r="22" spans="1:90" ht="15.95" customHeight="1" thickBot="1" x14ac:dyDescent="0.25">
      <c r="A22" s="246"/>
      <c r="B22" s="247"/>
      <c r="C22" s="247"/>
      <c r="D22" s="249"/>
      <c r="E22" s="35"/>
      <c r="F22" s="181" t="s">
        <v>54</v>
      </c>
      <c r="G22" s="182"/>
      <c r="H22" s="182"/>
      <c r="I22" s="182"/>
      <c r="J22" s="182"/>
      <c r="K22" s="182"/>
      <c r="L22" s="182"/>
      <c r="M22" s="182"/>
      <c r="N22" s="182"/>
      <c r="O22" s="183"/>
      <c r="P22" s="228" t="str">
        <f>IFERROR(ROUNDDOWN(SUM(J18,J19,(J18+J19)*0.2,J21)/A18,2),"")</f>
        <v/>
      </c>
      <c r="Q22" s="229"/>
      <c r="R22" s="229"/>
      <c r="S22" s="229"/>
      <c r="T22" s="229"/>
      <c r="U22" s="229"/>
      <c r="V22" s="229"/>
      <c r="W22" s="229"/>
      <c r="X22" s="229"/>
      <c r="Y22" s="229"/>
      <c r="Z22" s="229"/>
      <c r="AA22" s="229"/>
      <c r="AB22" s="229"/>
      <c r="AC22" s="230"/>
      <c r="AD22" s="73"/>
      <c r="AE22" s="74"/>
      <c r="AF22" s="74"/>
      <c r="AG22" s="74"/>
      <c r="AH22" s="74"/>
      <c r="AI22" s="74"/>
      <c r="AJ22" s="74"/>
      <c r="AK22" s="74"/>
      <c r="AL22" s="74"/>
      <c r="AM22" s="34"/>
      <c r="AN22" s="31"/>
      <c r="AO22" s="31"/>
      <c r="AP22" s="31"/>
      <c r="AQ22" s="31"/>
      <c r="AR22" s="31"/>
      <c r="AS22" s="31"/>
      <c r="AT22" s="31"/>
      <c r="AU22" s="31"/>
    </row>
    <row r="23" spans="1:90" ht="15.95" customHeight="1" x14ac:dyDescent="0.2">
      <c r="A23" s="68"/>
      <c r="B23" s="72"/>
      <c r="C23" s="72"/>
      <c r="D23" s="68"/>
      <c r="E23" s="35"/>
      <c r="F23" s="181" t="s">
        <v>53</v>
      </c>
      <c r="G23" s="182"/>
      <c r="H23" s="182"/>
      <c r="I23" s="182"/>
      <c r="J23" s="182"/>
      <c r="K23" s="182"/>
      <c r="L23" s="182"/>
      <c r="M23" s="182"/>
      <c r="N23" s="182"/>
      <c r="O23" s="183"/>
      <c r="P23" s="228" t="str">
        <f>IF(A14="","",(ROUND((SUM(J18,J19,(J18+J19)*0.2,J21)*12)/1867.75,0)*7.75))</f>
        <v/>
      </c>
      <c r="Q23" s="229"/>
      <c r="R23" s="229"/>
      <c r="S23" s="229"/>
      <c r="T23" s="229"/>
      <c r="U23" s="229"/>
      <c r="V23" s="229"/>
      <c r="W23" s="229"/>
      <c r="X23" s="229"/>
      <c r="Y23" s="229"/>
      <c r="Z23" s="229"/>
      <c r="AA23" s="229"/>
      <c r="AB23" s="229"/>
      <c r="AC23" s="230"/>
      <c r="AD23" s="73"/>
      <c r="AE23" s="74"/>
      <c r="AF23" s="74"/>
      <c r="AG23" s="74"/>
      <c r="AH23" s="74"/>
      <c r="AI23" s="74"/>
      <c r="AJ23" s="74"/>
      <c r="AK23" s="74"/>
      <c r="AL23" s="74"/>
      <c r="AM23" s="34"/>
      <c r="AN23" s="31"/>
      <c r="AO23" s="31"/>
      <c r="AP23" s="31"/>
      <c r="AQ23" s="31"/>
      <c r="AR23" s="31"/>
      <c r="AS23" s="31"/>
      <c r="AT23" s="31"/>
      <c r="AU23" s="31"/>
    </row>
    <row r="24" spans="1:90" ht="15.95" customHeight="1" thickBot="1" x14ac:dyDescent="0.25">
      <c r="D24" s="31"/>
      <c r="E24" s="67"/>
      <c r="F24" s="231" t="s">
        <v>70</v>
      </c>
      <c r="G24" s="232"/>
      <c r="H24" s="232"/>
      <c r="I24" s="232"/>
      <c r="J24" s="232"/>
      <c r="K24" s="232"/>
      <c r="L24" s="232"/>
      <c r="M24" s="232"/>
      <c r="N24" s="232"/>
      <c r="O24" s="233"/>
      <c r="P24" s="234" t="s">
        <v>57</v>
      </c>
      <c r="Q24" s="235"/>
      <c r="R24" s="236" t="str">
        <f>IFERROR(IF(P22-P23&lt;0,"0",P22-P23),"")</f>
        <v/>
      </c>
      <c r="S24" s="236"/>
      <c r="T24" s="236"/>
      <c r="U24" s="236"/>
      <c r="V24" s="236"/>
      <c r="W24" s="236"/>
      <c r="X24" s="236"/>
      <c r="Y24" s="236"/>
      <c r="Z24" s="236"/>
      <c r="AA24" s="236"/>
      <c r="AB24" s="237" t="s">
        <v>15</v>
      </c>
      <c r="AC24" s="238"/>
      <c r="AD24" s="217"/>
      <c r="AE24" s="218"/>
      <c r="AF24" s="218"/>
      <c r="AG24" s="218"/>
      <c r="AH24" s="218"/>
      <c r="AI24" s="218"/>
      <c r="AJ24" s="218"/>
      <c r="AK24" s="218"/>
      <c r="AL24" s="218"/>
      <c r="AM24" s="32"/>
      <c r="AN24" s="33"/>
      <c r="AO24" s="33"/>
      <c r="AP24" s="33"/>
      <c r="AQ24" s="33"/>
      <c r="AR24" s="33"/>
      <c r="AS24" s="33"/>
      <c r="AT24" s="33"/>
      <c r="AU24" s="31"/>
    </row>
    <row r="25" spans="1:90" ht="15.95" customHeight="1" x14ac:dyDescent="0.15">
      <c r="D25" s="31"/>
      <c r="E25" s="67"/>
      <c r="F25" s="219" t="s">
        <v>51</v>
      </c>
      <c r="G25" s="220"/>
      <c r="H25" s="220"/>
      <c r="I25" s="220"/>
      <c r="J25" s="220"/>
      <c r="K25" s="220"/>
      <c r="L25" s="220"/>
      <c r="M25" s="220"/>
      <c r="N25" s="220"/>
      <c r="O25" s="221"/>
      <c r="P25" s="222" t="s">
        <v>77</v>
      </c>
      <c r="Q25" s="223"/>
      <c r="R25" s="223"/>
      <c r="S25" s="223"/>
      <c r="T25" s="223"/>
      <c r="U25" s="223"/>
      <c r="V25" s="223"/>
      <c r="W25" s="223"/>
      <c r="X25" s="223"/>
      <c r="Y25" s="223"/>
      <c r="Z25" s="223"/>
      <c r="AA25" s="223"/>
      <c r="AB25" s="223"/>
      <c r="AC25" s="224"/>
      <c r="AD25" s="217"/>
      <c r="AE25" s="218"/>
      <c r="AF25" s="218"/>
      <c r="AG25" s="218"/>
      <c r="AH25" s="218"/>
      <c r="AI25" s="218"/>
      <c r="AJ25" s="218"/>
      <c r="AK25" s="218"/>
      <c r="AL25" s="218"/>
      <c r="AM25" s="34"/>
      <c r="AN25" s="31"/>
      <c r="AO25" s="31"/>
      <c r="AP25" s="31"/>
      <c r="AQ25" s="31"/>
      <c r="AR25" s="31"/>
      <c r="AS25" s="31"/>
      <c r="AT25" s="31"/>
      <c r="AU25" s="31"/>
    </row>
    <row r="26" spans="1:90" ht="15.95" customHeight="1" x14ac:dyDescent="0.15">
      <c r="A26" s="7"/>
      <c r="B26" s="7"/>
      <c r="C26" s="7"/>
      <c r="D26" s="36"/>
      <c r="E26" s="7"/>
      <c r="F26" s="225" t="s">
        <v>19</v>
      </c>
      <c r="G26" s="152"/>
      <c r="H26" s="152"/>
      <c r="I26" s="153"/>
      <c r="J26" s="146" t="s">
        <v>20</v>
      </c>
      <c r="K26" s="147"/>
      <c r="L26" s="147"/>
      <c r="M26" s="147"/>
      <c r="N26" s="147"/>
      <c r="O26" s="148"/>
      <c r="P26" s="226"/>
      <c r="Q26" s="227"/>
      <c r="R26" s="227"/>
      <c r="S26" s="227"/>
      <c r="T26" s="227"/>
      <c r="U26" s="227"/>
      <c r="V26" s="227"/>
      <c r="W26" s="1"/>
      <c r="X26" s="1"/>
      <c r="Y26" s="1"/>
      <c r="Z26" s="1"/>
      <c r="AA26" s="1"/>
      <c r="AB26" s="1"/>
      <c r="AC26" s="1"/>
      <c r="AD26" s="217"/>
      <c r="AE26" s="218"/>
      <c r="AF26" s="218"/>
      <c r="AG26" s="218"/>
      <c r="AH26" s="218"/>
      <c r="AI26" s="218"/>
      <c r="AJ26" s="218"/>
      <c r="AK26" s="218"/>
      <c r="AL26" s="218"/>
      <c r="AM26" s="34"/>
      <c r="AN26" s="31"/>
      <c r="AO26" s="31"/>
      <c r="AP26" s="31"/>
      <c r="AQ26" s="31"/>
      <c r="AR26" s="31"/>
      <c r="AS26" s="31"/>
      <c r="AT26" s="31"/>
      <c r="AU26" s="31"/>
    </row>
    <row r="27" spans="1:90" ht="15.95" customHeight="1" x14ac:dyDescent="0.2">
      <c r="A27" s="15"/>
      <c r="B27" s="15"/>
      <c r="C27" s="15"/>
      <c r="D27" s="15"/>
      <c r="E27" s="15"/>
      <c r="F27" s="210" t="s">
        <v>27</v>
      </c>
      <c r="G27" s="147"/>
      <c r="H27" s="147"/>
      <c r="I27" s="148"/>
      <c r="J27" s="205"/>
      <c r="K27" s="206"/>
      <c r="L27" s="206"/>
      <c r="M27" s="206"/>
      <c r="N27" s="206"/>
      <c r="O27" s="207"/>
      <c r="P27" s="211"/>
      <c r="Q27" s="212"/>
      <c r="R27" s="212"/>
      <c r="S27" s="212"/>
      <c r="T27" s="212"/>
      <c r="U27" s="212"/>
      <c r="V27" s="212"/>
      <c r="W27" s="1"/>
      <c r="X27" s="1"/>
      <c r="Y27" s="1"/>
      <c r="Z27" s="1"/>
      <c r="AA27" s="1"/>
      <c r="AB27" s="1"/>
      <c r="AC27" s="1"/>
      <c r="AD27" s="213"/>
      <c r="AE27" s="214"/>
      <c r="AF27" s="214"/>
      <c r="AG27" s="214"/>
      <c r="AH27" s="214"/>
      <c r="AI27" s="18"/>
      <c r="AJ27" s="18"/>
      <c r="AK27" s="18"/>
      <c r="AL27" s="18"/>
      <c r="AM27" s="34"/>
      <c r="AN27" s="31"/>
      <c r="AO27" s="31"/>
      <c r="AP27" s="31"/>
      <c r="AQ27" s="31"/>
      <c r="AR27" s="31"/>
      <c r="AS27" s="31"/>
      <c r="AT27" s="31"/>
      <c r="AU27" s="31"/>
    </row>
    <row r="28" spans="1:90" ht="15.95" customHeight="1" x14ac:dyDescent="0.2">
      <c r="A28" s="215"/>
      <c r="B28" s="215"/>
      <c r="C28" s="215"/>
      <c r="D28" s="215"/>
      <c r="E28" s="216"/>
      <c r="F28" s="210" t="s">
        <v>28</v>
      </c>
      <c r="G28" s="147"/>
      <c r="H28" s="147"/>
      <c r="I28" s="148"/>
      <c r="J28" s="205"/>
      <c r="K28" s="206"/>
      <c r="L28" s="206"/>
      <c r="M28" s="206"/>
      <c r="N28" s="206"/>
      <c r="O28" s="207"/>
      <c r="P28" s="200"/>
      <c r="Q28" s="201"/>
      <c r="R28" s="201"/>
      <c r="S28" s="201"/>
      <c r="T28" s="201"/>
      <c r="U28" s="201"/>
      <c r="V28" s="201"/>
      <c r="W28" s="1"/>
      <c r="X28" s="1"/>
      <c r="Y28" s="1"/>
      <c r="Z28" s="1"/>
      <c r="AA28" s="1"/>
      <c r="AB28" s="1"/>
      <c r="AC28" s="1"/>
      <c r="AD28" s="37"/>
      <c r="AE28" s="18"/>
      <c r="AF28" s="18"/>
      <c r="AG28" s="18"/>
      <c r="AH28" s="18"/>
      <c r="AI28" s="18"/>
      <c r="AJ28" s="18"/>
      <c r="AK28" s="18"/>
      <c r="AL28" s="18"/>
      <c r="AM28" s="34"/>
      <c r="AN28" s="31"/>
      <c r="AO28" s="31"/>
      <c r="AP28" s="31"/>
      <c r="AQ28" s="31"/>
      <c r="AR28" s="31"/>
      <c r="AS28" s="31"/>
      <c r="AT28" s="31"/>
      <c r="AU28" s="31"/>
    </row>
    <row r="29" spans="1:90" ht="15.95" customHeight="1" x14ac:dyDescent="0.2">
      <c r="A29" s="188"/>
      <c r="B29" s="188"/>
      <c r="C29" s="188"/>
      <c r="D29" s="188"/>
      <c r="E29" s="38"/>
      <c r="F29" s="181" t="s">
        <v>29</v>
      </c>
      <c r="G29" s="182"/>
      <c r="H29" s="182"/>
      <c r="I29" s="183"/>
      <c r="J29" s="197"/>
      <c r="K29" s="198"/>
      <c r="L29" s="198"/>
      <c r="M29" s="198"/>
      <c r="N29" s="198"/>
      <c r="O29" s="199"/>
      <c r="P29" s="200"/>
      <c r="Q29" s="201"/>
      <c r="R29" s="201"/>
      <c r="S29" s="201"/>
      <c r="T29" s="201"/>
      <c r="U29" s="201"/>
      <c r="V29" s="201"/>
      <c r="W29" s="1"/>
      <c r="X29" s="1"/>
      <c r="Y29" s="1"/>
      <c r="Z29" s="1"/>
      <c r="AA29" s="1"/>
      <c r="AB29" s="1"/>
      <c r="AC29" s="1"/>
      <c r="AD29" s="37"/>
      <c r="AE29" s="18"/>
      <c r="AF29" s="18"/>
      <c r="AG29" s="18"/>
      <c r="AH29" s="18"/>
      <c r="AI29" s="18"/>
      <c r="AJ29" s="18"/>
      <c r="AK29" s="18"/>
      <c r="AL29" s="18"/>
      <c r="AM29" s="34"/>
      <c r="AN29" s="31"/>
      <c r="AO29" s="31"/>
      <c r="AP29" s="31"/>
      <c r="AQ29" s="31"/>
      <c r="AR29" s="31"/>
      <c r="AS29" s="31"/>
      <c r="AT29" s="31"/>
      <c r="AU29" s="31"/>
    </row>
    <row r="30" spans="1:90" s="45" customFormat="1" ht="15.95" customHeight="1" x14ac:dyDescent="0.2">
      <c r="A30" s="188"/>
      <c r="B30" s="188"/>
      <c r="C30" s="188"/>
      <c r="D30" s="188"/>
      <c r="E30" s="39"/>
      <c r="F30" s="202"/>
      <c r="G30" s="203"/>
      <c r="H30" s="203"/>
      <c r="I30" s="204"/>
      <c r="J30" s="205"/>
      <c r="K30" s="206"/>
      <c r="L30" s="206"/>
      <c r="M30" s="206"/>
      <c r="N30" s="206"/>
      <c r="O30" s="207"/>
      <c r="P30" s="200"/>
      <c r="Q30" s="201"/>
      <c r="R30" s="201"/>
      <c r="S30" s="201"/>
      <c r="T30" s="201"/>
      <c r="U30" s="201"/>
      <c r="V30" s="201"/>
      <c r="W30" s="1"/>
      <c r="X30" s="1"/>
      <c r="Y30" s="1"/>
      <c r="Z30" s="1"/>
      <c r="AA30" s="1"/>
      <c r="AB30" s="1"/>
      <c r="AC30" s="1"/>
      <c r="AD30" s="40"/>
      <c r="AE30" s="41"/>
      <c r="AF30" s="41"/>
      <c r="AG30" s="41"/>
      <c r="AH30" s="41"/>
      <c r="AI30" s="41"/>
      <c r="AJ30" s="41"/>
      <c r="AK30" s="41"/>
      <c r="AL30" s="41"/>
      <c r="AM30" s="42"/>
      <c r="AN30" s="43"/>
      <c r="AO30" s="43"/>
      <c r="AP30" s="43"/>
      <c r="AQ30" s="43"/>
      <c r="AR30" s="43"/>
      <c r="AS30" s="43"/>
      <c r="AT30" s="43"/>
      <c r="AU30" s="44"/>
    </row>
    <row r="31" spans="1:90" s="45" customFormat="1" ht="15.95" customHeight="1" x14ac:dyDescent="0.2">
      <c r="A31" s="188"/>
      <c r="B31" s="188"/>
      <c r="C31" s="188"/>
      <c r="D31" s="188"/>
      <c r="E31" s="39"/>
      <c r="F31" s="202"/>
      <c r="G31" s="203"/>
      <c r="H31" s="203"/>
      <c r="I31" s="204"/>
      <c r="J31" s="197"/>
      <c r="K31" s="198"/>
      <c r="L31" s="198"/>
      <c r="M31" s="198"/>
      <c r="N31" s="198"/>
      <c r="O31" s="199"/>
      <c r="P31" s="208"/>
      <c r="Q31" s="209"/>
      <c r="R31" s="209"/>
      <c r="S31" s="209"/>
      <c r="T31" s="209"/>
      <c r="U31" s="209"/>
      <c r="V31" s="209"/>
      <c r="W31" s="1"/>
      <c r="X31" s="1"/>
      <c r="Y31" s="1"/>
      <c r="Z31" s="1"/>
      <c r="AA31" s="1"/>
      <c r="AB31" s="1"/>
      <c r="AC31" s="1"/>
      <c r="AD31" s="179"/>
      <c r="AE31" s="180"/>
      <c r="AF31" s="180"/>
      <c r="AG31" s="180"/>
      <c r="AH31" s="180"/>
      <c r="AI31" s="75"/>
      <c r="AJ31" s="75"/>
      <c r="AK31" s="75"/>
      <c r="AL31" s="75"/>
      <c r="AM31" s="46"/>
      <c r="AN31" s="44"/>
      <c r="AO31" s="44"/>
      <c r="AP31" s="44"/>
      <c r="AQ31" s="44"/>
      <c r="AR31" s="44"/>
      <c r="AS31" s="44"/>
      <c r="AT31" s="44"/>
      <c r="AU31" s="44"/>
      <c r="CL31" s="47"/>
    </row>
    <row r="32" spans="1:90" s="45" customFormat="1" ht="15.95" customHeight="1" x14ac:dyDescent="0.2">
      <c r="A32" s="188"/>
      <c r="B32" s="188"/>
      <c r="C32" s="188"/>
      <c r="D32" s="188"/>
      <c r="E32" s="39"/>
      <c r="F32" s="181" t="s">
        <v>32</v>
      </c>
      <c r="G32" s="182"/>
      <c r="H32" s="182"/>
      <c r="I32" s="182"/>
      <c r="J32" s="182"/>
      <c r="K32" s="182"/>
      <c r="L32" s="182"/>
      <c r="M32" s="182"/>
      <c r="N32" s="182"/>
      <c r="O32" s="183"/>
      <c r="P32" s="184" t="str">
        <f>IF(A14="","",SUM(J27:O31))</f>
        <v/>
      </c>
      <c r="Q32" s="185"/>
      <c r="R32" s="185"/>
      <c r="S32" s="185"/>
      <c r="T32" s="185"/>
      <c r="U32" s="185"/>
      <c r="V32" s="185"/>
      <c r="W32" s="185"/>
      <c r="X32" s="185"/>
      <c r="Y32" s="185"/>
      <c r="Z32" s="185"/>
      <c r="AA32" s="185"/>
      <c r="AB32" s="186" t="s">
        <v>25</v>
      </c>
      <c r="AC32" s="187"/>
      <c r="AD32" s="48"/>
      <c r="AE32" s="44"/>
      <c r="AF32" s="44"/>
      <c r="AG32" s="44"/>
      <c r="AH32" s="44"/>
      <c r="AI32" s="44"/>
      <c r="AJ32" s="44"/>
      <c r="AK32" s="44"/>
      <c r="AL32" s="44"/>
      <c r="AM32" s="44"/>
    </row>
    <row r="33" spans="1:46" ht="15.95" customHeight="1" thickBot="1" x14ac:dyDescent="0.25">
      <c r="A33" s="188"/>
      <c r="B33" s="188"/>
      <c r="C33" s="188"/>
      <c r="D33" s="188"/>
      <c r="E33" s="12"/>
      <c r="F33" s="189" t="s">
        <v>55</v>
      </c>
      <c r="G33" s="190"/>
      <c r="H33" s="190"/>
      <c r="I33" s="190"/>
      <c r="J33" s="190"/>
      <c r="K33" s="190"/>
      <c r="L33" s="190"/>
      <c r="M33" s="190"/>
      <c r="N33" s="190"/>
      <c r="O33" s="191"/>
      <c r="P33" s="192" t="s">
        <v>58</v>
      </c>
      <c r="Q33" s="193"/>
      <c r="R33" s="194" t="str">
        <f>IFERROR(ROUNDDOWN(P32/22,2),"")</f>
        <v/>
      </c>
      <c r="S33" s="194"/>
      <c r="T33" s="194"/>
      <c r="U33" s="194"/>
      <c r="V33" s="194"/>
      <c r="W33" s="194"/>
      <c r="X33" s="194"/>
      <c r="Y33" s="194"/>
      <c r="Z33" s="194"/>
      <c r="AA33" s="194"/>
      <c r="AB33" s="195" t="s">
        <v>15</v>
      </c>
      <c r="AC33" s="196"/>
      <c r="AD33" s="66"/>
      <c r="AG33" s="3"/>
      <c r="AL33" s="3"/>
    </row>
    <row r="34" spans="1:46" ht="3.75" customHeight="1" thickBot="1" x14ac:dyDescent="0.2">
      <c r="A34" s="12"/>
      <c r="B34" s="12"/>
      <c r="C34" s="12"/>
      <c r="D34" s="12"/>
      <c r="E34" s="12"/>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c r="AH34" s="49"/>
      <c r="AI34" s="49"/>
      <c r="AJ34" s="49"/>
      <c r="AK34" s="49"/>
      <c r="AL34" s="29"/>
    </row>
    <row r="35" spans="1:46" ht="2.25" customHeight="1" thickTop="1" x14ac:dyDescent="0.15">
      <c r="A35" s="159" t="s">
        <v>86</v>
      </c>
      <c r="B35" s="159"/>
      <c r="C35" s="159"/>
      <c r="D35" s="159"/>
      <c r="E35" s="159"/>
      <c r="F35" s="159"/>
      <c r="G35" s="159"/>
      <c r="H35" s="159"/>
      <c r="I35" s="51"/>
      <c r="J35" s="51"/>
      <c r="K35" s="52"/>
      <c r="L35" s="52"/>
      <c r="M35" s="52"/>
      <c r="N35" s="52"/>
      <c r="O35" s="52"/>
      <c r="P35" s="53"/>
      <c r="Q35" s="53"/>
      <c r="R35" s="53"/>
      <c r="S35" s="54"/>
      <c r="T35" s="54"/>
      <c r="U35" s="54"/>
      <c r="V35" s="54"/>
      <c r="W35" s="54"/>
      <c r="X35" s="54"/>
      <c r="Y35" s="54"/>
      <c r="Z35" s="54"/>
      <c r="AA35" s="54"/>
      <c r="AB35" s="55"/>
      <c r="AC35" s="54"/>
      <c r="AD35" s="54"/>
      <c r="AE35" s="54"/>
      <c r="AF35" s="54"/>
      <c r="AG35" s="54"/>
      <c r="AH35" s="54"/>
      <c r="AI35" s="54"/>
      <c r="AJ35" s="54"/>
      <c r="AK35" s="54"/>
      <c r="AL35" s="54"/>
    </row>
    <row r="36" spans="1:46" ht="22.5" customHeight="1" x14ac:dyDescent="0.15">
      <c r="A36" s="160"/>
      <c r="B36" s="160"/>
      <c r="C36" s="160"/>
      <c r="D36" s="160"/>
      <c r="E36" s="160"/>
      <c r="F36" s="160"/>
      <c r="G36" s="160"/>
      <c r="H36" s="160"/>
      <c r="I36" s="161" t="s">
        <v>30</v>
      </c>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row>
    <row r="37" spans="1:46" ht="15.95" customHeight="1" x14ac:dyDescent="0.15">
      <c r="A37" s="162" t="s">
        <v>31</v>
      </c>
      <c r="B37" s="163"/>
      <c r="C37" s="163"/>
      <c r="D37" s="163"/>
      <c r="E37" s="163"/>
      <c r="F37" s="163"/>
      <c r="G37" s="164"/>
      <c r="H37" s="171" t="s">
        <v>65</v>
      </c>
      <c r="I37" s="152"/>
      <c r="J37" s="152"/>
      <c r="K37" s="152"/>
      <c r="L37" s="152"/>
      <c r="M37" s="152"/>
      <c r="N37" s="152"/>
      <c r="O37" s="153"/>
      <c r="P37" s="172" t="s">
        <v>59</v>
      </c>
      <c r="Q37" s="173"/>
      <c r="R37" s="173"/>
      <c r="S37" s="173"/>
      <c r="T37" s="173"/>
      <c r="U37" s="173"/>
      <c r="V37" s="174" t="str">
        <f>R24</f>
        <v/>
      </c>
      <c r="W37" s="174"/>
      <c r="X37" s="174"/>
      <c r="Y37" s="174"/>
      <c r="Z37" s="174"/>
      <c r="AA37" s="174"/>
      <c r="AB37" s="152" t="s">
        <v>15</v>
      </c>
      <c r="AC37" s="153"/>
      <c r="AD37" s="175"/>
      <c r="AE37" s="176"/>
      <c r="AF37" s="176"/>
      <c r="AG37" s="176"/>
      <c r="AH37" s="176"/>
      <c r="AI37" s="176"/>
      <c r="AJ37" s="177"/>
      <c r="AK37" s="177"/>
      <c r="AL37" s="177"/>
    </row>
    <row r="38" spans="1:46" ht="15.95" customHeight="1" x14ac:dyDescent="0.15">
      <c r="A38" s="165"/>
      <c r="B38" s="166"/>
      <c r="C38" s="166"/>
      <c r="D38" s="166"/>
      <c r="E38" s="166"/>
      <c r="F38" s="166"/>
      <c r="G38" s="167"/>
      <c r="H38" s="171" t="s">
        <v>55</v>
      </c>
      <c r="I38" s="152"/>
      <c r="J38" s="152"/>
      <c r="K38" s="152"/>
      <c r="L38" s="152"/>
      <c r="M38" s="152"/>
      <c r="N38" s="152"/>
      <c r="O38" s="153"/>
      <c r="P38" s="172" t="s">
        <v>60</v>
      </c>
      <c r="Q38" s="173"/>
      <c r="R38" s="173"/>
      <c r="S38" s="173"/>
      <c r="T38" s="173"/>
      <c r="U38" s="173"/>
      <c r="V38" s="174" t="str">
        <f>R33</f>
        <v/>
      </c>
      <c r="W38" s="174"/>
      <c r="X38" s="174"/>
      <c r="Y38" s="174"/>
      <c r="Z38" s="174"/>
      <c r="AA38" s="174"/>
      <c r="AB38" s="152" t="s">
        <v>15</v>
      </c>
      <c r="AC38" s="153"/>
      <c r="AD38" s="175"/>
      <c r="AE38" s="176"/>
      <c r="AF38" s="176"/>
      <c r="AG38" s="176"/>
      <c r="AH38" s="176"/>
      <c r="AI38" s="176"/>
      <c r="AJ38" s="177"/>
      <c r="AK38" s="177"/>
      <c r="AL38" s="177"/>
    </row>
    <row r="39" spans="1:46" ht="15.95" customHeight="1" x14ac:dyDescent="0.15">
      <c r="A39" s="168"/>
      <c r="B39" s="169"/>
      <c r="C39" s="169"/>
      <c r="D39" s="169"/>
      <c r="E39" s="169"/>
      <c r="F39" s="169"/>
      <c r="G39" s="170"/>
      <c r="H39" s="171" t="s">
        <v>33</v>
      </c>
      <c r="I39" s="152"/>
      <c r="J39" s="152"/>
      <c r="K39" s="152"/>
      <c r="L39" s="152"/>
      <c r="M39" s="152"/>
      <c r="N39" s="152"/>
      <c r="O39" s="153"/>
      <c r="P39" s="172" t="s">
        <v>56</v>
      </c>
      <c r="Q39" s="173"/>
      <c r="R39" s="173"/>
      <c r="S39" s="173"/>
      <c r="T39" s="173"/>
      <c r="U39" s="173"/>
      <c r="V39" s="178" t="str">
        <f>IFERROR(ROUNDDOWN(V37+V38,0),"")</f>
        <v/>
      </c>
      <c r="W39" s="178"/>
      <c r="X39" s="178"/>
      <c r="Y39" s="178"/>
      <c r="Z39" s="178"/>
      <c r="AA39" s="178"/>
      <c r="AB39" s="152" t="s">
        <v>15</v>
      </c>
      <c r="AC39" s="153"/>
      <c r="AD39" s="130" t="s">
        <v>78</v>
      </c>
      <c r="AE39" s="56"/>
      <c r="AF39" s="56"/>
      <c r="AG39" s="56"/>
      <c r="AH39" s="56"/>
      <c r="AI39" s="56"/>
      <c r="AJ39" s="57"/>
      <c r="AK39" s="57"/>
      <c r="AL39" s="57"/>
    </row>
    <row r="40" spans="1:46" ht="15.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row>
    <row r="41" spans="1:46" ht="19.5" customHeight="1" x14ac:dyDescent="0.15">
      <c r="A41" s="143" t="s">
        <v>34</v>
      </c>
      <c r="B41" s="144"/>
      <c r="C41" s="144"/>
      <c r="D41" s="144"/>
      <c r="E41" s="144"/>
      <c r="F41" s="144"/>
      <c r="G41" s="145"/>
      <c r="H41" s="146" t="s">
        <v>35</v>
      </c>
      <c r="I41" s="147"/>
      <c r="J41" s="147"/>
      <c r="K41" s="147"/>
      <c r="L41" s="147"/>
      <c r="M41" s="147"/>
      <c r="N41" s="147"/>
      <c r="O41" s="147"/>
      <c r="P41" s="148"/>
      <c r="Q41" s="149" t="s">
        <v>61</v>
      </c>
      <c r="R41" s="150"/>
      <c r="S41" s="150"/>
      <c r="T41" s="150"/>
      <c r="U41" s="150"/>
      <c r="V41" s="151" t="str">
        <f>IF(A14="","",ROUNDDOWN(A21/264,0))</f>
        <v/>
      </c>
      <c r="W41" s="151"/>
      <c r="X41" s="151"/>
      <c r="Y41" s="151"/>
      <c r="Z41" s="151"/>
      <c r="AA41" s="151"/>
      <c r="AB41" s="152" t="s">
        <v>15</v>
      </c>
      <c r="AC41" s="153"/>
      <c r="AD41" s="24" t="s">
        <v>78</v>
      </c>
      <c r="AE41" s="76"/>
      <c r="AF41" s="76"/>
      <c r="AG41" s="76"/>
      <c r="AH41" s="76"/>
      <c r="AI41" s="76"/>
      <c r="AJ41" s="58"/>
      <c r="AK41" s="58"/>
      <c r="AL41" s="58"/>
    </row>
    <row r="42" spans="1:46" ht="15" customHeight="1" x14ac:dyDescent="0.15">
      <c r="A42" s="1"/>
      <c r="B42" s="1"/>
      <c r="C42" s="1"/>
      <c r="D42" s="1"/>
      <c r="E42" s="70"/>
      <c r="F42" s="70"/>
      <c r="G42" s="70"/>
      <c r="H42" s="1"/>
      <c r="I42" s="1"/>
      <c r="J42" s="1"/>
      <c r="K42" s="1"/>
      <c r="L42" s="1"/>
      <c r="M42" s="1"/>
      <c r="N42" s="76"/>
      <c r="O42" s="1"/>
      <c r="P42" s="1"/>
      <c r="Q42" s="1"/>
      <c r="R42" s="1"/>
      <c r="S42" s="1"/>
      <c r="T42" s="1"/>
      <c r="U42" s="1"/>
      <c r="V42" s="1"/>
      <c r="W42" s="58"/>
      <c r="X42" s="58"/>
      <c r="Y42" s="58"/>
      <c r="Z42" s="58"/>
      <c r="AA42" s="58"/>
      <c r="AB42" s="76"/>
      <c r="AC42" s="76"/>
      <c r="AD42" s="76"/>
      <c r="AE42" s="76"/>
      <c r="AF42" s="76"/>
      <c r="AG42" s="76"/>
      <c r="AH42" s="76"/>
      <c r="AI42" s="76"/>
      <c r="AJ42" s="58"/>
      <c r="AK42" s="58"/>
      <c r="AL42" s="58"/>
    </row>
    <row r="43" spans="1:46" ht="15.95" customHeight="1" x14ac:dyDescent="0.15">
      <c r="A43" s="131" t="s">
        <v>36</v>
      </c>
      <c r="B43" s="103"/>
      <c r="C43" s="103"/>
      <c r="D43" s="104"/>
      <c r="E43" s="104"/>
      <c r="F43" s="104"/>
      <c r="G43" s="104"/>
      <c r="H43" s="104"/>
      <c r="I43" s="104"/>
      <c r="J43" s="104"/>
      <c r="K43" s="104"/>
      <c r="L43" s="104"/>
      <c r="M43" s="104"/>
      <c r="N43" s="104"/>
      <c r="O43" s="104"/>
      <c r="P43" s="104"/>
      <c r="Q43" s="104"/>
      <c r="R43" s="104"/>
      <c r="S43" s="104"/>
      <c r="T43" s="104"/>
      <c r="U43" s="104"/>
      <c r="V43" s="125"/>
      <c r="W43" s="125"/>
      <c r="X43" s="125"/>
      <c r="Y43" s="125"/>
      <c r="Z43" s="125"/>
      <c r="AA43" s="125"/>
      <c r="AB43" s="104"/>
      <c r="AC43" s="104"/>
      <c r="AD43" s="104"/>
      <c r="AE43" s="104"/>
      <c r="AF43" s="104"/>
      <c r="AG43" s="104"/>
      <c r="AH43" s="104"/>
      <c r="AI43" s="104"/>
      <c r="AJ43" s="125"/>
      <c r="AK43" s="125"/>
      <c r="AL43" s="125"/>
      <c r="AT43" s="105"/>
    </row>
    <row r="44" spans="1:46" ht="15.95" customHeight="1" x14ac:dyDescent="0.15">
      <c r="A44" s="103"/>
      <c r="B44" s="103" t="s">
        <v>37</v>
      </c>
      <c r="C44" s="103"/>
      <c r="D44" s="103"/>
      <c r="E44" s="103"/>
      <c r="F44" s="103"/>
      <c r="G44" s="103"/>
      <c r="H44" s="103"/>
      <c r="I44" s="103"/>
      <c r="J44" s="103"/>
      <c r="K44" s="103"/>
      <c r="L44" s="103"/>
      <c r="M44" s="103"/>
      <c r="N44" s="103"/>
      <c r="O44" s="103"/>
      <c r="P44" s="103"/>
      <c r="Q44" s="103"/>
      <c r="R44" s="103"/>
      <c r="S44" s="103"/>
      <c r="T44" s="103" t="s">
        <v>38</v>
      </c>
      <c r="U44" s="103"/>
      <c r="V44" s="103"/>
      <c r="W44" s="103"/>
      <c r="X44" s="103"/>
      <c r="Y44" s="103"/>
      <c r="Z44" s="103"/>
      <c r="AA44" s="103"/>
      <c r="AB44" s="124"/>
      <c r="AC44" s="103"/>
      <c r="AD44" s="103"/>
      <c r="AE44" s="103"/>
      <c r="AF44" s="103"/>
      <c r="AG44" s="103"/>
      <c r="AH44" s="104"/>
      <c r="AI44" s="104"/>
      <c r="AJ44" s="125"/>
      <c r="AK44" s="125"/>
      <c r="AL44" s="125"/>
    </row>
    <row r="45" spans="1:46" ht="15.95" customHeight="1" x14ac:dyDescent="0.2">
      <c r="A45" s="103"/>
      <c r="B45" s="103" t="s">
        <v>39</v>
      </c>
      <c r="C45" s="141" t="str">
        <f>IF(+A14="","",A14)</f>
        <v/>
      </c>
      <c r="D45" s="141"/>
      <c r="E45" s="141"/>
      <c r="F45" s="141"/>
      <c r="G45" s="141"/>
      <c r="H45" s="103" t="s">
        <v>40</v>
      </c>
      <c r="I45" s="103"/>
      <c r="J45" s="108" t="s">
        <v>80</v>
      </c>
      <c r="K45" s="108"/>
      <c r="L45" s="108"/>
      <c r="M45" s="108"/>
      <c r="N45" s="108"/>
      <c r="O45" s="108"/>
      <c r="P45" s="108"/>
      <c r="Q45" s="108" t="s">
        <v>79</v>
      </c>
      <c r="R45" s="108"/>
      <c r="S45" s="103" t="s">
        <v>39</v>
      </c>
      <c r="T45" s="141" t="str">
        <f>IF($C$45="","",ROUND(C45/22,-1))</f>
        <v/>
      </c>
      <c r="U45" s="141"/>
      <c r="V45" s="141"/>
      <c r="W45" s="141"/>
      <c r="X45" s="141"/>
      <c r="Y45" s="141"/>
      <c r="Z45" s="103" t="s">
        <v>40</v>
      </c>
      <c r="AA45" s="103"/>
      <c r="AB45" s="126" t="s">
        <v>41</v>
      </c>
      <c r="AC45" s="127"/>
      <c r="AD45" s="127"/>
      <c r="AE45" s="127"/>
      <c r="AF45" s="127"/>
      <c r="AG45" s="127"/>
      <c r="AH45" s="127"/>
      <c r="AI45" s="127"/>
      <c r="AJ45" s="127"/>
      <c r="AK45" s="127"/>
      <c r="AL45" s="127"/>
    </row>
    <row r="46" spans="1:46" ht="15.95" customHeight="1" x14ac:dyDescent="0.15">
      <c r="A46" s="103"/>
      <c r="B46" s="103" t="s">
        <v>42</v>
      </c>
      <c r="C46" s="103"/>
      <c r="D46" s="103"/>
      <c r="E46" s="103"/>
      <c r="F46" s="103"/>
      <c r="G46" s="103"/>
      <c r="H46" s="103"/>
      <c r="I46" s="103"/>
      <c r="J46" s="103"/>
      <c r="K46" s="103" t="s">
        <v>43</v>
      </c>
      <c r="L46" s="103"/>
      <c r="M46" s="103"/>
      <c r="N46" s="103"/>
      <c r="O46" s="103"/>
      <c r="P46" s="103"/>
      <c r="Q46" s="103"/>
      <c r="R46" s="103"/>
      <c r="S46" s="103"/>
      <c r="T46" s="103"/>
      <c r="U46" s="103" t="s">
        <v>44</v>
      </c>
      <c r="V46" s="103"/>
      <c r="W46" s="103"/>
      <c r="X46" s="103"/>
      <c r="Y46" s="103"/>
      <c r="Z46" s="103"/>
      <c r="AA46" s="103"/>
      <c r="AB46" s="124"/>
      <c r="AC46" s="103"/>
      <c r="AD46" s="103"/>
      <c r="AE46" s="103"/>
      <c r="AF46" s="103"/>
      <c r="AG46" s="103"/>
      <c r="AH46" s="104"/>
      <c r="AI46" s="104"/>
      <c r="AJ46" s="125"/>
      <c r="AK46" s="125"/>
      <c r="AL46" s="125"/>
    </row>
    <row r="47" spans="1:46" ht="15.95" customHeight="1" x14ac:dyDescent="0.2">
      <c r="A47" s="103"/>
      <c r="B47" s="103" t="s">
        <v>39</v>
      </c>
      <c r="C47" s="141" t="str">
        <f>+T45</f>
        <v/>
      </c>
      <c r="D47" s="141"/>
      <c r="E47" s="141"/>
      <c r="F47" s="141"/>
      <c r="G47" s="141"/>
      <c r="H47" s="103" t="s">
        <v>40</v>
      </c>
      <c r="I47" s="128"/>
      <c r="J47" s="103" t="s">
        <v>81</v>
      </c>
      <c r="K47" s="103"/>
      <c r="L47" s="103"/>
      <c r="M47" s="103"/>
      <c r="N47" s="103"/>
      <c r="O47" s="103"/>
      <c r="P47" s="103"/>
      <c r="Q47" s="103" t="s">
        <v>46</v>
      </c>
      <c r="R47" s="108"/>
      <c r="S47" s="103" t="s">
        <v>47</v>
      </c>
      <c r="T47" s="141" t="str">
        <f>IF($C$47="","",ROUND(C47*2/3,0))</f>
        <v/>
      </c>
      <c r="U47" s="141"/>
      <c r="V47" s="141"/>
      <c r="W47" s="141"/>
      <c r="X47" s="141"/>
      <c r="Y47" s="141"/>
      <c r="Z47" s="103" t="s">
        <v>40</v>
      </c>
      <c r="AA47" s="108"/>
      <c r="AB47" s="157" t="s">
        <v>82</v>
      </c>
      <c r="AC47" s="157"/>
      <c r="AD47" s="157"/>
      <c r="AE47" s="157"/>
      <c r="AF47" s="157"/>
      <c r="AG47" s="157"/>
      <c r="AH47" s="157"/>
      <c r="AI47" s="157"/>
      <c r="AJ47" s="157"/>
      <c r="AK47" s="157"/>
      <c r="AL47" s="157"/>
    </row>
    <row r="48" spans="1:46" ht="15.95" customHeight="1" x14ac:dyDescent="0.15">
      <c r="A48" s="131" t="s">
        <v>63</v>
      </c>
      <c r="B48" s="103"/>
      <c r="C48" s="103"/>
      <c r="D48" s="103"/>
      <c r="E48" s="103"/>
      <c r="F48" s="104"/>
      <c r="G48" s="104"/>
      <c r="H48" s="104"/>
      <c r="I48" s="104"/>
      <c r="J48" s="59"/>
      <c r="K48" s="59"/>
      <c r="L48" s="59"/>
      <c r="M48" s="103"/>
      <c r="N48" s="124"/>
      <c r="O48" s="103"/>
      <c r="P48" s="103"/>
      <c r="Q48" s="103"/>
      <c r="R48" s="103"/>
      <c r="S48" s="103"/>
      <c r="T48" s="104"/>
      <c r="U48" s="104"/>
      <c r="V48" s="104"/>
      <c r="W48" s="104"/>
      <c r="X48" s="59"/>
      <c r="Y48" s="59"/>
      <c r="Z48" s="59"/>
      <c r="AA48" s="103"/>
      <c r="AB48" s="124"/>
      <c r="AC48" s="103"/>
      <c r="AD48" s="103"/>
      <c r="AE48" s="103"/>
      <c r="AF48" s="103"/>
      <c r="AG48" s="103"/>
      <c r="AH48" s="103"/>
      <c r="AI48" s="103"/>
      <c r="AJ48" s="103"/>
      <c r="AK48" s="103"/>
      <c r="AL48" s="103"/>
    </row>
    <row r="49" spans="1:38" ht="15.95" customHeight="1" x14ac:dyDescent="0.2">
      <c r="A49" s="103"/>
      <c r="B49" s="103" t="s">
        <v>62</v>
      </c>
      <c r="C49" s="103"/>
      <c r="D49" s="103"/>
      <c r="E49" s="103"/>
      <c r="F49" s="103"/>
      <c r="G49" s="103"/>
      <c r="H49" s="60"/>
      <c r="I49" s="103"/>
      <c r="J49" s="61"/>
      <c r="K49" s="61"/>
      <c r="L49" s="61"/>
      <c r="M49" s="61"/>
      <c r="N49" s="61"/>
      <c r="O49" s="62"/>
      <c r="P49" s="60"/>
      <c r="Q49" s="103"/>
      <c r="R49" s="103" t="s">
        <v>46</v>
      </c>
      <c r="S49" s="104" t="s">
        <v>47</v>
      </c>
      <c r="T49" s="141" t="str">
        <f>IF(V39&gt;=V41,V39,V41)</f>
        <v/>
      </c>
      <c r="U49" s="141"/>
      <c r="V49" s="141"/>
      <c r="W49" s="141"/>
      <c r="X49" s="141"/>
      <c r="Y49" s="141"/>
      <c r="Z49" s="103" t="s">
        <v>40</v>
      </c>
      <c r="AA49" s="103"/>
      <c r="AB49" s="124"/>
      <c r="AC49" s="103"/>
      <c r="AD49" s="103"/>
      <c r="AE49" s="103"/>
      <c r="AF49" s="103"/>
      <c r="AG49" s="103"/>
      <c r="AH49" s="103"/>
      <c r="AI49" s="103"/>
      <c r="AJ49" s="103"/>
      <c r="AK49" s="103"/>
      <c r="AL49" s="103"/>
    </row>
    <row r="50" spans="1:38" ht="15.95" customHeight="1" x14ac:dyDescent="0.2">
      <c r="A50" s="131" t="s">
        <v>64</v>
      </c>
      <c r="B50" s="103"/>
      <c r="C50" s="103"/>
      <c r="D50" s="103"/>
      <c r="E50" s="103"/>
      <c r="F50" s="103"/>
      <c r="G50" s="103"/>
      <c r="H50" s="103"/>
      <c r="I50" s="103"/>
      <c r="J50" s="36"/>
      <c r="K50" s="36"/>
      <c r="L50" s="36"/>
      <c r="M50" s="36"/>
      <c r="N50" s="36"/>
      <c r="O50" s="36"/>
      <c r="P50" s="103"/>
      <c r="Q50" s="103"/>
      <c r="R50" s="103"/>
      <c r="S50" s="103"/>
      <c r="T50" s="104"/>
      <c r="U50" s="104"/>
      <c r="V50" s="104"/>
      <c r="W50" s="102"/>
      <c r="X50" s="59"/>
      <c r="Y50" s="59"/>
      <c r="Z50" s="59"/>
      <c r="AA50" s="103"/>
      <c r="AB50" s="124"/>
      <c r="AC50" s="103"/>
      <c r="AD50" s="103"/>
      <c r="AE50" s="103"/>
      <c r="AF50" s="103"/>
      <c r="AG50" s="103"/>
      <c r="AH50" s="103"/>
      <c r="AI50" s="103"/>
      <c r="AJ50" s="103"/>
      <c r="AK50" s="103"/>
      <c r="AL50" s="103"/>
    </row>
    <row r="51" spans="1:38" ht="15.95" customHeight="1" x14ac:dyDescent="0.15">
      <c r="A51" s="103"/>
      <c r="B51" s="103"/>
      <c r="C51" s="158" t="s">
        <v>44</v>
      </c>
      <c r="D51" s="158"/>
      <c r="E51" s="158"/>
      <c r="F51" s="158"/>
      <c r="G51" s="158"/>
      <c r="H51" s="158"/>
      <c r="I51" s="103"/>
      <c r="J51" s="103"/>
      <c r="K51" s="158" t="s">
        <v>83</v>
      </c>
      <c r="L51" s="158"/>
      <c r="M51" s="158"/>
      <c r="N51" s="158"/>
      <c r="O51" s="158"/>
      <c r="P51" s="158"/>
      <c r="Q51" s="158"/>
      <c r="R51" s="158"/>
      <c r="S51" s="103"/>
      <c r="T51" s="158" t="s">
        <v>84</v>
      </c>
      <c r="U51" s="158"/>
      <c r="V51" s="158"/>
      <c r="W51" s="158"/>
      <c r="X51" s="158"/>
      <c r="Y51" s="158"/>
      <c r="Z51" s="158"/>
      <c r="AA51" s="63"/>
      <c r="AB51" s="158" t="s">
        <v>85</v>
      </c>
      <c r="AC51" s="158"/>
      <c r="AD51" s="158"/>
      <c r="AE51" s="158"/>
      <c r="AF51" s="158"/>
      <c r="AG51" s="158"/>
      <c r="AH51" s="158"/>
      <c r="AI51" s="158"/>
      <c r="AJ51" s="103"/>
      <c r="AK51" s="103"/>
      <c r="AL51" s="103"/>
    </row>
    <row r="52" spans="1:38" ht="18" thickBot="1" x14ac:dyDescent="0.25">
      <c r="A52" s="103"/>
      <c r="B52" s="103"/>
      <c r="C52" s="134" t="s">
        <v>47</v>
      </c>
      <c r="D52" s="154" t="str">
        <f>+T47</f>
        <v/>
      </c>
      <c r="E52" s="154"/>
      <c r="F52" s="154"/>
      <c r="G52" s="154"/>
      <c r="H52" s="154"/>
      <c r="I52" s="134" t="s">
        <v>15</v>
      </c>
      <c r="J52" s="134"/>
      <c r="K52" s="155" t="s">
        <v>48</v>
      </c>
      <c r="L52" s="155"/>
      <c r="M52" s="155"/>
      <c r="N52" s="154" t="str">
        <f>T49</f>
        <v/>
      </c>
      <c r="O52" s="154"/>
      <c r="P52" s="154"/>
      <c r="Q52" s="154"/>
      <c r="R52" s="134" t="s">
        <v>15</v>
      </c>
      <c r="S52" s="134" t="s">
        <v>45</v>
      </c>
      <c r="T52" s="64" t="s">
        <v>49</v>
      </c>
      <c r="U52" s="141" t="str">
        <f>IF(A14="","",P15)</f>
        <v/>
      </c>
      <c r="V52" s="141"/>
      <c r="W52" s="141"/>
      <c r="X52" s="141"/>
      <c r="Y52" s="141"/>
      <c r="Z52" s="104" t="s">
        <v>4</v>
      </c>
      <c r="AA52" s="104" t="s">
        <v>46</v>
      </c>
      <c r="AB52" s="104"/>
      <c r="AC52" s="156" t="str">
        <f>IF($C$45="","",IF((D52-N52)*U52&lt;=0,0,(D52-N52)*U52))</f>
        <v/>
      </c>
      <c r="AD52" s="156"/>
      <c r="AE52" s="156"/>
      <c r="AF52" s="156"/>
      <c r="AG52" s="156"/>
      <c r="AH52" s="156"/>
      <c r="AI52" s="156"/>
      <c r="AJ52" s="156"/>
      <c r="AK52" s="103" t="s">
        <v>15</v>
      </c>
      <c r="AL52" s="125"/>
    </row>
    <row r="53" spans="1:38" x14ac:dyDescent="0.15">
      <c r="C53" s="136"/>
      <c r="D53" s="139" t="s">
        <v>90</v>
      </c>
      <c r="E53" s="139"/>
      <c r="F53" s="139"/>
      <c r="G53" s="139"/>
      <c r="H53" s="139"/>
      <c r="I53" s="139"/>
      <c r="J53" s="139"/>
      <c r="K53" s="139"/>
      <c r="L53" s="139"/>
      <c r="M53" s="140" t="str">
        <f>IF(A18="","",D52-N52)</f>
        <v/>
      </c>
      <c r="N53" s="140"/>
      <c r="O53" s="140"/>
      <c r="P53" s="140"/>
      <c r="Q53" s="140"/>
      <c r="R53" s="136" t="s">
        <v>91</v>
      </c>
      <c r="S53" s="136"/>
    </row>
    <row r="54" spans="1:38" x14ac:dyDescent="0.15">
      <c r="AL54" s="132" t="s">
        <v>89</v>
      </c>
    </row>
  </sheetData>
  <sheetProtection algorithmName="SHA-512" hashValue="GKG0p44y1ROxVObfjcaKbsny11lBW4metjYz75o9apGdNk2a0VR8VZqUG7fNrwaRZ3/TSX+aAiqQFKluJ4GabQ==" saltValue="LyQCPyonqL21W9LWscmROw==" spinCount="100000" sheet="1" objects="1" scenarios="1"/>
  <mergeCells count="147">
    <mergeCell ref="AH4:AK4"/>
    <mergeCell ref="A2:AL2"/>
    <mergeCell ref="A3:B3"/>
    <mergeCell ref="C3:D3"/>
    <mergeCell ref="E3:F3"/>
    <mergeCell ref="G3:H3"/>
    <mergeCell ref="I3:AE3"/>
    <mergeCell ref="AD15:AK15"/>
    <mergeCell ref="P7:S7"/>
    <mergeCell ref="P8:S8"/>
    <mergeCell ref="T8:AL8"/>
    <mergeCell ref="F10:O10"/>
    <mergeCell ref="P5:S5"/>
    <mergeCell ref="T5:AL5"/>
    <mergeCell ref="I6:K6"/>
    <mergeCell ref="L6:M6"/>
    <mergeCell ref="P6:S6"/>
    <mergeCell ref="T6:AL6"/>
    <mergeCell ref="T4:V4"/>
    <mergeCell ref="W4:Y4"/>
    <mergeCell ref="Z4:AA4"/>
    <mergeCell ref="AB4:AD4"/>
    <mergeCell ref="AE4:AG4"/>
    <mergeCell ref="AD13:AL13"/>
    <mergeCell ref="A14:C15"/>
    <mergeCell ref="D14:D15"/>
    <mergeCell ref="X14:Y14"/>
    <mergeCell ref="AD14:AL14"/>
    <mergeCell ref="F15:O15"/>
    <mergeCell ref="P15:AA15"/>
    <mergeCell ref="AB15:AC15"/>
    <mergeCell ref="T7:AF7"/>
    <mergeCell ref="AH7:AL7"/>
    <mergeCell ref="F11:O12"/>
    <mergeCell ref="P11:AC12"/>
    <mergeCell ref="A13:D13"/>
    <mergeCell ref="F13:O14"/>
    <mergeCell ref="P13:Q14"/>
    <mergeCell ref="R13:S14"/>
    <mergeCell ref="T13:T14"/>
    <mergeCell ref="U13:V14"/>
    <mergeCell ref="W13:W14"/>
    <mergeCell ref="X13:Y13"/>
    <mergeCell ref="P10:X10"/>
    <mergeCell ref="Y10:AC10"/>
    <mergeCell ref="AD20:AL20"/>
    <mergeCell ref="A21:C22"/>
    <mergeCell ref="D21:D22"/>
    <mergeCell ref="F21:I21"/>
    <mergeCell ref="J21:O21"/>
    <mergeCell ref="F22:O22"/>
    <mergeCell ref="A16:D17"/>
    <mergeCell ref="F16:O16"/>
    <mergeCell ref="AD16:AL19"/>
    <mergeCell ref="F17:I17"/>
    <mergeCell ref="J17:O17"/>
    <mergeCell ref="A18:C19"/>
    <mergeCell ref="D18:D19"/>
    <mergeCell ref="F18:I18"/>
    <mergeCell ref="J18:O18"/>
    <mergeCell ref="F19:I19"/>
    <mergeCell ref="P22:AC22"/>
    <mergeCell ref="F23:O23"/>
    <mergeCell ref="P23:AC23"/>
    <mergeCell ref="F24:O24"/>
    <mergeCell ref="P24:Q24"/>
    <mergeCell ref="R24:AA24"/>
    <mergeCell ref="AB24:AC24"/>
    <mergeCell ref="J19:O19"/>
    <mergeCell ref="A20:D20"/>
    <mergeCell ref="F20:I20"/>
    <mergeCell ref="J20:O20"/>
    <mergeCell ref="F27:I27"/>
    <mergeCell ref="J27:O27"/>
    <mergeCell ref="P27:V27"/>
    <mergeCell ref="AD27:AH27"/>
    <mergeCell ref="A28:E28"/>
    <mergeCell ref="F28:I28"/>
    <mergeCell ref="J28:O28"/>
    <mergeCell ref="P28:V28"/>
    <mergeCell ref="AD24:AL26"/>
    <mergeCell ref="F25:O25"/>
    <mergeCell ref="P25:AC25"/>
    <mergeCell ref="F26:I26"/>
    <mergeCell ref="J26:O26"/>
    <mergeCell ref="P26:V26"/>
    <mergeCell ref="AD31:AH31"/>
    <mergeCell ref="F32:O32"/>
    <mergeCell ref="P32:AA32"/>
    <mergeCell ref="AB32:AC32"/>
    <mergeCell ref="A33:D33"/>
    <mergeCell ref="F33:O33"/>
    <mergeCell ref="P33:Q33"/>
    <mergeCell ref="R33:AA33"/>
    <mergeCell ref="AB33:AC33"/>
    <mergeCell ref="A29:D32"/>
    <mergeCell ref="F29:I29"/>
    <mergeCell ref="J29:O29"/>
    <mergeCell ref="P29:V29"/>
    <mergeCell ref="F30:I30"/>
    <mergeCell ref="J30:O30"/>
    <mergeCell ref="P30:V30"/>
    <mergeCell ref="F31:I31"/>
    <mergeCell ref="J31:O31"/>
    <mergeCell ref="P31:V31"/>
    <mergeCell ref="A35:H36"/>
    <mergeCell ref="I36:AL36"/>
    <mergeCell ref="A37:G39"/>
    <mergeCell ref="H37:O37"/>
    <mergeCell ref="P37:U37"/>
    <mergeCell ref="V37:AA37"/>
    <mergeCell ref="AB37:AC37"/>
    <mergeCell ref="AD37:AI37"/>
    <mergeCell ref="AJ37:AL37"/>
    <mergeCell ref="H38:O38"/>
    <mergeCell ref="P38:U38"/>
    <mergeCell ref="V38:AA38"/>
    <mergeCell ref="AB38:AC38"/>
    <mergeCell ref="AD38:AI38"/>
    <mergeCell ref="AJ38:AL38"/>
    <mergeCell ref="H39:O39"/>
    <mergeCell ref="P39:U39"/>
    <mergeCell ref="V39:AA39"/>
    <mergeCell ref="AB39:AC39"/>
    <mergeCell ref="D53:L53"/>
    <mergeCell ref="M53:Q53"/>
    <mergeCell ref="C45:G45"/>
    <mergeCell ref="T45:Y45"/>
    <mergeCell ref="C47:G47"/>
    <mergeCell ref="T47:Y47"/>
    <mergeCell ref="A40:AL40"/>
    <mergeCell ref="A41:G41"/>
    <mergeCell ref="H41:P41"/>
    <mergeCell ref="Q41:U41"/>
    <mergeCell ref="V41:AA41"/>
    <mergeCell ref="AB41:AC41"/>
    <mergeCell ref="D52:H52"/>
    <mergeCell ref="K52:M52"/>
    <mergeCell ref="N52:Q52"/>
    <mergeCell ref="U52:Y52"/>
    <mergeCell ref="AC52:AJ52"/>
    <mergeCell ref="AB47:AL47"/>
    <mergeCell ref="C51:H51"/>
    <mergeCell ref="K51:R51"/>
    <mergeCell ref="T51:Z51"/>
    <mergeCell ref="AB51:AI51"/>
    <mergeCell ref="T49:Y49"/>
  </mergeCells>
  <phoneticPr fontId="1"/>
  <dataValidations count="1">
    <dataValidation type="list" allowBlank="1" showInputMessage="1" showErrorMessage="1" sqref="A10 IM10 SI10 ACE10 AMA10 AVW10 BFS10 BPO10 BZK10 CJG10 CTC10 DCY10 DMU10 DWQ10 EGM10 EQI10 FAE10 FKA10 FTW10 GDS10 GNO10 GXK10 HHG10 HRC10 IAY10 IKU10 IUQ10 JEM10 JOI10 JYE10 KIA10 KRW10 LBS10 LLO10 LVK10 MFG10 MPC10 MYY10 NIU10 NSQ10 OCM10 OMI10 OWE10 PGA10 PPW10 PZS10 QJO10 QTK10 RDG10 RNC10 RWY10 SGU10 SQQ10 TAM10 TKI10 TUE10 UEA10 UNW10 UXS10 VHO10 VRK10 WBG10 WLC10 WUY10 A65546 IM65546 SI65546 ACE65546 AMA65546 AVW65546 BFS65546 BPO65546 BZK65546 CJG65546 CTC65546 DCY65546 DMU65546 DWQ65546 EGM65546 EQI65546 FAE65546 FKA65546 FTW65546 GDS65546 GNO65546 GXK65546 HHG65546 HRC65546 IAY65546 IKU65546 IUQ65546 JEM65546 JOI65546 JYE65546 KIA65546 KRW65546 LBS65546 LLO65546 LVK65546 MFG65546 MPC65546 MYY65546 NIU65546 NSQ65546 OCM65546 OMI65546 OWE65546 PGA65546 PPW65546 PZS65546 QJO65546 QTK65546 RDG65546 RNC65546 RWY65546 SGU65546 SQQ65546 TAM65546 TKI65546 TUE65546 UEA65546 UNW65546 UXS65546 VHO65546 VRK65546 WBG65546 WLC65546 WUY65546 A131082 IM131082 SI131082 ACE131082 AMA131082 AVW131082 BFS131082 BPO131082 BZK131082 CJG131082 CTC131082 DCY131082 DMU131082 DWQ131082 EGM131082 EQI131082 FAE131082 FKA131082 FTW131082 GDS131082 GNO131082 GXK131082 HHG131082 HRC131082 IAY131082 IKU131082 IUQ131082 JEM131082 JOI131082 JYE131082 KIA131082 KRW131082 LBS131082 LLO131082 LVK131082 MFG131082 MPC131082 MYY131082 NIU131082 NSQ131082 OCM131082 OMI131082 OWE131082 PGA131082 PPW131082 PZS131082 QJO131082 QTK131082 RDG131082 RNC131082 RWY131082 SGU131082 SQQ131082 TAM131082 TKI131082 TUE131082 UEA131082 UNW131082 UXS131082 VHO131082 VRK131082 WBG131082 WLC131082 WUY131082 A196618 IM196618 SI196618 ACE196618 AMA196618 AVW196618 BFS196618 BPO196618 BZK196618 CJG196618 CTC196618 DCY196618 DMU196618 DWQ196618 EGM196618 EQI196618 FAE196618 FKA196618 FTW196618 GDS196618 GNO196618 GXK196618 HHG196618 HRC196618 IAY196618 IKU196618 IUQ196618 JEM196618 JOI196618 JYE196618 KIA196618 KRW196618 LBS196618 LLO196618 LVK196618 MFG196618 MPC196618 MYY196618 NIU196618 NSQ196618 OCM196618 OMI196618 OWE196618 PGA196618 PPW196618 PZS196618 QJO196618 QTK196618 RDG196618 RNC196618 RWY196618 SGU196618 SQQ196618 TAM196618 TKI196618 TUE196618 UEA196618 UNW196618 UXS196618 VHO196618 VRK196618 WBG196618 WLC196618 WUY196618 A262154 IM262154 SI262154 ACE262154 AMA262154 AVW262154 BFS262154 BPO262154 BZK262154 CJG262154 CTC262154 DCY262154 DMU262154 DWQ262154 EGM262154 EQI262154 FAE262154 FKA262154 FTW262154 GDS262154 GNO262154 GXK262154 HHG262154 HRC262154 IAY262154 IKU262154 IUQ262154 JEM262154 JOI262154 JYE262154 KIA262154 KRW262154 LBS262154 LLO262154 LVK262154 MFG262154 MPC262154 MYY262154 NIU262154 NSQ262154 OCM262154 OMI262154 OWE262154 PGA262154 PPW262154 PZS262154 QJO262154 QTK262154 RDG262154 RNC262154 RWY262154 SGU262154 SQQ262154 TAM262154 TKI262154 TUE262154 UEA262154 UNW262154 UXS262154 VHO262154 VRK262154 WBG262154 WLC262154 WUY262154 A327690 IM327690 SI327690 ACE327690 AMA327690 AVW327690 BFS327690 BPO327690 BZK327690 CJG327690 CTC327690 DCY327690 DMU327690 DWQ327690 EGM327690 EQI327690 FAE327690 FKA327690 FTW327690 GDS327690 GNO327690 GXK327690 HHG327690 HRC327690 IAY327690 IKU327690 IUQ327690 JEM327690 JOI327690 JYE327690 KIA327690 KRW327690 LBS327690 LLO327690 LVK327690 MFG327690 MPC327690 MYY327690 NIU327690 NSQ327690 OCM327690 OMI327690 OWE327690 PGA327690 PPW327690 PZS327690 QJO327690 QTK327690 RDG327690 RNC327690 RWY327690 SGU327690 SQQ327690 TAM327690 TKI327690 TUE327690 UEA327690 UNW327690 UXS327690 VHO327690 VRK327690 WBG327690 WLC327690 WUY327690 A393226 IM393226 SI393226 ACE393226 AMA393226 AVW393226 BFS393226 BPO393226 BZK393226 CJG393226 CTC393226 DCY393226 DMU393226 DWQ393226 EGM393226 EQI393226 FAE393226 FKA393226 FTW393226 GDS393226 GNO393226 GXK393226 HHG393226 HRC393226 IAY393226 IKU393226 IUQ393226 JEM393226 JOI393226 JYE393226 KIA393226 KRW393226 LBS393226 LLO393226 LVK393226 MFG393226 MPC393226 MYY393226 NIU393226 NSQ393226 OCM393226 OMI393226 OWE393226 PGA393226 PPW393226 PZS393226 QJO393226 QTK393226 RDG393226 RNC393226 RWY393226 SGU393226 SQQ393226 TAM393226 TKI393226 TUE393226 UEA393226 UNW393226 UXS393226 VHO393226 VRK393226 WBG393226 WLC393226 WUY393226 A458762 IM458762 SI458762 ACE458762 AMA458762 AVW458762 BFS458762 BPO458762 BZK458762 CJG458762 CTC458762 DCY458762 DMU458762 DWQ458762 EGM458762 EQI458762 FAE458762 FKA458762 FTW458762 GDS458762 GNO458762 GXK458762 HHG458762 HRC458762 IAY458762 IKU458762 IUQ458762 JEM458762 JOI458762 JYE458762 KIA458762 KRW458762 LBS458762 LLO458762 LVK458762 MFG458762 MPC458762 MYY458762 NIU458762 NSQ458762 OCM458762 OMI458762 OWE458762 PGA458762 PPW458762 PZS458762 QJO458762 QTK458762 RDG458762 RNC458762 RWY458762 SGU458762 SQQ458762 TAM458762 TKI458762 TUE458762 UEA458762 UNW458762 UXS458762 VHO458762 VRK458762 WBG458762 WLC458762 WUY458762 A524298 IM524298 SI524298 ACE524298 AMA524298 AVW524298 BFS524298 BPO524298 BZK524298 CJG524298 CTC524298 DCY524298 DMU524298 DWQ524298 EGM524298 EQI524298 FAE524298 FKA524298 FTW524298 GDS524298 GNO524298 GXK524298 HHG524298 HRC524298 IAY524298 IKU524298 IUQ524298 JEM524298 JOI524298 JYE524298 KIA524298 KRW524298 LBS524298 LLO524298 LVK524298 MFG524298 MPC524298 MYY524298 NIU524298 NSQ524298 OCM524298 OMI524298 OWE524298 PGA524298 PPW524298 PZS524298 QJO524298 QTK524298 RDG524298 RNC524298 RWY524298 SGU524298 SQQ524298 TAM524298 TKI524298 TUE524298 UEA524298 UNW524298 UXS524298 VHO524298 VRK524298 WBG524298 WLC524298 WUY524298 A589834 IM589834 SI589834 ACE589834 AMA589834 AVW589834 BFS589834 BPO589834 BZK589834 CJG589834 CTC589834 DCY589834 DMU589834 DWQ589834 EGM589834 EQI589834 FAE589834 FKA589834 FTW589834 GDS589834 GNO589834 GXK589834 HHG589834 HRC589834 IAY589834 IKU589834 IUQ589834 JEM589834 JOI589834 JYE589834 KIA589834 KRW589834 LBS589834 LLO589834 LVK589834 MFG589834 MPC589834 MYY589834 NIU589834 NSQ589834 OCM589834 OMI589834 OWE589834 PGA589834 PPW589834 PZS589834 QJO589834 QTK589834 RDG589834 RNC589834 RWY589834 SGU589834 SQQ589834 TAM589834 TKI589834 TUE589834 UEA589834 UNW589834 UXS589834 VHO589834 VRK589834 WBG589834 WLC589834 WUY589834 A655370 IM655370 SI655370 ACE655370 AMA655370 AVW655370 BFS655370 BPO655370 BZK655370 CJG655370 CTC655370 DCY655370 DMU655370 DWQ655370 EGM655370 EQI655370 FAE655370 FKA655370 FTW655370 GDS655370 GNO655370 GXK655370 HHG655370 HRC655370 IAY655370 IKU655370 IUQ655370 JEM655370 JOI655370 JYE655370 KIA655370 KRW655370 LBS655370 LLO655370 LVK655370 MFG655370 MPC655370 MYY655370 NIU655370 NSQ655370 OCM655370 OMI655370 OWE655370 PGA655370 PPW655370 PZS655370 QJO655370 QTK655370 RDG655370 RNC655370 RWY655370 SGU655370 SQQ655370 TAM655370 TKI655370 TUE655370 UEA655370 UNW655370 UXS655370 VHO655370 VRK655370 WBG655370 WLC655370 WUY655370 A720906 IM720906 SI720906 ACE720906 AMA720906 AVW720906 BFS720906 BPO720906 BZK720906 CJG720906 CTC720906 DCY720906 DMU720906 DWQ720906 EGM720906 EQI720906 FAE720906 FKA720906 FTW720906 GDS720906 GNO720906 GXK720906 HHG720906 HRC720906 IAY720906 IKU720906 IUQ720906 JEM720906 JOI720906 JYE720906 KIA720906 KRW720906 LBS720906 LLO720906 LVK720906 MFG720906 MPC720906 MYY720906 NIU720906 NSQ720906 OCM720906 OMI720906 OWE720906 PGA720906 PPW720906 PZS720906 QJO720906 QTK720906 RDG720906 RNC720906 RWY720906 SGU720906 SQQ720906 TAM720906 TKI720906 TUE720906 UEA720906 UNW720906 UXS720906 VHO720906 VRK720906 WBG720906 WLC720906 WUY720906 A786442 IM786442 SI786442 ACE786442 AMA786442 AVW786442 BFS786442 BPO786442 BZK786442 CJG786442 CTC786442 DCY786442 DMU786442 DWQ786442 EGM786442 EQI786442 FAE786442 FKA786442 FTW786442 GDS786442 GNO786442 GXK786442 HHG786442 HRC786442 IAY786442 IKU786442 IUQ786442 JEM786442 JOI786442 JYE786442 KIA786442 KRW786442 LBS786442 LLO786442 LVK786442 MFG786442 MPC786442 MYY786442 NIU786442 NSQ786442 OCM786442 OMI786442 OWE786442 PGA786442 PPW786442 PZS786442 QJO786442 QTK786442 RDG786442 RNC786442 RWY786442 SGU786442 SQQ786442 TAM786442 TKI786442 TUE786442 UEA786442 UNW786442 UXS786442 VHO786442 VRK786442 WBG786442 WLC786442 WUY786442 A851978 IM851978 SI851978 ACE851978 AMA851978 AVW851978 BFS851978 BPO851978 BZK851978 CJG851978 CTC851978 DCY851978 DMU851978 DWQ851978 EGM851978 EQI851978 FAE851978 FKA851978 FTW851978 GDS851978 GNO851978 GXK851978 HHG851978 HRC851978 IAY851978 IKU851978 IUQ851978 JEM851978 JOI851978 JYE851978 KIA851978 KRW851978 LBS851978 LLO851978 LVK851978 MFG851978 MPC851978 MYY851978 NIU851978 NSQ851978 OCM851978 OMI851978 OWE851978 PGA851978 PPW851978 PZS851978 QJO851978 QTK851978 RDG851978 RNC851978 RWY851978 SGU851978 SQQ851978 TAM851978 TKI851978 TUE851978 UEA851978 UNW851978 UXS851978 VHO851978 VRK851978 WBG851978 WLC851978 WUY851978 A917514 IM917514 SI917514 ACE917514 AMA917514 AVW917514 BFS917514 BPO917514 BZK917514 CJG917514 CTC917514 DCY917514 DMU917514 DWQ917514 EGM917514 EQI917514 FAE917514 FKA917514 FTW917514 GDS917514 GNO917514 GXK917514 HHG917514 HRC917514 IAY917514 IKU917514 IUQ917514 JEM917514 JOI917514 JYE917514 KIA917514 KRW917514 LBS917514 LLO917514 LVK917514 MFG917514 MPC917514 MYY917514 NIU917514 NSQ917514 OCM917514 OMI917514 OWE917514 PGA917514 PPW917514 PZS917514 QJO917514 QTK917514 RDG917514 RNC917514 RWY917514 SGU917514 SQQ917514 TAM917514 TKI917514 TUE917514 UEA917514 UNW917514 UXS917514 VHO917514 VRK917514 WBG917514 WLC917514 WUY917514 A983050 IM983050 SI983050 ACE983050 AMA983050 AVW983050 BFS983050 BPO983050 BZK983050 CJG983050 CTC983050 DCY983050 DMU983050 DWQ983050 EGM983050 EQI983050 FAE983050 FKA983050 FTW983050 GDS983050 GNO983050 GXK983050 HHG983050 HRC983050 IAY983050 IKU983050 IUQ983050 JEM983050 JOI983050 JYE983050 KIA983050 KRW983050 LBS983050 LLO983050 LVK983050 MFG983050 MPC983050 MYY983050 NIU983050 NSQ983050 OCM983050 OMI983050 OWE983050 PGA983050 PPW983050 PZS983050 QJO983050 QTK983050 RDG983050 RNC983050 RWY983050 SGU983050 SQQ983050 TAM983050 TKI983050 TUE983050 UEA983050 UNW983050 UXS983050 VHO983050 VRK983050 WBG983050 WLC983050 WUY983050" xr:uid="{00000000-0002-0000-0000-000000000000}">
      <formula1>"1"</formula1>
    </dataValidation>
  </dataValidations>
  <printOptions horizontalCentered="1" verticalCentered="1"/>
  <pageMargins left="0" right="0" top="0" bottom="0" header="0" footer="0"/>
  <pageSetup paperSize="9" scale="9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H54"/>
  <sheetViews>
    <sheetView showGridLines="0" view="pageBreakPreview" zoomScale="90" zoomScaleNormal="100" zoomScaleSheetLayoutView="90" workbookViewId="0">
      <selection activeCell="F7" sqref="F7"/>
    </sheetView>
  </sheetViews>
  <sheetFormatPr defaultRowHeight="13.5" x14ac:dyDescent="0.15"/>
  <cols>
    <col min="1" max="2" width="4.625" style="87" customWidth="1"/>
    <col min="3" max="3" width="3.375" style="87" customWidth="1"/>
    <col min="4" max="4" width="4.25" style="87" customWidth="1"/>
    <col min="5" max="5" width="1.25" style="87" customWidth="1"/>
    <col min="6" max="6" width="1.75" style="87" customWidth="1"/>
    <col min="7" max="7" width="4.5" style="87" customWidth="1"/>
    <col min="8" max="8" width="6.375" style="87" customWidth="1"/>
    <col min="9" max="10" width="1.625" style="87" customWidth="1"/>
    <col min="11" max="11" width="1.375" style="87" customWidth="1"/>
    <col min="12" max="12" width="1.5" style="87" customWidth="1"/>
    <col min="13" max="13" width="2.25" style="87" customWidth="1"/>
    <col min="14" max="14" width="6" style="87" customWidth="1"/>
    <col min="15" max="15" width="4.5" style="87" customWidth="1"/>
    <col min="16" max="16" width="1.75" style="87" customWidth="1"/>
    <col min="17" max="17" width="4.375" style="87" customWidth="1"/>
    <col min="18" max="18" width="3" style="87" customWidth="1"/>
    <col min="19" max="19" width="1.25" style="87" customWidth="1"/>
    <col min="20" max="20" width="2.375" style="87" customWidth="1"/>
    <col min="21" max="21" width="3.375" style="87" customWidth="1"/>
    <col min="22" max="22" width="2" style="87" customWidth="1"/>
    <col min="23" max="23" width="2.875" style="87" customWidth="1"/>
    <col min="24" max="24" width="3.625" style="87" customWidth="1"/>
    <col min="25" max="25" width="1.25" style="87" customWidth="1"/>
    <col min="26" max="26" width="3" style="87" customWidth="1"/>
    <col min="27" max="27" width="1.75" style="87" customWidth="1"/>
    <col min="28" max="28" width="1.375" style="87" customWidth="1"/>
    <col min="29" max="30" width="2.125" style="87" customWidth="1"/>
    <col min="31" max="31" width="1.75" style="87" customWidth="1"/>
    <col min="32" max="32" width="1.25" style="87" customWidth="1"/>
    <col min="33" max="33" width="1.5" style="101" customWidth="1"/>
    <col min="34" max="34" width="1.375" style="87" customWidth="1"/>
    <col min="35" max="35" width="1.875" style="87" customWidth="1"/>
    <col min="36" max="36" width="2" style="87" customWidth="1"/>
    <col min="37" max="37" width="1.375" style="87" customWidth="1"/>
    <col min="38" max="38" width="3.375" style="7" customWidth="1"/>
    <col min="39" max="39" width="1.625" style="7" customWidth="1"/>
    <col min="40" max="44" width="1.625" style="87" customWidth="1"/>
    <col min="45" max="85" width="9" style="87" customWidth="1"/>
    <col min="86" max="96" width="9" style="87"/>
    <col min="97" max="122" width="4.625" style="87" customWidth="1"/>
    <col min="123" max="154" width="9" style="87" customWidth="1"/>
    <col min="155" max="245" width="9" style="87"/>
    <col min="246" max="247" width="4.625" style="87" customWidth="1"/>
    <col min="248" max="248" width="3.375" style="87" customWidth="1"/>
    <col min="249" max="249" width="4.25" style="87" customWidth="1"/>
    <col min="250" max="250" width="1.25" style="87" customWidth="1"/>
    <col min="251" max="251" width="1.75" style="87" customWidth="1"/>
    <col min="252" max="252" width="4.5" style="87" customWidth="1"/>
    <col min="253" max="253" width="6.375" style="87" customWidth="1"/>
    <col min="254" max="255" width="1.625" style="87" customWidth="1"/>
    <col min="256" max="256" width="1.375" style="87" customWidth="1"/>
    <col min="257" max="257" width="1.5" style="87" customWidth="1"/>
    <col min="258" max="258" width="2.25" style="87" customWidth="1"/>
    <col min="259" max="259" width="6" style="87" customWidth="1"/>
    <col min="260" max="260" width="4.5" style="87" customWidth="1"/>
    <col min="261" max="261" width="1.75" style="87" customWidth="1"/>
    <col min="262" max="262" width="4.375" style="87" customWidth="1"/>
    <col min="263" max="263" width="3" style="87" customWidth="1"/>
    <col min="264" max="264" width="1.25" style="87" customWidth="1"/>
    <col min="265" max="265" width="2.375" style="87" customWidth="1"/>
    <col min="266" max="266" width="3.375" style="87" customWidth="1"/>
    <col min="267" max="267" width="2" style="87" customWidth="1"/>
    <col min="268" max="268" width="2.875" style="87" customWidth="1"/>
    <col min="269" max="269" width="3.625" style="87" customWidth="1"/>
    <col min="270" max="270" width="1.25" style="87" customWidth="1"/>
    <col min="271" max="271" width="3" style="87" customWidth="1"/>
    <col min="272" max="272" width="1.75" style="87" customWidth="1"/>
    <col min="273" max="273" width="1.375" style="87" customWidth="1"/>
    <col min="274" max="275" width="2.125" style="87" customWidth="1"/>
    <col min="276" max="276" width="1.75" style="87" customWidth="1"/>
    <col min="277" max="277" width="1.25" style="87" customWidth="1"/>
    <col min="278" max="278" width="1.5" style="87" customWidth="1"/>
    <col min="279" max="279" width="1.375" style="87" customWidth="1"/>
    <col min="280" max="280" width="1.875" style="87" customWidth="1"/>
    <col min="281" max="281" width="2" style="87" customWidth="1"/>
    <col min="282" max="282" width="1.375" style="87" customWidth="1"/>
    <col min="283" max="283" width="3.375" style="87" customWidth="1"/>
    <col min="284" max="289" width="1.625" style="87" customWidth="1"/>
    <col min="290" max="337" width="9" style="87" customWidth="1"/>
    <col min="338" max="352" width="9" style="87"/>
    <col min="353" max="378" width="4.625" style="87" customWidth="1"/>
    <col min="379" max="410" width="9" style="87" customWidth="1"/>
    <col min="411" max="501" width="9" style="87"/>
    <col min="502" max="503" width="4.625" style="87" customWidth="1"/>
    <col min="504" max="504" width="3.375" style="87" customWidth="1"/>
    <col min="505" max="505" width="4.25" style="87" customWidth="1"/>
    <col min="506" max="506" width="1.25" style="87" customWidth="1"/>
    <col min="507" max="507" width="1.75" style="87" customWidth="1"/>
    <col min="508" max="508" width="4.5" style="87" customWidth="1"/>
    <col min="509" max="509" width="6.375" style="87" customWidth="1"/>
    <col min="510" max="511" width="1.625" style="87" customWidth="1"/>
    <col min="512" max="512" width="1.375" style="87" customWidth="1"/>
    <col min="513" max="513" width="1.5" style="87" customWidth="1"/>
    <col min="514" max="514" width="2.25" style="87" customWidth="1"/>
    <col min="515" max="515" width="6" style="87" customWidth="1"/>
    <col min="516" max="516" width="4.5" style="87" customWidth="1"/>
    <col min="517" max="517" width="1.75" style="87" customWidth="1"/>
    <col min="518" max="518" width="4.375" style="87" customWidth="1"/>
    <col min="519" max="519" width="3" style="87" customWidth="1"/>
    <col min="520" max="520" width="1.25" style="87" customWidth="1"/>
    <col min="521" max="521" width="2.375" style="87" customWidth="1"/>
    <col min="522" max="522" width="3.375" style="87" customWidth="1"/>
    <col min="523" max="523" width="2" style="87" customWidth="1"/>
    <col min="524" max="524" width="2.875" style="87" customWidth="1"/>
    <col min="525" max="525" width="3.625" style="87" customWidth="1"/>
    <col min="526" max="526" width="1.25" style="87" customWidth="1"/>
    <col min="527" max="527" width="3" style="87" customWidth="1"/>
    <col min="528" max="528" width="1.75" style="87" customWidth="1"/>
    <col min="529" max="529" width="1.375" style="87" customWidth="1"/>
    <col min="530" max="531" width="2.125" style="87" customWidth="1"/>
    <col min="532" max="532" width="1.75" style="87" customWidth="1"/>
    <col min="533" max="533" width="1.25" style="87" customWidth="1"/>
    <col min="534" max="534" width="1.5" style="87" customWidth="1"/>
    <col min="535" max="535" width="1.375" style="87" customWidth="1"/>
    <col min="536" max="536" width="1.875" style="87" customWidth="1"/>
    <col min="537" max="537" width="2" style="87" customWidth="1"/>
    <col min="538" max="538" width="1.375" style="87" customWidth="1"/>
    <col min="539" max="539" width="3.375" style="87" customWidth="1"/>
    <col min="540" max="545" width="1.625" style="87" customWidth="1"/>
    <col min="546" max="593" width="9" style="87" customWidth="1"/>
    <col min="594" max="608" width="9" style="87"/>
    <col min="609" max="634" width="4.625" style="87" customWidth="1"/>
    <col min="635" max="666" width="9" style="87" customWidth="1"/>
    <col min="667" max="757" width="9" style="87"/>
    <col min="758" max="759" width="4.625" style="87" customWidth="1"/>
    <col min="760" max="760" width="3.375" style="87" customWidth="1"/>
    <col min="761" max="761" width="4.25" style="87" customWidth="1"/>
    <col min="762" max="762" width="1.25" style="87" customWidth="1"/>
    <col min="763" max="763" width="1.75" style="87" customWidth="1"/>
    <col min="764" max="764" width="4.5" style="87" customWidth="1"/>
    <col min="765" max="765" width="6.375" style="87" customWidth="1"/>
    <col min="766" max="767" width="1.625" style="87" customWidth="1"/>
    <col min="768" max="768" width="1.375" style="87" customWidth="1"/>
    <col min="769" max="769" width="1.5" style="87" customWidth="1"/>
    <col min="770" max="770" width="2.25" style="87" customWidth="1"/>
    <col min="771" max="771" width="6" style="87" customWidth="1"/>
    <col min="772" max="772" width="4.5" style="87" customWidth="1"/>
    <col min="773" max="773" width="1.75" style="87" customWidth="1"/>
    <col min="774" max="774" width="4.375" style="87" customWidth="1"/>
    <col min="775" max="775" width="3" style="87" customWidth="1"/>
    <col min="776" max="776" width="1.25" style="87" customWidth="1"/>
    <col min="777" max="777" width="2.375" style="87" customWidth="1"/>
    <col min="778" max="778" width="3.375" style="87" customWidth="1"/>
    <col min="779" max="779" width="2" style="87" customWidth="1"/>
    <col min="780" max="780" width="2.875" style="87" customWidth="1"/>
    <col min="781" max="781" width="3.625" style="87" customWidth="1"/>
    <col min="782" max="782" width="1.25" style="87" customWidth="1"/>
    <col min="783" max="783" width="3" style="87" customWidth="1"/>
    <col min="784" max="784" width="1.75" style="87" customWidth="1"/>
    <col min="785" max="785" width="1.375" style="87" customWidth="1"/>
    <col min="786" max="787" width="2.125" style="87" customWidth="1"/>
    <col min="788" max="788" width="1.75" style="87" customWidth="1"/>
    <col min="789" max="789" width="1.25" style="87" customWidth="1"/>
    <col min="790" max="790" width="1.5" style="87" customWidth="1"/>
    <col min="791" max="791" width="1.375" style="87" customWidth="1"/>
    <col min="792" max="792" width="1.875" style="87" customWidth="1"/>
    <col min="793" max="793" width="2" style="87" customWidth="1"/>
    <col min="794" max="794" width="1.375" style="87" customWidth="1"/>
    <col min="795" max="795" width="3.375" style="87" customWidth="1"/>
    <col min="796" max="801" width="1.625" style="87" customWidth="1"/>
    <col min="802" max="849" width="9" style="87" customWidth="1"/>
    <col min="850" max="864" width="9" style="87"/>
    <col min="865" max="890" width="4.625" style="87" customWidth="1"/>
    <col min="891" max="922" width="9" style="87" customWidth="1"/>
    <col min="923" max="1013" width="9" style="87"/>
    <col min="1014" max="1015" width="4.625" style="87" customWidth="1"/>
    <col min="1016" max="1016" width="3.375" style="87" customWidth="1"/>
    <col min="1017" max="1017" width="4.25" style="87" customWidth="1"/>
    <col min="1018" max="1018" width="1.25" style="87" customWidth="1"/>
    <col min="1019" max="1019" width="1.75" style="87" customWidth="1"/>
    <col min="1020" max="1020" width="4.5" style="87" customWidth="1"/>
    <col min="1021" max="1021" width="6.375" style="87" customWidth="1"/>
    <col min="1022" max="1023" width="1.625" style="87" customWidth="1"/>
    <col min="1024" max="1024" width="1.375" style="87" customWidth="1"/>
    <col min="1025" max="1025" width="1.5" style="87" customWidth="1"/>
    <col min="1026" max="1026" width="2.25" style="87" customWidth="1"/>
    <col min="1027" max="1027" width="6" style="87" customWidth="1"/>
    <col min="1028" max="1028" width="4.5" style="87" customWidth="1"/>
    <col min="1029" max="1029" width="1.75" style="87" customWidth="1"/>
    <col min="1030" max="1030" width="4.375" style="87" customWidth="1"/>
    <col min="1031" max="1031" width="3" style="87" customWidth="1"/>
    <col min="1032" max="1032" width="1.25" style="87" customWidth="1"/>
    <col min="1033" max="1033" width="2.375" style="87" customWidth="1"/>
    <col min="1034" max="1034" width="3.375" style="87" customWidth="1"/>
    <col min="1035" max="1035" width="2" style="87" customWidth="1"/>
    <col min="1036" max="1036" width="2.875" style="87" customWidth="1"/>
    <col min="1037" max="1037" width="3.625" style="87" customWidth="1"/>
    <col min="1038" max="1038" width="1.25" style="87" customWidth="1"/>
    <col min="1039" max="1039" width="3" style="87" customWidth="1"/>
    <col min="1040" max="1040" width="1.75" style="87" customWidth="1"/>
    <col min="1041" max="1041" width="1.375" style="87" customWidth="1"/>
    <col min="1042" max="1043" width="2.125" style="87" customWidth="1"/>
    <col min="1044" max="1044" width="1.75" style="87" customWidth="1"/>
    <col min="1045" max="1045" width="1.25" style="87" customWidth="1"/>
    <col min="1046" max="1046" width="1.5" style="87" customWidth="1"/>
    <col min="1047" max="1047" width="1.375" style="87" customWidth="1"/>
    <col min="1048" max="1048" width="1.875" style="87" customWidth="1"/>
    <col min="1049" max="1049" width="2" style="87" customWidth="1"/>
    <col min="1050" max="1050" width="1.375" style="87" customWidth="1"/>
    <col min="1051" max="1051" width="3.375" style="87" customWidth="1"/>
    <col min="1052" max="1057" width="1.625" style="87" customWidth="1"/>
    <col min="1058" max="1105" width="9" style="87" customWidth="1"/>
    <col min="1106" max="1120" width="9" style="87"/>
    <col min="1121" max="1146" width="4.625" style="87" customWidth="1"/>
    <col min="1147" max="1178" width="9" style="87" customWidth="1"/>
    <col min="1179" max="1269" width="9" style="87"/>
    <col min="1270" max="1271" width="4.625" style="87" customWidth="1"/>
    <col min="1272" max="1272" width="3.375" style="87" customWidth="1"/>
    <col min="1273" max="1273" width="4.25" style="87" customWidth="1"/>
    <col min="1274" max="1274" width="1.25" style="87" customWidth="1"/>
    <col min="1275" max="1275" width="1.75" style="87" customWidth="1"/>
    <col min="1276" max="1276" width="4.5" style="87" customWidth="1"/>
    <col min="1277" max="1277" width="6.375" style="87" customWidth="1"/>
    <col min="1278" max="1279" width="1.625" style="87" customWidth="1"/>
    <col min="1280" max="1280" width="1.375" style="87" customWidth="1"/>
    <col min="1281" max="1281" width="1.5" style="87" customWidth="1"/>
    <col min="1282" max="1282" width="2.25" style="87" customWidth="1"/>
    <col min="1283" max="1283" width="6" style="87" customWidth="1"/>
    <col min="1284" max="1284" width="4.5" style="87" customWidth="1"/>
    <col min="1285" max="1285" width="1.75" style="87" customWidth="1"/>
    <col min="1286" max="1286" width="4.375" style="87" customWidth="1"/>
    <col min="1287" max="1287" width="3" style="87" customWidth="1"/>
    <col min="1288" max="1288" width="1.25" style="87" customWidth="1"/>
    <col min="1289" max="1289" width="2.375" style="87" customWidth="1"/>
    <col min="1290" max="1290" width="3.375" style="87" customWidth="1"/>
    <col min="1291" max="1291" width="2" style="87" customWidth="1"/>
    <col min="1292" max="1292" width="2.875" style="87" customWidth="1"/>
    <col min="1293" max="1293" width="3.625" style="87" customWidth="1"/>
    <col min="1294" max="1294" width="1.25" style="87" customWidth="1"/>
    <col min="1295" max="1295" width="3" style="87" customWidth="1"/>
    <col min="1296" max="1296" width="1.75" style="87" customWidth="1"/>
    <col min="1297" max="1297" width="1.375" style="87" customWidth="1"/>
    <col min="1298" max="1299" width="2.125" style="87" customWidth="1"/>
    <col min="1300" max="1300" width="1.75" style="87" customWidth="1"/>
    <col min="1301" max="1301" width="1.25" style="87" customWidth="1"/>
    <col min="1302" max="1302" width="1.5" style="87" customWidth="1"/>
    <col min="1303" max="1303" width="1.375" style="87" customWidth="1"/>
    <col min="1304" max="1304" width="1.875" style="87" customWidth="1"/>
    <col min="1305" max="1305" width="2" style="87" customWidth="1"/>
    <col min="1306" max="1306" width="1.375" style="87" customWidth="1"/>
    <col min="1307" max="1307" width="3.375" style="87" customWidth="1"/>
    <col min="1308" max="1313" width="1.625" style="87" customWidth="1"/>
    <col min="1314" max="1361" width="9" style="87" customWidth="1"/>
    <col min="1362" max="1376" width="9" style="87"/>
    <col min="1377" max="1402" width="4.625" style="87" customWidth="1"/>
    <col min="1403" max="1434" width="9" style="87" customWidth="1"/>
    <col min="1435" max="1525" width="9" style="87"/>
    <col min="1526" max="1527" width="4.625" style="87" customWidth="1"/>
    <col min="1528" max="1528" width="3.375" style="87" customWidth="1"/>
    <col min="1529" max="1529" width="4.25" style="87" customWidth="1"/>
    <col min="1530" max="1530" width="1.25" style="87" customWidth="1"/>
    <col min="1531" max="1531" width="1.75" style="87" customWidth="1"/>
    <col min="1532" max="1532" width="4.5" style="87" customWidth="1"/>
    <col min="1533" max="1533" width="6.375" style="87" customWidth="1"/>
    <col min="1534" max="1535" width="1.625" style="87" customWidth="1"/>
    <col min="1536" max="1536" width="1.375" style="87" customWidth="1"/>
    <col min="1537" max="1537" width="1.5" style="87" customWidth="1"/>
    <col min="1538" max="1538" width="2.25" style="87" customWidth="1"/>
    <col min="1539" max="1539" width="6" style="87" customWidth="1"/>
    <col min="1540" max="1540" width="4.5" style="87" customWidth="1"/>
    <col min="1541" max="1541" width="1.75" style="87" customWidth="1"/>
    <col min="1542" max="1542" width="4.375" style="87" customWidth="1"/>
    <col min="1543" max="1543" width="3" style="87" customWidth="1"/>
    <col min="1544" max="1544" width="1.25" style="87" customWidth="1"/>
    <col min="1545" max="1545" width="2.375" style="87" customWidth="1"/>
    <col min="1546" max="1546" width="3.375" style="87" customWidth="1"/>
    <col min="1547" max="1547" width="2" style="87" customWidth="1"/>
    <col min="1548" max="1548" width="2.875" style="87" customWidth="1"/>
    <col min="1549" max="1549" width="3.625" style="87" customWidth="1"/>
    <col min="1550" max="1550" width="1.25" style="87" customWidth="1"/>
    <col min="1551" max="1551" width="3" style="87" customWidth="1"/>
    <col min="1552" max="1552" width="1.75" style="87" customWidth="1"/>
    <col min="1553" max="1553" width="1.375" style="87" customWidth="1"/>
    <col min="1554" max="1555" width="2.125" style="87" customWidth="1"/>
    <col min="1556" max="1556" width="1.75" style="87" customWidth="1"/>
    <col min="1557" max="1557" width="1.25" style="87" customWidth="1"/>
    <col min="1558" max="1558" width="1.5" style="87" customWidth="1"/>
    <col min="1559" max="1559" width="1.375" style="87" customWidth="1"/>
    <col min="1560" max="1560" width="1.875" style="87" customWidth="1"/>
    <col min="1561" max="1561" width="2" style="87" customWidth="1"/>
    <col min="1562" max="1562" width="1.375" style="87" customWidth="1"/>
    <col min="1563" max="1563" width="3.375" style="87" customWidth="1"/>
    <col min="1564" max="1569" width="1.625" style="87" customWidth="1"/>
    <col min="1570" max="1617" width="9" style="87" customWidth="1"/>
    <col min="1618" max="1632" width="9" style="87"/>
    <col min="1633" max="1658" width="4.625" style="87" customWidth="1"/>
    <col min="1659" max="1690" width="9" style="87" customWidth="1"/>
    <col min="1691" max="1781" width="9" style="87"/>
    <col min="1782" max="1783" width="4.625" style="87" customWidth="1"/>
    <col min="1784" max="1784" width="3.375" style="87" customWidth="1"/>
    <col min="1785" max="1785" width="4.25" style="87" customWidth="1"/>
    <col min="1786" max="1786" width="1.25" style="87" customWidth="1"/>
    <col min="1787" max="1787" width="1.75" style="87" customWidth="1"/>
    <col min="1788" max="1788" width="4.5" style="87" customWidth="1"/>
    <col min="1789" max="1789" width="6.375" style="87" customWidth="1"/>
    <col min="1790" max="1791" width="1.625" style="87" customWidth="1"/>
    <col min="1792" max="1792" width="1.375" style="87" customWidth="1"/>
    <col min="1793" max="1793" width="1.5" style="87" customWidth="1"/>
    <col min="1794" max="1794" width="2.25" style="87" customWidth="1"/>
    <col min="1795" max="1795" width="6" style="87" customWidth="1"/>
    <col min="1796" max="1796" width="4.5" style="87" customWidth="1"/>
    <col min="1797" max="1797" width="1.75" style="87" customWidth="1"/>
    <col min="1798" max="1798" width="4.375" style="87" customWidth="1"/>
    <col min="1799" max="1799" width="3" style="87" customWidth="1"/>
    <col min="1800" max="1800" width="1.25" style="87" customWidth="1"/>
    <col min="1801" max="1801" width="2.375" style="87" customWidth="1"/>
    <col min="1802" max="1802" width="3.375" style="87" customWidth="1"/>
    <col min="1803" max="1803" width="2" style="87" customWidth="1"/>
    <col min="1804" max="1804" width="2.875" style="87" customWidth="1"/>
    <col min="1805" max="1805" width="3.625" style="87" customWidth="1"/>
    <col min="1806" max="1806" width="1.25" style="87" customWidth="1"/>
    <col min="1807" max="1807" width="3" style="87" customWidth="1"/>
    <col min="1808" max="1808" width="1.75" style="87" customWidth="1"/>
    <col min="1809" max="1809" width="1.375" style="87" customWidth="1"/>
    <col min="1810" max="1811" width="2.125" style="87" customWidth="1"/>
    <col min="1812" max="1812" width="1.75" style="87" customWidth="1"/>
    <col min="1813" max="1813" width="1.25" style="87" customWidth="1"/>
    <col min="1814" max="1814" width="1.5" style="87" customWidth="1"/>
    <col min="1815" max="1815" width="1.375" style="87" customWidth="1"/>
    <col min="1816" max="1816" width="1.875" style="87" customWidth="1"/>
    <col min="1817" max="1817" width="2" style="87" customWidth="1"/>
    <col min="1818" max="1818" width="1.375" style="87" customWidth="1"/>
    <col min="1819" max="1819" width="3.375" style="87" customWidth="1"/>
    <col min="1820" max="1825" width="1.625" style="87" customWidth="1"/>
    <col min="1826" max="1873" width="9" style="87" customWidth="1"/>
    <col min="1874" max="1888" width="9" style="87"/>
    <col min="1889" max="1914" width="4.625" style="87" customWidth="1"/>
    <col min="1915" max="1946" width="9" style="87" customWidth="1"/>
    <col min="1947" max="2037" width="9" style="87"/>
    <col min="2038" max="2039" width="4.625" style="87" customWidth="1"/>
    <col min="2040" max="2040" width="3.375" style="87" customWidth="1"/>
    <col min="2041" max="2041" width="4.25" style="87" customWidth="1"/>
    <col min="2042" max="2042" width="1.25" style="87" customWidth="1"/>
    <col min="2043" max="2043" width="1.75" style="87" customWidth="1"/>
    <col min="2044" max="2044" width="4.5" style="87" customWidth="1"/>
    <col min="2045" max="2045" width="6.375" style="87" customWidth="1"/>
    <col min="2046" max="2047" width="1.625" style="87" customWidth="1"/>
    <col min="2048" max="2048" width="1.375" style="87" customWidth="1"/>
    <col min="2049" max="2049" width="1.5" style="87" customWidth="1"/>
    <col min="2050" max="2050" width="2.25" style="87" customWidth="1"/>
    <col min="2051" max="2051" width="6" style="87" customWidth="1"/>
    <col min="2052" max="2052" width="4.5" style="87" customWidth="1"/>
    <col min="2053" max="2053" width="1.75" style="87" customWidth="1"/>
    <col min="2054" max="2054" width="4.375" style="87" customWidth="1"/>
    <col min="2055" max="2055" width="3" style="87" customWidth="1"/>
    <col min="2056" max="2056" width="1.25" style="87" customWidth="1"/>
    <col min="2057" max="2057" width="2.375" style="87" customWidth="1"/>
    <col min="2058" max="2058" width="3.375" style="87" customWidth="1"/>
    <col min="2059" max="2059" width="2" style="87" customWidth="1"/>
    <col min="2060" max="2060" width="2.875" style="87" customWidth="1"/>
    <col min="2061" max="2061" width="3.625" style="87" customWidth="1"/>
    <col min="2062" max="2062" width="1.25" style="87" customWidth="1"/>
    <col min="2063" max="2063" width="3" style="87" customWidth="1"/>
    <col min="2064" max="2064" width="1.75" style="87" customWidth="1"/>
    <col min="2065" max="2065" width="1.375" style="87" customWidth="1"/>
    <col min="2066" max="2067" width="2.125" style="87" customWidth="1"/>
    <col min="2068" max="2068" width="1.75" style="87" customWidth="1"/>
    <col min="2069" max="2069" width="1.25" style="87" customWidth="1"/>
    <col min="2070" max="2070" width="1.5" style="87" customWidth="1"/>
    <col min="2071" max="2071" width="1.375" style="87" customWidth="1"/>
    <col min="2072" max="2072" width="1.875" style="87" customWidth="1"/>
    <col min="2073" max="2073" width="2" style="87" customWidth="1"/>
    <col min="2074" max="2074" width="1.375" style="87" customWidth="1"/>
    <col min="2075" max="2075" width="3.375" style="87" customWidth="1"/>
    <col min="2076" max="2081" width="1.625" style="87" customWidth="1"/>
    <col min="2082" max="2129" width="9" style="87" customWidth="1"/>
    <col min="2130" max="2144" width="9" style="87"/>
    <col min="2145" max="2170" width="4.625" style="87" customWidth="1"/>
    <col min="2171" max="2202" width="9" style="87" customWidth="1"/>
    <col min="2203" max="2293" width="9" style="87"/>
    <col min="2294" max="2295" width="4.625" style="87" customWidth="1"/>
    <col min="2296" max="2296" width="3.375" style="87" customWidth="1"/>
    <col min="2297" max="2297" width="4.25" style="87" customWidth="1"/>
    <col min="2298" max="2298" width="1.25" style="87" customWidth="1"/>
    <col min="2299" max="2299" width="1.75" style="87" customWidth="1"/>
    <col min="2300" max="2300" width="4.5" style="87" customWidth="1"/>
    <col min="2301" max="2301" width="6.375" style="87" customWidth="1"/>
    <col min="2302" max="2303" width="1.625" style="87" customWidth="1"/>
    <col min="2304" max="2304" width="1.375" style="87" customWidth="1"/>
    <col min="2305" max="2305" width="1.5" style="87" customWidth="1"/>
    <col min="2306" max="2306" width="2.25" style="87" customWidth="1"/>
    <col min="2307" max="2307" width="6" style="87" customWidth="1"/>
    <col min="2308" max="2308" width="4.5" style="87" customWidth="1"/>
    <col min="2309" max="2309" width="1.75" style="87" customWidth="1"/>
    <col min="2310" max="2310" width="4.375" style="87" customWidth="1"/>
    <col min="2311" max="2311" width="3" style="87" customWidth="1"/>
    <col min="2312" max="2312" width="1.25" style="87" customWidth="1"/>
    <col min="2313" max="2313" width="2.375" style="87" customWidth="1"/>
    <col min="2314" max="2314" width="3.375" style="87" customWidth="1"/>
    <col min="2315" max="2315" width="2" style="87" customWidth="1"/>
    <col min="2316" max="2316" width="2.875" style="87" customWidth="1"/>
    <col min="2317" max="2317" width="3.625" style="87" customWidth="1"/>
    <col min="2318" max="2318" width="1.25" style="87" customWidth="1"/>
    <col min="2319" max="2319" width="3" style="87" customWidth="1"/>
    <col min="2320" max="2320" width="1.75" style="87" customWidth="1"/>
    <col min="2321" max="2321" width="1.375" style="87" customWidth="1"/>
    <col min="2322" max="2323" width="2.125" style="87" customWidth="1"/>
    <col min="2324" max="2324" width="1.75" style="87" customWidth="1"/>
    <col min="2325" max="2325" width="1.25" style="87" customWidth="1"/>
    <col min="2326" max="2326" width="1.5" style="87" customWidth="1"/>
    <col min="2327" max="2327" width="1.375" style="87" customWidth="1"/>
    <col min="2328" max="2328" width="1.875" style="87" customWidth="1"/>
    <col min="2329" max="2329" width="2" style="87" customWidth="1"/>
    <col min="2330" max="2330" width="1.375" style="87" customWidth="1"/>
    <col min="2331" max="2331" width="3.375" style="87" customWidth="1"/>
    <col min="2332" max="2337" width="1.625" style="87" customWidth="1"/>
    <col min="2338" max="2385" width="9" style="87" customWidth="1"/>
    <col min="2386" max="2400" width="9" style="87"/>
    <col min="2401" max="2426" width="4.625" style="87" customWidth="1"/>
    <col min="2427" max="2458" width="9" style="87" customWidth="1"/>
    <col min="2459" max="2549" width="9" style="87"/>
    <col min="2550" max="2551" width="4.625" style="87" customWidth="1"/>
    <col min="2552" max="2552" width="3.375" style="87" customWidth="1"/>
    <col min="2553" max="2553" width="4.25" style="87" customWidth="1"/>
    <col min="2554" max="2554" width="1.25" style="87" customWidth="1"/>
    <col min="2555" max="2555" width="1.75" style="87" customWidth="1"/>
    <col min="2556" max="2556" width="4.5" style="87" customWidth="1"/>
    <col min="2557" max="2557" width="6.375" style="87" customWidth="1"/>
    <col min="2558" max="2559" width="1.625" style="87" customWidth="1"/>
    <col min="2560" max="2560" width="1.375" style="87" customWidth="1"/>
    <col min="2561" max="2561" width="1.5" style="87" customWidth="1"/>
    <col min="2562" max="2562" width="2.25" style="87" customWidth="1"/>
    <col min="2563" max="2563" width="6" style="87" customWidth="1"/>
    <col min="2564" max="2564" width="4.5" style="87" customWidth="1"/>
    <col min="2565" max="2565" width="1.75" style="87" customWidth="1"/>
    <col min="2566" max="2566" width="4.375" style="87" customWidth="1"/>
    <col min="2567" max="2567" width="3" style="87" customWidth="1"/>
    <col min="2568" max="2568" width="1.25" style="87" customWidth="1"/>
    <col min="2569" max="2569" width="2.375" style="87" customWidth="1"/>
    <col min="2570" max="2570" width="3.375" style="87" customWidth="1"/>
    <col min="2571" max="2571" width="2" style="87" customWidth="1"/>
    <col min="2572" max="2572" width="2.875" style="87" customWidth="1"/>
    <col min="2573" max="2573" width="3.625" style="87" customWidth="1"/>
    <col min="2574" max="2574" width="1.25" style="87" customWidth="1"/>
    <col min="2575" max="2575" width="3" style="87" customWidth="1"/>
    <col min="2576" max="2576" width="1.75" style="87" customWidth="1"/>
    <col min="2577" max="2577" width="1.375" style="87" customWidth="1"/>
    <col min="2578" max="2579" width="2.125" style="87" customWidth="1"/>
    <col min="2580" max="2580" width="1.75" style="87" customWidth="1"/>
    <col min="2581" max="2581" width="1.25" style="87" customWidth="1"/>
    <col min="2582" max="2582" width="1.5" style="87" customWidth="1"/>
    <col min="2583" max="2583" width="1.375" style="87" customWidth="1"/>
    <col min="2584" max="2584" width="1.875" style="87" customWidth="1"/>
    <col min="2585" max="2585" width="2" style="87" customWidth="1"/>
    <col min="2586" max="2586" width="1.375" style="87" customWidth="1"/>
    <col min="2587" max="2587" width="3.375" style="87" customWidth="1"/>
    <col min="2588" max="2593" width="1.625" style="87" customWidth="1"/>
    <col min="2594" max="2641" width="9" style="87" customWidth="1"/>
    <col min="2642" max="2656" width="9" style="87"/>
    <col min="2657" max="2682" width="4.625" style="87" customWidth="1"/>
    <col min="2683" max="2714" width="9" style="87" customWidth="1"/>
    <col min="2715" max="2805" width="9" style="87"/>
    <col min="2806" max="2807" width="4.625" style="87" customWidth="1"/>
    <col min="2808" max="2808" width="3.375" style="87" customWidth="1"/>
    <col min="2809" max="2809" width="4.25" style="87" customWidth="1"/>
    <col min="2810" max="2810" width="1.25" style="87" customWidth="1"/>
    <col min="2811" max="2811" width="1.75" style="87" customWidth="1"/>
    <col min="2812" max="2812" width="4.5" style="87" customWidth="1"/>
    <col min="2813" max="2813" width="6.375" style="87" customWidth="1"/>
    <col min="2814" max="2815" width="1.625" style="87" customWidth="1"/>
    <col min="2816" max="2816" width="1.375" style="87" customWidth="1"/>
    <col min="2817" max="2817" width="1.5" style="87" customWidth="1"/>
    <col min="2818" max="2818" width="2.25" style="87" customWidth="1"/>
    <col min="2819" max="2819" width="6" style="87" customWidth="1"/>
    <col min="2820" max="2820" width="4.5" style="87" customWidth="1"/>
    <col min="2821" max="2821" width="1.75" style="87" customWidth="1"/>
    <col min="2822" max="2822" width="4.375" style="87" customWidth="1"/>
    <col min="2823" max="2823" width="3" style="87" customWidth="1"/>
    <col min="2824" max="2824" width="1.25" style="87" customWidth="1"/>
    <col min="2825" max="2825" width="2.375" style="87" customWidth="1"/>
    <col min="2826" max="2826" width="3.375" style="87" customWidth="1"/>
    <col min="2827" max="2827" width="2" style="87" customWidth="1"/>
    <col min="2828" max="2828" width="2.875" style="87" customWidth="1"/>
    <col min="2829" max="2829" width="3.625" style="87" customWidth="1"/>
    <col min="2830" max="2830" width="1.25" style="87" customWidth="1"/>
    <col min="2831" max="2831" width="3" style="87" customWidth="1"/>
    <col min="2832" max="2832" width="1.75" style="87" customWidth="1"/>
    <col min="2833" max="2833" width="1.375" style="87" customWidth="1"/>
    <col min="2834" max="2835" width="2.125" style="87" customWidth="1"/>
    <col min="2836" max="2836" width="1.75" style="87" customWidth="1"/>
    <col min="2837" max="2837" width="1.25" style="87" customWidth="1"/>
    <col min="2838" max="2838" width="1.5" style="87" customWidth="1"/>
    <col min="2839" max="2839" width="1.375" style="87" customWidth="1"/>
    <col min="2840" max="2840" width="1.875" style="87" customWidth="1"/>
    <col min="2841" max="2841" width="2" style="87" customWidth="1"/>
    <col min="2842" max="2842" width="1.375" style="87" customWidth="1"/>
    <col min="2843" max="2843" width="3.375" style="87" customWidth="1"/>
    <col min="2844" max="2849" width="1.625" style="87" customWidth="1"/>
    <col min="2850" max="2897" width="9" style="87" customWidth="1"/>
    <col min="2898" max="2912" width="9" style="87"/>
    <col min="2913" max="2938" width="4.625" style="87" customWidth="1"/>
    <col min="2939" max="2970" width="9" style="87" customWidth="1"/>
    <col min="2971" max="3061" width="9" style="87"/>
    <col min="3062" max="3063" width="4.625" style="87" customWidth="1"/>
    <col min="3064" max="3064" width="3.375" style="87" customWidth="1"/>
    <col min="3065" max="3065" width="4.25" style="87" customWidth="1"/>
    <col min="3066" max="3066" width="1.25" style="87" customWidth="1"/>
    <col min="3067" max="3067" width="1.75" style="87" customWidth="1"/>
    <col min="3068" max="3068" width="4.5" style="87" customWidth="1"/>
    <col min="3069" max="3069" width="6.375" style="87" customWidth="1"/>
    <col min="3070" max="3071" width="1.625" style="87" customWidth="1"/>
    <col min="3072" max="3072" width="1.375" style="87" customWidth="1"/>
    <col min="3073" max="3073" width="1.5" style="87" customWidth="1"/>
    <col min="3074" max="3074" width="2.25" style="87" customWidth="1"/>
    <col min="3075" max="3075" width="6" style="87" customWidth="1"/>
    <col min="3076" max="3076" width="4.5" style="87" customWidth="1"/>
    <col min="3077" max="3077" width="1.75" style="87" customWidth="1"/>
    <col min="3078" max="3078" width="4.375" style="87" customWidth="1"/>
    <col min="3079" max="3079" width="3" style="87" customWidth="1"/>
    <col min="3080" max="3080" width="1.25" style="87" customWidth="1"/>
    <col min="3081" max="3081" width="2.375" style="87" customWidth="1"/>
    <col min="3082" max="3082" width="3.375" style="87" customWidth="1"/>
    <col min="3083" max="3083" width="2" style="87" customWidth="1"/>
    <col min="3084" max="3084" width="2.875" style="87" customWidth="1"/>
    <col min="3085" max="3085" width="3.625" style="87" customWidth="1"/>
    <col min="3086" max="3086" width="1.25" style="87" customWidth="1"/>
    <col min="3087" max="3087" width="3" style="87" customWidth="1"/>
    <col min="3088" max="3088" width="1.75" style="87" customWidth="1"/>
    <col min="3089" max="3089" width="1.375" style="87" customWidth="1"/>
    <col min="3090" max="3091" width="2.125" style="87" customWidth="1"/>
    <col min="3092" max="3092" width="1.75" style="87" customWidth="1"/>
    <col min="3093" max="3093" width="1.25" style="87" customWidth="1"/>
    <col min="3094" max="3094" width="1.5" style="87" customWidth="1"/>
    <col min="3095" max="3095" width="1.375" style="87" customWidth="1"/>
    <col min="3096" max="3096" width="1.875" style="87" customWidth="1"/>
    <col min="3097" max="3097" width="2" style="87" customWidth="1"/>
    <col min="3098" max="3098" width="1.375" style="87" customWidth="1"/>
    <col min="3099" max="3099" width="3.375" style="87" customWidth="1"/>
    <col min="3100" max="3105" width="1.625" style="87" customWidth="1"/>
    <col min="3106" max="3153" width="9" style="87" customWidth="1"/>
    <col min="3154" max="3168" width="9" style="87"/>
    <col min="3169" max="3194" width="4.625" style="87" customWidth="1"/>
    <col min="3195" max="3226" width="9" style="87" customWidth="1"/>
    <col min="3227" max="3317" width="9" style="87"/>
    <col min="3318" max="3319" width="4.625" style="87" customWidth="1"/>
    <col min="3320" max="3320" width="3.375" style="87" customWidth="1"/>
    <col min="3321" max="3321" width="4.25" style="87" customWidth="1"/>
    <col min="3322" max="3322" width="1.25" style="87" customWidth="1"/>
    <col min="3323" max="3323" width="1.75" style="87" customWidth="1"/>
    <col min="3324" max="3324" width="4.5" style="87" customWidth="1"/>
    <col min="3325" max="3325" width="6.375" style="87" customWidth="1"/>
    <col min="3326" max="3327" width="1.625" style="87" customWidth="1"/>
    <col min="3328" max="3328" width="1.375" style="87" customWidth="1"/>
    <col min="3329" max="3329" width="1.5" style="87" customWidth="1"/>
    <col min="3330" max="3330" width="2.25" style="87" customWidth="1"/>
    <col min="3331" max="3331" width="6" style="87" customWidth="1"/>
    <col min="3332" max="3332" width="4.5" style="87" customWidth="1"/>
    <col min="3333" max="3333" width="1.75" style="87" customWidth="1"/>
    <col min="3334" max="3334" width="4.375" style="87" customWidth="1"/>
    <col min="3335" max="3335" width="3" style="87" customWidth="1"/>
    <col min="3336" max="3336" width="1.25" style="87" customWidth="1"/>
    <col min="3337" max="3337" width="2.375" style="87" customWidth="1"/>
    <col min="3338" max="3338" width="3.375" style="87" customWidth="1"/>
    <col min="3339" max="3339" width="2" style="87" customWidth="1"/>
    <col min="3340" max="3340" width="2.875" style="87" customWidth="1"/>
    <col min="3341" max="3341" width="3.625" style="87" customWidth="1"/>
    <col min="3342" max="3342" width="1.25" style="87" customWidth="1"/>
    <col min="3343" max="3343" width="3" style="87" customWidth="1"/>
    <col min="3344" max="3344" width="1.75" style="87" customWidth="1"/>
    <col min="3345" max="3345" width="1.375" style="87" customWidth="1"/>
    <col min="3346" max="3347" width="2.125" style="87" customWidth="1"/>
    <col min="3348" max="3348" width="1.75" style="87" customWidth="1"/>
    <col min="3349" max="3349" width="1.25" style="87" customWidth="1"/>
    <col min="3350" max="3350" width="1.5" style="87" customWidth="1"/>
    <col min="3351" max="3351" width="1.375" style="87" customWidth="1"/>
    <col min="3352" max="3352" width="1.875" style="87" customWidth="1"/>
    <col min="3353" max="3353" width="2" style="87" customWidth="1"/>
    <col min="3354" max="3354" width="1.375" style="87" customWidth="1"/>
    <col min="3355" max="3355" width="3.375" style="87" customWidth="1"/>
    <col min="3356" max="3361" width="1.625" style="87" customWidth="1"/>
    <col min="3362" max="3409" width="9" style="87" customWidth="1"/>
    <col min="3410" max="3424" width="9" style="87"/>
    <col min="3425" max="3450" width="4.625" style="87" customWidth="1"/>
    <col min="3451" max="3482" width="9" style="87" customWidth="1"/>
    <col min="3483" max="3573" width="9" style="87"/>
    <col min="3574" max="3575" width="4.625" style="87" customWidth="1"/>
    <col min="3576" max="3576" width="3.375" style="87" customWidth="1"/>
    <col min="3577" max="3577" width="4.25" style="87" customWidth="1"/>
    <col min="3578" max="3578" width="1.25" style="87" customWidth="1"/>
    <col min="3579" max="3579" width="1.75" style="87" customWidth="1"/>
    <col min="3580" max="3580" width="4.5" style="87" customWidth="1"/>
    <col min="3581" max="3581" width="6.375" style="87" customWidth="1"/>
    <col min="3582" max="3583" width="1.625" style="87" customWidth="1"/>
    <col min="3584" max="3584" width="1.375" style="87" customWidth="1"/>
    <col min="3585" max="3585" width="1.5" style="87" customWidth="1"/>
    <col min="3586" max="3586" width="2.25" style="87" customWidth="1"/>
    <col min="3587" max="3587" width="6" style="87" customWidth="1"/>
    <col min="3588" max="3588" width="4.5" style="87" customWidth="1"/>
    <col min="3589" max="3589" width="1.75" style="87" customWidth="1"/>
    <col min="3590" max="3590" width="4.375" style="87" customWidth="1"/>
    <col min="3591" max="3591" width="3" style="87" customWidth="1"/>
    <col min="3592" max="3592" width="1.25" style="87" customWidth="1"/>
    <col min="3593" max="3593" width="2.375" style="87" customWidth="1"/>
    <col min="3594" max="3594" width="3.375" style="87" customWidth="1"/>
    <col min="3595" max="3595" width="2" style="87" customWidth="1"/>
    <col min="3596" max="3596" width="2.875" style="87" customWidth="1"/>
    <col min="3597" max="3597" width="3.625" style="87" customWidth="1"/>
    <col min="3598" max="3598" width="1.25" style="87" customWidth="1"/>
    <col min="3599" max="3599" width="3" style="87" customWidth="1"/>
    <col min="3600" max="3600" width="1.75" style="87" customWidth="1"/>
    <col min="3601" max="3601" width="1.375" style="87" customWidth="1"/>
    <col min="3602" max="3603" width="2.125" style="87" customWidth="1"/>
    <col min="3604" max="3604" width="1.75" style="87" customWidth="1"/>
    <col min="3605" max="3605" width="1.25" style="87" customWidth="1"/>
    <col min="3606" max="3606" width="1.5" style="87" customWidth="1"/>
    <col min="3607" max="3607" width="1.375" style="87" customWidth="1"/>
    <col min="3608" max="3608" width="1.875" style="87" customWidth="1"/>
    <col min="3609" max="3609" width="2" style="87" customWidth="1"/>
    <col min="3610" max="3610" width="1.375" style="87" customWidth="1"/>
    <col min="3611" max="3611" width="3.375" style="87" customWidth="1"/>
    <col min="3612" max="3617" width="1.625" style="87" customWidth="1"/>
    <col min="3618" max="3665" width="9" style="87" customWidth="1"/>
    <col min="3666" max="3680" width="9" style="87"/>
    <col min="3681" max="3706" width="4.625" style="87" customWidth="1"/>
    <col min="3707" max="3738" width="9" style="87" customWidth="1"/>
    <col min="3739" max="3829" width="9" style="87"/>
    <col min="3830" max="3831" width="4.625" style="87" customWidth="1"/>
    <col min="3832" max="3832" width="3.375" style="87" customWidth="1"/>
    <col min="3833" max="3833" width="4.25" style="87" customWidth="1"/>
    <col min="3834" max="3834" width="1.25" style="87" customWidth="1"/>
    <col min="3835" max="3835" width="1.75" style="87" customWidth="1"/>
    <col min="3836" max="3836" width="4.5" style="87" customWidth="1"/>
    <col min="3837" max="3837" width="6.375" style="87" customWidth="1"/>
    <col min="3838" max="3839" width="1.625" style="87" customWidth="1"/>
    <col min="3840" max="3840" width="1.375" style="87" customWidth="1"/>
    <col min="3841" max="3841" width="1.5" style="87" customWidth="1"/>
    <col min="3842" max="3842" width="2.25" style="87" customWidth="1"/>
    <col min="3843" max="3843" width="6" style="87" customWidth="1"/>
    <col min="3844" max="3844" width="4.5" style="87" customWidth="1"/>
    <col min="3845" max="3845" width="1.75" style="87" customWidth="1"/>
    <col min="3846" max="3846" width="4.375" style="87" customWidth="1"/>
    <col min="3847" max="3847" width="3" style="87" customWidth="1"/>
    <col min="3848" max="3848" width="1.25" style="87" customWidth="1"/>
    <col min="3849" max="3849" width="2.375" style="87" customWidth="1"/>
    <col min="3850" max="3850" width="3.375" style="87" customWidth="1"/>
    <col min="3851" max="3851" width="2" style="87" customWidth="1"/>
    <col min="3852" max="3852" width="2.875" style="87" customWidth="1"/>
    <col min="3853" max="3853" width="3.625" style="87" customWidth="1"/>
    <col min="3854" max="3854" width="1.25" style="87" customWidth="1"/>
    <col min="3855" max="3855" width="3" style="87" customWidth="1"/>
    <col min="3856" max="3856" width="1.75" style="87" customWidth="1"/>
    <col min="3857" max="3857" width="1.375" style="87" customWidth="1"/>
    <col min="3858" max="3859" width="2.125" style="87" customWidth="1"/>
    <col min="3860" max="3860" width="1.75" style="87" customWidth="1"/>
    <col min="3861" max="3861" width="1.25" style="87" customWidth="1"/>
    <col min="3862" max="3862" width="1.5" style="87" customWidth="1"/>
    <col min="3863" max="3863" width="1.375" style="87" customWidth="1"/>
    <col min="3864" max="3864" width="1.875" style="87" customWidth="1"/>
    <col min="3865" max="3865" width="2" style="87" customWidth="1"/>
    <col min="3866" max="3866" width="1.375" style="87" customWidth="1"/>
    <col min="3867" max="3867" width="3.375" style="87" customWidth="1"/>
    <col min="3868" max="3873" width="1.625" style="87" customWidth="1"/>
    <col min="3874" max="3921" width="9" style="87" customWidth="1"/>
    <col min="3922" max="3936" width="9" style="87"/>
    <col min="3937" max="3962" width="4.625" style="87" customWidth="1"/>
    <col min="3963" max="3994" width="9" style="87" customWidth="1"/>
    <col min="3995" max="4085" width="9" style="87"/>
    <col min="4086" max="4087" width="4.625" style="87" customWidth="1"/>
    <col min="4088" max="4088" width="3.375" style="87" customWidth="1"/>
    <col min="4089" max="4089" width="4.25" style="87" customWidth="1"/>
    <col min="4090" max="4090" width="1.25" style="87" customWidth="1"/>
    <col min="4091" max="4091" width="1.75" style="87" customWidth="1"/>
    <col min="4092" max="4092" width="4.5" style="87" customWidth="1"/>
    <col min="4093" max="4093" width="6.375" style="87" customWidth="1"/>
    <col min="4094" max="4095" width="1.625" style="87" customWidth="1"/>
    <col min="4096" max="4096" width="1.375" style="87" customWidth="1"/>
    <col min="4097" max="4097" width="1.5" style="87" customWidth="1"/>
    <col min="4098" max="4098" width="2.25" style="87" customWidth="1"/>
    <col min="4099" max="4099" width="6" style="87" customWidth="1"/>
    <col min="4100" max="4100" width="4.5" style="87" customWidth="1"/>
    <col min="4101" max="4101" width="1.75" style="87" customWidth="1"/>
    <col min="4102" max="4102" width="4.375" style="87" customWidth="1"/>
    <col min="4103" max="4103" width="3" style="87" customWidth="1"/>
    <col min="4104" max="4104" width="1.25" style="87" customWidth="1"/>
    <col min="4105" max="4105" width="2.375" style="87" customWidth="1"/>
    <col min="4106" max="4106" width="3.375" style="87" customWidth="1"/>
    <col min="4107" max="4107" width="2" style="87" customWidth="1"/>
    <col min="4108" max="4108" width="2.875" style="87" customWidth="1"/>
    <col min="4109" max="4109" width="3.625" style="87" customWidth="1"/>
    <col min="4110" max="4110" width="1.25" style="87" customWidth="1"/>
    <col min="4111" max="4111" width="3" style="87" customWidth="1"/>
    <col min="4112" max="4112" width="1.75" style="87" customWidth="1"/>
    <col min="4113" max="4113" width="1.375" style="87" customWidth="1"/>
    <col min="4114" max="4115" width="2.125" style="87" customWidth="1"/>
    <col min="4116" max="4116" width="1.75" style="87" customWidth="1"/>
    <col min="4117" max="4117" width="1.25" style="87" customWidth="1"/>
    <col min="4118" max="4118" width="1.5" style="87" customWidth="1"/>
    <col min="4119" max="4119" width="1.375" style="87" customWidth="1"/>
    <col min="4120" max="4120" width="1.875" style="87" customWidth="1"/>
    <col min="4121" max="4121" width="2" style="87" customWidth="1"/>
    <col min="4122" max="4122" width="1.375" style="87" customWidth="1"/>
    <col min="4123" max="4123" width="3.375" style="87" customWidth="1"/>
    <col min="4124" max="4129" width="1.625" style="87" customWidth="1"/>
    <col min="4130" max="4177" width="9" style="87" customWidth="1"/>
    <col min="4178" max="4192" width="9" style="87"/>
    <col min="4193" max="4218" width="4.625" style="87" customWidth="1"/>
    <col min="4219" max="4250" width="9" style="87" customWidth="1"/>
    <col min="4251" max="4341" width="9" style="87"/>
    <col min="4342" max="4343" width="4.625" style="87" customWidth="1"/>
    <col min="4344" max="4344" width="3.375" style="87" customWidth="1"/>
    <col min="4345" max="4345" width="4.25" style="87" customWidth="1"/>
    <col min="4346" max="4346" width="1.25" style="87" customWidth="1"/>
    <col min="4347" max="4347" width="1.75" style="87" customWidth="1"/>
    <col min="4348" max="4348" width="4.5" style="87" customWidth="1"/>
    <col min="4349" max="4349" width="6.375" style="87" customWidth="1"/>
    <col min="4350" max="4351" width="1.625" style="87" customWidth="1"/>
    <col min="4352" max="4352" width="1.375" style="87" customWidth="1"/>
    <col min="4353" max="4353" width="1.5" style="87" customWidth="1"/>
    <col min="4354" max="4354" width="2.25" style="87" customWidth="1"/>
    <col min="4355" max="4355" width="6" style="87" customWidth="1"/>
    <col min="4356" max="4356" width="4.5" style="87" customWidth="1"/>
    <col min="4357" max="4357" width="1.75" style="87" customWidth="1"/>
    <col min="4358" max="4358" width="4.375" style="87" customWidth="1"/>
    <col min="4359" max="4359" width="3" style="87" customWidth="1"/>
    <col min="4360" max="4360" width="1.25" style="87" customWidth="1"/>
    <col min="4361" max="4361" width="2.375" style="87" customWidth="1"/>
    <col min="4362" max="4362" width="3.375" style="87" customWidth="1"/>
    <col min="4363" max="4363" width="2" style="87" customWidth="1"/>
    <col min="4364" max="4364" width="2.875" style="87" customWidth="1"/>
    <col min="4365" max="4365" width="3.625" style="87" customWidth="1"/>
    <col min="4366" max="4366" width="1.25" style="87" customWidth="1"/>
    <col min="4367" max="4367" width="3" style="87" customWidth="1"/>
    <col min="4368" max="4368" width="1.75" style="87" customWidth="1"/>
    <col min="4369" max="4369" width="1.375" style="87" customWidth="1"/>
    <col min="4370" max="4371" width="2.125" style="87" customWidth="1"/>
    <col min="4372" max="4372" width="1.75" style="87" customWidth="1"/>
    <col min="4373" max="4373" width="1.25" style="87" customWidth="1"/>
    <col min="4374" max="4374" width="1.5" style="87" customWidth="1"/>
    <col min="4375" max="4375" width="1.375" style="87" customWidth="1"/>
    <col min="4376" max="4376" width="1.875" style="87" customWidth="1"/>
    <col min="4377" max="4377" width="2" style="87" customWidth="1"/>
    <col min="4378" max="4378" width="1.375" style="87" customWidth="1"/>
    <col min="4379" max="4379" width="3.375" style="87" customWidth="1"/>
    <col min="4380" max="4385" width="1.625" style="87" customWidth="1"/>
    <col min="4386" max="4433" width="9" style="87" customWidth="1"/>
    <col min="4434" max="4448" width="9" style="87"/>
    <col min="4449" max="4474" width="4.625" style="87" customWidth="1"/>
    <col min="4475" max="4506" width="9" style="87" customWidth="1"/>
    <col min="4507" max="4597" width="9" style="87"/>
    <col min="4598" max="4599" width="4.625" style="87" customWidth="1"/>
    <col min="4600" max="4600" width="3.375" style="87" customWidth="1"/>
    <col min="4601" max="4601" width="4.25" style="87" customWidth="1"/>
    <col min="4602" max="4602" width="1.25" style="87" customWidth="1"/>
    <col min="4603" max="4603" width="1.75" style="87" customWidth="1"/>
    <col min="4604" max="4604" width="4.5" style="87" customWidth="1"/>
    <col min="4605" max="4605" width="6.375" style="87" customWidth="1"/>
    <col min="4606" max="4607" width="1.625" style="87" customWidth="1"/>
    <col min="4608" max="4608" width="1.375" style="87" customWidth="1"/>
    <col min="4609" max="4609" width="1.5" style="87" customWidth="1"/>
    <col min="4610" max="4610" width="2.25" style="87" customWidth="1"/>
    <col min="4611" max="4611" width="6" style="87" customWidth="1"/>
    <col min="4612" max="4612" width="4.5" style="87" customWidth="1"/>
    <col min="4613" max="4613" width="1.75" style="87" customWidth="1"/>
    <col min="4614" max="4614" width="4.375" style="87" customWidth="1"/>
    <col min="4615" max="4615" width="3" style="87" customWidth="1"/>
    <col min="4616" max="4616" width="1.25" style="87" customWidth="1"/>
    <col min="4617" max="4617" width="2.375" style="87" customWidth="1"/>
    <col min="4618" max="4618" width="3.375" style="87" customWidth="1"/>
    <col min="4619" max="4619" width="2" style="87" customWidth="1"/>
    <col min="4620" max="4620" width="2.875" style="87" customWidth="1"/>
    <col min="4621" max="4621" width="3.625" style="87" customWidth="1"/>
    <col min="4622" max="4622" width="1.25" style="87" customWidth="1"/>
    <col min="4623" max="4623" width="3" style="87" customWidth="1"/>
    <col min="4624" max="4624" width="1.75" style="87" customWidth="1"/>
    <col min="4625" max="4625" width="1.375" style="87" customWidth="1"/>
    <col min="4626" max="4627" width="2.125" style="87" customWidth="1"/>
    <col min="4628" max="4628" width="1.75" style="87" customWidth="1"/>
    <col min="4629" max="4629" width="1.25" style="87" customWidth="1"/>
    <col min="4630" max="4630" width="1.5" style="87" customWidth="1"/>
    <col min="4631" max="4631" width="1.375" style="87" customWidth="1"/>
    <col min="4632" max="4632" width="1.875" style="87" customWidth="1"/>
    <col min="4633" max="4633" width="2" style="87" customWidth="1"/>
    <col min="4634" max="4634" width="1.375" style="87" customWidth="1"/>
    <col min="4635" max="4635" width="3.375" style="87" customWidth="1"/>
    <col min="4636" max="4641" width="1.625" style="87" customWidth="1"/>
    <col min="4642" max="4689" width="9" style="87" customWidth="1"/>
    <col min="4690" max="4704" width="9" style="87"/>
    <col min="4705" max="4730" width="4.625" style="87" customWidth="1"/>
    <col min="4731" max="4762" width="9" style="87" customWidth="1"/>
    <col min="4763" max="4853" width="9" style="87"/>
    <col min="4854" max="4855" width="4.625" style="87" customWidth="1"/>
    <col min="4856" max="4856" width="3.375" style="87" customWidth="1"/>
    <col min="4857" max="4857" width="4.25" style="87" customWidth="1"/>
    <col min="4858" max="4858" width="1.25" style="87" customWidth="1"/>
    <col min="4859" max="4859" width="1.75" style="87" customWidth="1"/>
    <col min="4860" max="4860" width="4.5" style="87" customWidth="1"/>
    <col min="4861" max="4861" width="6.375" style="87" customWidth="1"/>
    <col min="4862" max="4863" width="1.625" style="87" customWidth="1"/>
    <col min="4864" max="4864" width="1.375" style="87" customWidth="1"/>
    <col min="4865" max="4865" width="1.5" style="87" customWidth="1"/>
    <col min="4866" max="4866" width="2.25" style="87" customWidth="1"/>
    <col min="4867" max="4867" width="6" style="87" customWidth="1"/>
    <col min="4868" max="4868" width="4.5" style="87" customWidth="1"/>
    <col min="4869" max="4869" width="1.75" style="87" customWidth="1"/>
    <col min="4870" max="4870" width="4.375" style="87" customWidth="1"/>
    <col min="4871" max="4871" width="3" style="87" customWidth="1"/>
    <col min="4872" max="4872" width="1.25" style="87" customWidth="1"/>
    <col min="4873" max="4873" width="2.375" style="87" customWidth="1"/>
    <col min="4874" max="4874" width="3.375" style="87" customWidth="1"/>
    <col min="4875" max="4875" width="2" style="87" customWidth="1"/>
    <col min="4876" max="4876" width="2.875" style="87" customWidth="1"/>
    <col min="4877" max="4877" width="3.625" style="87" customWidth="1"/>
    <col min="4878" max="4878" width="1.25" style="87" customWidth="1"/>
    <col min="4879" max="4879" width="3" style="87" customWidth="1"/>
    <col min="4880" max="4880" width="1.75" style="87" customWidth="1"/>
    <col min="4881" max="4881" width="1.375" style="87" customWidth="1"/>
    <col min="4882" max="4883" width="2.125" style="87" customWidth="1"/>
    <col min="4884" max="4884" width="1.75" style="87" customWidth="1"/>
    <col min="4885" max="4885" width="1.25" style="87" customWidth="1"/>
    <col min="4886" max="4886" width="1.5" style="87" customWidth="1"/>
    <col min="4887" max="4887" width="1.375" style="87" customWidth="1"/>
    <col min="4888" max="4888" width="1.875" style="87" customWidth="1"/>
    <col min="4889" max="4889" width="2" style="87" customWidth="1"/>
    <col min="4890" max="4890" width="1.375" style="87" customWidth="1"/>
    <col min="4891" max="4891" width="3.375" style="87" customWidth="1"/>
    <col min="4892" max="4897" width="1.625" style="87" customWidth="1"/>
    <col min="4898" max="4945" width="9" style="87" customWidth="1"/>
    <col min="4946" max="4960" width="9" style="87"/>
    <col min="4961" max="4986" width="4.625" style="87" customWidth="1"/>
    <col min="4987" max="5018" width="9" style="87" customWidth="1"/>
    <col min="5019" max="5109" width="9" style="87"/>
    <col min="5110" max="5111" width="4.625" style="87" customWidth="1"/>
    <col min="5112" max="5112" width="3.375" style="87" customWidth="1"/>
    <col min="5113" max="5113" width="4.25" style="87" customWidth="1"/>
    <col min="5114" max="5114" width="1.25" style="87" customWidth="1"/>
    <col min="5115" max="5115" width="1.75" style="87" customWidth="1"/>
    <col min="5116" max="5116" width="4.5" style="87" customWidth="1"/>
    <col min="5117" max="5117" width="6.375" style="87" customWidth="1"/>
    <col min="5118" max="5119" width="1.625" style="87" customWidth="1"/>
    <col min="5120" max="5120" width="1.375" style="87" customWidth="1"/>
    <col min="5121" max="5121" width="1.5" style="87" customWidth="1"/>
    <col min="5122" max="5122" width="2.25" style="87" customWidth="1"/>
    <col min="5123" max="5123" width="6" style="87" customWidth="1"/>
    <col min="5124" max="5124" width="4.5" style="87" customWidth="1"/>
    <col min="5125" max="5125" width="1.75" style="87" customWidth="1"/>
    <col min="5126" max="5126" width="4.375" style="87" customWidth="1"/>
    <col min="5127" max="5127" width="3" style="87" customWidth="1"/>
    <col min="5128" max="5128" width="1.25" style="87" customWidth="1"/>
    <col min="5129" max="5129" width="2.375" style="87" customWidth="1"/>
    <col min="5130" max="5130" width="3.375" style="87" customWidth="1"/>
    <col min="5131" max="5131" width="2" style="87" customWidth="1"/>
    <col min="5132" max="5132" width="2.875" style="87" customWidth="1"/>
    <col min="5133" max="5133" width="3.625" style="87" customWidth="1"/>
    <col min="5134" max="5134" width="1.25" style="87" customWidth="1"/>
    <col min="5135" max="5135" width="3" style="87" customWidth="1"/>
    <col min="5136" max="5136" width="1.75" style="87" customWidth="1"/>
    <col min="5137" max="5137" width="1.375" style="87" customWidth="1"/>
    <col min="5138" max="5139" width="2.125" style="87" customWidth="1"/>
    <col min="5140" max="5140" width="1.75" style="87" customWidth="1"/>
    <col min="5141" max="5141" width="1.25" style="87" customWidth="1"/>
    <col min="5142" max="5142" width="1.5" style="87" customWidth="1"/>
    <col min="5143" max="5143" width="1.375" style="87" customWidth="1"/>
    <col min="5144" max="5144" width="1.875" style="87" customWidth="1"/>
    <col min="5145" max="5145" width="2" style="87" customWidth="1"/>
    <col min="5146" max="5146" width="1.375" style="87" customWidth="1"/>
    <col min="5147" max="5147" width="3.375" style="87" customWidth="1"/>
    <col min="5148" max="5153" width="1.625" style="87" customWidth="1"/>
    <col min="5154" max="5201" width="9" style="87" customWidth="1"/>
    <col min="5202" max="5216" width="9" style="87"/>
    <col min="5217" max="5242" width="4.625" style="87" customWidth="1"/>
    <col min="5243" max="5274" width="9" style="87" customWidth="1"/>
    <col min="5275" max="5365" width="9" style="87"/>
    <col min="5366" max="5367" width="4.625" style="87" customWidth="1"/>
    <col min="5368" max="5368" width="3.375" style="87" customWidth="1"/>
    <col min="5369" max="5369" width="4.25" style="87" customWidth="1"/>
    <col min="5370" max="5370" width="1.25" style="87" customWidth="1"/>
    <col min="5371" max="5371" width="1.75" style="87" customWidth="1"/>
    <col min="5372" max="5372" width="4.5" style="87" customWidth="1"/>
    <col min="5373" max="5373" width="6.375" style="87" customWidth="1"/>
    <col min="5374" max="5375" width="1.625" style="87" customWidth="1"/>
    <col min="5376" max="5376" width="1.375" style="87" customWidth="1"/>
    <col min="5377" max="5377" width="1.5" style="87" customWidth="1"/>
    <col min="5378" max="5378" width="2.25" style="87" customWidth="1"/>
    <col min="5379" max="5379" width="6" style="87" customWidth="1"/>
    <col min="5380" max="5380" width="4.5" style="87" customWidth="1"/>
    <col min="5381" max="5381" width="1.75" style="87" customWidth="1"/>
    <col min="5382" max="5382" width="4.375" style="87" customWidth="1"/>
    <col min="5383" max="5383" width="3" style="87" customWidth="1"/>
    <col min="5384" max="5384" width="1.25" style="87" customWidth="1"/>
    <col min="5385" max="5385" width="2.375" style="87" customWidth="1"/>
    <col min="5386" max="5386" width="3.375" style="87" customWidth="1"/>
    <col min="5387" max="5387" width="2" style="87" customWidth="1"/>
    <col min="5388" max="5388" width="2.875" style="87" customWidth="1"/>
    <col min="5389" max="5389" width="3.625" style="87" customWidth="1"/>
    <col min="5390" max="5390" width="1.25" style="87" customWidth="1"/>
    <col min="5391" max="5391" width="3" style="87" customWidth="1"/>
    <col min="5392" max="5392" width="1.75" style="87" customWidth="1"/>
    <col min="5393" max="5393" width="1.375" style="87" customWidth="1"/>
    <col min="5394" max="5395" width="2.125" style="87" customWidth="1"/>
    <col min="5396" max="5396" width="1.75" style="87" customWidth="1"/>
    <col min="5397" max="5397" width="1.25" style="87" customWidth="1"/>
    <col min="5398" max="5398" width="1.5" style="87" customWidth="1"/>
    <col min="5399" max="5399" width="1.375" style="87" customWidth="1"/>
    <col min="5400" max="5400" width="1.875" style="87" customWidth="1"/>
    <col min="5401" max="5401" width="2" style="87" customWidth="1"/>
    <col min="5402" max="5402" width="1.375" style="87" customWidth="1"/>
    <col min="5403" max="5403" width="3.375" style="87" customWidth="1"/>
    <col min="5404" max="5409" width="1.625" style="87" customWidth="1"/>
    <col min="5410" max="5457" width="9" style="87" customWidth="1"/>
    <col min="5458" max="5472" width="9" style="87"/>
    <col min="5473" max="5498" width="4.625" style="87" customWidth="1"/>
    <col min="5499" max="5530" width="9" style="87" customWidth="1"/>
    <col min="5531" max="5621" width="9" style="87"/>
    <col min="5622" max="5623" width="4.625" style="87" customWidth="1"/>
    <col min="5624" max="5624" width="3.375" style="87" customWidth="1"/>
    <col min="5625" max="5625" width="4.25" style="87" customWidth="1"/>
    <col min="5626" max="5626" width="1.25" style="87" customWidth="1"/>
    <col min="5627" max="5627" width="1.75" style="87" customWidth="1"/>
    <col min="5628" max="5628" width="4.5" style="87" customWidth="1"/>
    <col min="5629" max="5629" width="6.375" style="87" customWidth="1"/>
    <col min="5630" max="5631" width="1.625" style="87" customWidth="1"/>
    <col min="5632" max="5632" width="1.375" style="87" customWidth="1"/>
    <col min="5633" max="5633" width="1.5" style="87" customWidth="1"/>
    <col min="5634" max="5634" width="2.25" style="87" customWidth="1"/>
    <col min="5635" max="5635" width="6" style="87" customWidth="1"/>
    <col min="5636" max="5636" width="4.5" style="87" customWidth="1"/>
    <col min="5637" max="5637" width="1.75" style="87" customWidth="1"/>
    <col min="5638" max="5638" width="4.375" style="87" customWidth="1"/>
    <col min="5639" max="5639" width="3" style="87" customWidth="1"/>
    <col min="5640" max="5640" width="1.25" style="87" customWidth="1"/>
    <col min="5641" max="5641" width="2.375" style="87" customWidth="1"/>
    <col min="5642" max="5642" width="3.375" style="87" customWidth="1"/>
    <col min="5643" max="5643" width="2" style="87" customWidth="1"/>
    <col min="5644" max="5644" width="2.875" style="87" customWidth="1"/>
    <col min="5645" max="5645" width="3.625" style="87" customWidth="1"/>
    <col min="5646" max="5646" width="1.25" style="87" customWidth="1"/>
    <col min="5647" max="5647" width="3" style="87" customWidth="1"/>
    <col min="5648" max="5648" width="1.75" style="87" customWidth="1"/>
    <col min="5649" max="5649" width="1.375" style="87" customWidth="1"/>
    <col min="5650" max="5651" width="2.125" style="87" customWidth="1"/>
    <col min="5652" max="5652" width="1.75" style="87" customWidth="1"/>
    <col min="5653" max="5653" width="1.25" style="87" customWidth="1"/>
    <col min="5654" max="5654" width="1.5" style="87" customWidth="1"/>
    <col min="5655" max="5655" width="1.375" style="87" customWidth="1"/>
    <col min="5656" max="5656" width="1.875" style="87" customWidth="1"/>
    <col min="5657" max="5657" width="2" style="87" customWidth="1"/>
    <col min="5658" max="5658" width="1.375" style="87" customWidth="1"/>
    <col min="5659" max="5659" width="3.375" style="87" customWidth="1"/>
    <col min="5660" max="5665" width="1.625" style="87" customWidth="1"/>
    <col min="5666" max="5713" width="9" style="87" customWidth="1"/>
    <col min="5714" max="5728" width="9" style="87"/>
    <col min="5729" max="5754" width="4.625" style="87" customWidth="1"/>
    <col min="5755" max="5786" width="9" style="87" customWidth="1"/>
    <col min="5787" max="5877" width="9" style="87"/>
    <col min="5878" max="5879" width="4.625" style="87" customWidth="1"/>
    <col min="5880" max="5880" width="3.375" style="87" customWidth="1"/>
    <col min="5881" max="5881" width="4.25" style="87" customWidth="1"/>
    <col min="5882" max="5882" width="1.25" style="87" customWidth="1"/>
    <col min="5883" max="5883" width="1.75" style="87" customWidth="1"/>
    <col min="5884" max="5884" width="4.5" style="87" customWidth="1"/>
    <col min="5885" max="5885" width="6.375" style="87" customWidth="1"/>
    <col min="5886" max="5887" width="1.625" style="87" customWidth="1"/>
    <col min="5888" max="5888" width="1.375" style="87" customWidth="1"/>
    <col min="5889" max="5889" width="1.5" style="87" customWidth="1"/>
    <col min="5890" max="5890" width="2.25" style="87" customWidth="1"/>
    <col min="5891" max="5891" width="6" style="87" customWidth="1"/>
    <col min="5892" max="5892" width="4.5" style="87" customWidth="1"/>
    <col min="5893" max="5893" width="1.75" style="87" customWidth="1"/>
    <col min="5894" max="5894" width="4.375" style="87" customWidth="1"/>
    <col min="5895" max="5895" width="3" style="87" customWidth="1"/>
    <col min="5896" max="5896" width="1.25" style="87" customWidth="1"/>
    <col min="5897" max="5897" width="2.375" style="87" customWidth="1"/>
    <col min="5898" max="5898" width="3.375" style="87" customWidth="1"/>
    <col min="5899" max="5899" width="2" style="87" customWidth="1"/>
    <col min="5900" max="5900" width="2.875" style="87" customWidth="1"/>
    <col min="5901" max="5901" width="3.625" style="87" customWidth="1"/>
    <col min="5902" max="5902" width="1.25" style="87" customWidth="1"/>
    <col min="5903" max="5903" width="3" style="87" customWidth="1"/>
    <col min="5904" max="5904" width="1.75" style="87" customWidth="1"/>
    <col min="5905" max="5905" width="1.375" style="87" customWidth="1"/>
    <col min="5906" max="5907" width="2.125" style="87" customWidth="1"/>
    <col min="5908" max="5908" width="1.75" style="87" customWidth="1"/>
    <col min="5909" max="5909" width="1.25" style="87" customWidth="1"/>
    <col min="5910" max="5910" width="1.5" style="87" customWidth="1"/>
    <col min="5911" max="5911" width="1.375" style="87" customWidth="1"/>
    <col min="5912" max="5912" width="1.875" style="87" customWidth="1"/>
    <col min="5913" max="5913" width="2" style="87" customWidth="1"/>
    <col min="5914" max="5914" width="1.375" style="87" customWidth="1"/>
    <col min="5915" max="5915" width="3.375" style="87" customWidth="1"/>
    <col min="5916" max="5921" width="1.625" style="87" customWidth="1"/>
    <col min="5922" max="5969" width="9" style="87" customWidth="1"/>
    <col min="5970" max="5984" width="9" style="87"/>
    <col min="5985" max="6010" width="4.625" style="87" customWidth="1"/>
    <col min="6011" max="6042" width="9" style="87" customWidth="1"/>
    <col min="6043" max="6133" width="9" style="87"/>
    <col min="6134" max="6135" width="4.625" style="87" customWidth="1"/>
    <col min="6136" max="6136" width="3.375" style="87" customWidth="1"/>
    <col min="6137" max="6137" width="4.25" style="87" customWidth="1"/>
    <col min="6138" max="6138" width="1.25" style="87" customWidth="1"/>
    <col min="6139" max="6139" width="1.75" style="87" customWidth="1"/>
    <col min="6140" max="6140" width="4.5" style="87" customWidth="1"/>
    <col min="6141" max="6141" width="6.375" style="87" customWidth="1"/>
    <col min="6142" max="6143" width="1.625" style="87" customWidth="1"/>
    <col min="6144" max="6144" width="1.375" style="87" customWidth="1"/>
    <col min="6145" max="6145" width="1.5" style="87" customWidth="1"/>
    <col min="6146" max="6146" width="2.25" style="87" customWidth="1"/>
    <col min="6147" max="6147" width="6" style="87" customWidth="1"/>
    <col min="6148" max="6148" width="4.5" style="87" customWidth="1"/>
    <col min="6149" max="6149" width="1.75" style="87" customWidth="1"/>
    <col min="6150" max="6150" width="4.375" style="87" customWidth="1"/>
    <col min="6151" max="6151" width="3" style="87" customWidth="1"/>
    <col min="6152" max="6152" width="1.25" style="87" customWidth="1"/>
    <col min="6153" max="6153" width="2.375" style="87" customWidth="1"/>
    <col min="6154" max="6154" width="3.375" style="87" customWidth="1"/>
    <col min="6155" max="6155" width="2" style="87" customWidth="1"/>
    <col min="6156" max="6156" width="2.875" style="87" customWidth="1"/>
    <col min="6157" max="6157" width="3.625" style="87" customWidth="1"/>
    <col min="6158" max="6158" width="1.25" style="87" customWidth="1"/>
    <col min="6159" max="6159" width="3" style="87" customWidth="1"/>
    <col min="6160" max="6160" width="1.75" style="87" customWidth="1"/>
    <col min="6161" max="6161" width="1.375" style="87" customWidth="1"/>
    <col min="6162" max="6163" width="2.125" style="87" customWidth="1"/>
    <col min="6164" max="6164" width="1.75" style="87" customWidth="1"/>
    <col min="6165" max="6165" width="1.25" style="87" customWidth="1"/>
    <col min="6166" max="6166" width="1.5" style="87" customWidth="1"/>
    <col min="6167" max="6167" width="1.375" style="87" customWidth="1"/>
    <col min="6168" max="6168" width="1.875" style="87" customWidth="1"/>
    <col min="6169" max="6169" width="2" style="87" customWidth="1"/>
    <col min="6170" max="6170" width="1.375" style="87" customWidth="1"/>
    <col min="6171" max="6171" width="3.375" style="87" customWidth="1"/>
    <col min="6172" max="6177" width="1.625" style="87" customWidth="1"/>
    <col min="6178" max="6225" width="9" style="87" customWidth="1"/>
    <col min="6226" max="6240" width="9" style="87"/>
    <col min="6241" max="6266" width="4.625" style="87" customWidth="1"/>
    <col min="6267" max="6298" width="9" style="87" customWidth="1"/>
    <col min="6299" max="6389" width="9" style="87"/>
    <col min="6390" max="6391" width="4.625" style="87" customWidth="1"/>
    <col min="6392" max="6392" width="3.375" style="87" customWidth="1"/>
    <col min="6393" max="6393" width="4.25" style="87" customWidth="1"/>
    <col min="6394" max="6394" width="1.25" style="87" customWidth="1"/>
    <col min="6395" max="6395" width="1.75" style="87" customWidth="1"/>
    <col min="6396" max="6396" width="4.5" style="87" customWidth="1"/>
    <col min="6397" max="6397" width="6.375" style="87" customWidth="1"/>
    <col min="6398" max="6399" width="1.625" style="87" customWidth="1"/>
    <col min="6400" max="6400" width="1.375" style="87" customWidth="1"/>
    <col min="6401" max="6401" width="1.5" style="87" customWidth="1"/>
    <col min="6402" max="6402" width="2.25" style="87" customWidth="1"/>
    <col min="6403" max="6403" width="6" style="87" customWidth="1"/>
    <col min="6404" max="6404" width="4.5" style="87" customWidth="1"/>
    <col min="6405" max="6405" width="1.75" style="87" customWidth="1"/>
    <col min="6406" max="6406" width="4.375" style="87" customWidth="1"/>
    <col min="6407" max="6407" width="3" style="87" customWidth="1"/>
    <col min="6408" max="6408" width="1.25" style="87" customWidth="1"/>
    <col min="6409" max="6409" width="2.375" style="87" customWidth="1"/>
    <col min="6410" max="6410" width="3.375" style="87" customWidth="1"/>
    <col min="6411" max="6411" width="2" style="87" customWidth="1"/>
    <col min="6412" max="6412" width="2.875" style="87" customWidth="1"/>
    <col min="6413" max="6413" width="3.625" style="87" customWidth="1"/>
    <col min="6414" max="6414" width="1.25" style="87" customWidth="1"/>
    <col min="6415" max="6415" width="3" style="87" customWidth="1"/>
    <col min="6416" max="6416" width="1.75" style="87" customWidth="1"/>
    <col min="6417" max="6417" width="1.375" style="87" customWidth="1"/>
    <col min="6418" max="6419" width="2.125" style="87" customWidth="1"/>
    <col min="6420" max="6420" width="1.75" style="87" customWidth="1"/>
    <col min="6421" max="6421" width="1.25" style="87" customWidth="1"/>
    <col min="6422" max="6422" width="1.5" style="87" customWidth="1"/>
    <col min="6423" max="6423" width="1.375" style="87" customWidth="1"/>
    <col min="6424" max="6424" width="1.875" style="87" customWidth="1"/>
    <col min="6425" max="6425" width="2" style="87" customWidth="1"/>
    <col min="6426" max="6426" width="1.375" style="87" customWidth="1"/>
    <col min="6427" max="6427" width="3.375" style="87" customWidth="1"/>
    <col min="6428" max="6433" width="1.625" style="87" customWidth="1"/>
    <col min="6434" max="6481" width="9" style="87" customWidth="1"/>
    <col min="6482" max="6496" width="9" style="87"/>
    <col min="6497" max="6522" width="4.625" style="87" customWidth="1"/>
    <col min="6523" max="6554" width="9" style="87" customWidth="1"/>
    <col min="6555" max="6645" width="9" style="87"/>
    <col min="6646" max="6647" width="4.625" style="87" customWidth="1"/>
    <col min="6648" max="6648" width="3.375" style="87" customWidth="1"/>
    <col min="6649" max="6649" width="4.25" style="87" customWidth="1"/>
    <col min="6650" max="6650" width="1.25" style="87" customWidth="1"/>
    <col min="6651" max="6651" width="1.75" style="87" customWidth="1"/>
    <col min="6652" max="6652" width="4.5" style="87" customWidth="1"/>
    <col min="6653" max="6653" width="6.375" style="87" customWidth="1"/>
    <col min="6654" max="6655" width="1.625" style="87" customWidth="1"/>
    <col min="6656" max="6656" width="1.375" style="87" customWidth="1"/>
    <col min="6657" max="6657" width="1.5" style="87" customWidth="1"/>
    <col min="6658" max="6658" width="2.25" style="87" customWidth="1"/>
    <col min="6659" max="6659" width="6" style="87" customWidth="1"/>
    <col min="6660" max="6660" width="4.5" style="87" customWidth="1"/>
    <col min="6661" max="6661" width="1.75" style="87" customWidth="1"/>
    <col min="6662" max="6662" width="4.375" style="87" customWidth="1"/>
    <col min="6663" max="6663" width="3" style="87" customWidth="1"/>
    <col min="6664" max="6664" width="1.25" style="87" customWidth="1"/>
    <col min="6665" max="6665" width="2.375" style="87" customWidth="1"/>
    <col min="6666" max="6666" width="3.375" style="87" customWidth="1"/>
    <col min="6667" max="6667" width="2" style="87" customWidth="1"/>
    <col min="6668" max="6668" width="2.875" style="87" customWidth="1"/>
    <col min="6669" max="6669" width="3.625" style="87" customWidth="1"/>
    <col min="6670" max="6670" width="1.25" style="87" customWidth="1"/>
    <col min="6671" max="6671" width="3" style="87" customWidth="1"/>
    <col min="6672" max="6672" width="1.75" style="87" customWidth="1"/>
    <col min="6673" max="6673" width="1.375" style="87" customWidth="1"/>
    <col min="6674" max="6675" width="2.125" style="87" customWidth="1"/>
    <col min="6676" max="6676" width="1.75" style="87" customWidth="1"/>
    <col min="6677" max="6677" width="1.25" style="87" customWidth="1"/>
    <col min="6678" max="6678" width="1.5" style="87" customWidth="1"/>
    <col min="6679" max="6679" width="1.375" style="87" customWidth="1"/>
    <col min="6680" max="6680" width="1.875" style="87" customWidth="1"/>
    <col min="6681" max="6681" width="2" style="87" customWidth="1"/>
    <col min="6682" max="6682" width="1.375" style="87" customWidth="1"/>
    <col min="6683" max="6683" width="3.375" style="87" customWidth="1"/>
    <col min="6684" max="6689" width="1.625" style="87" customWidth="1"/>
    <col min="6690" max="6737" width="9" style="87" customWidth="1"/>
    <col min="6738" max="6752" width="9" style="87"/>
    <col min="6753" max="6778" width="4.625" style="87" customWidth="1"/>
    <col min="6779" max="6810" width="9" style="87" customWidth="1"/>
    <col min="6811" max="6901" width="9" style="87"/>
    <col min="6902" max="6903" width="4.625" style="87" customWidth="1"/>
    <col min="6904" max="6904" width="3.375" style="87" customWidth="1"/>
    <col min="6905" max="6905" width="4.25" style="87" customWidth="1"/>
    <col min="6906" max="6906" width="1.25" style="87" customWidth="1"/>
    <col min="6907" max="6907" width="1.75" style="87" customWidth="1"/>
    <col min="6908" max="6908" width="4.5" style="87" customWidth="1"/>
    <col min="6909" max="6909" width="6.375" style="87" customWidth="1"/>
    <col min="6910" max="6911" width="1.625" style="87" customWidth="1"/>
    <col min="6912" max="6912" width="1.375" style="87" customWidth="1"/>
    <col min="6913" max="6913" width="1.5" style="87" customWidth="1"/>
    <col min="6914" max="6914" width="2.25" style="87" customWidth="1"/>
    <col min="6915" max="6915" width="6" style="87" customWidth="1"/>
    <col min="6916" max="6916" width="4.5" style="87" customWidth="1"/>
    <col min="6917" max="6917" width="1.75" style="87" customWidth="1"/>
    <col min="6918" max="6918" width="4.375" style="87" customWidth="1"/>
    <col min="6919" max="6919" width="3" style="87" customWidth="1"/>
    <col min="6920" max="6920" width="1.25" style="87" customWidth="1"/>
    <col min="6921" max="6921" width="2.375" style="87" customWidth="1"/>
    <col min="6922" max="6922" width="3.375" style="87" customWidth="1"/>
    <col min="6923" max="6923" width="2" style="87" customWidth="1"/>
    <col min="6924" max="6924" width="2.875" style="87" customWidth="1"/>
    <col min="6925" max="6925" width="3.625" style="87" customWidth="1"/>
    <col min="6926" max="6926" width="1.25" style="87" customWidth="1"/>
    <col min="6927" max="6927" width="3" style="87" customWidth="1"/>
    <col min="6928" max="6928" width="1.75" style="87" customWidth="1"/>
    <col min="6929" max="6929" width="1.375" style="87" customWidth="1"/>
    <col min="6930" max="6931" width="2.125" style="87" customWidth="1"/>
    <col min="6932" max="6932" width="1.75" style="87" customWidth="1"/>
    <col min="6933" max="6933" width="1.25" style="87" customWidth="1"/>
    <col min="6934" max="6934" width="1.5" style="87" customWidth="1"/>
    <col min="6935" max="6935" width="1.375" style="87" customWidth="1"/>
    <col min="6936" max="6936" width="1.875" style="87" customWidth="1"/>
    <col min="6937" max="6937" width="2" style="87" customWidth="1"/>
    <col min="6938" max="6938" width="1.375" style="87" customWidth="1"/>
    <col min="6939" max="6939" width="3.375" style="87" customWidth="1"/>
    <col min="6940" max="6945" width="1.625" style="87" customWidth="1"/>
    <col min="6946" max="6993" width="9" style="87" customWidth="1"/>
    <col min="6994" max="7008" width="9" style="87"/>
    <col min="7009" max="7034" width="4.625" style="87" customWidth="1"/>
    <col min="7035" max="7066" width="9" style="87" customWidth="1"/>
    <col min="7067" max="7157" width="9" style="87"/>
    <col min="7158" max="7159" width="4.625" style="87" customWidth="1"/>
    <col min="7160" max="7160" width="3.375" style="87" customWidth="1"/>
    <col min="7161" max="7161" width="4.25" style="87" customWidth="1"/>
    <col min="7162" max="7162" width="1.25" style="87" customWidth="1"/>
    <col min="7163" max="7163" width="1.75" style="87" customWidth="1"/>
    <col min="7164" max="7164" width="4.5" style="87" customWidth="1"/>
    <col min="7165" max="7165" width="6.375" style="87" customWidth="1"/>
    <col min="7166" max="7167" width="1.625" style="87" customWidth="1"/>
    <col min="7168" max="7168" width="1.375" style="87" customWidth="1"/>
    <col min="7169" max="7169" width="1.5" style="87" customWidth="1"/>
    <col min="7170" max="7170" width="2.25" style="87" customWidth="1"/>
    <col min="7171" max="7171" width="6" style="87" customWidth="1"/>
    <col min="7172" max="7172" width="4.5" style="87" customWidth="1"/>
    <col min="7173" max="7173" width="1.75" style="87" customWidth="1"/>
    <col min="7174" max="7174" width="4.375" style="87" customWidth="1"/>
    <col min="7175" max="7175" width="3" style="87" customWidth="1"/>
    <col min="7176" max="7176" width="1.25" style="87" customWidth="1"/>
    <col min="7177" max="7177" width="2.375" style="87" customWidth="1"/>
    <col min="7178" max="7178" width="3.375" style="87" customWidth="1"/>
    <col min="7179" max="7179" width="2" style="87" customWidth="1"/>
    <col min="7180" max="7180" width="2.875" style="87" customWidth="1"/>
    <col min="7181" max="7181" width="3.625" style="87" customWidth="1"/>
    <col min="7182" max="7182" width="1.25" style="87" customWidth="1"/>
    <col min="7183" max="7183" width="3" style="87" customWidth="1"/>
    <col min="7184" max="7184" width="1.75" style="87" customWidth="1"/>
    <col min="7185" max="7185" width="1.375" style="87" customWidth="1"/>
    <col min="7186" max="7187" width="2.125" style="87" customWidth="1"/>
    <col min="7188" max="7188" width="1.75" style="87" customWidth="1"/>
    <col min="7189" max="7189" width="1.25" style="87" customWidth="1"/>
    <col min="7190" max="7190" width="1.5" style="87" customWidth="1"/>
    <col min="7191" max="7191" width="1.375" style="87" customWidth="1"/>
    <col min="7192" max="7192" width="1.875" style="87" customWidth="1"/>
    <col min="7193" max="7193" width="2" style="87" customWidth="1"/>
    <col min="7194" max="7194" width="1.375" style="87" customWidth="1"/>
    <col min="7195" max="7195" width="3.375" style="87" customWidth="1"/>
    <col min="7196" max="7201" width="1.625" style="87" customWidth="1"/>
    <col min="7202" max="7249" width="9" style="87" customWidth="1"/>
    <col min="7250" max="7264" width="9" style="87"/>
    <col min="7265" max="7290" width="4.625" style="87" customWidth="1"/>
    <col min="7291" max="7322" width="9" style="87" customWidth="1"/>
    <col min="7323" max="7413" width="9" style="87"/>
    <col min="7414" max="7415" width="4.625" style="87" customWidth="1"/>
    <col min="7416" max="7416" width="3.375" style="87" customWidth="1"/>
    <col min="7417" max="7417" width="4.25" style="87" customWidth="1"/>
    <col min="7418" max="7418" width="1.25" style="87" customWidth="1"/>
    <col min="7419" max="7419" width="1.75" style="87" customWidth="1"/>
    <col min="7420" max="7420" width="4.5" style="87" customWidth="1"/>
    <col min="7421" max="7421" width="6.375" style="87" customWidth="1"/>
    <col min="7422" max="7423" width="1.625" style="87" customWidth="1"/>
    <col min="7424" max="7424" width="1.375" style="87" customWidth="1"/>
    <col min="7425" max="7425" width="1.5" style="87" customWidth="1"/>
    <col min="7426" max="7426" width="2.25" style="87" customWidth="1"/>
    <col min="7427" max="7427" width="6" style="87" customWidth="1"/>
    <col min="7428" max="7428" width="4.5" style="87" customWidth="1"/>
    <col min="7429" max="7429" width="1.75" style="87" customWidth="1"/>
    <col min="7430" max="7430" width="4.375" style="87" customWidth="1"/>
    <col min="7431" max="7431" width="3" style="87" customWidth="1"/>
    <col min="7432" max="7432" width="1.25" style="87" customWidth="1"/>
    <col min="7433" max="7433" width="2.375" style="87" customWidth="1"/>
    <col min="7434" max="7434" width="3.375" style="87" customWidth="1"/>
    <col min="7435" max="7435" width="2" style="87" customWidth="1"/>
    <col min="7436" max="7436" width="2.875" style="87" customWidth="1"/>
    <col min="7437" max="7437" width="3.625" style="87" customWidth="1"/>
    <col min="7438" max="7438" width="1.25" style="87" customWidth="1"/>
    <col min="7439" max="7439" width="3" style="87" customWidth="1"/>
    <col min="7440" max="7440" width="1.75" style="87" customWidth="1"/>
    <col min="7441" max="7441" width="1.375" style="87" customWidth="1"/>
    <col min="7442" max="7443" width="2.125" style="87" customWidth="1"/>
    <col min="7444" max="7444" width="1.75" style="87" customWidth="1"/>
    <col min="7445" max="7445" width="1.25" style="87" customWidth="1"/>
    <col min="7446" max="7446" width="1.5" style="87" customWidth="1"/>
    <col min="7447" max="7447" width="1.375" style="87" customWidth="1"/>
    <col min="7448" max="7448" width="1.875" style="87" customWidth="1"/>
    <col min="7449" max="7449" width="2" style="87" customWidth="1"/>
    <col min="7450" max="7450" width="1.375" style="87" customWidth="1"/>
    <col min="7451" max="7451" width="3.375" style="87" customWidth="1"/>
    <col min="7452" max="7457" width="1.625" style="87" customWidth="1"/>
    <col min="7458" max="7505" width="9" style="87" customWidth="1"/>
    <col min="7506" max="7520" width="9" style="87"/>
    <col min="7521" max="7546" width="4.625" style="87" customWidth="1"/>
    <col min="7547" max="7578" width="9" style="87" customWidth="1"/>
    <col min="7579" max="7669" width="9" style="87"/>
    <col min="7670" max="7671" width="4.625" style="87" customWidth="1"/>
    <col min="7672" max="7672" width="3.375" style="87" customWidth="1"/>
    <col min="7673" max="7673" width="4.25" style="87" customWidth="1"/>
    <col min="7674" max="7674" width="1.25" style="87" customWidth="1"/>
    <col min="7675" max="7675" width="1.75" style="87" customWidth="1"/>
    <col min="7676" max="7676" width="4.5" style="87" customWidth="1"/>
    <col min="7677" max="7677" width="6.375" style="87" customWidth="1"/>
    <col min="7678" max="7679" width="1.625" style="87" customWidth="1"/>
    <col min="7680" max="7680" width="1.375" style="87" customWidth="1"/>
    <col min="7681" max="7681" width="1.5" style="87" customWidth="1"/>
    <col min="7682" max="7682" width="2.25" style="87" customWidth="1"/>
    <col min="7683" max="7683" width="6" style="87" customWidth="1"/>
    <col min="7684" max="7684" width="4.5" style="87" customWidth="1"/>
    <col min="7685" max="7685" width="1.75" style="87" customWidth="1"/>
    <col min="7686" max="7686" width="4.375" style="87" customWidth="1"/>
    <col min="7687" max="7687" width="3" style="87" customWidth="1"/>
    <col min="7688" max="7688" width="1.25" style="87" customWidth="1"/>
    <col min="7689" max="7689" width="2.375" style="87" customWidth="1"/>
    <col min="7690" max="7690" width="3.375" style="87" customWidth="1"/>
    <col min="7691" max="7691" width="2" style="87" customWidth="1"/>
    <col min="7692" max="7692" width="2.875" style="87" customWidth="1"/>
    <col min="7693" max="7693" width="3.625" style="87" customWidth="1"/>
    <col min="7694" max="7694" width="1.25" style="87" customWidth="1"/>
    <col min="7695" max="7695" width="3" style="87" customWidth="1"/>
    <col min="7696" max="7696" width="1.75" style="87" customWidth="1"/>
    <col min="7697" max="7697" width="1.375" style="87" customWidth="1"/>
    <col min="7698" max="7699" width="2.125" style="87" customWidth="1"/>
    <col min="7700" max="7700" width="1.75" style="87" customWidth="1"/>
    <col min="7701" max="7701" width="1.25" style="87" customWidth="1"/>
    <col min="7702" max="7702" width="1.5" style="87" customWidth="1"/>
    <col min="7703" max="7703" width="1.375" style="87" customWidth="1"/>
    <col min="7704" max="7704" width="1.875" style="87" customWidth="1"/>
    <col min="7705" max="7705" width="2" style="87" customWidth="1"/>
    <col min="7706" max="7706" width="1.375" style="87" customWidth="1"/>
    <col min="7707" max="7707" width="3.375" style="87" customWidth="1"/>
    <col min="7708" max="7713" width="1.625" style="87" customWidth="1"/>
    <col min="7714" max="7761" width="9" style="87" customWidth="1"/>
    <col min="7762" max="7776" width="9" style="87"/>
    <col min="7777" max="7802" width="4.625" style="87" customWidth="1"/>
    <col min="7803" max="7834" width="9" style="87" customWidth="1"/>
    <col min="7835" max="7925" width="9" style="87"/>
    <col min="7926" max="7927" width="4.625" style="87" customWidth="1"/>
    <col min="7928" max="7928" width="3.375" style="87" customWidth="1"/>
    <col min="7929" max="7929" width="4.25" style="87" customWidth="1"/>
    <col min="7930" max="7930" width="1.25" style="87" customWidth="1"/>
    <col min="7931" max="7931" width="1.75" style="87" customWidth="1"/>
    <col min="7932" max="7932" width="4.5" style="87" customWidth="1"/>
    <col min="7933" max="7933" width="6.375" style="87" customWidth="1"/>
    <col min="7934" max="7935" width="1.625" style="87" customWidth="1"/>
    <col min="7936" max="7936" width="1.375" style="87" customWidth="1"/>
    <col min="7937" max="7937" width="1.5" style="87" customWidth="1"/>
    <col min="7938" max="7938" width="2.25" style="87" customWidth="1"/>
    <col min="7939" max="7939" width="6" style="87" customWidth="1"/>
    <col min="7940" max="7940" width="4.5" style="87" customWidth="1"/>
    <col min="7941" max="7941" width="1.75" style="87" customWidth="1"/>
    <col min="7942" max="7942" width="4.375" style="87" customWidth="1"/>
    <col min="7943" max="7943" width="3" style="87" customWidth="1"/>
    <col min="7944" max="7944" width="1.25" style="87" customWidth="1"/>
    <col min="7945" max="7945" width="2.375" style="87" customWidth="1"/>
    <col min="7946" max="7946" width="3.375" style="87" customWidth="1"/>
    <col min="7947" max="7947" width="2" style="87" customWidth="1"/>
    <col min="7948" max="7948" width="2.875" style="87" customWidth="1"/>
    <col min="7949" max="7949" width="3.625" style="87" customWidth="1"/>
    <col min="7950" max="7950" width="1.25" style="87" customWidth="1"/>
    <col min="7951" max="7951" width="3" style="87" customWidth="1"/>
    <col min="7952" max="7952" width="1.75" style="87" customWidth="1"/>
    <col min="7953" max="7953" width="1.375" style="87" customWidth="1"/>
    <col min="7954" max="7955" width="2.125" style="87" customWidth="1"/>
    <col min="7956" max="7956" width="1.75" style="87" customWidth="1"/>
    <col min="7957" max="7957" width="1.25" style="87" customWidth="1"/>
    <col min="7958" max="7958" width="1.5" style="87" customWidth="1"/>
    <col min="7959" max="7959" width="1.375" style="87" customWidth="1"/>
    <col min="7960" max="7960" width="1.875" style="87" customWidth="1"/>
    <col min="7961" max="7961" width="2" style="87" customWidth="1"/>
    <col min="7962" max="7962" width="1.375" style="87" customWidth="1"/>
    <col min="7963" max="7963" width="3.375" style="87" customWidth="1"/>
    <col min="7964" max="7969" width="1.625" style="87" customWidth="1"/>
    <col min="7970" max="8017" width="9" style="87" customWidth="1"/>
    <col min="8018" max="8032" width="9" style="87"/>
    <col min="8033" max="8058" width="4.625" style="87" customWidth="1"/>
    <col min="8059" max="8090" width="9" style="87" customWidth="1"/>
    <col min="8091" max="8181" width="9" style="87"/>
    <col min="8182" max="8183" width="4.625" style="87" customWidth="1"/>
    <col min="8184" max="8184" width="3.375" style="87" customWidth="1"/>
    <col min="8185" max="8185" width="4.25" style="87" customWidth="1"/>
    <col min="8186" max="8186" width="1.25" style="87" customWidth="1"/>
    <col min="8187" max="8187" width="1.75" style="87" customWidth="1"/>
    <col min="8188" max="8188" width="4.5" style="87" customWidth="1"/>
    <col min="8189" max="8189" width="6.375" style="87" customWidth="1"/>
    <col min="8190" max="8191" width="1.625" style="87" customWidth="1"/>
    <col min="8192" max="8192" width="1.375" style="87" customWidth="1"/>
    <col min="8193" max="8193" width="1.5" style="87" customWidth="1"/>
    <col min="8194" max="8194" width="2.25" style="87" customWidth="1"/>
    <col min="8195" max="8195" width="6" style="87" customWidth="1"/>
    <col min="8196" max="8196" width="4.5" style="87" customWidth="1"/>
    <col min="8197" max="8197" width="1.75" style="87" customWidth="1"/>
    <col min="8198" max="8198" width="4.375" style="87" customWidth="1"/>
    <col min="8199" max="8199" width="3" style="87" customWidth="1"/>
    <col min="8200" max="8200" width="1.25" style="87" customWidth="1"/>
    <col min="8201" max="8201" width="2.375" style="87" customWidth="1"/>
    <col min="8202" max="8202" width="3.375" style="87" customWidth="1"/>
    <col min="8203" max="8203" width="2" style="87" customWidth="1"/>
    <col min="8204" max="8204" width="2.875" style="87" customWidth="1"/>
    <col min="8205" max="8205" width="3.625" style="87" customWidth="1"/>
    <col min="8206" max="8206" width="1.25" style="87" customWidth="1"/>
    <col min="8207" max="8207" width="3" style="87" customWidth="1"/>
    <col min="8208" max="8208" width="1.75" style="87" customWidth="1"/>
    <col min="8209" max="8209" width="1.375" style="87" customWidth="1"/>
    <col min="8210" max="8211" width="2.125" style="87" customWidth="1"/>
    <col min="8212" max="8212" width="1.75" style="87" customWidth="1"/>
    <col min="8213" max="8213" width="1.25" style="87" customWidth="1"/>
    <col min="8214" max="8214" width="1.5" style="87" customWidth="1"/>
    <col min="8215" max="8215" width="1.375" style="87" customWidth="1"/>
    <col min="8216" max="8216" width="1.875" style="87" customWidth="1"/>
    <col min="8217" max="8217" width="2" style="87" customWidth="1"/>
    <col min="8218" max="8218" width="1.375" style="87" customWidth="1"/>
    <col min="8219" max="8219" width="3.375" style="87" customWidth="1"/>
    <col min="8220" max="8225" width="1.625" style="87" customWidth="1"/>
    <col min="8226" max="8273" width="9" style="87" customWidth="1"/>
    <col min="8274" max="8288" width="9" style="87"/>
    <col min="8289" max="8314" width="4.625" style="87" customWidth="1"/>
    <col min="8315" max="8346" width="9" style="87" customWidth="1"/>
    <col min="8347" max="8437" width="9" style="87"/>
    <col min="8438" max="8439" width="4.625" style="87" customWidth="1"/>
    <col min="8440" max="8440" width="3.375" style="87" customWidth="1"/>
    <col min="8441" max="8441" width="4.25" style="87" customWidth="1"/>
    <col min="8442" max="8442" width="1.25" style="87" customWidth="1"/>
    <col min="8443" max="8443" width="1.75" style="87" customWidth="1"/>
    <col min="8444" max="8444" width="4.5" style="87" customWidth="1"/>
    <col min="8445" max="8445" width="6.375" style="87" customWidth="1"/>
    <col min="8446" max="8447" width="1.625" style="87" customWidth="1"/>
    <col min="8448" max="8448" width="1.375" style="87" customWidth="1"/>
    <col min="8449" max="8449" width="1.5" style="87" customWidth="1"/>
    <col min="8450" max="8450" width="2.25" style="87" customWidth="1"/>
    <col min="8451" max="8451" width="6" style="87" customWidth="1"/>
    <col min="8452" max="8452" width="4.5" style="87" customWidth="1"/>
    <col min="8453" max="8453" width="1.75" style="87" customWidth="1"/>
    <col min="8454" max="8454" width="4.375" style="87" customWidth="1"/>
    <col min="8455" max="8455" width="3" style="87" customWidth="1"/>
    <col min="8456" max="8456" width="1.25" style="87" customWidth="1"/>
    <col min="8457" max="8457" width="2.375" style="87" customWidth="1"/>
    <col min="8458" max="8458" width="3.375" style="87" customWidth="1"/>
    <col min="8459" max="8459" width="2" style="87" customWidth="1"/>
    <col min="8460" max="8460" width="2.875" style="87" customWidth="1"/>
    <col min="8461" max="8461" width="3.625" style="87" customWidth="1"/>
    <col min="8462" max="8462" width="1.25" style="87" customWidth="1"/>
    <col min="8463" max="8463" width="3" style="87" customWidth="1"/>
    <col min="8464" max="8464" width="1.75" style="87" customWidth="1"/>
    <col min="8465" max="8465" width="1.375" style="87" customWidth="1"/>
    <col min="8466" max="8467" width="2.125" style="87" customWidth="1"/>
    <col min="8468" max="8468" width="1.75" style="87" customWidth="1"/>
    <col min="8469" max="8469" width="1.25" style="87" customWidth="1"/>
    <col min="8470" max="8470" width="1.5" style="87" customWidth="1"/>
    <col min="8471" max="8471" width="1.375" style="87" customWidth="1"/>
    <col min="8472" max="8472" width="1.875" style="87" customWidth="1"/>
    <col min="8473" max="8473" width="2" style="87" customWidth="1"/>
    <col min="8474" max="8474" width="1.375" style="87" customWidth="1"/>
    <col min="8475" max="8475" width="3.375" style="87" customWidth="1"/>
    <col min="8476" max="8481" width="1.625" style="87" customWidth="1"/>
    <col min="8482" max="8529" width="9" style="87" customWidth="1"/>
    <col min="8530" max="8544" width="9" style="87"/>
    <col min="8545" max="8570" width="4.625" style="87" customWidth="1"/>
    <col min="8571" max="8602" width="9" style="87" customWidth="1"/>
    <col min="8603" max="8693" width="9" style="87"/>
    <col min="8694" max="8695" width="4.625" style="87" customWidth="1"/>
    <col min="8696" max="8696" width="3.375" style="87" customWidth="1"/>
    <col min="8697" max="8697" width="4.25" style="87" customWidth="1"/>
    <col min="8698" max="8698" width="1.25" style="87" customWidth="1"/>
    <col min="8699" max="8699" width="1.75" style="87" customWidth="1"/>
    <col min="8700" max="8700" width="4.5" style="87" customWidth="1"/>
    <col min="8701" max="8701" width="6.375" style="87" customWidth="1"/>
    <col min="8702" max="8703" width="1.625" style="87" customWidth="1"/>
    <col min="8704" max="8704" width="1.375" style="87" customWidth="1"/>
    <col min="8705" max="8705" width="1.5" style="87" customWidth="1"/>
    <col min="8706" max="8706" width="2.25" style="87" customWidth="1"/>
    <col min="8707" max="8707" width="6" style="87" customWidth="1"/>
    <col min="8708" max="8708" width="4.5" style="87" customWidth="1"/>
    <col min="8709" max="8709" width="1.75" style="87" customWidth="1"/>
    <col min="8710" max="8710" width="4.375" style="87" customWidth="1"/>
    <col min="8711" max="8711" width="3" style="87" customWidth="1"/>
    <col min="8712" max="8712" width="1.25" style="87" customWidth="1"/>
    <col min="8713" max="8713" width="2.375" style="87" customWidth="1"/>
    <col min="8714" max="8714" width="3.375" style="87" customWidth="1"/>
    <col min="8715" max="8715" width="2" style="87" customWidth="1"/>
    <col min="8716" max="8716" width="2.875" style="87" customWidth="1"/>
    <col min="8717" max="8717" width="3.625" style="87" customWidth="1"/>
    <col min="8718" max="8718" width="1.25" style="87" customWidth="1"/>
    <col min="8719" max="8719" width="3" style="87" customWidth="1"/>
    <col min="8720" max="8720" width="1.75" style="87" customWidth="1"/>
    <col min="8721" max="8721" width="1.375" style="87" customWidth="1"/>
    <col min="8722" max="8723" width="2.125" style="87" customWidth="1"/>
    <col min="8724" max="8724" width="1.75" style="87" customWidth="1"/>
    <col min="8725" max="8725" width="1.25" style="87" customWidth="1"/>
    <col min="8726" max="8726" width="1.5" style="87" customWidth="1"/>
    <col min="8727" max="8727" width="1.375" style="87" customWidth="1"/>
    <col min="8728" max="8728" width="1.875" style="87" customWidth="1"/>
    <col min="8729" max="8729" width="2" style="87" customWidth="1"/>
    <col min="8730" max="8730" width="1.375" style="87" customWidth="1"/>
    <col min="8731" max="8731" width="3.375" style="87" customWidth="1"/>
    <col min="8732" max="8737" width="1.625" style="87" customWidth="1"/>
    <col min="8738" max="8785" width="9" style="87" customWidth="1"/>
    <col min="8786" max="8800" width="9" style="87"/>
    <col min="8801" max="8826" width="4.625" style="87" customWidth="1"/>
    <col min="8827" max="8858" width="9" style="87" customWidth="1"/>
    <col min="8859" max="8949" width="9" style="87"/>
    <col min="8950" max="8951" width="4.625" style="87" customWidth="1"/>
    <col min="8952" max="8952" width="3.375" style="87" customWidth="1"/>
    <col min="8953" max="8953" width="4.25" style="87" customWidth="1"/>
    <col min="8954" max="8954" width="1.25" style="87" customWidth="1"/>
    <col min="8955" max="8955" width="1.75" style="87" customWidth="1"/>
    <col min="8956" max="8956" width="4.5" style="87" customWidth="1"/>
    <col min="8957" max="8957" width="6.375" style="87" customWidth="1"/>
    <col min="8958" max="8959" width="1.625" style="87" customWidth="1"/>
    <col min="8960" max="8960" width="1.375" style="87" customWidth="1"/>
    <col min="8961" max="8961" width="1.5" style="87" customWidth="1"/>
    <col min="8962" max="8962" width="2.25" style="87" customWidth="1"/>
    <col min="8963" max="8963" width="6" style="87" customWidth="1"/>
    <col min="8964" max="8964" width="4.5" style="87" customWidth="1"/>
    <col min="8965" max="8965" width="1.75" style="87" customWidth="1"/>
    <col min="8966" max="8966" width="4.375" style="87" customWidth="1"/>
    <col min="8967" max="8967" width="3" style="87" customWidth="1"/>
    <col min="8968" max="8968" width="1.25" style="87" customWidth="1"/>
    <col min="8969" max="8969" width="2.375" style="87" customWidth="1"/>
    <col min="8970" max="8970" width="3.375" style="87" customWidth="1"/>
    <col min="8971" max="8971" width="2" style="87" customWidth="1"/>
    <col min="8972" max="8972" width="2.875" style="87" customWidth="1"/>
    <col min="8973" max="8973" width="3.625" style="87" customWidth="1"/>
    <col min="8974" max="8974" width="1.25" style="87" customWidth="1"/>
    <col min="8975" max="8975" width="3" style="87" customWidth="1"/>
    <col min="8976" max="8976" width="1.75" style="87" customWidth="1"/>
    <col min="8977" max="8977" width="1.375" style="87" customWidth="1"/>
    <col min="8978" max="8979" width="2.125" style="87" customWidth="1"/>
    <col min="8980" max="8980" width="1.75" style="87" customWidth="1"/>
    <col min="8981" max="8981" width="1.25" style="87" customWidth="1"/>
    <col min="8982" max="8982" width="1.5" style="87" customWidth="1"/>
    <col min="8983" max="8983" width="1.375" style="87" customWidth="1"/>
    <col min="8984" max="8984" width="1.875" style="87" customWidth="1"/>
    <col min="8985" max="8985" width="2" style="87" customWidth="1"/>
    <col min="8986" max="8986" width="1.375" style="87" customWidth="1"/>
    <col min="8987" max="8987" width="3.375" style="87" customWidth="1"/>
    <col min="8988" max="8993" width="1.625" style="87" customWidth="1"/>
    <col min="8994" max="9041" width="9" style="87" customWidth="1"/>
    <col min="9042" max="9056" width="9" style="87"/>
    <col min="9057" max="9082" width="4.625" style="87" customWidth="1"/>
    <col min="9083" max="9114" width="9" style="87" customWidth="1"/>
    <col min="9115" max="9205" width="9" style="87"/>
    <col min="9206" max="9207" width="4.625" style="87" customWidth="1"/>
    <col min="9208" max="9208" width="3.375" style="87" customWidth="1"/>
    <col min="9209" max="9209" width="4.25" style="87" customWidth="1"/>
    <col min="9210" max="9210" width="1.25" style="87" customWidth="1"/>
    <col min="9211" max="9211" width="1.75" style="87" customWidth="1"/>
    <col min="9212" max="9212" width="4.5" style="87" customWidth="1"/>
    <col min="9213" max="9213" width="6.375" style="87" customWidth="1"/>
    <col min="9214" max="9215" width="1.625" style="87" customWidth="1"/>
    <col min="9216" max="9216" width="1.375" style="87" customWidth="1"/>
    <col min="9217" max="9217" width="1.5" style="87" customWidth="1"/>
    <col min="9218" max="9218" width="2.25" style="87" customWidth="1"/>
    <col min="9219" max="9219" width="6" style="87" customWidth="1"/>
    <col min="9220" max="9220" width="4.5" style="87" customWidth="1"/>
    <col min="9221" max="9221" width="1.75" style="87" customWidth="1"/>
    <col min="9222" max="9222" width="4.375" style="87" customWidth="1"/>
    <col min="9223" max="9223" width="3" style="87" customWidth="1"/>
    <col min="9224" max="9224" width="1.25" style="87" customWidth="1"/>
    <col min="9225" max="9225" width="2.375" style="87" customWidth="1"/>
    <col min="9226" max="9226" width="3.375" style="87" customWidth="1"/>
    <col min="9227" max="9227" width="2" style="87" customWidth="1"/>
    <col min="9228" max="9228" width="2.875" style="87" customWidth="1"/>
    <col min="9229" max="9229" width="3.625" style="87" customWidth="1"/>
    <col min="9230" max="9230" width="1.25" style="87" customWidth="1"/>
    <col min="9231" max="9231" width="3" style="87" customWidth="1"/>
    <col min="9232" max="9232" width="1.75" style="87" customWidth="1"/>
    <col min="9233" max="9233" width="1.375" style="87" customWidth="1"/>
    <col min="9234" max="9235" width="2.125" style="87" customWidth="1"/>
    <col min="9236" max="9236" width="1.75" style="87" customWidth="1"/>
    <col min="9237" max="9237" width="1.25" style="87" customWidth="1"/>
    <col min="9238" max="9238" width="1.5" style="87" customWidth="1"/>
    <col min="9239" max="9239" width="1.375" style="87" customWidth="1"/>
    <col min="9240" max="9240" width="1.875" style="87" customWidth="1"/>
    <col min="9241" max="9241" width="2" style="87" customWidth="1"/>
    <col min="9242" max="9242" width="1.375" style="87" customWidth="1"/>
    <col min="9243" max="9243" width="3.375" style="87" customWidth="1"/>
    <col min="9244" max="9249" width="1.625" style="87" customWidth="1"/>
    <col min="9250" max="9297" width="9" style="87" customWidth="1"/>
    <col min="9298" max="9312" width="9" style="87"/>
    <col min="9313" max="9338" width="4.625" style="87" customWidth="1"/>
    <col min="9339" max="9370" width="9" style="87" customWidth="1"/>
    <col min="9371" max="9461" width="9" style="87"/>
    <col min="9462" max="9463" width="4.625" style="87" customWidth="1"/>
    <col min="9464" max="9464" width="3.375" style="87" customWidth="1"/>
    <col min="9465" max="9465" width="4.25" style="87" customWidth="1"/>
    <col min="9466" max="9466" width="1.25" style="87" customWidth="1"/>
    <col min="9467" max="9467" width="1.75" style="87" customWidth="1"/>
    <col min="9468" max="9468" width="4.5" style="87" customWidth="1"/>
    <col min="9469" max="9469" width="6.375" style="87" customWidth="1"/>
    <col min="9470" max="9471" width="1.625" style="87" customWidth="1"/>
    <col min="9472" max="9472" width="1.375" style="87" customWidth="1"/>
    <col min="9473" max="9473" width="1.5" style="87" customWidth="1"/>
    <col min="9474" max="9474" width="2.25" style="87" customWidth="1"/>
    <col min="9475" max="9475" width="6" style="87" customWidth="1"/>
    <col min="9476" max="9476" width="4.5" style="87" customWidth="1"/>
    <col min="9477" max="9477" width="1.75" style="87" customWidth="1"/>
    <col min="9478" max="9478" width="4.375" style="87" customWidth="1"/>
    <col min="9479" max="9479" width="3" style="87" customWidth="1"/>
    <col min="9480" max="9480" width="1.25" style="87" customWidth="1"/>
    <col min="9481" max="9481" width="2.375" style="87" customWidth="1"/>
    <col min="9482" max="9482" width="3.375" style="87" customWidth="1"/>
    <col min="9483" max="9483" width="2" style="87" customWidth="1"/>
    <col min="9484" max="9484" width="2.875" style="87" customWidth="1"/>
    <col min="9485" max="9485" width="3.625" style="87" customWidth="1"/>
    <col min="9486" max="9486" width="1.25" style="87" customWidth="1"/>
    <col min="9487" max="9487" width="3" style="87" customWidth="1"/>
    <col min="9488" max="9488" width="1.75" style="87" customWidth="1"/>
    <col min="9489" max="9489" width="1.375" style="87" customWidth="1"/>
    <col min="9490" max="9491" width="2.125" style="87" customWidth="1"/>
    <col min="9492" max="9492" width="1.75" style="87" customWidth="1"/>
    <col min="9493" max="9493" width="1.25" style="87" customWidth="1"/>
    <col min="9494" max="9494" width="1.5" style="87" customWidth="1"/>
    <col min="9495" max="9495" width="1.375" style="87" customWidth="1"/>
    <col min="9496" max="9496" width="1.875" style="87" customWidth="1"/>
    <col min="9497" max="9497" width="2" style="87" customWidth="1"/>
    <col min="9498" max="9498" width="1.375" style="87" customWidth="1"/>
    <col min="9499" max="9499" width="3.375" style="87" customWidth="1"/>
    <col min="9500" max="9505" width="1.625" style="87" customWidth="1"/>
    <col min="9506" max="9553" width="9" style="87" customWidth="1"/>
    <col min="9554" max="9568" width="9" style="87"/>
    <col min="9569" max="9594" width="4.625" style="87" customWidth="1"/>
    <col min="9595" max="9626" width="9" style="87" customWidth="1"/>
    <col min="9627" max="9717" width="9" style="87"/>
    <col min="9718" max="9719" width="4.625" style="87" customWidth="1"/>
    <col min="9720" max="9720" width="3.375" style="87" customWidth="1"/>
    <col min="9721" max="9721" width="4.25" style="87" customWidth="1"/>
    <col min="9722" max="9722" width="1.25" style="87" customWidth="1"/>
    <col min="9723" max="9723" width="1.75" style="87" customWidth="1"/>
    <col min="9724" max="9724" width="4.5" style="87" customWidth="1"/>
    <col min="9725" max="9725" width="6.375" style="87" customWidth="1"/>
    <col min="9726" max="9727" width="1.625" style="87" customWidth="1"/>
    <col min="9728" max="9728" width="1.375" style="87" customWidth="1"/>
    <col min="9729" max="9729" width="1.5" style="87" customWidth="1"/>
    <col min="9730" max="9730" width="2.25" style="87" customWidth="1"/>
    <col min="9731" max="9731" width="6" style="87" customWidth="1"/>
    <col min="9732" max="9732" width="4.5" style="87" customWidth="1"/>
    <col min="9733" max="9733" width="1.75" style="87" customWidth="1"/>
    <col min="9734" max="9734" width="4.375" style="87" customWidth="1"/>
    <col min="9735" max="9735" width="3" style="87" customWidth="1"/>
    <col min="9736" max="9736" width="1.25" style="87" customWidth="1"/>
    <col min="9737" max="9737" width="2.375" style="87" customWidth="1"/>
    <col min="9738" max="9738" width="3.375" style="87" customWidth="1"/>
    <col min="9739" max="9739" width="2" style="87" customWidth="1"/>
    <col min="9740" max="9740" width="2.875" style="87" customWidth="1"/>
    <col min="9741" max="9741" width="3.625" style="87" customWidth="1"/>
    <col min="9742" max="9742" width="1.25" style="87" customWidth="1"/>
    <col min="9743" max="9743" width="3" style="87" customWidth="1"/>
    <col min="9744" max="9744" width="1.75" style="87" customWidth="1"/>
    <col min="9745" max="9745" width="1.375" style="87" customWidth="1"/>
    <col min="9746" max="9747" width="2.125" style="87" customWidth="1"/>
    <col min="9748" max="9748" width="1.75" style="87" customWidth="1"/>
    <col min="9749" max="9749" width="1.25" style="87" customWidth="1"/>
    <col min="9750" max="9750" width="1.5" style="87" customWidth="1"/>
    <col min="9751" max="9751" width="1.375" style="87" customWidth="1"/>
    <col min="9752" max="9752" width="1.875" style="87" customWidth="1"/>
    <col min="9753" max="9753" width="2" style="87" customWidth="1"/>
    <col min="9754" max="9754" width="1.375" style="87" customWidth="1"/>
    <col min="9755" max="9755" width="3.375" style="87" customWidth="1"/>
    <col min="9756" max="9761" width="1.625" style="87" customWidth="1"/>
    <col min="9762" max="9809" width="9" style="87" customWidth="1"/>
    <col min="9810" max="9824" width="9" style="87"/>
    <col min="9825" max="9850" width="4.625" style="87" customWidth="1"/>
    <col min="9851" max="9882" width="9" style="87" customWidth="1"/>
    <col min="9883" max="9973" width="9" style="87"/>
    <col min="9974" max="9975" width="4.625" style="87" customWidth="1"/>
    <col min="9976" max="9976" width="3.375" style="87" customWidth="1"/>
    <col min="9977" max="9977" width="4.25" style="87" customWidth="1"/>
    <col min="9978" max="9978" width="1.25" style="87" customWidth="1"/>
    <col min="9979" max="9979" width="1.75" style="87" customWidth="1"/>
    <col min="9980" max="9980" width="4.5" style="87" customWidth="1"/>
    <col min="9981" max="9981" width="6.375" style="87" customWidth="1"/>
    <col min="9982" max="9983" width="1.625" style="87" customWidth="1"/>
    <col min="9984" max="9984" width="1.375" style="87" customWidth="1"/>
    <col min="9985" max="9985" width="1.5" style="87" customWidth="1"/>
    <col min="9986" max="9986" width="2.25" style="87" customWidth="1"/>
    <col min="9987" max="9987" width="6" style="87" customWidth="1"/>
    <col min="9988" max="9988" width="4.5" style="87" customWidth="1"/>
    <col min="9989" max="9989" width="1.75" style="87" customWidth="1"/>
    <col min="9990" max="9990" width="4.375" style="87" customWidth="1"/>
    <col min="9991" max="9991" width="3" style="87" customWidth="1"/>
    <col min="9992" max="9992" width="1.25" style="87" customWidth="1"/>
    <col min="9993" max="9993" width="2.375" style="87" customWidth="1"/>
    <col min="9994" max="9994" width="3.375" style="87" customWidth="1"/>
    <col min="9995" max="9995" width="2" style="87" customWidth="1"/>
    <col min="9996" max="9996" width="2.875" style="87" customWidth="1"/>
    <col min="9997" max="9997" width="3.625" style="87" customWidth="1"/>
    <col min="9998" max="9998" width="1.25" style="87" customWidth="1"/>
    <col min="9999" max="9999" width="3" style="87" customWidth="1"/>
    <col min="10000" max="10000" width="1.75" style="87" customWidth="1"/>
    <col min="10001" max="10001" width="1.375" style="87" customWidth="1"/>
    <col min="10002" max="10003" width="2.125" style="87" customWidth="1"/>
    <col min="10004" max="10004" width="1.75" style="87" customWidth="1"/>
    <col min="10005" max="10005" width="1.25" style="87" customWidth="1"/>
    <col min="10006" max="10006" width="1.5" style="87" customWidth="1"/>
    <col min="10007" max="10007" width="1.375" style="87" customWidth="1"/>
    <col min="10008" max="10008" width="1.875" style="87" customWidth="1"/>
    <col min="10009" max="10009" width="2" style="87" customWidth="1"/>
    <col min="10010" max="10010" width="1.375" style="87" customWidth="1"/>
    <col min="10011" max="10011" width="3.375" style="87" customWidth="1"/>
    <col min="10012" max="10017" width="1.625" style="87" customWidth="1"/>
    <col min="10018" max="10065" width="9" style="87" customWidth="1"/>
    <col min="10066" max="10080" width="9" style="87"/>
    <col min="10081" max="10106" width="4.625" style="87" customWidth="1"/>
    <col min="10107" max="10138" width="9" style="87" customWidth="1"/>
    <col min="10139" max="10229" width="9" style="87"/>
    <col min="10230" max="10231" width="4.625" style="87" customWidth="1"/>
    <col min="10232" max="10232" width="3.375" style="87" customWidth="1"/>
    <col min="10233" max="10233" width="4.25" style="87" customWidth="1"/>
    <col min="10234" max="10234" width="1.25" style="87" customWidth="1"/>
    <col min="10235" max="10235" width="1.75" style="87" customWidth="1"/>
    <col min="10236" max="10236" width="4.5" style="87" customWidth="1"/>
    <col min="10237" max="10237" width="6.375" style="87" customWidth="1"/>
    <col min="10238" max="10239" width="1.625" style="87" customWidth="1"/>
    <col min="10240" max="10240" width="1.375" style="87" customWidth="1"/>
    <col min="10241" max="10241" width="1.5" style="87" customWidth="1"/>
    <col min="10242" max="10242" width="2.25" style="87" customWidth="1"/>
    <col min="10243" max="10243" width="6" style="87" customWidth="1"/>
    <col min="10244" max="10244" width="4.5" style="87" customWidth="1"/>
    <col min="10245" max="10245" width="1.75" style="87" customWidth="1"/>
    <col min="10246" max="10246" width="4.375" style="87" customWidth="1"/>
    <col min="10247" max="10247" width="3" style="87" customWidth="1"/>
    <col min="10248" max="10248" width="1.25" style="87" customWidth="1"/>
    <col min="10249" max="10249" width="2.375" style="87" customWidth="1"/>
    <col min="10250" max="10250" width="3.375" style="87" customWidth="1"/>
    <col min="10251" max="10251" width="2" style="87" customWidth="1"/>
    <col min="10252" max="10252" width="2.875" style="87" customWidth="1"/>
    <col min="10253" max="10253" width="3.625" style="87" customWidth="1"/>
    <col min="10254" max="10254" width="1.25" style="87" customWidth="1"/>
    <col min="10255" max="10255" width="3" style="87" customWidth="1"/>
    <col min="10256" max="10256" width="1.75" style="87" customWidth="1"/>
    <col min="10257" max="10257" width="1.375" style="87" customWidth="1"/>
    <col min="10258" max="10259" width="2.125" style="87" customWidth="1"/>
    <col min="10260" max="10260" width="1.75" style="87" customWidth="1"/>
    <col min="10261" max="10261" width="1.25" style="87" customWidth="1"/>
    <col min="10262" max="10262" width="1.5" style="87" customWidth="1"/>
    <col min="10263" max="10263" width="1.375" style="87" customWidth="1"/>
    <col min="10264" max="10264" width="1.875" style="87" customWidth="1"/>
    <col min="10265" max="10265" width="2" style="87" customWidth="1"/>
    <col min="10266" max="10266" width="1.375" style="87" customWidth="1"/>
    <col min="10267" max="10267" width="3.375" style="87" customWidth="1"/>
    <col min="10268" max="10273" width="1.625" style="87" customWidth="1"/>
    <col min="10274" max="10321" width="9" style="87" customWidth="1"/>
    <col min="10322" max="10336" width="9" style="87"/>
    <col min="10337" max="10362" width="4.625" style="87" customWidth="1"/>
    <col min="10363" max="10394" width="9" style="87" customWidth="1"/>
    <col min="10395" max="10485" width="9" style="87"/>
    <col min="10486" max="10487" width="4.625" style="87" customWidth="1"/>
    <col min="10488" max="10488" width="3.375" style="87" customWidth="1"/>
    <col min="10489" max="10489" width="4.25" style="87" customWidth="1"/>
    <col min="10490" max="10490" width="1.25" style="87" customWidth="1"/>
    <col min="10491" max="10491" width="1.75" style="87" customWidth="1"/>
    <col min="10492" max="10492" width="4.5" style="87" customWidth="1"/>
    <col min="10493" max="10493" width="6.375" style="87" customWidth="1"/>
    <col min="10494" max="10495" width="1.625" style="87" customWidth="1"/>
    <col min="10496" max="10496" width="1.375" style="87" customWidth="1"/>
    <col min="10497" max="10497" width="1.5" style="87" customWidth="1"/>
    <col min="10498" max="10498" width="2.25" style="87" customWidth="1"/>
    <col min="10499" max="10499" width="6" style="87" customWidth="1"/>
    <col min="10500" max="10500" width="4.5" style="87" customWidth="1"/>
    <col min="10501" max="10501" width="1.75" style="87" customWidth="1"/>
    <col min="10502" max="10502" width="4.375" style="87" customWidth="1"/>
    <col min="10503" max="10503" width="3" style="87" customWidth="1"/>
    <col min="10504" max="10504" width="1.25" style="87" customWidth="1"/>
    <col min="10505" max="10505" width="2.375" style="87" customWidth="1"/>
    <col min="10506" max="10506" width="3.375" style="87" customWidth="1"/>
    <col min="10507" max="10507" width="2" style="87" customWidth="1"/>
    <col min="10508" max="10508" width="2.875" style="87" customWidth="1"/>
    <col min="10509" max="10509" width="3.625" style="87" customWidth="1"/>
    <col min="10510" max="10510" width="1.25" style="87" customWidth="1"/>
    <col min="10511" max="10511" width="3" style="87" customWidth="1"/>
    <col min="10512" max="10512" width="1.75" style="87" customWidth="1"/>
    <col min="10513" max="10513" width="1.375" style="87" customWidth="1"/>
    <col min="10514" max="10515" width="2.125" style="87" customWidth="1"/>
    <col min="10516" max="10516" width="1.75" style="87" customWidth="1"/>
    <col min="10517" max="10517" width="1.25" style="87" customWidth="1"/>
    <col min="10518" max="10518" width="1.5" style="87" customWidth="1"/>
    <col min="10519" max="10519" width="1.375" style="87" customWidth="1"/>
    <col min="10520" max="10520" width="1.875" style="87" customWidth="1"/>
    <col min="10521" max="10521" width="2" style="87" customWidth="1"/>
    <col min="10522" max="10522" width="1.375" style="87" customWidth="1"/>
    <col min="10523" max="10523" width="3.375" style="87" customWidth="1"/>
    <col min="10524" max="10529" width="1.625" style="87" customWidth="1"/>
    <col min="10530" max="10577" width="9" style="87" customWidth="1"/>
    <col min="10578" max="10592" width="9" style="87"/>
    <col min="10593" max="10618" width="4.625" style="87" customWidth="1"/>
    <col min="10619" max="10650" width="9" style="87" customWidth="1"/>
    <col min="10651" max="10741" width="9" style="87"/>
    <col min="10742" max="10743" width="4.625" style="87" customWidth="1"/>
    <col min="10744" max="10744" width="3.375" style="87" customWidth="1"/>
    <col min="10745" max="10745" width="4.25" style="87" customWidth="1"/>
    <col min="10746" max="10746" width="1.25" style="87" customWidth="1"/>
    <col min="10747" max="10747" width="1.75" style="87" customWidth="1"/>
    <col min="10748" max="10748" width="4.5" style="87" customWidth="1"/>
    <col min="10749" max="10749" width="6.375" style="87" customWidth="1"/>
    <col min="10750" max="10751" width="1.625" style="87" customWidth="1"/>
    <col min="10752" max="10752" width="1.375" style="87" customWidth="1"/>
    <col min="10753" max="10753" width="1.5" style="87" customWidth="1"/>
    <col min="10754" max="10754" width="2.25" style="87" customWidth="1"/>
    <col min="10755" max="10755" width="6" style="87" customWidth="1"/>
    <col min="10756" max="10756" width="4.5" style="87" customWidth="1"/>
    <col min="10757" max="10757" width="1.75" style="87" customWidth="1"/>
    <col min="10758" max="10758" width="4.375" style="87" customWidth="1"/>
    <col min="10759" max="10759" width="3" style="87" customWidth="1"/>
    <col min="10760" max="10760" width="1.25" style="87" customWidth="1"/>
    <col min="10761" max="10761" width="2.375" style="87" customWidth="1"/>
    <col min="10762" max="10762" width="3.375" style="87" customWidth="1"/>
    <col min="10763" max="10763" width="2" style="87" customWidth="1"/>
    <col min="10764" max="10764" width="2.875" style="87" customWidth="1"/>
    <col min="10765" max="10765" width="3.625" style="87" customWidth="1"/>
    <col min="10766" max="10766" width="1.25" style="87" customWidth="1"/>
    <col min="10767" max="10767" width="3" style="87" customWidth="1"/>
    <col min="10768" max="10768" width="1.75" style="87" customWidth="1"/>
    <col min="10769" max="10769" width="1.375" style="87" customWidth="1"/>
    <col min="10770" max="10771" width="2.125" style="87" customWidth="1"/>
    <col min="10772" max="10772" width="1.75" style="87" customWidth="1"/>
    <col min="10773" max="10773" width="1.25" style="87" customWidth="1"/>
    <col min="10774" max="10774" width="1.5" style="87" customWidth="1"/>
    <col min="10775" max="10775" width="1.375" style="87" customWidth="1"/>
    <col min="10776" max="10776" width="1.875" style="87" customWidth="1"/>
    <col min="10777" max="10777" width="2" style="87" customWidth="1"/>
    <col min="10778" max="10778" width="1.375" style="87" customWidth="1"/>
    <col min="10779" max="10779" width="3.375" style="87" customWidth="1"/>
    <col min="10780" max="10785" width="1.625" style="87" customWidth="1"/>
    <col min="10786" max="10833" width="9" style="87" customWidth="1"/>
    <col min="10834" max="10848" width="9" style="87"/>
    <col min="10849" max="10874" width="4.625" style="87" customWidth="1"/>
    <col min="10875" max="10906" width="9" style="87" customWidth="1"/>
    <col min="10907" max="10997" width="9" style="87"/>
    <col min="10998" max="10999" width="4.625" style="87" customWidth="1"/>
    <col min="11000" max="11000" width="3.375" style="87" customWidth="1"/>
    <col min="11001" max="11001" width="4.25" style="87" customWidth="1"/>
    <col min="11002" max="11002" width="1.25" style="87" customWidth="1"/>
    <col min="11003" max="11003" width="1.75" style="87" customWidth="1"/>
    <col min="11004" max="11004" width="4.5" style="87" customWidth="1"/>
    <col min="11005" max="11005" width="6.375" style="87" customWidth="1"/>
    <col min="11006" max="11007" width="1.625" style="87" customWidth="1"/>
    <col min="11008" max="11008" width="1.375" style="87" customWidth="1"/>
    <col min="11009" max="11009" width="1.5" style="87" customWidth="1"/>
    <col min="11010" max="11010" width="2.25" style="87" customWidth="1"/>
    <col min="11011" max="11011" width="6" style="87" customWidth="1"/>
    <col min="11012" max="11012" width="4.5" style="87" customWidth="1"/>
    <col min="11013" max="11013" width="1.75" style="87" customWidth="1"/>
    <col min="11014" max="11014" width="4.375" style="87" customWidth="1"/>
    <col min="11015" max="11015" width="3" style="87" customWidth="1"/>
    <col min="11016" max="11016" width="1.25" style="87" customWidth="1"/>
    <col min="11017" max="11017" width="2.375" style="87" customWidth="1"/>
    <col min="11018" max="11018" width="3.375" style="87" customWidth="1"/>
    <col min="11019" max="11019" width="2" style="87" customWidth="1"/>
    <col min="11020" max="11020" width="2.875" style="87" customWidth="1"/>
    <col min="11021" max="11021" width="3.625" style="87" customWidth="1"/>
    <col min="11022" max="11022" width="1.25" style="87" customWidth="1"/>
    <col min="11023" max="11023" width="3" style="87" customWidth="1"/>
    <col min="11024" max="11024" width="1.75" style="87" customWidth="1"/>
    <col min="11025" max="11025" width="1.375" style="87" customWidth="1"/>
    <col min="11026" max="11027" width="2.125" style="87" customWidth="1"/>
    <col min="11028" max="11028" width="1.75" style="87" customWidth="1"/>
    <col min="11029" max="11029" width="1.25" style="87" customWidth="1"/>
    <col min="11030" max="11030" width="1.5" style="87" customWidth="1"/>
    <col min="11031" max="11031" width="1.375" style="87" customWidth="1"/>
    <col min="11032" max="11032" width="1.875" style="87" customWidth="1"/>
    <col min="11033" max="11033" width="2" style="87" customWidth="1"/>
    <col min="11034" max="11034" width="1.375" style="87" customWidth="1"/>
    <col min="11035" max="11035" width="3.375" style="87" customWidth="1"/>
    <col min="11036" max="11041" width="1.625" style="87" customWidth="1"/>
    <col min="11042" max="11089" width="9" style="87" customWidth="1"/>
    <col min="11090" max="11104" width="9" style="87"/>
    <col min="11105" max="11130" width="4.625" style="87" customWidth="1"/>
    <col min="11131" max="11162" width="9" style="87" customWidth="1"/>
    <col min="11163" max="11253" width="9" style="87"/>
    <col min="11254" max="11255" width="4.625" style="87" customWidth="1"/>
    <col min="11256" max="11256" width="3.375" style="87" customWidth="1"/>
    <col min="11257" max="11257" width="4.25" style="87" customWidth="1"/>
    <col min="11258" max="11258" width="1.25" style="87" customWidth="1"/>
    <col min="11259" max="11259" width="1.75" style="87" customWidth="1"/>
    <col min="11260" max="11260" width="4.5" style="87" customWidth="1"/>
    <col min="11261" max="11261" width="6.375" style="87" customWidth="1"/>
    <col min="11262" max="11263" width="1.625" style="87" customWidth="1"/>
    <col min="11264" max="11264" width="1.375" style="87" customWidth="1"/>
    <col min="11265" max="11265" width="1.5" style="87" customWidth="1"/>
    <col min="11266" max="11266" width="2.25" style="87" customWidth="1"/>
    <col min="11267" max="11267" width="6" style="87" customWidth="1"/>
    <col min="11268" max="11268" width="4.5" style="87" customWidth="1"/>
    <col min="11269" max="11269" width="1.75" style="87" customWidth="1"/>
    <col min="11270" max="11270" width="4.375" style="87" customWidth="1"/>
    <col min="11271" max="11271" width="3" style="87" customWidth="1"/>
    <col min="11272" max="11272" width="1.25" style="87" customWidth="1"/>
    <col min="11273" max="11273" width="2.375" style="87" customWidth="1"/>
    <col min="11274" max="11274" width="3.375" style="87" customWidth="1"/>
    <col min="11275" max="11275" width="2" style="87" customWidth="1"/>
    <col min="11276" max="11276" width="2.875" style="87" customWidth="1"/>
    <col min="11277" max="11277" width="3.625" style="87" customWidth="1"/>
    <col min="11278" max="11278" width="1.25" style="87" customWidth="1"/>
    <col min="11279" max="11279" width="3" style="87" customWidth="1"/>
    <col min="11280" max="11280" width="1.75" style="87" customWidth="1"/>
    <col min="11281" max="11281" width="1.375" style="87" customWidth="1"/>
    <col min="11282" max="11283" width="2.125" style="87" customWidth="1"/>
    <col min="11284" max="11284" width="1.75" style="87" customWidth="1"/>
    <col min="11285" max="11285" width="1.25" style="87" customWidth="1"/>
    <col min="11286" max="11286" width="1.5" style="87" customWidth="1"/>
    <col min="11287" max="11287" width="1.375" style="87" customWidth="1"/>
    <col min="11288" max="11288" width="1.875" style="87" customWidth="1"/>
    <col min="11289" max="11289" width="2" style="87" customWidth="1"/>
    <col min="11290" max="11290" width="1.375" style="87" customWidth="1"/>
    <col min="11291" max="11291" width="3.375" style="87" customWidth="1"/>
    <col min="11292" max="11297" width="1.625" style="87" customWidth="1"/>
    <col min="11298" max="11345" width="9" style="87" customWidth="1"/>
    <col min="11346" max="11360" width="9" style="87"/>
    <col min="11361" max="11386" width="4.625" style="87" customWidth="1"/>
    <col min="11387" max="11418" width="9" style="87" customWidth="1"/>
    <col min="11419" max="11509" width="9" style="87"/>
    <col min="11510" max="11511" width="4.625" style="87" customWidth="1"/>
    <col min="11512" max="11512" width="3.375" style="87" customWidth="1"/>
    <col min="11513" max="11513" width="4.25" style="87" customWidth="1"/>
    <col min="11514" max="11514" width="1.25" style="87" customWidth="1"/>
    <col min="11515" max="11515" width="1.75" style="87" customWidth="1"/>
    <col min="11516" max="11516" width="4.5" style="87" customWidth="1"/>
    <col min="11517" max="11517" width="6.375" style="87" customWidth="1"/>
    <col min="11518" max="11519" width="1.625" style="87" customWidth="1"/>
    <col min="11520" max="11520" width="1.375" style="87" customWidth="1"/>
    <col min="11521" max="11521" width="1.5" style="87" customWidth="1"/>
    <col min="11522" max="11522" width="2.25" style="87" customWidth="1"/>
    <col min="11523" max="11523" width="6" style="87" customWidth="1"/>
    <col min="11524" max="11524" width="4.5" style="87" customWidth="1"/>
    <col min="11525" max="11525" width="1.75" style="87" customWidth="1"/>
    <col min="11526" max="11526" width="4.375" style="87" customWidth="1"/>
    <col min="11527" max="11527" width="3" style="87" customWidth="1"/>
    <col min="11528" max="11528" width="1.25" style="87" customWidth="1"/>
    <col min="11529" max="11529" width="2.375" style="87" customWidth="1"/>
    <col min="11530" max="11530" width="3.375" style="87" customWidth="1"/>
    <col min="11531" max="11531" width="2" style="87" customWidth="1"/>
    <col min="11532" max="11532" width="2.875" style="87" customWidth="1"/>
    <col min="11533" max="11533" width="3.625" style="87" customWidth="1"/>
    <col min="11534" max="11534" width="1.25" style="87" customWidth="1"/>
    <col min="11535" max="11535" width="3" style="87" customWidth="1"/>
    <col min="11536" max="11536" width="1.75" style="87" customWidth="1"/>
    <col min="11537" max="11537" width="1.375" style="87" customWidth="1"/>
    <col min="11538" max="11539" width="2.125" style="87" customWidth="1"/>
    <col min="11540" max="11540" width="1.75" style="87" customWidth="1"/>
    <col min="11541" max="11541" width="1.25" style="87" customWidth="1"/>
    <col min="11542" max="11542" width="1.5" style="87" customWidth="1"/>
    <col min="11543" max="11543" width="1.375" style="87" customWidth="1"/>
    <col min="11544" max="11544" width="1.875" style="87" customWidth="1"/>
    <col min="11545" max="11545" width="2" style="87" customWidth="1"/>
    <col min="11546" max="11546" width="1.375" style="87" customWidth="1"/>
    <col min="11547" max="11547" width="3.375" style="87" customWidth="1"/>
    <col min="11548" max="11553" width="1.625" style="87" customWidth="1"/>
    <col min="11554" max="11601" width="9" style="87" customWidth="1"/>
    <col min="11602" max="11616" width="9" style="87"/>
    <col min="11617" max="11642" width="4.625" style="87" customWidth="1"/>
    <col min="11643" max="11674" width="9" style="87" customWidth="1"/>
    <col min="11675" max="11765" width="9" style="87"/>
    <col min="11766" max="11767" width="4.625" style="87" customWidth="1"/>
    <col min="11768" max="11768" width="3.375" style="87" customWidth="1"/>
    <col min="11769" max="11769" width="4.25" style="87" customWidth="1"/>
    <col min="11770" max="11770" width="1.25" style="87" customWidth="1"/>
    <col min="11771" max="11771" width="1.75" style="87" customWidth="1"/>
    <col min="11772" max="11772" width="4.5" style="87" customWidth="1"/>
    <col min="11773" max="11773" width="6.375" style="87" customWidth="1"/>
    <col min="11774" max="11775" width="1.625" style="87" customWidth="1"/>
    <col min="11776" max="11776" width="1.375" style="87" customWidth="1"/>
    <col min="11777" max="11777" width="1.5" style="87" customWidth="1"/>
    <col min="11778" max="11778" width="2.25" style="87" customWidth="1"/>
    <col min="11779" max="11779" width="6" style="87" customWidth="1"/>
    <col min="11780" max="11780" width="4.5" style="87" customWidth="1"/>
    <col min="11781" max="11781" width="1.75" style="87" customWidth="1"/>
    <col min="11782" max="11782" width="4.375" style="87" customWidth="1"/>
    <col min="11783" max="11783" width="3" style="87" customWidth="1"/>
    <col min="11784" max="11784" width="1.25" style="87" customWidth="1"/>
    <col min="11785" max="11785" width="2.375" style="87" customWidth="1"/>
    <col min="11786" max="11786" width="3.375" style="87" customWidth="1"/>
    <col min="11787" max="11787" width="2" style="87" customWidth="1"/>
    <col min="11788" max="11788" width="2.875" style="87" customWidth="1"/>
    <col min="11789" max="11789" width="3.625" style="87" customWidth="1"/>
    <col min="11790" max="11790" width="1.25" style="87" customWidth="1"/>
    <col min="11791" max="11791" width="3" style="87" customWidth="1"/>
    <col min="11792" max="11792" width="1.75" style="87" customWidth="1"/>
    <col min="11793" max="11793" width="1.375" style="87" customWidth="1"/>
    <col min="11794" max="11795" width="2.125" style="87" customWidth="1"/>
    <col min="11796" max="11796" width="1.75" style="87" customWidth="1"/>
    <col min="11797" max="11797" width="1.25" style="87" customWidth="1"/>
    <col min="11798" max="11798" width="1.5" style="87" customWidth="1"/>
    <col min="11799" max="11799" width="1.375" style="87" customWidth="1"/>
    <col min="11800" max="11800" width="1.875" style="87" customWidth="1"/>
    <col min="11801" max="11801" width="2" style="87" customWidth="1"/>
    <col min="11802" max="11802" width="1.375" style="87" customWidth="1"/>
    <col min="11803" max="11803" width="3.375" style="87" customWidth="1"/>
    <col min="11804" max="11809" width="1.625" style="87" customWidth="1"/>
    <col min="11810" max="11857" width="9" style="87" customWidth="1"/>
    <col min="11858" max="11872" width="9" style="87"/>
    <col min="11873" max="11898" width="4.625" style="87" customWidth="1"/>
    <col min="11899" max="11930" width="9" style="87" customWidth="1"/>
    <col min="11931" max="12021" width="9" style="87"/>
    <col min="12022" max="12023" width="4.625" style="87" customWidth="1"/>
    <col min="12024" max="12024" width="3.375" style="87" customWidth="1"/>
    <col min="12025" max="12025" width="4.25" style="87" customWidth="1"/>
    <col min="12026" max="12026" width="1.25" style="87" customWidth="1"/>
    <col min="12027" max="12027" width="1.75" style="87" customWidth="1"/>
    <col min="12028" max="12028" width="4.5" style="87" customWidth="1"/>
    <col min="12029" max="12029" width="6.375" style="87" customWidth="1"/>
    <col min="12030" max="12031" width="1.625" style="87" customWidth="1"/>
    <col min="12032" max="12032" width="1.375" style="87" customWidth="1"/>
    <col min="12033" max="12033" width="1.5" style="87" customWidth="1"/>
    <col min="12034" max="12034" width="2.25" style="87" customWidth="1"/>
    <col min="12035" max="12035" width="6" style="87" customWidth="1"/>
    <col min="12036" max="12036" width="4.5" style="87" customWidth="1"/>
    <col min="12037" max="12037" width="1.75" style="87" customWidth="1"/>
    <col min="12038" max="12038" width="4.375" style="87" customWidth="1"/>
    <col min="12039" max="12039" width="3" style="87" customWidth="1"/>
    <col min="12040" max="12040" width="1.25" style="87" customWidth="1"/>
    <col min="12041" max="12041" width="2.375" style="87" customWidth="1"/>
    <col min="12042" max="12042" width="3.375" style="87" customWidth="1"/>
    <col min="12043" max="12043" width="2" style="87" customWidth="1"/>
    <col min="12044" max="12044" width="2.875" style="87" customWidth="1"/>
    <col min="12045" max="12045" width="3.625" style="87" customWidth="1"/>
    <col min="12046" max="12046" width="1.25" style="87" customWidth="1"/>
    <col min="12047" max="12047" width="3" style="87" customWidth="1"/>
    <col min="12048" max="12048" width="1.75" style="87" customWidth="1"/>
    <col min="12049" max="12049" width="1.375" style="87" customWidth="1"/>
    <col min="12050" max="12051" width="2.125" style="87" customWidth="1"/>
    <col min="12052" max="12052" width="1.75" style="87" customWidth="1"/>
    <col min="12053" max="12053" width="1.25" style="87" customWidth="1"/>
    <col min="12054" max="12054" width="1.5" style="87" customWidth="1"/>
    <col min="12055" max="12055" width="1.375" style="87" customWidth="1"/>
    <col min="12056" max="12056" width="1.875" style="87" customWidth="1"/>
    <col min="12057" max="12057" width="2" style="87" customWidth="1"/>
    <col min="12058" max="12058" width="1.375" style="87" customWidth="1"/>
    <col min="12059" max="12059" width="3.375" style="87" customWidth="1"/>
    <col min="12060" max="12065" width="1.625" style="87" customWidth="1"/>
    <col min="12066" max="12113" width="9" style="87" customWidth="1"/>
    <col min="12114" max="12128" width="9" style="87"/>
    <col min="12129" max="12154" width="4.625" style="87" customWidth="1"/>
    <col min="12155" max="12186" width="9" style="87" customWidth="1"/>
    <col min="12187" max="12277" width="9" style="87"/>
    <col min="12278" max="12279" width="4.625" style="87" customWidth="1"/>
    <col min="12280" max="12280" width="3.375" style="87" customWidth="1"/>
    <col min="12281" max="12281" width="4.25" style="87" customWidth="1"/>
    <col min="12282" max="12282" width="1.25" style="87" customWidth="1"/>
    <col min="12283" max="12283" width="1.75" style="87" customWidth="1"/>
    <col min="12284" max="12284" width="4.5" style="87" customWidth="1"/>
    <col min="12285" max="12285" width="6.375" style="87" customWidth="1"/>
    <col min="12286" max="12287" width="1.625" style="87" customWidth="1"/>
    <col min="12288" max="12288" width="1.375" style="87" customWidth="1"/>
    <col min="12289" max="12289" width="1.5" style="87" customWidth="1"/>
    <col min="12290" max="12290" width="2.25" style="87" customWidth="1"/>
    <col min="12291" max="12291" width="6" style="87" customWidth="1"/>
    <col min="12292" max="12292" width="4.5" style="87" customWidth="1"/>
    <col min="12293" max="12293" width="1.75" style="87" customWidth="1"/>
    <col min="12294" max="12294" width="4.375" style="87" customWidth="1"/>
    <col min="12295" max="12295" width="3" style="87" customWidth="1"/>
    <col min="12296" max="12296" width="1.25" style="87" customWidth="1"/>
    <col min="12297" max="12297" width="2.375" style="87" customWidth="1"/>
    <col min="12298" max="12298" width="3.375" style="87" customWidth="1"/>
    <col min="12299" max="12299" width="2" style="87" customWidth="1"/>
    <col min="12300" max="12300" width="2.875" style="87" customWidth="1"/>
    <col min="12301" max="12301" width="3.625" style="87" customWidth="1"/>
    <col min="12302" max="12302" width="1.25" style="87" customWidth="1"/>
    <col min="12303" max="12303" width="3" style="87" customWidth="1"/>
    <col min="12304" max="12304" width="1.75" style="87" customWidth="1"/>
    <col min="12305" max="12305" width="1.375" style="87" customWidth="1"/>
    <col min="12306" max="12307" width="2.125" style="87" customWidth="1"/>
    <col min="12308" max="12308" width="1.75" style="87" customWidth="1"/>
    <col min="12309" max="12309" width="1.25" style="87" customWidth="1"/>
    <col min="12310" max="12310" width="1.5" style="87" customWidth="1"/>
    <col min="12311" max="12311" width="1.375" style="87" customWidth="1"/>
    <col min="12312" max="12312" width="1.875" style="87" customWidth="1"/>
    <col min="12313" max="12313" width="2" style="87" customWidth="1"/>
    <col min="12314" max="12314" width="1.375" style="87" customWidth="1"/>
    <col min="12315" max="12315" width="3.375" style="87" customWidth="1"/>
    <col min="12316" max="12321" width="1.625" style="87" customWidth="1"/>
    <col min="12322" max="12369" width="9" style="87" customWidth="1"/>
    <col min="12370" max="12384" width="9" style="87"/>
    <col min="12385" max="12410" width="4.625" style="87" customWidth="1"/>
    <col min="12411" max="12442" width="9" style="87" customWidth="1"/>
    <col min="12443" max="12533" width="9" style="87"/>
    <col min="12534" max="12535" width="4.625" style="87" customWidth="1"/>
    <col min="12536" max="12536" width="3.375" style="87" customWidth="1"/>
    <col min="12537" max="12537" width="4.25" style="87" customWidth="1"/>
    <col min="12538" max="12538" width="1.25" style="87" customWidth="1"/>
    <col min="12539" max="12539" width="1.75" style="87" customWidth="1"/>
    <col min="12540" max="12540" width="4.5" style="87" customWidth="1"/>
    <col min="12541" max="12541" width="6.375" style="87" customWidth="1"/>
    <col min="12542" max="12543" width="1.625" style="87" customWidth="1"/>
    <col min="12544" max="12544" width="1.375" style="87" customWidth="1"/>
    <col min="12545" max="12545" width="1.5" style="87" customWidth="1"/>
    <col min="12546" max="12546" width="2.25" style="87" customWidth="1"/>
    <col min="12547" max="12547" width="6" style="87" customWidth="1"/>
    <col min="12548" max="12548" width="4.5" style="87" customWidth="1"/>
    <col min="12549" max="12549" width="1.75" style="87" customWidth="1"/>
    <col min="12550" max="12550" width="4.375" style="87" customWidth="1"/>
    <col min="12551" max="12551" width="3" style="87" customWidth="1"/>
    <col min="12552" max="12552" width="1.25" style="87" customWidth="1"/>
    <col min="12553" max="12553" width="2.375" style="87" customWidth="1"/>
    <col min="12554" max="12554" width="3.375" style="87" customWidth="1"/>
    <col min="12555" max="12555" width="2" style="87" customWidth="1"/>
    <col min="12556" max="12556" width="2.875" style="87" customWidth="1"/>
    <col min="12557" max="12557" width="3.625" style="87" customWidth="1"/>
    <col min="12558" max="12558" width="1.25" style="87" customWidth="1"/>
    <col min="12559" max="12559" width="3" style="87" customWidth="1"/>
    <col min="12560" max="12560" width="1.75" style="87" customWidth="1"/>
    <col min="12561" max="12561" width="1.375" style="87" customWidth="1"/>
    <col min="12562" max="12563" width="2.125" style="87" customWidth="1"/>
    <col min="12564" max="12564" width="1.75" style="87" customWidth="1"/>
    <col min="12565" max="12565" width="1.25" style="87" customWidth="1"/>
    <col min="12566" max="12566" width="1.5" style="87" customWidth="1"/>
    <col min="12567" max="12567" width="1.375" style="87" customWidth="1"/>
    <col min="12568" max="12568" width="1.875" style="87" customWidth="1"/>
    <col min="12569" max="12569" width="2" style="87" customWidth="1"/>
    <col min="12570" max="12570" width="1.375" style="87" customWidth="1"/>
    <col min="12571" max="12571" width="3.375" style="87" customWidth="1"/>
    <col min="12572" max="12577" width="1.625" style="87" customWidth="1"/>
    <col min="12578" max="12625" width="9" style="87" customWidth="1"/>
    <col min="12626" max="12640" width="9" style="87"/>
    <col min="12641" max="12666" width="4.625" style="87" customWidth="1"/>
    <col min="12667" max="12698" width="9" style="87" customWidth="1"/>
    <col min="12699" max="12789" width="9" style="87"/>
    <col min="12790" max="12791" width="4.625" style="87" customWidth="1"/>
    <col min="12792" max="12792" width="3.375" style="87" customWidth="1"/>
    <col min="12793" max="12793" width="4.25" style="87" customWidth="1"/>
    <col min="12794" max="12794" width="1.25" style="87" customWidth="1"/>
    <col min="12795" max="12795" width="1.75" style="87" customWidth="1"/>
    <col min="12796" max="12796" width="4.5" style="87" customWidth="1"/>
    <col min="12797" max="12797" width="6.375" style="87" customWidth="1"/>
    <col min="12798" max="12799" width="1.625" style="87" customWidth="1"/>
    <col min="12800" max="12800" width="1.375" style="87" customWidth="1"/>
    <col min="12801" max="12801" width="1.5" style="87" customWidth="1"/>
    <col min="12802" max="12802" width="2.25" style="87" customWidth="1"/>
    <col min="12803" max="12803" width="6" style="87" customWidth="1"/>
    <col min="12804" max="12804" width="4.5" style="87" customWidth="1"/>
    <col min="12805" max="12805" width="1.75" style="87" customWidth="1"/>
    <col min="12806" max="12806" width="4.375" style="87" customWidth="1"/>
    <col min="12807" max="12807" width="3" style="87" customWidth="1"/>
    <col min="12808" max="12808" width="1.25" style="87" customWidth="1"/>
    <col min="12809" max="12809" width="2.375" style="87" customWidth="1"/>
    <col min="12810" max="12810" width="3.375" style="87" customWidth="1"/>
    <col min="12811" max="12811" width="2" style="87" customWidth="1"/>
    <col min="12812" max="12812" width="2.875" style="87" customWidth="1"/>
    <col min="12813" max="12813" width="3.625" style="87" customWidth="1"/>
    <col min="12814" max="12814" width="1.25" style="87" customWidth="1"/>
    <col min="12815" max="12815" width="3" style="87" customWidth="1"/>
    <col min="12816" max="12816" width="1.75" style="87" customWidth="1"/>
    <col min="12817" max="12817" width="1.375" style="87" customWidth="1"/>
    <col min="12818" max="12819" width="2.125" style="87" customWidth="1"/>
    <col min="12820" max="12820" width="1.75" style="87" customWidth="1"/>
    <col min="12821" max="12821" width="1.25" style="87" customWidth="1"/>
    <col min="12822" max="12822" width="1.5" style="87" customWidth="1"/>
    <col min="12823" max="12823" width="1.375" style="87" customWidth="1"/>
    <col min="12824" max="12824" width="1.875" style="87" customWidth="1"/>
    <col min="12825" max="12825" width="2" style="87" customWidth="1"/>
    <col min="12826" max="12826" width="1.375" style="87" customWidth="1"/>
    <col min="12827" max="12827" width="3.375" style="87" customWidth="1"/>
    <col min="12828" max="12833" width="1.625" style="87" customWidth="1"/>
    <col min="12834" max="12881" width="9" style="87" customWidth="1"/>
    <col min="12882" max="12896" width="9" style="87"/>
    <col min="12897" max="12922" width="4.625" style="87" customWidth="1"/>
    <col min="12923" max="12954" width="9" style="87" customWidth="1"/>
    <col min="12955" max="13045" width="9" style="87"/>
    <col min="13046" max="13047" width="4.625" style="87" customWidth="1"/>
    <col min="13048" max="13048" width="3.375" style="87" customWidth="1"/>
    <col min="13049" max="13049" width="4.25" style="87" customWidth="1"/>
    <col min="13050" max="13050" width="1.25" style="87" customWidth="1"/>
    <col min="13051" max="13051" width="1.75" style="87" customWidth="1"/>
    <col min="13052" max="13052" width="4.5" style="87" customWidth="1"/>
    <col min="13053" max="13053" width="6.375" style="87" customWidth="1"/>
    <col min="13054" max="13055" width="1.625" style="87" customWidth="1"/>
    <col min="13056" max="13056" width="1.375" style="87" customWidth="1"/>
    <col min="13057" max="13057" width="1.5" style="87" customWidth="1"/>
    <col min="13058" max="13058" width="2.25" style="87" customWidth="1"/>
    <col min="13059" max="13059" width="6" style="87" customWidth="1"/>
    <col min="13060" max="13060" width="4.5" style="87" customWidth="1"/>
    <col min="13061" max="13061" width="1.75" style="87" customWidth="1"/>
    <col min="13062" max="13062" width="4.375" style="87" customWidth="1"/>
    <col min="13063" max="13063" width="3" style="87" customWidth="1"/>
    <col min="13064" max="13064" width="1.25" style="87" customWidth="1"/>
    <col min="13065" max="13065" width="2.375" style="87" customWidth="1"/>
    <col min="13066" max="13066" width="3.375" style="87" customWidth="1"/>
    <col min="13067" max="13067" width="2" style="87" customWidth="1"/>
    <col min="13068" max="13068" width="2.875" style="87" customWidth="1"/>
    <col min="13069" max="13069" width="3.625" style="87" customWidth="1"/>
    <col min="13070" max="13070" width="1.25" style="87" customWidth="1"/>
    <col min="13071" max="13071" width="3" style="87" customWidth="1"/>
    <col min="13072" max="13072" width="1.75" style="87" customWidth="1"/>
    <col min="13073" max="13073" width="1.375" style="87" customWidth="1"/>
    <col min="13074" max="13075" width="2.125" style="87" customWidth="1"/>
    <col min="13076" max="13076" width="1.75" style="87" customWidth="1"/>
    <col min="13077" max="13077" width="1.25" style="87" customWidth="1"/>
    <col min="13078" max="13078" width="1.5" style="87" customWidth="1"/>
    <col min="13079" max="13079" width="1.375" style="87" customWidth="1"/>
    <col min="13080" max="13080" width="1.875" style="87" customWidth="1"/>
    <col min="13081" max="13081" width="2" style="87" customWidth="1"/>
    <col min="13082" max="13082" width="1.375" style="87" customWidth="1"/>
    <col min="13083" max="13083" width="3.375" style="87" customWidth="1"/>
    <col min="13084" max="13089" width="1.625" style="87" customWidth="1"/>
    <col min="13090" max="13137" width="9" style="87" customWidth="1"/>
    <col min="13138" max="13152" width="9" style="87"/>
    <col min="13153" max="13178" width="4.625" style="87" customWidth="1"/>
    <col min="13179" max="13210" width="9" style="87" customWidth="1"/>
    <col min="13211" max="13301" width="9" style="87"/>
    <col min="13302" max="13303" width="4.625" style="87" customWidth="1"/>
    <col min="13304" max="13304" width="3.375" style="87" customWidth="1"/>
    <col min="13305" max="13305" width="4.25" style="87" customWidth="1"/>
    <col min="13306" max="13306" width="1.25" style="87" customWidth="1"/>
    <col min="13307" max="13307" width="1.75" style="87" customWidth="1"/>
    <col min="13308" max="13308" width="4.5" style="87" customWidth="1"/>
    <col min="13309" max="13309" width="6.375" style="87" customWidth="1"/>
    <col min="13310" max="13311" width="1.625" style="87" customWidth="1"/>
    <col min="13312" max="13312" width="1.375" style="87" customWidth="1"/>
    <col min="13313" max="13313" width="1.5" style="87" customWidth="1"/>
    <col min="13314" max="13314" width="2.25" style="87" customWidth="1"/>
    <col min="13315" max="13315" width="6" style="87" customWidth="1"/>
    <col min="13316" max="13316" width="4.5" style="87" customWidth="1"/>
    <col min="13317" max="13317" width="1.75" style="87" customWidth="1"/>
    <col min="13318" max="13318" width="4.375" style="87" customWidth="1"/>
    <col min="13319" max="13319" width="3" style="87" customWidth="1"/>
    <col min="13320" max="13320" width="1.25" style="87" customWidth="1"/>
    <col min="13321" max="13321" width="2.375" style="87" customWidth="1"/>
    <col min="13322" max="13322" width="3.375" style="87" customWidth="1"/>
    <col min="13323" max="13323" width="2" style="87" customWidth="1"/>
    <col min="13324" max="13324" width="2.875" style="87" customWidth="1"/>
    <col min="13325" max="13325" width="3.625" style="87" customWidth="1"/>
    <col min="13326" max="13326" width="1.25" style="87" customWidth="1"/>
    <col min="13327" max="13327" width="3" style="87" customWidth="1"/>
    <col min="13328" max="13328" width="1.75" style="87" customWidth="1"/>
    <col min="13329" max="13329" width="1.375" style="87" customWidth="1"/>
    <col min="13330" max="13331" width="2.125" style="87" customWidth="1"/>
    <col min="13332" max="13332" width="1.75" style="87" customWidth="1"/>
    <col min="13333" max="13333" width="1.25" style="87" customWidth="1"/>
    <col min="13334" max="13334" width="1.5" style="87" customWidth="1"/>
    <col min="13335" max="13335" width="1.375" style="87" customWidth="1"/>
    <col min="13336" max="13336" width="1.875" style="87" customWidth="1"/>
    <col min="13337" max="13337" width="2" style="87" customWidth="1"/>
    <col min="13338" max="13338" width="1.375" style="87" customWidth="1"/>
    <col min="13339" max="13339" width="3.375" style="87" customWidth="1"/>
    <col min="13340" max="13345" width="1.625" style="87" customWidth="1"/>
    <col min="13346" max="13393" width="9" style="87" customWidth="1"/>
    <col min="13394" max="13408" width="9" style="87"/>
    <col min="13409" max="13434" width="4.625" style="87" customWidth="1"/>
    <col min="13435" max="13466" width="9" style="87" customWidth="1"/>
    <col min="13467" max="13557" width="9" style="87"/>
    <col min="13558" max="13559" width="4.625" style="87" customWidth="1"/>
    <col min="13560" max="13560" width="3.375" style="87" customWidth="1"/>
    <col min="13561" max="13561" width="4.25" style="87" customWidth="1"/>
    <col min="13562" max="13562" width="1.25" style="87" customWidth="1"/>
    <col min="13563" max="13563" width="1.75" style="87" customWidth="1"/>
    <col min="13564" max="13564" width="4.5" style="87" customWidth="1"/>
    <col min="13565" max="13565" width="6.375" style="87" customWidth="1"/>
    <col min="13566" max="13567" width="1.625" style="87" customWidth="1"/>
    <col min="13568" max="13568" width="1.375" style="87" customWidth="1"/>
    <col min="13569" max="13569" width="1.5" style="87" customWidth="1"/>
    <col min="13570" max="13570" width="2.25" style="87" customWidth="1"/>
    <col min="13571" max="13571" width="6" style="87" customWidth="1"/>
    <col min="13572" max="13572" width="4.5" style="87" customWidth="1"/>
    <col min="13573" max="13573" width="1.75" style="87" customWidth="1"/>
    <col min="13574" max="13574" width="4.375" style="87" customWidth="1"/>
    <col min="13575" max="13575" width="3" style="87" customWidth="1"/>
    <col min="13576" max="13576" width="1.25" style="87" customWidth="1"/>
    <col min="13577" max="13577" width="2.375" style="87" customWidth="1"/>
    <col min="13578" max="13578" width="3.375" style="87" customWidth="1"/>
    <col min="13579" max="13579" width="2" style="87" customWidth="1"/>
    <col min="13580" max="13580" width="2.875" style="87" customWidth="1"/>
    <col min="13581" max="13581" width="3.625" style="87" customWidth="1"/>
    <col min="13582" max="13582" width="1.25" style="87" customWidth="1"/>
    <col min="13583" max="13583" width="3" style="87" customWidth="1"/>
    <col min="13584" max="13584" width="1.75" style="87" customWidth="1"/>
    <col min="13585" max="13585" width="1.375" style="87" customWidth="1"/>
    <col min="13586" max="13587" width="2.125" style="87" customWidth="1"/>
    <col min="13588" max="13588" width="1.75" style="87" customWidth="1"/>
    <col min="13589" max="13589" width="1.25" style="87" customWidth="1"/>
    <col min="13590" max="13590" width="1.5" style="87" customWidth="1"/>
    <col min="13591" max="13591" width="1.375" style="87" customWidth="1"/>
    <col min="13592" max="13592" width="1.875" style="87" customWidth="1"/>
    <col min="13593" max="13593" width="2" style="87" customWidth="1"/>
    <col min="13594" max="13594" width="1.375" style="87" customWidth="1"/>
    <col min="13595" max="13595" width="3.375" style="87" customWidth="1"/>
    <col min="13596" max="13601" width="1.625" style="87" customWidth="1"/>
    <col min="13602" max="13649" width="9" style="87" customWidth="1"/>
    <col min="13650" max="13664" width="9" style="87"/>
    <col min="13665" max="13690" width="4.625" style="87" customWidth="1"/>
    <col min="13691" max="13722" width="9" style="87" customWidth="1"/>
    <col min="13723" max="13813" width="9" style="87"/>
    <col min="13814" max="13815" width="4.625" style="87" customWidth="1"/>
    <col min="13816" max="13816" width="3.375" style="87" customWidth="1"/>
    <col min="13817" max="13817" width="4.25" style="87" customWidth="1"/>
    <col min="13818" max="13818" width="1.25" style="87" customWidth="1"/>
    <col min="13819" max="13819" width="1.75" style="87" customWidth="1"/>
    <col min="13820" max="13820" width="4.5" style="87" customWidth="1"/>
    <col min="13821" max="13821" width="6.375" style="87" customWidth="1"/>
    <col min="13822" max="13823" width="1.625" style="87" customWidth="1"/>
    <col min="13824" max="13824" width="1.375" style="87" customWidth="1"/>
    <col min="13825" max="13825" width="1.5" style="87" customWidth="1"/>
    <col min="13826" max="13826" width="2.25" style="87" customWidth="1"/>
    <col min="13827" max="13827" width="6" style="87" customWidth="1"/>
    <col min="13828" max="13828" width="4.5" style="87" customWidth="1"/>
    <col min="13829" max="13829" width="1.75" style="87" customWidth="1"/>
    <col min="13830" max="13830" width="4.375" style="87" customWidth="1"/>
    <col min="13831" max="13831" width="3" style="87" customWidth="1"/>
    <col min="13832" max="13832" width="1.25" style="87" customWidth="1"/>
    <col min="13833" max="13833" width="2.375" style="87" customWidth="1"/>
    <col min="13834" max="13834" width="3.375" style="87" customWidth="1"/>
    <col min="13835" max="13835" width="2" style="87" customWidth="1"/>
    <col min="13836" max="13836" width="2.875" style="87" customWidth="1"/>
    <col min="13837" max="13837" width="3.625" style="87" customWidth="1"/>
    <col min="13838" max="13838" width="1.25" style="87" customWidth="1"/>
    <col min="13839" max="13839" width="3" style="87" customWidth="1"/>
    <col min="13840" max="13840" width="1.75" style="87" customWidth="1"/>
    <col min="13841" max="13841" width="1.375" style="87" customWidth="1"/>
    <col min="13842" max="13843" width="2.125" style="87" customWidth="1"/>
    <col min="13844" max="13844" width="1.75" style="87" customWidth="1"/>
    <col min="13845" max="13845" width="1.25" style="87" customWidth="1"/>
    <col min="13846" max="13846" width="1.5" style="87" customWidth="1"/>
    <col min="13847" max="13847" width="1.375" style="87" customWidth="1"/>
    <col min="13848" max="13848" width="1.875" style="87" customWidth="1"/>
    <col min="13849" max="13849" width="2" style="87" customWidth="1"/>
    <col min="13850" max="13850" width="1.375" style="87" customWidth="1"/>
    <col min="13851" max="13851" width="3.375" style="87" customWidth="1"/>
    <col min="13852" max="13857" width="1.625" style="87" customWidth="1"/>
    <col min="13858" max="13905" width="9" style="87" customWidth="1"/>
    <col min="13906" max="13920" width="9" style="87"/>
    <col min="13921" max="13946" width="4.625" style="87" customWidth="1"/>
    <col min="13947" max="13978" width="9" style="87" customWidth="1"/>
    <col min="13979" max="14069" width="9" style="87"/>
    <col min="14070" max="14071" width="4.625" style="87" customWidth="1"/>
    <col min="14072" max="14072" width="3.375" style="87" customWidth="1"/>
    <col min="14073" max="14073" width="4.25" style="87" customWidth="1"/>
    <col min="14074" max="14074" width="1.25" style="87" customWidth="1"/>
    <col min="14075" max="14075" width="1.75" style="87" customWidth="1"/>
    <col min="14076" max="14076" width="4.5" style="87" customWidth="1"/>
    <col min="14077" max="14077" width="6.375" style="87" customWidth="1"/>
    <col min="14078" max="14079" width="1.625" style="87" customWidth="1"/>
    <col min="14080" max="14080" width="1.375" style="87" customWidth="1"/>
    <col min="14081" max="14081" width="1.5" style="87" customWidth="1"/>
    <col min="14082" max="14082" width="2.25" style="87" customWidth="1"/>
    <col min="14083" max="14083" width="6" style="87" customWidth="1"/>
    <col min="14084" max="14084" width="4.5" style="87" customWidth="1"/>
    <col min="14085" max="14085" width="1.75" style="87" customWidth="1"/>
    <col min="14086" max="14086" width="4.375" style="87" customWidth="1"/>
    <col min="14087" max="14087" width="3" style="87" customWidth="1"/>
    <col min="14088" max="14088" width="1.25" style="87" customWidth="1"/>
    <col min="14089" max="14089" width="2.375" style="87" customWidth="1"/>
    <col min="14090" max="14090" width="3.375" style="87" customWidth="1"/>
    <col min="14091" max="14091" width="2" style="87" customWidth="1"/>
    <col min="14092" max="14092" width="2.875" style="87" customWidth="1"/>
    <col min="14093" max="14093" width="3.625" style="87" customWidth="1"/>
    <col min="14094" max="14094" width="1.25" style="87" customWidth="1"/>
    <col min="14095" max="14095" width="3" style="87" customWidth="1"/>
    <col min="14096" max="14096" width="1.75" style="87" customWidth="1"/>
    <col min="14097" max="14097" width="1.375" style="87" customWidth="1"/>
    <col min="14098" max="14099" width="2.125" style="87" customWidth="1"/>
    <col min="14100" max="14100" width="1.75" style="87" customWidth="1"/>
    <col min="14101" max="14101" width="1.25" style="87" customWidth="1"/>
    <col min="14102" max="14102" width="1.5" style="87" customWidth="1"/>
    <col min="14103" max="14103" width="1.375" style="87" customWidth="1"/>
    <col min="14104" max="14104" width="1.875" style="87" customWidth="1"/>
    <col min="14105" max="14105" width="2" style="87" customWidth="1"/>
    <col min="14106" max="14106" width="1.375" style="87" customWidth="1"/>
    <col min="14107" max="14107" width="3.375" style="87" customWidth="1"/>
    <col min="14108" max="14113" width="1.625" style="87" customWidth="1"/>
    <col min="14114" max="14161" width="9" style="87" customWidth="1"/>
    <col min="14162" max="14176" width="9" style="87"/>
    <col min="14177" max="14202" width="4.625" style="87" customWidth="1"/>
    <col min="14203" max="14234" width="9" style="87" customWidth="1"/>
    <col min="14235" max="14325" width="9" style="87"/>
    <col min="14326" max="14327" width="4.625" style="87" customWidth="1"/>
    <col min="14328" max="14328" width="3.375" style="87" customWidth="1"/>
    <col min="14329" max="14329" width="4.25" style="87" customWidth="1"/>
    <col min="14330" max="14330" width="1.25" style="87" customWidth="1"/>
    <col min="14331" max="14331" width="1.75" style="87" customWidth="1"/>
    <col min="14332" max="14332" width="4.5" style="87" customWidth="1"/>
    <col min="14333" max="14333" width="6.375" style="87" customWidth="1"/>
    <col min="14334" max="14335" width="1.625" style="87" customWidth="1"/>
    <col min="14336" max="14336" width="1.375" style="87" customWidth="1"/>
    <col min="14337" max="14337" width="1.5" style="87" customWidth="1"/>
    <col min="14338" max="14338" width="2.25" style="87" customWidth="1"/>
    <col min="14339" max="14339" width="6" style="87" customWidth="1"/>
    <col min="14340" max="14340" width="4.5" style="87" customWidth="1"/>
    <col min="14341" max="14341" width="1.75" style="87" customWidth="1"/>
    <col min="14342" max="14342" width="4.375" style="87" customWidth="1"/>
    <col min="14343" max="14343" width="3" style="87" customWidth="1"/>
    <col min="14344" max="14344" width="1.25" style="87" customWidth="1"/>
    <col min="14345" max="14345" width="2.375" style="87" customWidth="1"/>
    <col min="14346" max="14346" width="3.375" style="87" customWidth="1"/>
    <col min="14347" max="14347" width="2" style="87" customWidth="1"/>
    <col min="14348" max="14348" width="2.875" style="87" customWidth="1"/>
    <col min="14349" max="14349" width="3.625" style="87" customWidth="1"/>
    <col min="14350" max="14350" width="1.25" style="87" customWidth="1"/>
    <col min="14351" max="14351" width="3" style="87" customWidth="1"/>
    <col min="14352" max="14352" width="1.75" style="87" customWidth="1"/>
    <col min="14353" max="14353" width="1.375" style="87" customWidth="1"/>
    <col min="14354" max="14355" width="2.125" style="87" customWidth="1"/>
    <col min="14356" max="14356" width="1.75" style="87" customWidth="1"/>
    <col min="14357" max="14357" width="1.25" style="87" customWidth="1"/>
    <col min="14358" max="14358" width="1.5" style="87" customWidth="1"/>
    <col min="14359" max="14359" width="1.375" style="87" customWidth="1"/>
    <col min="14360" max="14360" width="1.875" style="87" customWidth="1"/>
    <col min="14361" max="14361" width="2" style="87" customWidth="1"/>
    <col min="14362" max="14362" width="1.375" style="87" customWidth="1"/>
    <col min="14363" max="14363" width="3.375" style="87" customWidth="1"/>
    <col min="14364" max="14369" width="1.625" style="87" customWidth="1"/>
    <col min="14370" max="14417" width="9" style="87" customWidth="1"/>
    <col min="14418" max="14432" width="9" style="87"/>
    <col min="14433" max="14458" width="4.625" style="87" customWidth="1"/>
    <col min="14459" max="14490" width="9" style="87" customWidth="1"/>
    <col min="14491" max="14581" width="9" style="87"/>
    <col min="14582" max="14583" width="4.625" style="87" customWidth="1"/>
    <col min="14584" max="14584" width="3.375" style="87" customWidth="1"/>
    <col min="14585" max="14585" width="4.25" style="87" customWidth="1"/>
    <col min="14586" max="14586" width="1.25" style="87" customWidth="1"/>
    <col min="14587" max="14587" width="1.75" style="87" customWidth="1"/>
    <col min="14588" max="14588" width="4.5" style="87" customWidth="1"/>
    <col min="14589" max="14589" width="6.375" style="87" customWidth="1"/>
    <col min="14590" max="14591" width="1.625" style="87" customWidth="1"/>
    <col min="14592" max="14592" width="1.375" style="87" customWidth="1"/>
    <col min="14593" max="14593" width="1.5" style="87" customWidth="1"/>
    <col min="14594" max="14594" width="2.25" style="87" customWidth="1"/>
    <col min="14595" max="14595" width="6" style="87" customWidth="1"/>
    <col min="14596" max="14596" width="4.5" style="87" customWidth="1"/>
    <col min="14597" max="14597" width="1.75" style="87" customWidth="1"/>
    <col min="14598" max="14598" width="4.375" style="87" customWidth="1"/>
    <col min="14599" max="14599" width="3" style="87" customWidth="1"/>
    <col min="14600" max="14600" width="1.25" style="87" customWidth="1"/>
    <col min="14601" max="14601" width="2.375" style="87" customWidth="1"/>
    <col min="14602" max="14602" width="3.375" style="87" customWidth="1"/>
    <col min="14603" max="14603" width="2" style="87" customWidth="1"/>
    <col min="14604" max="14604" width="2.875" style="87" customWidth="1"/>
    <col min="14605" max="14605" width="3.625" style="87" customWidth="1"/>
    <col min="14606" max="14606" width="1.25" style="87" customWidth="1"/>
    <col min="14607" max="14607" width="3" style="87" customWidth="1"/>
    <col min="14608" max="14608" width="1.75" style="87" customWidth="1"/>
    <col min="14609" max="14609" width="1.375" style="87" customWidth="1"/>
    <col min="14610" max="14611" width="2.125" style="87" customWidth="1"/>
    <col min="14612" max="14612" width="1.75" style="87" customWidth="1"/>
    <col min="14613" max="14613" width="1.25" style="87" customWidth="1"/>
    <col min="14614" max="14614" width="1.5" style="87" customWidth="1"/>
    <col min="14615" max="14615" width="1.375" style="87" customWidth="1"/>
    <col min="14616" max="14616" width="1.875" style="87" customWidth="1"/>
    <col min="14617" max="14617" width="2" style="87" customWidth="1"/>
    <col min="14618" max="14618" width="1.375" style="87" customWidth="1"/>
    <col min="14619" max="14619" width="3.375" style="87" customWidth="1"/>
    <col min="14620" max="14625" width="1.625" style="87" customWidth="1"/>
    <col min="14626" max="14673" width="9" style="87" customWidth="1"/>
    <col min="14674" max="14688" width="9" style="87"/>
    <col min="14689" max="14714" width="4.625" style="87" customWidth="1"/>
    <col min="14715" max="14746" width="9" style="87" customWidth="1"/>
    <col min="14747" max="14837" width="9" style="87"/>
    <col min="14838" max="14839" width="4.625" style="87" customWidth="1"/>
    <col min="14840" max="14840" width="3.375" style="87" customWidth="1"/>
    <col min="14841" max="14841" width="4.25" style="87" customWidth="1"/>
    <col min="14842" max="14842" width="1.25" style="87" customWidth="1"/>
    <col min="14843" max="14843" width="1.75" style="87" customWidth="1"/>
    <col min="14844" max="14844" width="4.5" style="87" customWidth="1"/>
    <col min="14845" max="14845" width="6.375" style="87" customWidth="1"/>
    <col min="14846" max="14847" width="1.625" style="87" customWidth="1"/>
    <col min="14848" max="14848" width="1.375" style="87" customWidth="1"/>
    <col min="14849" max="14849" width="1.5" style="87" customWidth="1"/>
    <col min="14850" max="14850" width="2.25" style="87" customWidth="1"/>
    <col min="14851" max="14851" width="6" style="87" customWidth="1"/>
    <col min="14852" max="14852" width="4.5" style="87" customWidth="1"/>
    <col min="14853" max="14853" width="1.75" style="87" customWidth="1"/>
    <col min="14854" max="14854" width="4.375" style="87" customWidth="1"/>
    <col min="14855" max="14855" width="3" style="87" customWidth="1"/>
    <col min="14856" max="14856" width="1.25" style="87" customWidth="1"/>
    <col min="14857" max="14857" width="2.375" style="87" customWidth="1"/>
    <col min="14858" max="14858" width="3.375" style="87" customWidth="1"/>
    <col min="14859" max="14859" width="2" style="87" customWidth="1"/>
    <col min="14860" max="14860" width="2.875" style="87" customWidth="1"/>
    <col min="14861" max="14861" width="3.625" style="87" customWidth="1"/>
    <col min="14862" max="14862" width="1.25" style="87" customWidth="1"/>
    <col min="14863" max="14863" width="3" style="87" customWidth="1"/>
    <col min="14864" max="14864" width="1.75" style="87" customWidth="1"/>
    <col min="14865" max="14865" width="1.375" style="87" customWidth="1"/>
    <col min="14866" max="14867" width="2.125" style="87" customWidth="1"/>
    <col min="14868" max="14868" width="1.75" style="87" customWidth="1"/>
    <col min="14869" max="14869" width="1.25" style="87" customWidth="1"/>
    <col min="14870" max="14870" width="1.5" style="87" customWidth="1"/>
    <col min="14871" max="14871" width="1.375" style="87" customWidth="1"/>
    <col min="14872" max="14872" width="1.875" style="87" customWidth="1"/>
    <col min="14873" max="14873" width="2" style="87" customWidth="1"/>
    <col min="14874" max="14874" width="1.375" style="87" customWidth="1"/>
    <col min="14875" max="14875" width="3.375" style="87" customWidth="1"/>
    <col min="14876" max="14881" width="1.625" style="87" customWidth="1"/>
    <col min="14882" max="14929" width="9" style="87" customWidth="1"/>
    <col min="14930" max="14944" width="9" style="87"/>
    <col min="14945" max="14970" width="4.625" style="87" customWidth="1"/>
    <col min="14971" max="15002" width="9" style="87" customWidth="1"/>
    <col min="15003" max="15093" width="9" style="87"/>
    <col min="15094" max="15095" width="4.625" style="87" customWidth="1"/>
    <col min="15096" max="15096" width="3.375" style="87" customWidth="1"/>
    <col min="15097" max="15097" width="4.25" style="87" customWidth="1"/>
    <col min="15098" max="15098" width="1.25" style="87" customWidth="1"/>
    <col min="15099" max="15099" width="1.75" style="87" customWidth="1"/>
    <col min="15100" max="15100" width="4.5" style="87" customWidth="1"/>
    <col min="15101" max="15101" width="6.375" style="87" customWidth="1"/>
    <col min="15102" max="15103" width="1.625" style="87" customWidth="1"/>
    <col min="15104" max="15104" width="1.375" style="87" customWidth="1"/>
    <col min="15105" max="15105" width="1.5" style="87" customWidth="1"/>
    <col min="15106" max="15106" width="2.25" style="87" customWidth="1"/>
    <col min="15107" max="15107" width="6" style="87" customWidth="1"/>
    <col min="15108" max="15108" width="4.5" style="87" customWidth="1"/>
    <col min="15109" max="15109" width="1.75" style="87" customWidth="1"/>
    <col min="15110" max="15110" width="4.375" style="87" customWidth="1"/>
    <col min="15111" max="15111" width="3" style="87" customWidth="1"/>
    <col min="15112" max="15112" width="1.25" style="87" customWidth="1"/>
    <col min="15113" max="15113" width="2.375" style="87" customWidth="1"/>
    <col min="15114" max="15114" width="3.375" style="87" customWidth="1"/>
    <col min="15115" max="15115" width="2" style="87" customWidth="1"/>
    <col min="15116" max="15116" width="2.875" style="87" customWidth="1"/>
    <col min="15117" max="15117" width="3.625" style="87" customWidth="1"/>
    <col min="15118" max="15118" width="1.25" style="87" customWidth="1"/>
    <col min="15119" max="15119" width="3" style="87" customWidth="1"/>
    <col min="15120" max="15120" width="1.75" style="87" customWidth="1"/>
    <col min="15121" max="15121" width="1.375" style="87" customWidth="1"/>
    <col min="15122" max="15123" width="2.125" style="87" customWidth="1"/>
    <col min="15124" max="15124" width="1.75" style="87" customWidth="1"/>
    <col min="15125" max="15125" width="1.25" style="87" customWidth="1"/>
    <col min="15126" max="15126" width="1.5" style="87" customWidth="1"/>
    <col min="15127" max="15127" width="1.375" style="87" customWidth="1"/>
    <col min="15128" max="15128" width="1.875" style="87" customWidth="1"/>
    <col min="15129" max="15129" width="2" style="87" customWidth="1"/>
    <col min="15130" max="15130" width="1.375" style="87" customWidth="1"/>
    <col min="15131" max="15131" width="3.375" style="87" customWidth="1"/>
    <col min="15132" max="15137" width="1.625" style="87" customWidth="1"/>
    <col min="15138" max="15185" width="9" style="87" customWidth="1"/>
    <col min="15186" max="15200" width="9" style="87"/>
    <col min="15201" max="15226" width="4.625" style="87" customWidth="1"/>
    <col min="15227" max="15258" width="9" style="87" customWidth="1"/>
    <col min="15259" max="15349" width="9" style="87"/>
    <col min="15350" max="15351" width="4.625" style="87" customWidth="1"/>
    <col min="15352" max="15352" width="3.375" style="87" customWidth="1"/>
    <col min="15353" max="15353" width="4.25" style="87" customWidth="1"/>
    <col min="15354" max="15354" width="1.25" style="87" customWidth="1"/>
    <col min="15355" max="15355" width="1.75" style="87" customWidth="1"/>
    <col min="15356" max="15356" width="4.5" style="87" customWidth="1"/>
    <col min="15357" max="15357" width="6.375" style="87" customWidth="1"/>
    <col min="15358" max="15359" width="1.625" style="87" customWidth="1"/>
    <col min="15360" max="15360" width="1.375" style="87" customWidth="1"/>
    <col min="15361" max="15361" width="1.5" style="87" customWidth="1"/>
    <col min="15362" max="15362" width="2.25" style="87" customWidth="1"/>
    <col min="15363" max="15363" width="6" style="87" customWidth="1"/>
    <col min="15364" max="15364" width="4.5" style="87" customWidth="1"/>
    <col min="15365" max="15365" width="1.75" style="87" customWidth="1"/>
    <col min="15366" max="15366" width="4.375" style="87" customWidth="1"/>
    <col min="15367" max="15367" width="3" style="87" customWidth="1"/>
    <col min="15368" max="15368" width="1.25" style="87" customWidth="1"/>
    <col min="15369" max="15369" width="2.375" style="87" customWidth="1"/>
    <col min="15370" max="15370" width="3.375" style="87" customWidth="1"/>
    <col min="15371" max="15371" width="2" style="87" customWidth="1"/>
    <col min="15372" max="15372" width="2.875" style="87" customWidth="1"/>
    <col min="15373" max="15373" width="3.625" style="87" customWidth="1"/>
    <col min="15374" max="15374" width="1.25" style="87" customWidth="1"/>
    <col min="15375" max="15375" width="3" style="87" customWidth="1"/>
    <col min="15376" max="15376" width="1.75" style="87" customWidth="1"/>
    <col min="15377" max="15377" width="1.375" style="87" customWidth="1"/>
    <col min="15378" max="15379" width="2.125" style="87" customWidth="1"/>
    <col min="15380" max="15380" width="1.75" style="87" customWidth="1"/>
    <col min="15381" max="15381" width="1.25" style="87" customWidth="1"/>
    <col min="15382" max="15382" width="1.5" style="87" customWidth="1"/>
    <col min="15383" max="15383" width="1.375" style="87" customWidth="1"/>
    <col min="15384" max="15384" width="1.875" style="87" customWidth="1"/>
    <col min="15385" max="15385" width="2" style="87" customWidth="1"/>
    <col min="15386" max="15386" width="1.375" style="87" customWidth="1"/>
    <col min="15387" max="15387" width="3.375" style="87" customWidth="1"/>
    <col min="15388" max="15393" width="1.625" style="87" customWidth="1"/>
    <col min="15394" max="15441" width="9" style="87" customWidth="1"/>
    <col min="15442" max="15456" width="9" style="87"/>
    <col min="15457" max="15482" width="4.625" style="87" customWidth="1"/>
    <col min="15483" max="15514" width="9" style="87" customWidth="1"/>
    <col min="15515" max="15605" width="9" style="87"/>
    <col min="15606" max="15607" width="4.625" style="87" customWidth="1"/>
    <col min="15608" max="15608" width="3.375" style="87" customWidth="1"/>
    <col min="15609" max="15609" width="4.25" style="87" customWidth="1"/>
    <col min="15610" max="15610" width="1.25" style="87" customWidth="1"/>
    <col min="15611" max="15611" width="1.75" style="87" customWidth="1"/>
    <col min="15612" max="15612" width="4.5" style="87" customWidth="1"/>
    <col min="15613" max="15613" width="6.375" style="87" customWidth="1"/>
    <col min="15614" max="15615" width="1.625" style="87" customWidth="1"/>
    <col min="15616" max="15616" width="1.375" style="87" customWidth="1"/>
    <col min="15617" max="15617" width="1.5" style="87" customWidth="1"/>
    <col min="15618" max="15618" width="2.25" style="87" customWidth="1"/>
    <col min="15619" max="15619" width="6" style="87" customWidth="1"/>
    <col min="15620" max="15620" width="4.5" style="87" customWidth="1"/>
    <col min="15621" max="15621" width="1.75" style="87" customWidth="1"/>
    <col min="15622" max="15622" width="4.375" style="87" customWidth="1"/>
    <col min="15623" max="15623" width="3" style="87" customWidth="1"/>
    <col min="15624" max="15624" width="1.25" style="87" customWidth="1"/>
    <col min="15625" max="15625" width="2.375" style="87" customWidth="1"/>
    <col min="15626" max="15626" width="3.375" style="87" customWidth="1"/>
    <col min="15627" max="15627" width="2" style="87" customWidth="1"/>
    <col min="15628" max="15628" width="2.875" style="87" customWidth="1"/>
    <col min="15629" max="15629" width="3.625" style="87" customWidth="1"/>
    <col min="15630" max="15630" width="1.25" style="87" customWidth="1"/>
    <col min="15631" max="15631" width="3" style="87" customWidth="1"/>
    <col min="15632" max="15632" width="1.75" style="87" customWidth="1"/>
    <col min="15633" max="15633" width="1.375" style="87" customWidth="1"/>
    <col min="15634" max="15635" width="2.125" style="87" customWidth="1"/>
    <col min="15636" max="15636" width="1.75" style="87" customWidth="1"/>
    <col min="15637" max="15637" width="1.25" style="87" customWidth="1"/>
    <col min="15638" max="15638" width="1.5" style="87" customWidth="1"/>
    <col min="15639" max="15639" width="1.375" style="87" customWidth="1"/>
    <col min="15640" max="15640" width="1.875" style="87" customWidth="1"/>
    <col min="15641" max="15641" width="2" style="87" customWidth="1"/>
    <col min="15642" max="15642" width="1.375" style="87" customWidth="1"/>
    <col min="15643" max="15643" width="3.375" style="87" customWidth="1"/>
    <col min="15644" max="15649" width="1.625" style="87" customWidth="1"/>
    <col min="15650" max="15697" width="9" style="87" customWidth="1"/>
    <col min="15698" max="15712" width="9" style="87"/>
    <col min="15713" max="15738" width="4.625" style="87" customWidth="1"/>
    <col min="15739" max="15770" width="9" style="87" customWidth="1"/>
    <col min="15771" max="15861" width="9" style="87"/>
    <col min="15862" max="15863" width="4.625" style="87" customWidth="1"/>
    <col min="15864" max="15864" width="3.375" style="87" customWidth="1"/>
    <col min="15865" max="15865" width="4.25" style="87" customWidth="1"/>
    <col min="15866" max="15866" width="1.25" style="87" customWidth="1"/>
    <col min="15867" max="15867" width="1.75" style="87" customWidth="1"/>
    <col min="15868" max="15868" width="4.5" style="87" customWidth="1"/>
    <col min="15869" max="15869" width="6.375" style="87" customWidth="1"/>
    <col min="15870" max="15871" width="1.625" style="87" customWidth="1"/>
    <col min="15872" max="15872" width="1.375" style="87" customWidth="1"/>
    <col min="15873" max="15873" width="1.5" style="87" customWidth="1"/>
    <col min="15874" max="15874" width="2.25" style="87" customWidth="1"/>
    <col min="15875" max="15875" width="6" style="87" customWidth="1"/>
    <col min="15876" max="15876" width="4.5" style="87" customWidth="1"/>
    <col min="15877" max="15877" width="1.75" style="87" customWidth="1"/>
    <col min="15878" max="15878" width="4.375" style="87" customWidth="1"/>
    <col min="15879" max="15879" width="3" style="87" customWidth="1"/>
    <col min="15880" max="15880" width="1.25" style="87" customWidth="1"/>
    <col min="15881" max="15881" width="2.375" style="87" customWidth="1"/>
    <col min="15882" max="15882" width="3.375" style="87" customWidth="1"/>
    <col min="15883" max="15883" width="2" style="87" customWidth="1"/>
    <col min="15884" max="15884" width="2.875" style="87" customWidth="1"/>
    <col min="15885" max="15885" width="3.625" style="87" customWidth="1"/>
    <col min="15886" max="15886" width="1.25" style="87" customWidth="1"/>
    <col min="15887" max="15887" width="3" style="87" customWidth="1"/>
    <col min="15888" max="15888" width="1.75" style="87" customWidth="1"/>
    <col min="15889" max="15889" width="1.375" style="87" customWidth="1"/>
    <col min="15890" max="15891" width="2.125" style="87" customWidth="1"/>
    <col min="15892" max="15892" width="1.75" style="87" customWidth="1"/>
    <col min="15893" max="15893" width="1.25" style="87" customWidth="1"/>
    <col min="15894" max="15894" width="1.5" style="87" customWidth="1"/>
    <col min="15895" max="15895" width="1.375" style="87" customWidth="1"/>
    <col min="15896" max="15896" width="1.875" style="87" customWidth="1"/>
    <col min="15897" max="15897" width="2" style="87" customWidth="1"/>
    <col min="15898" max="15898" width="1.375" style="87" customWidth="1"/>
    <col min="15899" max="15899" width="3.375" style="87" customWidth="1"/>
    <col min="15900" max="15905" width="1.625" style="87" customWidth="1"/>
    <col min="15906" max="15953" width="9" style="87" customWidth="1"/>
    <col min="15954" max="15968" width="9" style="87"/>
    <col min="15969" max="15994" width="4.625" style="87" customWidth="1"/>
    <col min="15995" max="16026" width="9" style="87" customWidth="1"/>
    <col min="16027" max="16117" width="9" style="87"/>
    <col min="16118" max="16119" width="4.625" style="87" customWidth="1"/>
    <col min="16120" max="16120" width="3.375" style="87" customWidth="1"/>
    <col min="16121" max="16121" width="4.25" style="87" customWidth="1"/>
    <col min="16122" max="16122" width="1.25" style="87" customWidth="1"/>
    <col min="16123" max="16123" width="1.75" style="87" customWidth="1"/>
    <col min="16124" max="16124" width="4.5" style="87" customWidth="1"/>
    <col min="16125" max="16125" width="6.375" style="87" customWidth="1"/>
    <col min="16126" max="16127" width="1.625" style="87" customWidth="1"/>
    <col min="16128" max="16128" width="1.375" style="87" customWidth="1"/>
    <col min="16129" max="16129" width="1.5" style="87" customWidth="1"/>
    <col min="16130" max="16130" width="2.25" style="87" customWidth="1"/>
    <col min="16131" max="16131" width="6" style="87" customWidth="1"/>
    <col min="16132" max="16132" width="4.5" style="87" customWidth="1"/>
    <col min="16133" max="16133" width="1.75" style="87" customWidth="1"/>
    <col min="16134" max="16134" width="4.375" style="87" customWidth="1"/>
    <col min="16135" max="16135" width="3" style="87" customWidth="1"/>
    <col min="16136" max="16136" width="1.25" style="87" customWidth="1"/>
    <col min="16137" max="16137" width="2.375" style="87" customWidth="1"/>
    <col min="16138" max="16138" width="3.375" style="87" customWidth="1"/>
    <col min="16139" max="16139" width="2" style="87" customWidth="1"/>
    <col min="16140" max="16140" width="2.875" style="87" customWidth="1"/>
    <col min="16141" max="16141" width="3.625" style="87" customWidth="1"/>
    <col min="16142" max="16142" width="1.25" style="87" customWidth="1"/>
    <col min="16143" max="16143" width="3" style="87" customWidth="1"/>
    <col min="16144" max="16144" width="1.75" style="87" customWidth="1"/>
    <col min="16145" max="16145" width="1.375" style="87" customWidth="1"/>
    <col min="16146" max="16147" width="2.125" style="87" customWidth="1"/>
    <col min="16148" max="16148" width="1.75" style="87" customWidth="1"/>
    <col min="16149" max="16149" width="1.25" style="87" customWidth="1"/>
    <col min="16150" max="16150" width="1.5" style="87" customWidth="1"/>
    <col min="16151" max="16151" width="1.375" style="87" customWidth="1"/>
    <col min="16152" max="16152" width="1.875" style="87" customWidth="1"/>
    <col min="16153" max="16153" width="2" style="87" customWidth="1"/>
    <col min="16154" max="16154" width="1.375" style="87" customWidth="1"/>
    <col min="16155" max="16155" width="3.375" style="87" customWidth="1"/>
    <col min="16156" max="16161" width="1.625" style="87" customWidth="1"/>
    <col min="16162" max="16209" width="9" style="87" customWidth="1"/>
    <col min="16210" max="16224" width="9" style="87"/>
    <col min="16225" max="16250" width="4.625" style="87" customWidth="1"/>
    <col min="16251" max="16282" width="9" style="87" customWidth="1"/>
    <col min="16283" max="16373" width="9" style="87"/>
    <col min="16374" max="16384" width="9" style="87" customWidth="1"/>
  </cols>
  <sheetData>
    <row r="1" spans="1:164" x14ac:dyDescent="0.15">
      <c r="AL1" s="138" t="s">
        <v>88</v>
      </c>
    </row>
    <row r="2" spans="1:164" ht="28.5" customHeight="1" x14ac:dyDescent="0.15">
      <c r="A2" s="305" t="str">
        <f>'報酬支給額証明書 '!A2:AL2</f>
        <v>報酬支給額証明書（傷病手当金・病気休暇（無給）用）【令和３年度版】</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86"/>
      <c r="AN2" s="86"/>
      <c r="AO2" s="86"/>
      <c r="CW2" s="88"/>
      <c r="CX2" s="89"/>
      <c r="CY2" s="89"/>
      <c r="CZ2" s="89"/>
      <c r="DA2" s="89"/>
      <c r="DB2" s="89"/>
    </row>
    <row r="3" spans="1:164" ht="15.75" customHeight="1" x14ac:dyDescent="0.15">
      <c r="A3" s="306" t="s">
        <v>74</v>
      </c>
      <c r="B3" s="306"/>
      <c r="C3" s="325">
        <v>3</v>
      </c>
      <c r="D3" s="325"/>
      <c r="E3" s="306" t="s">
        <v>1</v>
      </c>
      <c r="F3" s="306"/>
      <c r="G3" s="326">
        <v>9</v>
      </c>
      <c r="H3" s="326"/>
      <c r="I3" s="308" t="s">
        <v>2</v>
      </c>
      <c r="J3" s="308"/>
      <c r="K3" s="308"/>
      <c r="L3" s="308"/>
      <c r="M3" s="308"/>
      <c r="N3" s="308"/>
      <c r="O3" s="308"/>
      <c r="P3" s="308"/>
      <c r="Q3" s="308"/>
      <c r="R3" s="308"/>
      <c r="S3" s="308"/>
      <c r="T3" s="308"/>
      <c r="U3" s="308"/>
      <c r="V3" s="308"/>
      <c r="W3" s="308"/>
      <c r="X3" s="308"/>
      <c r="Y3" s="308"/>
      <c r="Z3" s="308"/>
      <c r="AA3" s="308"/>
      <c r="AB3" s="308"/>
      <c r="AC3" s="308"/>
      <c r="AD3" s="308"/>
      <c r="AE3" s="308"/>
      <c r="AF3" s="84"/>
      <c r="AG3" s="84"/>
      <c r="AH3" s="84"/>
      <c r="AI3" s="84"/>
      <c r="AJ3" s="84"/>
      <c r="AK3" s="84"/>
      <c r="AL3" s="6"/>
      <c r="CW3" s="89"/>
      <c r="CX3" s="89"/>
      <c r="CY3" s="89"/>
      <c r="CZ3" s="89"/>
      <c r="DA3" s="89"/>
      <c r="DB3" s="89"/>
    </row>
    <row r="4" spans="1:164" ht="15.75" customHeight="1" x14ac:dyDescent="0.2">
      <c r="A4" s="7"/>
      <c r="B4" s="7"/>
      <c r="C4" s="7"/>
      <c r="D4" s="7"/>
      <c r="E4" s="7"/>
      <c r="F4" s="7"/>
      <c r="G4" s="7"/>
      <c r="H4" s="7"/>
      <c r="I4" s="7"/>
      <c r="J4" s="8"/>
      <c r="K4" s="8"/>
      <c r="L4" s="8"/>
      <c r="M4" s="90"/>
      <c r="N4" s="90"/>
      <c r="O4" s="10"/>
      <c r="P4" s="10"/>
      <c r="Q4" s="10"/>
      <c r="R4" s="10"/>
      <c r="S4" s="10"/>
      <c r="T4" s="308" t="s">
        <v>74</v>
      </c>
      <c r="U4" s="308"/>
      <c r="V4" s="308"/>
      <c r="W4" s="330">
        <v>3</v>
      </c>
      <c r="X4" s="330"/>
      <c r="Y4" s="330"/>
      <c r="Z4" s="308" t="s">
        <v>1</v>
      </c>
      <c r="AA4" s="308"/>
      <c r="AB4" s="331">
        <v>10</v>
      </c>
      <c r="AC4" s="331"/>
      <c r="AD4" s="331"/>
      <c r="AE4" s="308" t="s">
        <v>3</v>
      </c>
      <c r="AF4" s="308"/>
      <c r="AG4" s="308"/>
      <c r="AH4" s="330">
        <v>5</v>
      </c>
      <c r="AI4" s="330"/>
      <c r="AJ4" s="308" t="s">
        <v>4</v>
      </c>
      <c r="AK4" s="308"/>
      <c r="AL4" s="308"/>
      <c r="CW4" s="89"/>
      <c r="CX4" s="89"/>
      <c r="CY4" s="89"/>
      <c r="CZ4" s="89"/>
      <c r="DA4" s="89"/>
      <c r="DB4" s="89"/>
    </row>
    <row r="5" spans="1:164" ht="15" customHeight="1" x14ac:dyDescent="0.15">
      <c r="A5" s="7"/>
      <c r="B5" s="7"/>
      <c r="C5" s="7"/>
      <c r="D5" s="7"/>
      <c r="E5" s="7"/>
      <c r="F5" s="7"/>
      <c r="G5" s="7"/>
      <c r="H5" s="7"/>
      <c r="I5" s="7"/>
      <c r="J5" s="10"/>
      <c r="K5" s="10"/>
      <c r="L5" s="10"/>
      <c r="M5" s="83"/>
      <c r="N5" s="83"/>
      <c r="O5" s="83"/>
      <c r="P5" s="166" t="s">
        <v>5</v>
      </c>
      <c r="Q5" s="166"/>
      <c r="R5" s="166"/>
      <c r="S5" s="166"/>
      <c r="T5" s="328"/>
      <c r="U5" s="328"/>
      <c r="V5" s="328"/>
      <c r="W5" s="328"/>
      <c r="X5" s="328"/>
      <c r="Y5" s="328"/>
      <c r="Z5" s="328"/>
      <c r="AA5" s="328"/>
      <c r="AB5" s="328"/>
      <c r="AC5" s="328"/>
      <c r="AD5" s="328"/>
      <c r="AE5" s="328"/>
      <c r="AF5" s="328"/>
      <c r="AG5" s="328"/>
      <c r="AH5" s="328"/>
      <c r="AI5" s="328"/>
      <c r="AJ5" s="328"/>
      <c r="AK5" s="328"/>
      <c r="AL5" s="328"/>
    </row>
    <row r="6" spans="1:164" ht="15" customHeight="1" x14ac:dyDescent="0.2">
      <c r="A6" s="11"/>
      <c r="B6" s="11"/>
      <c r="C6" s="11"/>
      <c r="D6" s="11"/>
      <c r="E6" s="12"/>
      <c r="F6" s="12"/>
      <c r="G6" s="12"/>
      <c r="H6" s="12"/>
      <c r="I6" s="316"/>
      <c r="J6" s="316"/>
      <c r="K6" s="316"/>
      <c r="L6" s="329"/>
      <c r="M6" s="329"/>
      <c r="N6" s="13"/>
      <c r="O6" s="13"/>
      <c r="P6" s="318" t="s">
        <v>6</v>
      </c>
      <c r="Q6" s="318"/>
      <c r="R6" s="318"/>
      <c r="S6" s="318"/>
      <c r="T6" s="328" t="s">
        <v>66</v>
      </c>
      <c r="U6" s="328"/>
      <c r="V6" s="328"/>
      <c r="W6" s="328"/>
      <c r="X6" s="328"/>
      <c r="Y6" s="328"/>
      <c r="Z6" s="328"/>
      <c r="AA6" s="328"/>
      <c r="AB6" s="328"/>
      <c r="AC6" s="328"/>
      <c r="AD6" s="328"/>
      <c r="AE6" s="328"/>
      <c r="AF6" s="328"/>
      <c r="AG6" s="328"/>
      <c r="AH6" s="328"/>
      <c r="AI6" s="328"/>
      <c r="AJ6" s="328"/>
      <c r="AK6" s="328"/>
      <c r="AL6" s="328"/>
    </row>
    <row r="7" spans="1:164" ht="15" customHeight="1" x14ac:dyDescent="0.15">
      <c r="A7" s="11"/>
      <c r="B7" s="11"/>
      <c r="C7" s="11"/>
      <c r="D7" s="11"/>
      <c r="E7" s="12"/>
      <c r="F7" s="12"/>
      <c r="G7" s="12"/>
      <c r="H7" s="12"/>
      <c r="I7" s="85"/>
      <c r="J7" s="85"/>
      <c r="K7" s="85"/>
      <c r="L7" s="91"/>
      <c r="M7" s="91"/>
      <c r="N7" s="13"/>
      <c r="O7" s="13"/>
      <c r="P7" s="166" t="s">
        <v>7</v>
      </c>
      <c r="Q7" s="166"/>
      <c r="R7" s="166"/>
      <c r="S7" s="166"/>
      <c r="T7" s="332" t="s">
        <v>76</v>
      </c>
      <c r="U7" s="332"/>
      <c r="V7" s="332"/>
      <c r="W7" s="332"/>
      <c r="X7" s="332"/>
      <c r="Y7" s="332"/>
      <c r="Z7" s="332"/>
      <c r="AA7" s="332"/>
      <c r="AB7" s="332"/>
      <c r="AC7" s="332"/>
      <c r="AD7" s="332"/>
      <c r="AE7" s="332"/>
      <c r="AF7" s="332"/>
      <c r="AG7" s="92"/>
      <c r="AH7" s="279" t="s">
        <v>75</v>
      </c>
      <c r="AI7" s="279"/>
      <c r="AJ7" s="279"/>
      <c r="AK7" s="279"/>
      <c r="AL7" s="279"/>
    </row>
    <row r="8" spans="1:164" ht="15" customHeight="1" x14ac:dyDescent="0.2">
      <c r="A8" s="11"/>
      <c r="B8" s="11"/>
      <c r="C8" s="11"/>
      <c r="D8" s="11"/>
      <c r="E8" s="12"/>
      <c r="F8" s="12"/>
      <c r="G8" s="12"/>
      <c r="H8" s="12"/>
      <c r="I8" s="85"/>
      <c r="J8" s="85"/>
      <c r="K8" s="85"/>
      <c r="L8" s="91"/>
      <c r="M8" s="91"/>
      <c r="N8" s="13"/>
      <c r="O8" s="13"/>
      <c r="P8" s="166" t="s">
        <v>8</v>
      </c>
      <c r="Q8" s="166"/>
      <c r="R8" s="166"/>
      <c r="S8" s="166"/>
      <c r="T8" s="327" t="s">
        <v>67</v>
      </c>
      <c r="U8" s="327"/>
      <c r="V8" s="327"/>
      <c r="W8" s="327"/>
      <c r="X8" s="327"/>
      <c r="Y8" s="327"/>
      <c r="Z8" s="327"/>
      <c r="AA8" s="327"/>
      <c r="AB8" s="327"/>
      <c r="AC8" s="327"/>
      <c r="AD8" s="327"/>
      <c r="AE8" s="327"/>
      <c r="AF8" s="327"/>
      <c r="AG8" s="327"/>
      <c r="AH8" s="327"/>
      <c r="AI8" s="327"/>
      <c r="AJ8" s="327"/>
      <c r="AK8" s="327"/>
      <c r="AL8" s="327"/>
    </row>
    <row r="9" spans="1:164" ht="4.5" customHeight="1" thickBot="1" x14ac:dyDescent="0.2">
      <c r="A9" s="11"/>
      <c r="B9" s="11"/>
      <c r="C9" s="11"/>
      <c r="D9" s="11"/>
      <c r="E9" s="12"/>
      <c r="F9" s="12"/>
      <c r="G9" s="12"/>
      <c r="H9" s="12"/>
      <c r="I9" s="85"/>
      <c r="J9" s="85"/>
      <c r="K9" s="85"/>
      <c r="L9" s="91"/>
      <c r="M9" s="91"/>
      <c r="N9" s="13"/>
      <c r="O9" s="13"/>
      <c r="P9" s="91"/>
      <c r="Q9" s="91"/>
      <c r="R9" s="13"/>
      <c r="S9" s="13"/>
      <c r="T9" s="91"/>
      <c r="U9" s="91"/>
      <c r="V9" s="14"/>
      <c r="W9" s="14"/>
      <c r="X9" s="15"/>
      <c r="Y9" s="15"/>
      <c r="Z9" s="15"/>
      <c r="AA9" s="15"/>
      <c r="AB9" s="15"/>
      <c r="AC9" s="15"/>
      <c r="AD9" s="15"/>
      <c r="AE9" s="16"/>
      <c r="AF9" s="16"/>
      <c r="AG9" s="16"/>
      <c r="AH9" s="16"/>
      <c r="AI9" s="16"/>
      <c r="AJ9" s="16"/>
      <c r="AK9" s="16"/>
      <c r="AL9" s="15"/>
    </row>
    <row r="10" spans="1:164" ht="24.75" customHeight="1" thickBot="1" x14ac:dyDescent="0.2">
      <c r="A10" s="93"/>
      <c r="B10" s="18"/>
      <c r="C10" s="18"/>
      <c r="D10" s="18"/>
      <c r="E10" s="12"/>
      <c r="F10" s="312" t="s">
        <v>92</v>
      </c>
      <c r="G10" s="313"/>
      <c r="H10" s="313"/>
      <c r="I10" s="313"/>
      <c r="J10" s="313"/>
      <c r="K10" s="313"/>
      <c r="L10" s="313"/>
      <c r="M10" s="313"/>
      <c r="N10" s="313"/>
      <c r="O10" s="314"/>
      <c r="P10" s="333" t="s">
        <v>68</v>
      </c>
      <c r="Q10" s="334"/>
      <c r="R10" s="334"/>
      <c r="S10" s="334"/>
      <c r="T10" s="334"/>
      <c r="U10" s="334"/>
      <c r="V10" s="334"/>
      <c r="W10" s="334"/>
      <c r="X10" s="334"/>
      <c r="Y10" s="302" t="s">
        <v>87</v>
      </c>
      <c r="Z10" s="302"/>
      <c r="AA10" s="302"/>
      <c r="AB10" s="302"/>
      <c r="AC10" s="303"/>
      <c r="AD10" s="19"/>
      <c r="AE10" s="20"/>
      <c r="AF10" s="20"/>
      <c r="AG10" s="20"/>
      <c r="AH10" s="20"/>
      <c r="AI10" s="20"/>
      <c r="AJ10" s="20"/>
      <c r="AK10" s="20"/>
      <c r="AL10" s="20"/>
      <c r="EZ10" s="20"/>
      <c r="FA10" s="20"/>
      <c r="FB10" s="20"/>
      <c r="FC10" s="20"/>
      <c r="FD10" s="20"/>
      <c r="FE10" s="20"/>
      <c r="FF10" s="20"/>
      <c r="FG10" s="20"/>
      <c r="FH10" s="20"/>
    </row>
    <row r="11" spans="1:164" ht="15" customHeight="1" x14ac:dyDescent="0.15">
      <c r="A11" s="94"/>
      <c r="B11" s="95"/>
      <c r="C11" s="95"/>
      <c r="D11" s="95"/>
      <c r="E11" s="12"/>
      <c r="F11" s="280" t="s">
        <v>9</v>
      </c>
      <c r="G11" s="281"/>
      <c r="H11" s="281"/>
      <c r="I11" s="281"/>
      <c r="J11" s="281"/>
      <c r="K11" s="281"/>
      <c r="L11" s="281"/>
      <c r="M11" s="281"/>
      <c r="N11" s="281"/>
      <c r="O11" s="282"/>
      <c r="P11" s="342" t="s">
        <v>69</v>
      </c>
      <c r="Q11" s="343"/>
      <c r="R11" s="343"/>
      <c r="S11" s="343"/>
      <c r="T11" s="343"/>
      <c r="U11" s="343"/>
      <c r="V11" s="343"/>
      <c r="W11" s="343"/>
      <c r="X11" s="343"/>
      <c r="Y11" s="343"/>
      <c r="Z11" s="343"/>
      <c r="AA11" s="343"/>
      <c r="AB11" s="343"/>
      <c r="AC11" s="344"/>
      <c r="AD11" s="7"/>
      <c r="AE11" s="12"/>
      <c r="AF11" s="12"/>
      <c r="AG11" s="12"/>
      <c r="AH11" s="12"/>
      <c r="AI11" s="12"/>
      <c r="AJ11" s="12"/>
      <c r="AK11" s="24"/>
      <c r="AL11" s="24"/>
      <c r="FD11" s="20"/>
      <c r="FE11" s="20"/>
      <c r="FF11" s="20"/>
      <c r="FG11" s="20"/>
      <c r="FH11" s="20"/>
    </row>
    <row r="12" spans="1:164" ht="15" customHeight="1" thickBot="1" x14ac:dyDescent="0.2">
      <c r="A12" s="96"/>
      <c r="B12" s="96"/>
      <c r="C12" s="96"/>
      <c r="D12" s="96"/>
      <c r="E12" s="12"/>
      <c r="F12" s="283"/>
      <c r="G12" s="284"/>
      <c r="H12" s="284"/>
      <c r="I12" s="284"/>
      <c r="J12" s="284"/>
      <c r="K12" s="284"/>
      <c r="L12" s="284"/>
      <c r="M12" s="284"/>
      <c r="N12" s="284"/>
      <c r="O12" s="285"/>
      <c r="P12" s="345"/>
      <c r="Q12" s="346"/>
      <c r="R12" s="346"/>
      <c r="S12" s="346"/>
      <c r="T12" s="346"/>
      <c r="U12" s="346"/>
      <c r="V12" s="346"/>
      <c r="W12" s="346"/>
      <c r="X12" s="346"/>
      <c r="Y12" s="346"/>
      <c r="Z12" s="346"/>
      <c r="AA12" s="346"/>
      <c r="AB12" s="346"/>
      <c r="AC12" s="347"/>
      <c r="AD12" s="7"/>
      <c r="AE12" s="26"/>
      <c r="AF12" s="26"/>
      <c r="AG12" s="27"/>
      <c r="AH12" s="28"/>
      <c r="AI12" s="28"/>
      <c r="AJ12" s="27"/>
      <c r="AK12" s="29"/>
      <c r="AL12" s="29"/>
    </row>
    <row r="13" spans="1:164" ht="20.25" customHeight="1" x14ac:dyDescent="0.2">
      <c r="A13" s="348" t="s">
        <v>10</v>
      </c>
      <c r="B13" s="349"/>
      <c r="C13" s="349"/>
      <c r="D13" s="350"/>
      <c r="E13" s="7"/>
      <c r="F13" s="280" t="s">
        <v>11</v>
      </c>
      <c r="G13" s="281"/>
      <c r="H13" s="281"/>
      <c r="I13" s="281"/>
      <c r="J13" s="281"/>
      <c r="K13" s="281"/>
      <c r="L13" s="281"/>
      <c r="M13" s="281"/>
      <c r="N13" s="281"/>
      <c r="O13" s="282"/>
      <c r="P13" s="296" t="s">
        <v>74</v>
      </c>
      <c r="Q13" s="281"/>
      <c r="R13" s="297">
        <f>IF(C3="","",C3)</f>
        <v>3</v>
      </c>
      <c r="S13" s="297"/>
      <c r="T13" s="281" t="s">
        <v>1</v>
      </c>
      <c r="U13" s="297">
        <f>IF(G3&gt;=1,G3,"")</f>
        <v>9</v>
      </c>
      <c r="V13" s="297"/>
      <c r="W13" s="281" t="s">
        <v>12</v>
      </c>
      <c r="X13" s="351">
        <v>1</v>
      </c>
      <c r="Y13" s="351"/>
      <c r="Z13" s="109" t="s">
        <v>13</v>
      </c>
      <c r="AA13" s="109" t="s">
        <v>14</v>
      </c>
      <c r="AB13" s="110"/>
      <c r="AC13" s="109"/>
      <c r="AD13" s="320" t="s">
        <v>71</v>
      </c>
      <c r="AE13" s="321"/>
      <c r="AF13" s="321"/>
      <c r="AG13" s="321"/>
      <c r="AH13" s="321"/>
      <c r="AI13" s="321"/>
      <c r="AJ13" s="321"/>
      <c r="AK13" s="321"/>
      <c r="AL13" s="322"/>
    </row>
    <row r="14" spans="1:164" ht="15.75" customHeight="1" x14ac:dyDescent="0.2">
      <c r="A14" s="335">
        <v>300000</v>
      </c>
      <c r="B14" s="336"/>
      <c r="C14" s="336"/>
      <c r="D14" s="248" t="s">
        <v>15</v>
      </c>
      <c r="E14" s="30"/>
      <c r="F14" s="295"/>
      <c r="G14" s="169"/>
      <c r="H14" s="169"/>
      <c r="I14" s="169"/>
      <c r="J14" s="169"/>
      <c r="K14" s="169"/>
      <c r="L14" s="169"/>
      <c r="M14" s="169"/>
      <c r="N14" s="169"/>
      <c r="O14" s="170"/>
      <c r="P14" s="168"/>
      <c r="Q14" s="169"/>
      <c r="R14" s="298"/>
      <c r="S14" s="298"/>
      <c r="T14" s="169"/>
      <c r="U14" s="298"/>
      <c r="V14" s="298"/>
      <c r="W14" s="169"/>
      <c r="X14" s="339">
        <v>30</v>
      </c>
      <c r="Y14" s="339"/>
      <c r="Z14" s="111" t="s">
        <v>13</v>
      </c>
      <c r="AA14" s="111" t="s">
        <v>16</v>
      </c>
      <c r="AB14" s="112"/>
      <c r="AC14" s="112"/>
      <c r="AD14" s="271" t="s">
        <v>72</v>
      </c>
      <c r="AE14" s="272"/>
      <c r="AF14" s="272"/>
      <c r="AG14" s="272"/>
      <c r="AH14" s="272"/>
      <c r="AI14" s="272"/>
      <c r="AJ14" s="272"/>
      <c r="AK14" s="272"/>
      <c r="AL14" s="273"/>
    </row>
    <row r="15" spans="1:164" ht="19.5" customHeight="1" thickBot="1" x14ac:dyDescent="0.25">
      <c r="A15" s="337"/>
      <c r="B15" s="338"/>
      <c r="C15" s="338"/>
      <c r="D15" s="249"/>
      <c r="E15" s="30"/>
      <c r="F15" s="210" t="s">
        <v>17</v>
      </c>
      <c r="G15" s="147"/>
      <c r="H15" s="147"/>
      <c r="I15" s="147"/>
      <c r="J15" s="147"/>
      <c r="K15" s="147"/>
      <c r="L15" s="147"/>
      <c r="M15" s="147"/>
      <c r="N15" s="147"/>
      <c r="O15" s="148"/>
      <c r="P15" s="340">
        <v>20</v>
      </c>
      <c r="Q15" s="341"/>
      <c r="R15" s="341"/>
      <c r="S15" s="341"/>
      <c r="T15" s="341"/>
      <c r="U15" s="341"/>
      <c r="V15" s="341"/>
      <c r="W15" s="341"/>
      <c r="X15" s="341"/>
      <c r="Y15" s="341"/>
      <c r="Z15" s="341"/>
      <c r="AA15" s="341"/>
      <c r="AB15" s="276" t="s">
        <v>18</v>
      </c>
      <c r="AC15" s="277"/>
      <c r="AD15" s="384">
        <f>IFERROR(IF((P22-P23)&lt;=0,P32,(V39*P15)),"")</f>
        <v>23760</v>
      </c>
      <c r="AE15" s="385"/>
      <c r="AF15" s="385"/>
      <c r="AG15" s="385"/>
      <c r="AH15" s="385"/>
      <c r="AI15" s="385"/>
      <c r="AJ15" s="385"/>
      <c r="AK15" s="385"/>
      <c r="AL15" s="386"/>
    </row>
    <row r="16" spans="1:164" ht="18.75" customHeight="1" x14ac:dyDescent="0.2">
      <c r="A16" s="253" t="s">
        <v>52</v>
      </c>
      <c r="B16" s="254"/>
      <c r="C16" s="254"/>
      <c r="D16" s="255"/>
      <c r="E16" s="7"/>
      <c r="F16" s="259" t="s">
        <v>50</v>
      </c>
      <c r="G16" s="260"/>
      <c r="H16" s="260"/>
      <c r="I16" s="260"/>
      <c r="J16" s="260"/>
      <c r="K16" s="260"/>
      <c r="L16" s="260"/>
      <c r="M16" s="260"/>
      <c r="N16" s="260"/>
      <c r="O16" s="261"/>
      <c r="P16" s="113"/>
      <c r="Q16" s="119"/>
      <c r="R16" s="119"/>
      <c r="S16" s="119"/>
      <c r="T16" s="119"/>
      <c r="U16" s="119"/>
      <c r="V16" s="119"/>
      <c r="W16" s="119"/>
      <c r="X16" s="119"/>
      <c r="Y16" s="119"/>
      <c r="Z16" s="119"/>
      <c r="AA16" s="119"/>
      <c r="AB16" s="119"/>
      <c r="AC16" s="120"/>
      <c r="AD16" s="262"/>
      <c r="AE16" s="263"/>
      <c r="AF16" s="263"/>
      <c r="AG16" s="263"/>
      <c r="AH16" s="263"/>
      <c r="AI16" s="263"/>
      <c r="AJ16" s="263"/>
      <c r="AK16" s="263"/>
      <c r="AL16" s="263"/>
      <c r="AN16" s="7"/>
      <c r="AO16" s="7"/>
      <c r="AP16" s="7"/>
      <c r="AQ16" s="7"/>
      <c r="AR16" s="7"/>
      <c r="AS16" s="7"/>
      <c r="AT16" s="7"/>
      <c r="AU16" s="7"/>
    </row>
    <row r="17" spans="1:89" ht="18.75" customHeight="1" x14ac:dyDescent="0.2">
      <c r="A17" s="256"/>
      <c r="B17" s="257"/>
      <c r="C17" s="257"/>
      <c r="D17" s="258"/>
      <c r="E17" s="7"/>
      <c r="F17" s="225" t="s">
        <v>19</v>
      </c>
      <c r="G17" s="152"/>
      <c r="H17" s="152"/>
      <c r="I17" s="153"/>
      <c r="J17" s="146" t="s">
        <v>20</v>
      </c>
      <c r="K17" s="147"/>
      <c r="L17" s="147"/>
      <c r="M17" s="147"/>
      <c r="N17" s="147"/>
      <c r="O17" s="148"/>
      <c r="P17" s="121"/>
      <c r="Q17" s="121"/>
      <c r="R17" s="121"/>
      <c r="S17" s="121"/>
      <c r="T17" s="121"/>
      <c r="U17" s="121"/>
      <c r="V17" s="121"/>
      <c r="W17" s="121"/>
      <c r="X17" s="122"/>
      <c r="Y17" s="122"/>
      <c r="Z17" s="122"/>
      <c r="AA17" s="122"/>
      <c r="AB17" s="122"/>
      <c r="AC17" s="123"/>
      <c r="AD17" s="262"/>
      <c r="AE17" s="263"/>
      <c r="AF17" s="263"/>
      <c r="AG17" s="263"/>
      <c r="AH17" s="263"/>
      <c r="AI17" s="263"/>
      <c r="AJ17" s="263"/>
      <c r="AK17" s="263"/>
      <c r="AL17" s="263"/>
      <c r="AN17" s="7"/>
      <c r="AO17" s="7"/>
      <c r="AP17" s="7"/>
      <c r="AQ17" s="7"/>
      <c r="AR17" s="7"/>
      <c r="AS17" s="7"/>
      <c r="AT17" s="7"/>
      <c r="AU17" s="7"/>
    </row>
    <row r="18" spans="1:89" ht="15.95" customHeight="1" x14ac:dyDescent="0.2">
      <c r="A18" s="264">
        <v>22</v>
      </c>
      <c r="B18" s="265"/>
      <c r="C18" s="265"/>
      <c r="D18" s="268" t="s">
        <v>4</v>
      </c>
      <c r="E18" s="30"/>
      <c r="F18" s="210" t="s">
        <v>21</v>
      </c>
      <c r="G18" s="147"/>
      <c r="H18" s="147"/>
      <c r="I18" s="148"/>
      <c r="J18" s="359">
        <v>219000</v>
      </c>
      <c r="K18" s="360"/>
      <c r="L18" s="360"/>
      <c r="M18" s="360"/>
      <c r="N18" s="360"/>
      <c r="O18" s="361"/>
      <c r="P18" s="121"/>
      <c r="Q18" s="121"/>
      <c r="R18" s="121"/>
      <c r="S18" s="121"/>
      <c r="T18" s="121"/>
      <c r="U18" s="121"/>
      <c r="V18" s="121"/>
      <c r="W18" s="121"/>
      <c r="X18" s="122"/>
      <c r="Y18" s="122"/>
      <c r="Z18" s="122"/>
      <c r="AA18" s="122"/>
      <c r="AB18" s="122"/>
      <c r="AC18" s="123"/>
      <c r="AD18" s="262"/>
      <c r="AE18" s="263"/>
      <c r="AF18" s="263"/>
      <c r="AG18" s="263"/>
      <c r="AH18" s="263"/>
      <c r="AI18" s="263"/>
      <c r="AJ18" s="263"/>
      <c r="AK18" s="263"/>
      <c r="AL18" s="263"/>
      <c r="AM18" s="32"/>
      <c r="AN18" s="33"/>
      <c r="AO18" s="33"/>
      <c r="AP18" s="33"/>
      <c r="AQ18" s="33"/>
      <c r="AR18" s="33"/>
      <c r="AS18" s="33"/>
      <c r="AT18" s="33"/>
      <c r="AU18" s="7"/>
    </row>
    <row r="19" spans="1:89" ht="15.75" customHeight="1" thickBot="1" x14ac:dyDescent="0.25">
      <c r="A19" s="266"/>
      <c r="B19" s="267"/>
      <c r="C19" s="267"/>
      <c r="D19" s="269"/>
      <c r="E19" s="30"/>
      <c r="F19" s="210" t="s">
        <v>22</v>
      </c>
      <c r="G19" s="147"/>
      <c r="H19" s="147"/>
      <c r="I19" s="148"/>
      <c r="J19" s="359">
        <v>0</v>
      </c>
      <c r="K19" s="360"/>
      <c r="L19" s="360"/>
      <c r="M19" s="360"/>
      <c r="N19" s="360"/>
      <c r="O19" s="361"/>
      <c r="P19" s="121"/>
      <c r="Q19" s="121"/>
      <c r="R19" s="121"/>
      <c r="S19" s="121"/>
      <c r="T19" s="121"/>
      <c r="U19" s="121"/>
      <c r="V19" s="121"/>
      <c r="W19" s="121"/>
      <c r="X19" s="122"/>
      <c r="Y19" s="122"/>
      <c r="Z19" s="122"/>
      <c r="AA19" s="122"/>
      <c r="AB19" s="122"/>
      <c r="AC19" s="123"/>
      <c r="AD19" s="262"/>
      <c r="AE19" s="263"/>
      <c r="AF19" s="263"/>
      <c r="AG19" s="263"/>
      <c r="AH19" s="263"/>
      <c r="AI19" s="263"/>
      <c r="AJ19" s="263"/>
      <c r="AK19" s="263"/>
      <c r="AL19" s="263"/>
      <c r="AM19" s="12"/>
      <c r="AN19" s="7"/>
      <c r="AO19" s="7"/>
      <c r="AP19" s="7"/>
      <c r="AQ19" s="7"/>
      <c r="AR19" s="7"/>
      <c r="AS19" s="7"/>
      <c r="AT19" s="7"/>
      <c r="AU19" s="7"/>
    </row>
    <row r="20" spans="1:89" ht="15.95" customHeight="1" x14ac:dyDescent="0.2">
      <c r="A20" s="239" t="s">
        <v>23</v>
      </c>
      <c r="B20" s="240"/>
      <c r="C20" s="240"/>
      <c r="D20" s="241"/>
      <c r="E20" s="35"/>
      <c r="F20" s="210" t="s">
        <v>24</v>
      </c>
      <c r="G20" s="147"/>
      <c r="H20" s="147"/>
      <c r="I20" s="148"/>
      <c r="J20" s="365">
        <v>36391</v>
      </c>
      <c r="K20" s="366"/>
      <c r="L20" s="366"/>
      <c r="M20" s="366"/>
      <c r="N20" s="366"/>
      <c r="O20" s="367"/>
      <c r="P20" s="121"/>
      <c r="Q20" s="121"/>
      <c r="R20" s="121"/>
      <c r="S20" s="121"/>
      <c r="T20" s="121"/>
      <c r="U20" s="121"/>
      <c r="V20" s="121"/>
      <c r="W20" s="121"/>
      <c r="X20" s="122"/>
      <c r="Y20" s="122"/>
      <c r="Z20" s="122"/>
      <c r="AA20" s="122"/>
      <c r="AB20" s="122"/>
      <c r="AC20" s="123"/>
      <c r="AD20" s="242"/>
      <c r="AE20" s="243"/>
      <c r="AF20" s="243"/>
      <c r="AG20" s="243"/>
      <c r="AH20" s="243"/>
      <c r="AI20" s="243"/>
      <c r="AJ20" s="243"/>
      <c r="AK20" s="243"/>
      <c r="AL20" s="243"/>
      <c r="AM20" s="12"/>
      <c r="AN20" s="7"/>
      <c r="AO20" s="7"/>
      <c r="AP20" s="7"/>
      <c r="AQ20" s="7"/>
      <c r="AR20" s="7"/>
      <c r="AS20" s="7"/>
      <c r="AT20" s="7"/>
      <c r="AU20" s="7"/>
    </row>
    <row r="21" spans="1:89" ht="15.95" customHeight="1" x14ac:dyDescent="0.2">
      <c r="A21" s="352">
        <v>0</v>
      </c>
      <c r="B21" s="353"/>
      <c r="C21" s="353"/>
      <c r="D21" s="248" t="s">
        <v>15</v>
      </c>
      <c r="E21" s="35"/>
      <c r="F21" s="210" t="s">
        <v>0</v>
      </c>
      <c r="G21" s="147"/>
      <c r="H21" s="147"/>
      <c r="I21" s="148"/>
      <c r="J21" s="356">
        <v>2900</v>
      </c>
      <c r="K21" s="357"/>
      <c r="L21" s="357"/>
      <c r="M21" s="357"/>
      <c r="N21" s="357"/>
      <c r="O21" s="358"/>
      <c r="P21" s="121"/>
      <c r="Q21" s="121"/>
      <c r="R21" s="121"/>
      <c r="S21" s="121"/>
      <c r="T21" s="121"/>
      <c r="U21" s="121"/>
      <c r="V21" s="121"/>
      <c r="W21" s="121"/>
      <c r="X21" s="122"/>
      <c r="Y21" s="122"/>
      <c r="Z21" s="122"/>
      <c r="AA21" s="122"/>
      <c r="AB21" s="122"/>
      <c r="AC21" s="123"/>
      <c r="AD21" s="82"/>
      <c r="AE21" s="83"/>
      <c r="AF21" s="83"/>
      <c r="AG21" s="83"/>
      <c r="AH21" s="83"/>
      <c r="AI21" s="83"/>
      <c r="AJ21" s="83"/>
      <c r="AK21" s="83"/>
      <c r="AL21" s="83"/>
      <c r="AM21" s="12"/>
      <c r="AN21" s="7"/>
      <c r="AO21" s="7"/>
      <c r="AP21" s="7"/>
      <c r="AQ21" s="7"/>
      <c r="AR21" s="7"/>
      <c r="AS21" s="7"/>
      <c r="AT21" s="7"/>
      <c r="AU21" s="7"/>
    </row>
    <row r="22" spans="1:89" ht="15.95" customHeight="1" thickBot="1" x14ac:dyDescent="0.25">
      <c r="A22" s="354"/>
      <c r="B22" s="355"/>
      <c r="C22" s="355"/>
      <c r="D22" s="249"/>
      <c r="E22" s="35"/>
      <c r="F22" s="210" t="s">
        <v>54</v>
      </c>
      <c r="G22" s="147"/>
      <c r="H22" s="147"/>
      <c r="I22" s="147"/>
      <c r="J22" s="147"/>
      <c r="K22" s="147"/>
      <c r="L22" s="147"/>
      <c r="M22" s="147"/>
      <c r="N22" s="147"/>
      <c r="O22" s="148"/>
      <c r="P22" s="362">
        <f>IFERROR(ROUNDDOWN(SUM(J18,J19,(J18+J19)*0.2,J21)/A18,2),"")</f>
        <v>12077.27</v>
      </c>
      <c r="Q22" s="363"/>
      <c r="R22" s="363"/>
      <c r="S22" s="363"/>
      <c r="T22" s="363"/>
      <c r="U22" s="363"/>
      <c r="V22" s="363"/>
      <c r="W22" s="363"/>
      <c r="X22" s="363"/>
      <c r="Y22" s="363"/>
      <c r="Z22" s="363"/>
      <c r="AA22" s="363"/>
      <c r="AB22" s="363"/>
      <c r="AC22" s="364"/>
      <c r="AD22" s="82"/>
      <c r="AE22" s="83"/>
      <c r="AF22" s="83"/>
      <c r="AG22" s="83"/>
      <c r="AH22" s="83"/>
      <c r="AI22" s="83"/>
      <c r="AJ22" s="83"/>
      <c r="AK22" s="83"/>
      <c r="AL22" s="83"/>
      <c r="AM22" s="12"/>
      <c r="AN22" s="7"/>
      <c r="AO22" s="7"/>
      <c r="AP22" s="7"/>
      <c r="AQ22" s="7"/>
      <c r="AR22" s="7"/>
      <c r="AS22" s="7"/>
      <c r="AT22" s="7"/>
      <c r="AU22" s="7"/>
    </row>
    <row r="23" spans="1:89" ht="15.95" customHeight="1" x14ac:dyDescent="0.2">
      <c r="A23" s="68"/>
      <c r="B23" s="77"/>
      <c r="C23" s="77"/>
      <c r="D23" s="68"/>
      <c r="E23" s="35"/>
      <c r="F23" s="210" t="s">
        <v>53</v>
      </c>
      <c r="G23" s="147"/>
      <c r="H23" s="147"/>
      <c r="I23" s="147"/>
      <c r="J23" s="147"/>
      <c r="K23" s="147"/>
      <c r="L23" s="147"/>
      <c r="M23" s="147"/>
      <c r="N23" s="147"/>
      <c r="O23" s="148"/>
      <c r="P23" s="362">
        <f>IF(A14="","",(ROUND((SUM(J18,J19,(J18+J19)*0.2,J21)*12)/1867.75,0)*7.75))</f>
        <v>13229.25</v>
      </c>
      <c r="Q23" s="363"/>
      <c r="R23" s="363"/>
      <c r="S23" s="363"/>
      <c r="T23" s="363"/>
      <c r="U23" s="363"/>
      <c r="V23" s="363"/>
      <c r="W23" s="363"/>
      <c r="X23" s="363"/>
      <c r="Y23" s="363"/>
      <c r="Z23" s="363"/>
      <c r="AA23" s="363"/>
      <c r="AB23" s="363"/>
      <c r="AC23" s="364"/>
      <c r="AD23" s="82"/>
      <c r="AE23" s="83"/>
      <c r="AF23" s="83"/>
      <c r="AG23" s="83"/>
      <c r="AH23" s="83"/>
      <c r="AI23" s="83"/>
      <c r="AJ23" s="83"/>
      <c r="AK23" s="83"/>
      <c r="AL23" s="83"/>
      <c r="AM23" s="12"/>
      <c r="AN23" s="7"/>
      <c r="AO23" s="7"/>
      <c r="AP23" s="7"/>
      <c r="AQ23" s="7"/>
      <c r="AR23" s="7"/>
      <c r="AS23" s="7"/>
      <c r="AT23" s="7"/>
      <c r="AU23" s="7"/>
    </row>
    <row r="24" spans="1:89" ht="15.95" customHeight="1" thickBot="1" x14ac:dyDescent="0.25">
      <c r="D24" s="7"/>
      <c r="E24" s="67"/>
      <c r="F24" s="231" t="s">
        <v>70</v>
      </c>
      <c r="G24" s="232"/>
      <c r="H24" s="232"/>
      <c r="I24" s="232"/>
      <c r="J24" s="232"/>
      <c r="K24" s="232"/>
      <c r="L24" s="232"/>
      <c r="M24" s="232"/>
      <c r="N24" s="232"/>
      <c r="O24" s="233"/>
      <c r="P24" s="234" t="s">
        <v>57</v>
      </c>
      <c r="Q24" s="235"/>
      <c r="R24" s="236" t="str">
        <f>IFERROR(IF(P22-P23&lt;0,"0",P22-P23),"")</f>
        <v>0</v>
      </c>
      <c r="S24" s="236"/>
      <c r="T24" s="236"/>
      <c r="U24" s="236"/>
      <c r="V24" s="236"/>
      <c r="W24" s="236"/>
      <c r="X24" s="236"/>
      <c r="Y24" s="236"/>
      <c r="Z24" s="236"/>
      <c r="AA24" s="236"/>
      <c r="AB24" s="237" t="s">
        <v>15</v>
      </c>
      <c r="AC24" s="238"/>
      <c r="AD24" s="217"/>
      <c r="AE24" s="218"/>
      <c r="AF24" s="218"/>
      <c r="AG24" s="218"/>
      <c r="AH24" s="218"/>
      <c r="AI24" s="218"/>
      <c r="AJ24" s="218"/>
      <c r="AK24" s="218"/>
      <c r="AL24" s="218"/>
      <c r="AM24" s="32"/>
      <c r="AN24" s="33"/>
      <c r="AO24" s="33"/>
      <c r="AP24" s="33"/>
      <c r="AQ24" s="33"/>
      <c r="AR24" s="33"/>
      <c r="AS24" s="33"/>
      <c r="AT24" s="33"/>
      <c r="AU24" s="7"/>
    </row>
    <row r="25" spans="1:89" ht="15.95" customHeight="1" x14ac:dyDescent="0.15">
      <c r="D25" s="7"/>
      <c r="E25" s="67"/>
      <c r="F25" s="219" t="s">
        <v>51</v>
      </c>
      <c r="G25" s="220"/>
      <c r="H25" s="220"/>
      <c r="I25" s="220"/>
      <c r="J25" s="220"/>
      <c r="K25" s="220"/>
      <c r="L25" s="220"/>
      <c r="M25" s="220"/>
      <c r="N25" s="220"/>
      <c r="O25" s="221"/>
      <c r="P25" s="372" t="s">
        <v>26</v>
      </c>
      <c r="Q25" s="373"/>
      <c r="R25" s="373"/>
      <c r="S25" s="373"/>
      <c r="T25" s="373"/>
      <c r="U25" s="373"/>
      <c r="V25" s="373"/>
      <c r="W25" s="373"/>
      <c r="X25" s="373"/>
      <c r="Y25" s="373"/>
      <c r="Z25" s="373"/>
      <c r="AA25" s="373"/>
      <c r="AB25" s="373"/>
      <c r="AC25" s="374"/>
      <c r="AD25" s="217"/>
      <c r="AE25" s="218"/>
      <c r="AF25" s="218"/>
      <c r="AG25" s="218"/>
      <c r="AH25" s="218"/>
      <c r="AI25" s="218"/>
      <c r="AJ25" s="218"/>
      <c r="AK25" s="218"/>
      <c r="AL25" s="218"/>
      <c r="AM25" s="12"/>
      <c r="AN25" s="7"/>
      <c r="AO25" s="7"/>
      <c r="AP25" s="7"/>
      <c r="AQ25" s="7"/>
      <c r="AR25" s="7"/>
      <c r="AS25" s="7"/>
      <c r="AT25" s="7"/>
      <c r="AU25" s="7"/>
    </row>
    <row r="26" spans="1:89" ht="15.95" customHeight="1" x14ac:dyDescent="0.15">
      <c r="A26" s="7"/>
      <c r="B26" s="7"/>
      <c r="C26" s="7"/>
      <c r="D26" s="36"/>
      <c r="E26" s="7"/>
      <c r="F26" s="225" t="s">
        <v>19</v>
      </c>
      <c r="G26" s="152"/>
      <c r="H26" s="152"/>
      <c r="I26" s="153"/>
      <c r="J26" s="146" t="s">
        <v>20</v>
      </c>
      <c r="K26" s="147"/>
      <c r="L26" s="147"/>
      <c r="M26" s="147"/>
      <c r="N26" s="147"/>
      <c r="O26" s="148"/>
      <c r="P26" s="375"/>
      <c r="Q26" s="376"/>
      <c r="R26" s="376"/>
      <c r="S26" s="376"/>
      <c r="T26" s="376"/>
      <c r="U26" s="376"/>
      <c r="V26" s="376"/>
      <c r="AD26" s="217"/>
      <c r="AE26" s="218"/>
      <c r="AF26" s="218"/>
      <c r="AG26" s="218"/>
      <c r="AH26" s="218"/>
      <c r="AI26" s="218"/>
      <c r="AJ26" s="218"/>
      <c r="AK26" s="218"/>
      <c r="AL26" s="218"/>
      <c r="AM26" s="12"/>
      <c r="AN26" s="7"/>
      <c r="AO26" s="7"/>
      <c r="AP26" s="7"/>
      <c r="AQ26" s="7"/>
      <c r="AR26" s="7"/>
      <c r="AS26" s="7"/>
      <c r="AT26" s="7"/>
      <c r="AU26" s="7"/>
    </row>
    <row r="27" spans="1:89" ht="15.95" customHeight="1" x14ac:dyDescent="0.2">
      <c r="A27" s="15"/>
      <c r="B27" s="15"/>
      <c r="C27" s="15"/>
      <c r="D27" s="15"/>
      <c r="E27" s="15"/>
      <c r="F27" s="210" t="s">
        <v>27</v>
      </c>
      <c r="G27" s="147"/>
      <c r="H27" s="147"/>
      <c r="I27" s="148"/>
      <c r="J27" s="359">
        <v>8760</v>
      </c>
      <c r="K27" s="360"/>
      <c r="L27" s="360"/>
      <c r="M27" s="360"/>
      <c r="N27" s="360"/>
      <c r="O27" s="361"/>
      <c r="P27" s="368"/>
      <c r="Q27" s="369"/>
      <c r="R27" s="369"/>
      <c r="S27" s="369"/>
      <c r="T27" s="369"/>
      <c r="U27" s="369"/>
      <c r="V27" s="369"/>
      <c r="AD27" s="213"/>
      <c r="AE27" s="214"/>
      <c r="AF27" s="214"/>
      <c r="AG27" s="214"/>
      <c r="AH27" s="214"/>
      <c r="AI27" s="18"/>
      <c r="AJ27" s="18"/>
      <c r="AK27" s="18"/>
      <c r="AL27" s="18"/>
      <c r="AM27" s="12"/>
      <c r="AN27" s="7"/>
      <c r="AO27" s="7"/>
      <c r="AP27" s="7"/>
      <c r="AQ27" s="7"/>
      <c r="AR27" s="7"/>
      <c r="AS27" s="7"/>
      <c r="AT27" s="7"/>
      <c r="AU27" s="7"/>
    </row>
    <row r="28" spans="1:89" ht="15.95" customHeight="1" x14ac:dyDescent="0.2">
      <c r="A28" s="215"/>
      <c r="B28" s="215"/>
      <c r="C28" s="215"/>
      <c r="D28" s="215"/>
      <c r="E28" s="216"/>
      <c r="F28" s="210" t="s">
        <v>28</v>
      </c>
      <c r="G28" s="147"/>
      <c r="H28" s="147"/>
      <c r="I28" s="148"/>
      <c r="J28" s="359">
        <v>0</v>
      </c>
      <c r="K28" s="360"/>
      <c r="L28" s="360"/>
      <c r="M28" s="360"/>
      <c r="N28" s="360"/>
      <c r="O28" s="361"/>
      <c r="P28" s="370"/>
      <c r="Q28" s="371"/>
      <c r="R28" s="371"/>
      <c r="S28" s="371"/>
      <c r="T28" s="371"/>
      <c r="U28" s="371"/>
      <c r="V28" s="371"/>
      <c r="AD28" s="37"/>
      <c r="AE28" s="18"/>
      <c r="AF28" s="18"/>
      <c r="AG28" s="18"/>
      <c r="AH28" s="18"/>
      <c r="AI28" s="18"/>
      <c r="AJ28" s="18"/>
      <c r="AK28" s="18"/>
      <c r="AL28" s="18"/>
      <c r="AM28" s="12"/>
      <c r="AN28" s="7"/>
      <c r="AO28" s="7"/>
      <c r="AP28" s="7"/>
      <c r="AQ28" s="7"/>
      <c r="AR28" s="7"/>
      <c r="AS28" s="7"/>
      <c r="AT28" s="7"/>
      <c r="AU28" s="7"/>
    </row>
    <row r="29" spans="1:89" ht="15.95" customHeight="1" x14ac:dyDescent="0.2">
      <c r="A29" s="188"/>
      <c r="B29" s="188"/>
      <c r="C29" s="188"/>
      <c r="D29" s="188"/>
      <c r="E29" s="38"/>
      <c r="F29" s="210" t="s">
        <v>29</v>
      </c>
      <c r="G29" s="147"/>
      <c r="H29" s="147"/>
      <c r="I29" s="148"/>
      <c r="J29" s="365">
        <v>15000</v>
      </c>
      <c r="K29" s="366"/>
      <c r="L29" s="366"/>
      <c r="M29" s="366"/>
      <c r="N29" s="366"/>
      <c r="O29" s="367"/>
      <c r="P29" s="370"/>
      <c r="Q29" s="371"/>
      <c r="R29" s="371"/>
      <c r="S29" s="371"/>
      <c r="T29" s="371"/>
      <c r="U29" s="371"/>
      <c r="V29" s="371"/>
      <c r="AD29" s="37"/>
      <c r="AE29" s="18"/>
      <c r="AF29" s="18"/>
      <c r="AG29" s="18"/>
      <c r="AH29" s="18"/>
      <c r="AI29" s="18"/>
      <c r="AJ29" s="18"/>
      <c r="AK29" s="18"/>
      <c r="AL29" s="18"/>
      <c r="AM29" s="12"/>
      <c r="AN29" s="7"/>
      <c r="AO29" s="7"/>
      <c r="AP29" s="7"/>
      <c r="AQ29" s="7"/>
      <c r="AR29" s="7"/>
      <c r="AS29" s="7"/>
      <c r="AT29" s="7"/>
      <c r="AU29" s="7"/>
    </row>
    <row r="30" spans="1:89" s="98" customFormat="1" ht="15.95" customHeight="1" x14ac:dyDescent="0.2">
      <c r="A30" s="188"/>
      <c r="B30" s="188"/>
      <c r="C30" s="188"/>
      <c r="D30" s="188"/>
      <c r="E30" s="39"/>
      <c r="F30" s="379"/>
      <c r="G30" s="380"/>
      <c r="H30" s="380"/>
      <c r="I30" s="381"/>
      <c r="J30" s="359"/>
      <c r="K30" s="360"/>
      <c r="L30" s="360"/>
      <c r="M30" s="360"/>
      <c r="N30" s="360"/>
      <c r="O30" s="361"/>
      <c r="P30" s="370"/>
      <c r="Q30" s="371"/>
      <c r="R30" s="371"/>
      <c r="S30" s="371"/>
      <c r="T30" s="371"/>
      <c r="U30" s="371"/>
      <c r="V30" s="371"/>
      <c r="W30" s="87"/>
      <c r="X30" s="87"/>
      <c r="Y30" s="87"/>
      <c r="Z30" s="87"/>
      <c r="AA30" s="87"/>
      <c r="AB30" s="87"/>
      <c r="AC30" s="87"/>
      <c r="AD30" s="40"/>
      <c r="AE30" s="41"/>
      <c r="AF30" s="41"/>
      <c r="AG30" s="41"/>
      <c r="AH30" s="41"/>
      <c r="AI30" s="41"/>
      <c r="AJ30" s="41"/>
      <c r="AK30" s="41"/>
      <c r="AL30" s="41"/>
      <c r="AM30" s="42"/>
      <c r="AN30" s="43"/>
      <c r="AO30" s="43"/>
      <c r="AP30" s="43"/>
      <c r="AQ30" s="43"/>
      <c r="AR30" s="43"/>
      <c r="AS30" s="43"/>
      <c r="AT30" s="43"/>
      <c r="AU30" s="97"/>
    </row>
    <row r="31" spans="1:89" s="98" customFormat="1" ht="15.95" customHeight="1" x14ac:dyDescent="0.2">
      <c r="A31" s="188"/>
      <c r="B31" s="188"/>
      <c r="C31" s="188"/>
      <c r="D31" s="188"/>
      <c r="E31" s="39"/>
      <c r="F31" s="379"/>
      <c r="G31" s="380"/>
      <c r="H31" s="380"/>
      <c r="I31" s="381"/>
      <c r="J31" s="365"/>
      <c r="K31" s="366"/>
      <c r="L31" s="366"/>
      <c r="M31" s="366"/>
      <c r="N31" s="366"/>
      <c r="O31" s="367"/>
      <c r="P31" s="382"/>
      <c r="Q31" s="383"/>
      <c r="R31" s="383"/>
      <c r="S31" s="383"/>
      <c r="T31" s="383"/>
      <c r="U31" s="383"/>
      <c r="V31" s="383"/>
      <c r="W31" s="87"/>
      <c r="X31" s="87"/>
      <c r="Y31" s="87"/>
      <c r="Z31" s="87"/>
      <c r="AA31" s="87"/>
      <c r="AB31" s="87"/>
      <c r="AC31" s="87"/>
      <c r="AD31" s="179"/>
      <c r="AE31" s="180"/>
      <c r="AF31" s="180"/>
      <c r="AG31" s="180"/>
      <c r="AH31" s="180"/>
      <c r="AI31" s="81"/>
      <c r="AJ31" s="81"/>
      <c r="AK31" s="81"/>
      <c r="AL31" s="81"/>
      <c r="AM31" s="42"/>
      <c r="AN31" s="97"/>
      <c r="AO31" s="97"/>
      <c r="AP31" s="97"/>
      <c r="AQ31" s="97"/>
      <c r="AR31" s="97"/>
      <c r="AS31" s="97"/>
      <c r="AT31" s="97"/>
      <c r="AU31" s="97"/>
      <c r="CK31" s="99"/>
    </row>
    <row r="32" spans="1:89" s="98" customFormat="1" ht="15.95" customHeight="1" x14ac:dyDescent="0.2">
      <c r="A32" s="188"/>
      <c r="B32" s="188"/>
      <c r="C32" s="188"/>
      <c r="D32" s="188"/>
      <c r="E32" s="39"/>
      <c r="F32" s="210" t="s">
        <v>32</v>
      </c>
      <c r="G32" s="147"/>
      <c r="H32" s="147"/>
      <c r="I32" s="147"/>
      <c r="J32" s="147"/>
      <c r="K32" s="147"/>
      <c r="L32" s="147"/>
      <c r="M32" s="147"/>
      <c r="N32" s="147"/>
      <c r="O32" s="148"/>
      <c r="P32" s="184">
        <f>IF(A14="","",SUM(J27:O31))</f>
        <v>23760</v>
      </c>
      <c r="Q32" s="185"/>
      <c r="R32" s="185"/>
      <c r="S32" s="185"/>
      <c r="T32" s="185"/>
      <c r="U32" s="185"/>
      <c r="V32" s="185"/>
      <c r="W32" s="185"/>
      <c r="X32" s="185"/>
      <c r="Y32" s="185"/>
      <c r="Z32" s="185"/>
      <c r="AA32" s="185"/>
      <c r="AB32" s="377" t="s">
        <v>25</v>
      </c>
      <c r="AC32" s="378"/>
      <c r="AD32" s="48"/>
      <c r="AE32" s="97"/>
      <c r="AF32" s="97"/>
      <c r="AG32" s="97"/>
      <c r="AH32" s="97"/>
      <c r="AI32" s="97"/>
      <c r="AJ32" s="97"/>
      <c r="AK32" s="97"/>
      <c r="AL32" s="97"/>
      <c r="AM32" s="97"/>
    </row>
    <row r="33" spans="1:46" ht="15.95" customHeight="1" thickBot="1" x14ac:dyDescent="0.25">
      <c r="A33" s="188"/>
      <c r="B33" s="188"/>
      <c r="C33" s="188"/>
      <c r="D33" s="188"/>
      <c r="E33" s="12"/>
      <c r="F33" s="189" t="s">
        <v>55</v>
      </c>
      <c r="G33" s="190"/>
      <c r="H33" s="190"/>
      <c r="I33" s="190"/>
      <c r="J33" s="190"/>
      <c r="K33" s="190"/>
      <c r="L33" s="190"/>
      <c r="M33" s="190"/>
      <c r="N33" s="190"/>
      <c r="O33" s="191"/>
      <c r="P33" s="192" t="s">
        <v>58</v>
      </c>
      <c r="Q33" s="193"/>
      <c r="R33" s="194">
        <f>IFERROR(ROUNDDOWN(P32/22,2),"")</f>
        <v>1080</v>
      </c>
      <c r="S33" s="194"/>
      <c r="T33" s="194"/>
      <c r="U33" s="194"/>
      <c r="V33" s="194"/>
      <c r="W33" s="194"/>
      <c r="X33" s="194"/>
      <c r="Y33" s="194"/>
      <c r="Z33" s="194"/>
      <c r="AA33" s="194"/>
      <c r="AB33" s="195" t="s">
        <v>15</v>
      </c>
      <c r="AC33" s="196"/>
      <c r="AD33" s="66"/>
      <c r="AG33" s="87"/>
      <c r="AL33" s="87"/>
    </row>
    <row r="34" spans="1:46" ht="3.75" customHeight="1" thickBot="1" x14ac:dyDescent="0.2">
      <c r="A34" s="12"/>
      <c r="B34" s="12"/>
      <c r="C34" s="12"/>
      <c r="D34" s="12"/>
      <c r="E34" s="12"/>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c r="AH34" s="49"/>
      <c r="AI34" s="49"/>
      <c r="AJ34" s="49"/>
      <c r="AK34" s="49"/>
      <c r="AL34" s="29"/>
    </row>
    <row r="35" spans="1:46" ht="2.25" customHeight="1" thickTop="1" x14ac:dyDescent="0.15">
      <c r="A35" s="159" t="s">
        <v>86</v>
      </c>
      <c r="B35" s="159"/>
      <c r="C35" s="159"/>
      <c r="D35" s="159"/>
      <c r="E35" s="159"/>
      <c r="F35" s="159"/>
      <c r="G35" s="159"/>
      <c r="H35" s="159"/>
      <c r="I35" s="100"/>
      <c r="J35" s="100"/>
      <c r="K35" s="52"/>
      <c r="L35" s="52"/>
      <c r="M35" s="52"/>
      <c r="N35" s="52"/>
      <c r="O35" s="52"/>
      <c r="P35" s="53"/>
      <c r="Q35" s="53"/>
      <c r="R35" s="53"/>
      <c r="S35" s="54"/>
      <c r="T35" s="54"/>
      <c r="U35" s="54"/>
      <c r="V35" s="54"/>
      <c r="W35" s="54"/>
      <c r="X35" s="54"/>
      <c r="Y35" s="54"/>
      <c r="Z35" s="54"/>
      <c r="AA35" s="54"/>
      <c r="AB35" s="55"/>
      <c r="AC35" s="54"/>
      <c r="AD35" s="54"/>
      <c r="AE35" s="54"/>
      <c r="AF35" s="54"/>
      <c r="AG35" s="54"/>
      <c r="AH35" s="54"/>
      <c r="AI35" s="54"/>
      <c r="AJ35" s="54"/>
      <c r="AK35" s="54"/>
      <c r="AL35" s="54"/>
    </row>
    <row r="36" spans="1:46" ht="22.5" customHeight="1" x14ac:dyDescent="0.15">
      <c r="A36" s="160"/>
      <c r="B36" s="160"/>
      <c r="C36" s="160"/>
      <c r="D36" s="160"/>
      <c r="E36" s="160"/>
      <c r="F36" s="160"/>
      <c r="G36" s="160"/>
      <c r="H36" s="160"/>
      <c r="I36" s="161" t="s">
        <v>30</v>
      </c>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row>
    <row r="37" spans="1:46" ht="15.95" customHeight="1" x14ac:dyDescent="0.15">
      <c r="A37" s="162" t="s">
        <v>31</v>
      </c>
      <c r="B37" s="163"/>
      <c r="C37" s="163"/>
      <c r="D37" s="163"/>
      <c r="E37" s="163"/>
      <c r="F37" s="163"/>
      <c r="G37" s="164"/>
      <c r="H37" s="171" t="s">
        <v>65</v>
      </c>
      <c r="I37" s="152"/>
      <c r="J37" s="152"/>
      <c r="K37" s="152"/>
      <c r="L37" s="152"/>
      <c r="M37" s="152"/>
      <c r="N37" s="152"/>
      <c r="O37" s="153"/>
      <c r="P37" s="172" t="s">
        <v>59</v>
      </c>
      <c r="Q37" s="173"/>
      <c r="R37" s="173"/>
      <c r="S37" s="173"/>
      <c r="T37" s="173"/>
      <c r="U37" s="173"/>
      <c r="V37" s="174" t="str">
        <f>R24</f>
        <v>0</v>
      </c>
      <c r="W37" s="174"/>
      <c r="X37" s="174"/>
      <c r="Y37" s="174"/>
      <c r="Z37" s="174"/>
      <c r="AA37" s="174"/>
      <c r="AB37" s="152" t="s">
        <v>15</v>
      </c>
      <c r="AC37" s="153"/>
      <c r="AD37" s="175"/>
      <c r="AE37" s="176"/>
      <c r="AF37" s="176"/>
      <c r="AG37" s="176"/>
      <c r="AH37" s="176"/>
      <c r="AI37" s="176"/>
      <c r="AJ37" s="177"/>
      <c r="AK37" s="177"/>
      <c r="AL37" s="177"/>
    </row>
    <row r="38" spans="1:46" ht="15.95" customHeight="1" x14ac:dyDescent="0.15">
      <c r="A38" s="165"/>
      <c r="B38" s="166"/>
      <c r="C38" s="166"/>
      <c r="D38" s="166"/>
      <c r="E38" s="166"/>
      <c r="F38" s="166"/>
      <c r="G38" s="167"/>
      <c r="H38" s="171" t="s">
        <v>55</v>
      </c>
      <c r="I38" s="152"/>
      <c r="J38" s="152"/>
      <c r="K38" s="152"/>
      <c r="L38" s="152"/>
      <c r="M38" s="152"/>
      <c r="N38" s="152"/>
      <c r="O38" s="153"/>
      <c r="P38" s="172" t="s">
        <v>60</v>
      </c>
      <c r="Q38" s="173"/>
      <c r="R38" s="173"/>
      <c r="S38" s="173"/>
      <c r="T38" s="173"/>
      <c r="U38" s="173"/>
      <c r="V38" s="174">
        <f>R33</f>
        <v>1080</v>
      </c>
      <c r="W38" s="174"/>
      <c r="X38" s="174"/>
      <c r="Y38" s="174"/>
      <c r="Z38" s="174"/>
      <c r="AA38" s="174"/>
      <c r="AB38" s="152" t="s">
        <v>15</v>
      </c>
      <c r="AC38" s="153"/>
      <c r="AD38" s="175"/>
      <c r="AE38" s="176"/>
      <c r="AF38" s="176"/>
      <c r="AG38" s="176"/>
      <c r="AH38" s="176"/>
      <c r="AI38" s="176"/>
      <c r="AJ38" s="177"/>
      <c r="AK38" s="177"/>
      <c r="AL38" s="177"/>
    </row>
    <row r="39" spans="1:46" ht="15.95" customHeight="1" x14ac:dyDescent="0.15">
      <c r="A39" s="168"/>
      <c r="B39" s="169"/>
      <c r="C39" s="169"/>
      <c r="D39" s="169"/>
      <c r="E39" s="169"/>
      <c r="F39" s="169"/>
      <c r="G39" s="170"/>
      <c r="H39" s="171" t="s">
        <v>33</v>
      </c>
      <c r="I39" s="152"/>
      <c r="J39" s="152"/>
      <c r="K39" s="152"/>
      <c r="L39" s="152"/>
      <c r="M39" s="152"/>
      <c r="N39" s="152"/>
      <c r="O39" s="153"/>
      <c r="P39" s="172" t="s">
        <v>56</v>
      </c>
      <c r="Q39" s="173"/>
      <c r="R39" s="173"/>
      <c r="S39" s="173"/>
      <c r="T39" s="173"/>
      <c r="U39" s="173"/>
      <c r="V39" s="178">
        <f>IFERROR(ROUNDDOWN(V37+V38,0),"")</f>
        <v>1080</v>
      </c>
      <c r="W39" s="178"/>
      <c r="X39" s="178"/>
      <c r="Y39" s="178"/>
      <c r="Z39" s="178"/>
      <c r="AA39" s="178"/>
      <c r="AB39" s="152" t="s">
        <v>15</v>
      </c>
      <c r="AC39" s="153"/>
      <c r="AD39" s="130" t="s">
        <v>78</v>
      </c>
      <c r="AE39" s="56"/>
      <c r="AF39" s="56"/>
      <c r="AG39" s="56"/>
      <c r="AH39" s="56"/>
      <c r="AI39" s="56"/>
      <c r="AJ39" s="57"/>
      <c r="AK39" s="57"/>
      <c r="AL39" s="57"/>
    </row>
    <row r="40" spans="1:46" ht="15.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row>
    <row r="41" spans="1:46" ht="19.5" customHeight="1" x14ac:dyDescent="0.15">
      <c r="A41" s="387" t="s">
        <v>34</v>
      </c>
      <c r="B41" s="388"/>
      <c r="C41" s="388"/>
      <c r="D41" s="388"/>
      <c r="E41" s="388"/>
      <c r="F41" s="388"/>
      <c r="G41" s="389"/>
      <c r="H41" s="146" t="s">
        <v>35</v>
      </c>
      <c r="I41" s="147"/>
      <c r="J41" s="147"/>
      <c r="K41" s="147"/>
      <c r="L41" s="147"/>
      <c r="M41" s="147"/>
      <c r="N41" s="147"/>
      <c r="O41" s="147"/>
      <c r="P41" s="148"/>
      <c r="Q41" s="149" t="s">
        <v>61</v>
      </c>
      <c r="R41" s="150"/>
      <c r="S41" s="150"/>
      <c r="T41" s="150"/>
      <c r="U41" s="150"/>
      <c r="V41" s="151">
        <f>IF(A14="","",ROUNDDOWN(A21/264,0))</f>
        <v>0</v>
      </c>
      <c r="W41" s="151"/>
      <c r="X41" s="151"/>
      <c r="Y41" s="151"/>
      <c r="Z41" s="151"/>
      <c r="AA41" s="151"/>
      <c r="AB41" s="152" t="s">
        <v>15</v>
      </c>
      <c r="AC41" s="153"/>
      <c r="AD41" s="24" t="s">
        <v>78</v>
      </c>
      <c r="AE41" s="80"/>
      <c r="AF41" s="80"/>
      <c r="AG41" s="80"/>
      <c r="AH41" s="80"/>
      <c r="AI41" s="80"/>
      <c r="AJ41" s="58"/>
      <c r="AK41" s="58"/>
      <c r="AL41" s="58"/>
    </row>
    <row r="42" spans="1:46" ht="15" customHeight="1" x14ac:dyDescent="0.15">
      <c r="E42" s="85"/>
      <c r="F42" s="85"/>
      <c r="G42" s="85"/>
      <c r="N42" s="80"/>
      <c r="W42" s="58"/>
      <c r="X42" s="58"/>
      <c r="Y42" s="58"/>
      <c r="Z42" s="58"/>
      <c r="AA42" s="58"/>
      <c r="AB42" s="80"/>
      <c r="AC42" s="80"/>
      <c r="AD42" s="80"/>
      <c r="AE42" s="80"/>
      <c r="AF42" s="80"/>
      <c r="AG42" s="80"/>
      <c r="AH42" s="80"/>
      <c r="AI42" s="80"/>
      <c r="AJ42" s="58"/>
      <c r="AK42" s="58"/>
      <c r="AL42" s="58"/>
    </row>
    <row r="43" spans="1:46" ht="15.95" customHeight="1" x14ac:dyDescent="0.15">
      <c r="A43" s="131" t="s">
        <v>36</v>
      </c>
      <c r="B43" s="103"/>
      <c r="C43" s="103"/>
      <c r="D43" s="104"/>
      <c r="E43" s="104"/>
      <c r="F43" s="104"/>
      <c r="G43" s="104"/>
      <c r="H43" s="104"/>
      <c r="I43" s="104"/>
      <c r="J43" s="104"/>
      <c r="K43" s="104"/>
      <c r="L43" s="104"/>
      <c r="M43" s="104"/>
      <c r="N43" s="104"/>
      <c r="O43" s="104"/>
      <c r="P43" s="104"/>
      <c r="Q43" s="104"/>
      <c r="R43" s="104"/>
      <c r="S43" s="104"/>
      <c r="T43" s="104"/>
      <c r="U43" s="104"/>
      <c r="V43" s="125"/>
      <c r="W43" s="125"/>
      <c r="X43" s="125"/>
      <c r="Y43" s="125"/>
      <c r="Z43" s="125"/>
      <c r="AA43" s="125"/>
      <c r="AB43" s="104"/>
      <c r="AC43" s="104"/>
      <c r="AD43" s="104"/>
      <c r="AE43" s="104"/>
      <c r="AF43" s="104"/>
      <c r="AG43" s="104"/>
      <c r="AH43" s="104"/>
      <c r="AI43" s="104"/>
      <c r="AJ43" s="125"/>
      <c r="AK43" s="125"/>
      <c r="AL43" s="125"/>
      <c r="AT43" s="106"/>
    </row>
    <row r="44" spans="1:46" ht="15.95" customHeight="1" x14ac:dyDescent="0.15">
      <c r="A44" s="103"/>
      <c r="B44" s="103" t="s">
        <v>37</v>
      </c>
      <c r="C44" s="103"/>
      <c r="D44" s="103"/>
      <c r="E44" s="103"/>
      <c r="F44" s="103"/>
      <c r="G44" s="103"/>
      <c r="H44" s="103"/>
      <c r="I44" s="103"/>
      <c r="J44" s="103"/>
      <c r="K44" s="103"/>
      <c r="L44" s="103"/>
      <c r="M44" s="103"/>
      <c r="N44" s="103"/>
      <c r="O44" s="103"/>
      <c r="P44" s="103"/>
      <c r="Q44" s="103"/>
      <c r="R44" s="103"/>
      <c r="S44" s="103"/>
      <c r="T44" s="103" t="s">
        <v>38</v>
      </c>
      <c r="U44" s="103"/>
      <c r="V44" s="103"/>
      <c r="W44" s="103"/>
      <c r="X44" s="103"/>
      <c r="Y44" s="103"/>
      <c r="Z44" s="103"/>
      <c r="AA44" s="103"/>
      <c r="AB44" s="124"/>
      <c r="AC44" s="103"/>
      <c r="AD44" s="103"/>
      <c r="AE44" s="103"/>
      <c r="AF44" s="103"/>
      <c r="AG44" s="103"/>
      <c r="AH44" s="104"/>
      <c r="AI44" s="104"/>
      <c r="AJ44" s="125"/>
      <c r="AK44" s="125"/>
      <c r="AL44" s="125"/>
    </row>
    <row r="45" spans="1:46" ht="15.95" customHeight="1" x14ac:dyDescent="0.2">
      <c r="A45" s="103"/>
      <c r="B45" s="103" t="s">
        <v>39</v>
      </c>
      <c r="C45" s="141">
        <f>IF(+A14="","",A14)</f>
        <v>300000</v>
      </c>
      <c r="D45" s="141"/>
      <c r="E45" s="141"/>
      <c r="F45" s="141"/>
      <c r="G45" s="141"/>
      <c r="H45" s="103" t="s">
        <v>40</v>
      </c>
      <c r="I45" s="103"/>
      <c r="J45" s="108" t="s">
        <v>80</v>
      </c>
      <c r="K45" s="108"/>
      <c r="L45" s="108"/>
      <c r="M45" s="108"/>
      <c r="N45" s="108"/>
      <c r="O45" s="108"/>
      <c r="P45" s="108"/>
      <c r="Q45" s="108" t="s">
        <v>79</v>
      </c>
      <c r="R45" s="108"/>
      <c r="S45" s="103" t="s">
        <v>39</v>
      </c>
      <c r="T45" s="141">
        <f>IF($C$45="","",ROUND(C45/22,-1))</f>
        <v>13640</v>
      </c>
      <c r="U45" s="141"/>
      <c r="V45" s="141"/>
      <c r="W45" s="141"/>
      <c r="X45" s="141"/>
      <c r="Y45" s="141"/>
      <c r="Z45" s="103" t="s">
        <v>40</v>
      </c>
      <c r="AA45" s="103"/>
      <c r="AB45" s="24" t="s">
        <v>41</v>
      </c>
      <c r="AC45" s="103"/>
      <c r="AD45" s="103"/>
      <c r="AE45" s="103"/>
      <c r="AF45" s="103"/>
      <c r="AG45" s="103"/>
      <c r="AH45" s="104"/>
      <c r="AI45" s="104"/>
      <c r="AJ45" s="125"/>
      <c r="AK45" s="125"/>
      <c r="AL45" s="125"/>
    </row>
    <row r="46" spans="1:46" ht="15.95" customHeight="1" x14ac:dyDescent="0.15">
      <c r="A46" s="103"/>
      <c r="B46" s="103" t="s">
        <v>42</v>
      </c>
      <c r="C46" s="103"/>
      <c r="D46" s="103"/>
      <c r="E46" s="103"/>
      <c r="F46" s="103"/>
      <c r="G46" s="103"/>
      <c r="H46" s="103"/>
      <c r="I46" s="103"/>
      <c r="J46" s="103"/>
      <c r="K46" s="103" t="s">
        <v>43</v>
      </c>
      <c r="L46" s="103"/>
      <c r="M46" s="103"/>
      <c r="N46" s="103"/>
      <c r="O46" s="103"/>
      <c r="P46" s="103"/>
      <c r="Q46" s="103"/>
      <c r="R46" s="103"/>
      <c r="S46" s="103"/>
      <c r="T46" s="103"/>
      <c r="U46" s="103" t="s">
        <v>44</v>
      </c>
      <c r="V46" s="103"/>
      <c r="W46" s="103"/>
      <c r="X46" s="103"/>
      <c r="Y46" s="103"/>
      <c r="Z46" s="103"/>
      <c r="AA46" s="103"/>
      <c r="AB46" s="124"/>
      <c r="AC46" s="103"/>
      <c r="AD46" s="103"/>
      <c r="AE46" s="103"/>
      <c r="AF46" s="103"/>
      <c r="AG46" s="103"/>
      <c r="AH46" s="104"/>
      <c r="AI46" s="104"/>
      <c r="AJ46" s="125"/>
      <c r="AK46" s="125"/>
      <c r="AL46" s="125"/>
    </row>
    <row r="47" spans="1:46" ht="15.95" customHeight="1" x14ac:dyDescent="0.2">
      <c r="A47" s="103"/>
      <c r="B47" s="103" t="s">
        <v>39</v>
      </c>
      <c r="C47" s="141">
        <f>+T45</f>
        <v>13640</v>
      </c>
      <c r="D47" s="141"/>
      <c r="E47" s="141"/>
      <c r="F47" s="141"/>
      <c r="G47" s="141"/>
      <c r="H47" s="103" t="s">
        <v>40</v>
      </c>
      <c r="I47" s="129"/>
      <c r="J47" s="103" t="s">
        <v>81</v>
      </c>
      <c r="K47" s="103"/>
      <c r="L47" s="103"/>
      <c r="M47" s="103"/>
      <c r="N47" s="103"/>
      <c r="O47" s="103"/>
      <c r="P47" s="103"/>
      <c r="Q47" s="103" t="s">
        <v>46</v>
      </c>
      <c r="R47" s="108"/>
      <c r="S47" s="103" t="s">
        <v>47</v>
      </c>
      <c r="T47" s="141">
        <f>IF($C$47="","",ROUND(C47*2/3,0))</f>
        <v>9093</v>
      </c>
      <c r="U47" s="141"/>
      <c r="V47" s="141"/>
      <c r="W47" s="141"/>
      <c r="X47" s="141"/>
      <c r="Y47" s="141"/>
      <c r="Z47" s="103" t="s">
        <v>40</v>
      </c>
      <c r="AA47" s="108"/>
      <c r="AB47" s="157" t="s">
        <v>82</v>
      </c>
      <c r="AC47" s="157"/>
      <c r="AD47" s="157"/>
      <c r="AE47" s="157"/>
      <c r="AF47" s="157"/>
      <c r="AG47" s="157"/>
      <c r="AH47" s="157"/>
      <c r="AI47" s="157"/>
      <c r="AJ47" s="157"/>
      <c r="AK47" s="157"/>
      <c r="AL47" s="157"/>
    </row>
    <row r="48" spans="1:46" ht="15.95" customHeight="1" x14ac:dyDescent="0.15">
      <c r="A48" s="131" t="s">
        <v>63</v>
      </c>
      <c r="B48" s="103"/>
      <c r="C48" s="103"/>
      <c r="D48" s="103"/>
      <c r="E48" s="103"/>
      <c r="F48" s="104"/>
      <c r="G48" s="104"/>
      <c r="H48" s="104"/>
      <c r="I48" s="104"/>
      <c r="J48" s="59"/>
      <c r="K48" s="59"/>
      <c r="L48" s="59"/>
      <c r="M48" s="103"/>
      <c r="N48" s="124"/>
      <c r="O48" s="103"/>
      <c r="P48" s="103"/>
      <c r="Q48" s="103"/>
      <c r="R48" s="103"/>
      <c r="S48" s="103"/>
      <c r="T48" s="104"/>
      <c r="U48" s="104"/>
      <c r="V48" s="104"/>
      <c r="W48" s="104"/>
      <c r="X48" s="59"/>
      <c r="Y48" s="59"/>
      <c r="Z48" s="59"/>
      <c r="AA48" s="103"/>
      <c r="AB48" s="124"/>
      <c r="AC48" s="103"/>
      <c r="AD48" s="103"/>
      <c r="AE48" s="103"/>
      <c r="AF48" s="103"/>
      <c r="AG48" s="103"/>
      <c r="AH48" s="103"/>
      <c r="AI48" s="103"/>
      <c r="AJ48" s="103"/>
      <c r="AK48" s="103"/>
      <c r="AL48" s="103"/>
    </row>
    <row r="49" spans="1:38" ht="15.95" customHeight="1" x14ac:dyDescent="0.2">
      <c r="A49" s="103"/>
      <c r="B49" s="103" t="s">
        <v>62</v>
      </c>
      <c r="C49" s="103"/>
      <c r="D49" s="103"/>
      <c r="E49" s="103"/>
      <c r="F49" s="103"/>
      <c r="G49" s="103"/>
      <c r="H49" s="60"/>
      <c r="I49" s="103"/>
      <c r="J49" s="61"/>
      <c r="K49" s="61"/>
      <c r="L49" s="61"/>
      <c r="M49" s="61"/>
      <c r="N49" s="61"/>
      <c r="O49" s="62"/>
      <c r="P49" s="60"/>
      <c r="Q49" s="103"/>
      <c r="R49" s="103" t="s">
        <v>46</v>
      </c>
      <c r="S49" s="104" t="s">
        <v>47</v>
      </c>
      <c r="T49" s="323">
        <f>IF(V39&gt;=V41,V39,V41)</f>
        <v>1080</v>
      </c>
      <c r="U49" s="323"/>
      <c r="V49" s="323"/>
      <c r="W49" s="323"/>
      <c r="X49" s="323"/>
      <c r="Y49" s="323"/>
      <c r="Z49" s="103" t="s">
        <v>40</v>
      </c>
      <c r="AA49" s="103"/>
      <c r="AB49" s="124"/>
      <c r="AC49" s="103"/>
      <c r="AD49" s="103"/>
      <c r="AE49" s="103"/>
      <c r="AF49" s="103"/>
      <c r="AG49" s="103"/>
      <c r="AH49" s="103"/>
      <c r="AI49" s="103"/>
      <c r="AJ49" s="103"/>
      <c r="AK49" s="103"/>
      <c r="AL49" s="103"/>
    </row>
    <row r="50" spans="1:38" ht="15.95" customHeight="1" x14ac:dyDescent="0.2">
      <c r="A50" s="131" t="s">
        <v>64</v>
      </c>
      <c r="B50" s="103"/>
      <c r="C50" s="103"/>
      <c r="D50" s="103"/>
      <c r="E50" s="103"/>
      <c r="F50" s="103"/>
      <c r="G50" s="103"/>
      <c r="H50" s="103"/>
      <c r="I50" s="103"/>
      <c r="J50" s="36"/>
      <c r="K50" s="36"/>
      <c r="L50" s="36"/>
      <c r="M50" s="36"/>
      <c r="N50" s="36"/>
      <c r="O50" s="36"/>
      <c r="P50" s="103"/>
      <c r="Q50" s="103"/>
      <c r="R50" s="103"/>
      <c r="S50" s="103"/>
      <c r="T50" s="104"/>
      <c r="U50" s="104"/>
      <c r="V50" s="104"/>
      <c r="W50" s="102"/>
      <c r="X50" s="59"/>
      <c r="Y50" s="59"/>
      <c r="Z50" s="59"/>
      <c r="AA50" s="103"/>
      <c r="AB50" s="124"/>
      <c r="AC50" s="103"/>
      <c r="AD50" s="103"/>
      <c r="AE50" s="103"/>
      <c r="AF50" s="103"/>
      <c r="AG50" s="103"/>
      <c r="AH50" s="103"/>
      <c r="AI50" s="103"/>
      <c r="AJ50" s="103"/>
      <c r="AK50" s="103"/>
      <c r="AL50" s="103"/>
    </row>
    <row r="51" spans="1:38" ht="15.95" customHeight="1" x14ac:dyDescent="0.15">
      <c r="A51" s="103"/>
      <c r="B51" s="103"/>
      <c r="C51" s="158" t="s">
        <v>44</v>
      </c>
      <c r="D51" s="158"/>
      <c r="E51" s="158"/>
      <c r="F51" s="158"/>
      <c r="G51" s="158"/>
      <c r="H51" s="158"/>
      <c r="I51" s="103"/>
      <c r="J51" s="103"/>
      <c r="K51" s="158" t="s">
        <v>83</v>
      </c>
      <c r="L51" s="158"/>
      <c r="M51" s="158"/>
      <c r="N51" s="158"/>
      <c r="O51" s="158"/>
      <c r="P51" s="158"/>
      <c r="Q51" s="158"/>
      <c r="R51" s="158"/>
      <c r="S51" s="103"/>
      <c r="T51" s="158" t="s">
        <v>84</v>
      </c>
      <c r="U51" s="158"/>
      <c r="V51" s="158"/>
      <c r="W51" s="158"/>
      <c r="X51" s="158"/>
      <c r="Y51" s="158"/>
      <c r="Z51" s="158"/>
      <c r="AA51" s="63"/>
      <c r="AB51" s="158" t="s">
        <v>85</v>
      </c>
      <c r="AC51" s="158"/>
      <c r="AD51" s="158"/>
      <c r="AE51" s="158"/>
      <c r="AF51" s="158"/>
      <c r="AG51" s="158"/>
      <c r="AH51" s="158"/>
      <c r="AI51" s="158"/>
      <c r="AJ51" s="103"/>
      <c r="AK51" s="103"/>
      <c r="AL51" s="103"/>
    </row>
    <row r="52" spans="1:38" ht="18" thickBot="1" x14ac:dyDescent="0.25">
      <c r="A52" s="103"/>
      <c r="B52" s="103"/>
      <c r="C52" s="134" t="s">
        <v>47</v>
      </c>
      <c r="D52" s="154">
        <f>+T47</f>
        <v>9093</v>
      </c>
      <c r="E52" s="154"/>
      <c r="F52" s="154"/>
      <c r="G52" s="154"/>
      <c r="H52" s="154"/>
      <c r="I52" s="134" t="s">
        <v>15</v>
      </c>
      <c r="J52" s="134"/>
      <c r="K52" s="155" t="s">
        <v>48</v>
      </c>
      <c r="L52" s="155"/>
      <c r="M52" s="155"/>
      <c r="N52" s="154">
        <f>T49</f>
        <v>1080</v>
      </c>
      <c r="O52" s="154"/>
      <c r="P52" s="154"/>
      <c r="Q52" s="154"/>
      <c r="R52" s="134" t="s">
        <v>15</v>
      </c>
      <c r="S52" s="134" t="s">
        <v>45</v>
      </c>
      <c r="T52" s="64" t="s">
        <v>49</v>
      </c>
      <c r="U52" s="141">
        <f>IF(A14="","",P15)</f>
        <v>20</v>
      </c>
      <c r="V52" s="141"/>
      <c r="W52" s="141"/>
      <c r="X52" s="141"/>
      <c r="Y52" s="141"/>
      <c r="Z52" s="104" t="s">
        <v>4</v>
      </c>
      <c r="AA52" s="104" t="s">
        <v>46</v>
      </c>
      <c r="AB52" s="104"/>
      <c r="AC52" s="156">
        <f>IF($C$45="","",IF((D52-N52)*U52&lt;=0,0,(D52-N52)*U52))</f>
        <v>160260</v>
      </c>
      <c r="AD52" s="156"/>
      <c r="AE52" s="156"/>
      <c r="AF52" s="156"/>
      <c r="AG52" s="156"/>
      <c r="AH52" s="156"/>
      <c r="AI52" s="156"/>
      <c r="AJ52" s="156"/>
      <c r="AK52" s="103" t="s">
        <v>15</v>
      </c>
      <c r="AL52" s="125"/>
    </row>
    <row r="53" spans="1:38" x14ac:dyDescent="0.15">
      <c r="C53" s="136"/>
      <c r="D53" s="139" t="s">
        <v>90</v>
      </c>
      <c r="E53" s="139"/>
      <c r="F53" s="139"/>
      <c r="G53" s="139"/>
      <c r="H53" s="139"/>
      <c r="I53" s="139"/>
      <c r="J53" s="139"/>
      <c r="K53" s="139"/>
      <c r="L53" s="139"/>
      <c r="M53" s="140">
        <f>IF(A18="","",D52-N52)</f>
        <v>8013</v>
      </c>
      <c r="N53" s="140"/>
      <c r="O53" s="140"/>
      <c r="P53" s="140"/>
      <c r="Q53" s="140"/>
      <c r="R53" s="136" t="s">
        <v>25</v>
      </c>
      <c r="S53" s="135"/>
    </row>
    <row r="54" spans="1:38" x14ac:dyDescent="0.15">
      <c r="AL54" s="133" t="s">
        <v>89</v>
      </c>
    </row>
  </sheetData>
  <sheetProtection algorithmName="SHA-512" hashValue="Tzsd55JFw6IYMwZlLtEDBgGQ+JpzFZJagTsIfAAHA1kFKDZT5ceDAQGmlf8R7b0FqLcD07Uc289LZ1hwWij5Ow==" saltValue="F3GykBCL06VUEsF0h9uljg==" spinCount="100000" sheet="1" objects="1" scenarios="1"/>
  <mergeCells count="148">
    <mergeCell ref="D52:H52"/>
    <mergeCell ref="K52:M52"/>
    <mergeCell ref="N52:Q52"/>
    <mergeCell ref="U52:Y52"/>
    <mergeCell ref="AC52:AJ52"/>
    <mergeCell ref="AD15:AL15"/>
    <mergeCell ref="AB47:AL47"/>
    <mergeCell ref="C51:H51"/>
    <mergeCell ref="K51:R51"/>
    <mergeCell ref="T51:Z51"/>
    <mergeCell ref="AB51:AI51"/>
    <mergeCell ref="C45:G45"/>
    <mergeCell ref="T45:Y45"/>
    <mergeCell ref="C47:G47"/>
    <mergeCell ref="T47:Y47"/>
    <mergeCell ref="H39:O39"/>
    <mergeCell ref="P39:U39"/>
    <mergeCell ref="V39:AA39"/>
    <mergeCell ref="AB39:AC39"/>
    <mergeCell ref="A40:AL40"/>
    <mergeCell ref="A41:G41"/>
    <mergeCell ref="H41:P41"/>
    <mergeCell ref="Q41:U41"/>
    <mergeCell ref="V41:AA41"/>
    <mergeCell ref="AB41:AC41"/>
    <mergeCell ref="H38:O38"/>
    <mergeCell ref="P38:U38"/>
    <mergeCell ref="V38:AA38"/>
    <mergeCell ref="AB38:AC38"/>
    <mergeCell ref="AD38:AI38"/>
    <mergeCell ref="AJ38:AL38"/>
    <mergeCell ref="A35:H36"/>
    <mergeCell ref="I36:AL36"/>
    <mergeCell ref="A37:G39"/>
    <mergeCell ref="H37:O37"/>
    <mergeCell ref="P37:U37"/>
    <mergeCell ref="V37:AA37"/>
    <mergeCell ref="AB37:AC37"/>
    <mergeCell ref="AD37:AI37"/>
    <mergeCell ref="AJ37:AL37"/>
    <mergeCell ref="AD31:AH31"/>
    <mergeCell ref="F32:O32"/>
    <mergeCell ref="P32:AA32"/>
    <mergeCell ref="AB32:AC32"/>
    <mergeCell ref="A33:D33"/>
    <mergeCell ref="F33:O33"/>
    <mergeCell ref="P33:Q33"/>
    <mergeCell ref="R33:AA33"/>
    <mergeCell ref="AB33:AC33"/>
    <mergeCell ref="A29:D32"/>
    <mergeCell ref="F29:I29"/>
    <mergeCell ref="J29:O29"/>
    <mergeCell ref="P29:V29"/>
    <mergeCell ref="F30:I30"/>
    <mergeCell ref="J30:O30"/>
    <mergeCell ref="P30:V30"/>
    <mergeCell ref="F31:I31"/>
    <mergeCell ref="J31:O31"/>
    <mergeCell ref="P31:V31"/>
    <mergeCell ref="F27:I27"/>
    <mergeCell ref="J27:O27"/>
    <mergeCell ref="P27:V27"/>
    <mergeCell ref="AD27:AH27"/>
    <mergeCell ref="A28:E28"/>
    <mergeCell ref="F28:I28"/>
    <mergeCell ref="J28:O28"/>
    <mergeCell ref="P28:V28"/>
    <mergeCell ref="AD24:AL26"/>
    <mergeCell ref="F25:O25"/>
    <mergeCell ref="P25:AC25"/>
    <mergeCell ref="F26:I26"/>
    <mergeCell ref="J26:O26"/>
    <mergeCell ref="P26:V26"/>
    <mergeCell ref="F23:O23"/>
    <mergeCell ref="P23:AC23"/>
    <mergeCell ref="F24:O24"/>
    <mergeCell ref="P24:Q24"/>
    <mergeCell ref="R24:AA24"/>
    <mergeCell ref="AB24:AC24"/>
    <mergeCell ref="J19:O19"/>
    <mergeCell ref="A20:D20"/>
    <mergeCell ref="F20:I20"/>
    <mergeCell ref="J20:O20"/>
    <mergeCell ref="AD20:AL20"/>
    <mergeCell ref="A21:C22"/>
    <mergeCell ref="D21:D22"/>
    <mergeCell ref="F21:I21"/>
    <mergeCell ref="J21:O21"/>
    <mergeCell ref="F22:O22"/>
    <mergeCell ref="A16:D17"/>
    <mergeCell ref="F16:O16"/>
    <mergeCell ref="AD16:AL19"/>
    <mergeCell ref="F17:I17"/>
    <mergeCell ref="J17:O17"/>
    <mergeCell ref="A18:C19"/>
    <mergeCell ref="D18:D19"/>
    <mergeCell ref="F18:I18"/>
    <mergeCell ref="J18:O18"/>
    <mergeCell ref="F19:I19"/>
    <mergeCell ref="P22:AC22"/>
    <mergeCell ref="AE4:AG4"/>
    <mergeCell ref="AH4:AI4"/>
    <mergeCell ref="T7:AF7"/>
    <mergeCell ref="AH7:AL7"/>
    <mergeCell ref="P10:X10"/>
    <mergeCell ref="Y10:AC10"/>
    <mergeCell ref="AD13:AL13"/>
    <mergeCell ref="A14:C15"/>
    <mergeCell ref="D14:D15"/>
    <mergeCell ref="X14:Y14"/>
    <mergeCell ref="AD14:AL14"/>
    <mergeCell ref="F15:O15"/>
    <mergeCell ref="P15:AA15"/>
    <mergeCell ref="AB15:AC15"/>
    <mergeCell ref="F11:O12"/>
    <mergeCell ref="P11:AC12"/>
    <mergeCell ref="A13:D13"/>
    <mergeCell ref="F13:O14"/>
    <mergeCell ref="P13:Q14"/>
    <mergeCell ref="R13:S14"/>
    <mergeCell ref="T13:T14"/>
    <mergeCell ref="U13:V14"/>
    <mergeCell ref="W13:W14"/>
    <mergeCell ref="X13:Y13"/>
    <mergeCell ref="T49:Y49"/>
    <mergeCell ref="D53:L53"/>
    <mergeCell ref="M53:Q53"/>
    <mergeCell ref="A2:AL2"/>
    <mergeCell ref="A3:B3"/>
    <mergeCell ref="C3:D3"/>
    <mergeCell ref="E3:F3"/>
    <mergeCell ref="G3:H3"/>
    <mergeCell ref="I3:AE3"/>
    <mergeCell ref="P7:S7"/>
    <mergeCell ref="P8:S8"/>
    <mergeCell ref="T8:AL8"/>
    <mergeCell ref="F10:O10"/>
    <mergeCell ref="AJ4:AL4"/>
    <mergeCell ref="P5:S5"/>
    <mergeCell ref="T5:AL5"/>
    <mergeCell ref="I6:K6"/>
    <mergeCell ref="L6:M6"/>
    <mergeCell ref="P6:S6"/>
    <mergeCell ref="T6:AL6"/>
    <mergeCell ref="T4:V4"/>
    <mergeCell ref="W4:Y4"/>
    <mergeCell ref="Z4:AA4"/>
    <mergeCell ref="AB4:AD4"/>
  </mergeCells>
  <phoneticPr fontId="1"/>
  <dataValidations count="1">
    <dataValidation type="list" allowBlank="1" showInputMessage="1" showErrorMessage="1" sqref="A10 IL10 SH10 ACD10 ALZ10 AVV10 BFR10 BPN10 BZJ10 CJF10 CTB10 DCX10 DMT10 DWP10 EGL10 EQH10 FAD10 FJZ10 FTV10 GDR10 GNN10 GXJ10 HHF10 HRB10 IAX10 IKT10 IUP10 JEL10 JOH10 JYD10 KHZ10 KRV10 LBR10 LLN10 LVJ10 MFF10 MPB10 MYX10 NIT10 NSP10 OCL10 OMH10 OWD10 PFZ10 PPV10 PZR10 QJN10 QTJ10 RDF10 RNB10 RWX10 SGT10 SQP10 TAL10 TKH10 TUD10 UDZ10 UNV10 UXR10 VHN10 VRJ10 WBF10 WLB10 WUX10 A65546 IL65546 SH65546 ACD65546 ALZ65546 AVV65546 BFR65546 BPN65546 BZJ65546 CJF65546 CTB65546 DCX65546 DMT65546 DWP65546 EGL65546 EQH65546 FAD65546 FJZ65546 FTV65546 GDR65546 GNN65546 GXJ65546 HHF65546 HRB65546 IAX65546 IKT65546 IUP65546 JEL65546 JOH65546 JYD65546 KHZ65546 KRV65546 LBR65546 LLN65546 LVJ65546 MFF65546 MPB65546 MYX65546 NIT65546 NSP65546 OCL65546 OMH65546 OWD65546 PFZ65546 PPV65546 PZR65546 QJN65546 QTJ65546 RDF65546 RNB65546 RWX65546 SGT65546 SQP65546 TAL65546 TKH65546 TUD65546 UDZ65546 UNV65546 UXR65546 VHN65546 VRJ65546 WBF65546 WLB65546 WUX65546 A131082 IL131082 SH131082 ACD131082 ALZ131082 AVV131082 BFR131082 BPN131082 BZJ131082 CJF131082 CTB131082 DCX131082 DMT131082 DWP131082 EGL131082 EQH131082 FAD131082 FJZ131082 FTV131082 GDR131082 GNN131082 GXJ131082 HHF131082 HRB131082 IAX131082 IKT131082 IUP131082 JEL131082 JOH131082 JYD131082 KHZ131082 KRV131082 LBR131082 LLN131082 LVJ131082 MFF131082 MPB131082 MYX131082 NIT131082 NSP131082 OCL131082 OMH131082 OWD131082 PFZ131082 PPV131082 PZR131082 QJN131082 QTJ131082 RDF131082 RNB131082 RWX131082 SGT131082 SQP131082 TAL131082 TKH131082 TUD131082 UDZ131082 UNV131082 UXR131082 VHN131082 VRJ131082 WBF131082 WLB131082 WUX131082 A196618 IL196618 SH196618 ACD196618 ALZ196618 AVV196618 BFR196618 BPN196618 BZJ196618 CJF196618 CTB196618 DCX196618 DMT196618 DWP196618 EGL196618 EQH196618 FAD196618 FJZ196618 FTV196618 GDR196618 GNN196618 GXJ196618 HHF196618 HRB196618 IAX196618 IKT196618 IUP196618 JEL196618 JOH196618 JYD196618 KHZ196618 KRV196618 LBR196618 LLN196618 LVJ196618 MFF196618 MPB196618 MYX196618 NIT196618 NSP196618 OCL196618 OMH196618 OWD196618 PFZ196618 PPV196618 PZR196618 QJN196618 QTJ196618 RDF196618 RNB196618 RWX196618 SGT196618 SQP196618 TAL196618 TKH196618 TUD196618 UDZ196618 UNV196618 UXR196618 VHN196618 VRJ196618 WBF196618 WLB196618 WUX196618 A262154 IL262154 SH262154 ACD262154 ALZ262154 AVV262154 BFR262154 BPN262154 BZJ262154 CJF262154 CTB262154 DCX262154 DMT262154 DWP262154 EGL262154 EQH262154 FAD262154 FJZ262154 FTV262154 GDR262154 GNN262154 GXJ262154 HHF262154 HRB262154 IAX262154 IKT262154 IUP262154 JEL262154 JOH262154 JYD262154 KHZ262154 KRV262154 LBR262154 LLN262154 LVJ262154 MFF262154 MPB262154 MYX262154 NIT262154 NSP262154 OCL262154 OMH262154 OWD262154 PFZ262154 PPV262154 PZR262154 QJN262154 QTJ262154 RDF262154 RNB262154 RWX262154 SGT262154 SQP262154 TAL262154 TKH262154 TUD262154 UDZ262154 UNV262154 UXR262154 VHN262154 VRJ262154 WBF262154 WLB262154 WUX262154 A327690 IL327690 SH327690 ACD327690 ALZ327690 AVV327690 BFR327690 BPN327690 BZJ327690 CJF327690 CTB327690 DCX327690 DMT327690 DWP327690 EGL327690 EQH327690 FAD327690 FJZ327690 FTV327690 GDR327690 GNN327690 GXJ327690 HHF327690 HRB327690 IAX327690 IKT327690 IUP327690 JEL327690 JOH327690 JYD327690 KHZ327690 KRV327690 LBR327690 LLN327690 LVJ327690 MFF327690 MPB327690 MYX327690 NIT327690 NSP327690 OCL327690 OMH327690 OWD327690 PFZ327690 PPV327690 PZR327690 QJN327690 QTJ327690 RDF327690 RNB327690 RWX327690 SGT327690 SQP327690 TAL327690 TKH327690 TUD327690 UDZ327690 UNV327690 UXR327690 VHN327690 VRJ327690 WBF327690 WLB327690 WUX327690 A393226 IL393226 SH393226 ACD393226 ALZ393226 AVV393226 BFR393226 BPN393226 BZJ393226 CJF393226 CTB393226 DCX393226 DMT393226 DWP393226 EGL393226 EQH393226 FAD393226 FJZ393226 FTV393226 GDR393226 GNN393226 GXJ393226 HHF393226 HRB393226 IAX393226 IKT393226 IUP393226 JEL393226 JOH393226 JYD393226 KHZ393226 KRV393226 LBR393226 LLN393226 LVJ393226 MFF393226 MPB393226 MYX393226 NIT393226 NSP393226 OCL393226 OMH393226 OWD393226 PFZ393226 PPV393226 PZR393226 QJN393226 QTJ393226 RDF393226 RNB393226 RWX393226 SGT393226 SQP393226 TAL393226 TKH393226 TUD393226 UDZ393226 UNV393226 UXR393226 VHN393226 VRJ393226 WBF393226 WLB393226 WUX393226 A458762 IL458762 SH458762 ACD458762 ALZ458762 AVV458762 BFR458762 BPN458762 BZJ458762 CJF458762 CTB458762 DCX458762 DMT458762 DWP458762 EGL458762 EQH458762 FAD458762 FJZ458762 FTV458762 GDR458762 GNN458762 GXJ458762 HHF458762 HRB458762 IAX458762 IKT458762 IUP458762 JEL458762 JOH458762 JYD458762 KHZ458762 KRV458762 LBR458762 LLN458762 LVJ458762 MFF458762 MPB458762 MYX458762 NIT458762 NSP458762 OCL458762 OMH458762 OWD458762 PFZ458762 PPV458762 PZR458762 QJN458762 QTJ458762 RDF458762 RNB458762 RWX458762 SGT458762 SQP458762 TAL458762 TKH458762 TUD458762 UDZ458762 UNV458762 UXR458762 VHN458762 VRJ458762 WBF458762 WLB458762 WUX458762 A524298 IL524298 SH524298 ACD524298 ALZ524298 AVV524298 BFR524298 BPN524298 BZJ524298 CJF524298 CTB524298 DCX524298 DMT524298 DWP524298 EGL524298 EQH524298 FAD524298 FJZ524298 FTV524298 GDR524298 GNN524298 GXJ524298 HHF524298 HRB524298 IAX524298 IKT524298 IUP524298 JEL524298 JOH524298 JYD524298 KHZ524298 KRV524298 LBR524298 LLN524298 LVJ524298 MFF524298 MPB524298 MYX524298 NIT524298 NSP524298 OCL524298 OMH524298 OWD524298 PFZ524298 PPV524298 PZR524298 QJN524298 QTJ524298 RDF524298 RNB524298 RWX524298 SGT524298 SQP524298 TAL524298 TKH524298 TUD524298 UDZ524298 UNV524298 UXR524298 VHN524298 VRJ524298 WBF524298 WLB524298 WUX524298 A589834 IL589834 SH589834 ACD589834 ALZ589834 AVV589834 BFR589834 BPN589834 BZJ589834 CJF589834 CTB589834 DCX589834 DMT589834 DWP589834 EGL589834 EQH589834 FAD589834 FJZ589834 FTV589834 GDR589834 GNN589834 GXJ589834 HHF589834 HRB589834 IAX589834 IKT589834 IUP589834 JEL589834 JOH589834 JYD589834 KHZ589834 KRV589834 LBR589834 LLN589834 LVJ589834 MFF589834 MPB589834 MYX589834 NIT589834 NSP589834 OCL589834 OMH589834 OWD589834 PFZ589834 PPV589834 PZR589834 QJN589834 QTJ589834 RDF589834 RNB589834 RWX589834 SGT589834 SQP589834 TAL589834 TKH589834 TUD589834 UDZ589834 UNV589834 UXR589834 VHN589834 VRJ589834 WBF589834 WLB589834 WUX589834 A655370 IL655370 SH655370 ACD655370 ALZ655370 AVV655370 BFR655370 BPN655370 BZJ655370 CJF655370 CTB655370 DCX655370 DMT655370 DWP655370 EGL655370 EQH655370 FAD655370 FJZ655370 FTV655370 GDR655370 GNN655370 GXJ655370 HHF655370 HRB655370 IAX655370 IKT655370 IUP655370 JEL655370 JOH655370 JYD655370 KHZ655370 KRV655370 LBR655370 LLN655370 LVJ655370 MFF655370 MPB655370 MYX655370 NIT655370 NSP655370 OCL655370 OMH655370 OWD655370 PFZ655370 PPV655370 PZR655370 QJN655370 QTJ655370 RDF655370 RNB655370 RWX655370 SGT655370 SQP655370 TAL655370 TKH655370 TUD655370 UDZ655370 UNV655370 UXR655370 VHN655370 VRJ655370 WBF655370 WLB655370 WUX655370 A720906 IL720906 SH720906 ACD720906 ALZ720906 AVV720906 BFR720906 BPN720906 BZJ720906 CJF720906 CTB720906 DCX720906 DMT720906 DWP720906 EGL720906 EQH720906 FAD720906 FJZ720906 FTV720906 GDR720906 GNN720906 GXJ720906 HHF720906 HRB720906 IAX720906 IKT720906 IUP720906 JEL720906 JOH720906 JYD720906 KHZ720906 KRV720906 LBR720906 LLN720906 LVJ720906 MFF720906 MPB720906 MYX720906 NIT720906 NSP720906 OCL720906 OMH720906 OWD720906 PFZ720906 PPV720906 PZR720906 QJN720906 QTJ720906 RDF720906 RNB720906 RWX720906 SGT720906 SQP720906 TAL720906 TKH720906 TUD720906 UDZ720906 UNV720906 UXR720906 VHN720906 VRJ720906 WBF720906 WLB720906 WUX720906 A786442 IL786442 SH786442 ACD786442 ALZ786442 AVV786442 BFR786442 BPN786442 BZJ786442 CJF786442 CTB786442 DCX786442 DMT786442 DWP786442 EGL786442 EQH786442 FAD786442 FJZ786442 FTV786442 GDR786442 GNN786442 GXJ786442 HHF786442 HRB786442 IAX786442 IKT786442 IUP786442 JEL786442 JOH786442 JYD786442 KHZ786442 KRV786442 LBR786442 LLN786442 LVJ786442 MFF786442 MPB786442 MYX786442 NIT786442 NSP786442 OCL786442 OMH786442 OWD786442 PFZ786442 PPV786442 PZR786442 QJN786442 QTJ786442 RDF786442 RNB786442 RWX786442 SGT786442 SQP786442 TAL786442 TKH786442 TUD786442 UDZ786442 UNV786442 UXR786442 VHN786442 VRJ786442 WBF786442 WLB786442 WUX786442 A851978 IL851978 SH851978 ACD851978 ALZ851978 AVV851978 BFR851978 BPN851978 BZJ851978 CJF851978 CTB851978 DCX851978 DMT851978 DWP851978 EGL851978 EQH851978 FAD851978 FJZ851978 FTV851978 GDR851978 GNN851978 GXJ851978 HHF851978 HRB851978 IAX851978 IKT851978 IUP851978 JEL851978 JOH851978 JYD851978 KHZ851978 KRV851978 LBR851978 LLN851978 LVJ851978 MFF851978 MPB851978 MYX851978 NIT851978 NSP851978 OCL851978 OMH851978 OWD851978 PFZ851978 PPV851978 PZR851978 QJN851978 QTJ851978 RDF851978 RNB851978 RWX851978 SGT851978 SQP851978 TAL851978 TKH851978 TUD851978 UDZ851978 UNV851978 UXR851978 VHN851978 VRJ851978 WBF851978 WLB851978 WUX851978 A917514 IL917514 SH917514 ACD917514 ALZ917514 AVV917514 BFR917514 BPN917514 BZJ917514 CJF917514 CTB917514 DCX917514 DMT917514 DWP917514 EGL917514 EQH917514 FAD917514 FJZ917514 FTV917514 GDR917514 GNN917514 GXJ917514 HHF917514 HRB917514 IAX917514 IKT917514 IUP917514 JEL917514 JOH917514 JYD917514 KHZ917514 KRV917514 LBR917514 LLN917514 LVJ917514 MFF917514 MPB917514 MYX917514 NIT917514 NSP917514 OCL917514 OMH917514 OWD917514 PFZ917514 PPV917514 PZR917514 QJN917514 QTJ917514 RDF917514 RNB917514 RWX917514 SGT917514 SQP917514 TAL917514 TKH917514 TUD917514 UDZ917514 UNV917514 UXR917514 VHN917514 VRJ917514 WBF917514 WLB917514 WUX917514 A983050 IL983050 SH983050 ACD983050 ALZ983050 AVV983050 BFR983050 BPN983050 BZJ983050 CJF983050 CTB983050 DCX983050 DMT983050 DWP983050 EGL983050 EQH983050 FAD983050 FJZ983050 FTV983050 GDR983050 GNN983050 GXJ983050 HHF983050 HRB983050 IAX983050 IKT983050 IUP983050 JEL983050 JOH983050 JYD983050 KHZ983050 KRV983050 LBR983050 LLN983050 LVJ983050 MFF983050 MPB983050 MYX983050 NIT983050 NSP983050 OCL983050 OMH983050 OWD983050 PFZ983050 PPV983050 PZR983050 QJN983050 QTJ983050 RDF983050 RNB983050 RWX983050 SGT983050 SQP983050 TAL983050 TKH983050 TUD983050 UDZ983050 UNV983050 UXR983050 VHN983050 VRJ983050 WBF983050 WLB983050 WUX983050" xr:uid="{00000000-0002-0000-0100-000000000000}">
      <formula1>"1"</formula1>
    </dataValidation>
  </dataValidations>
  <printOptions horizontalCentered="1" verticalCentered="1"/>
  <pageMargins left="0" right="0" top="0" bottom="0" header="0" footer="0"/>
  <pageSetup paperSize="9" scale="9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F54"/>
  <sheetViews>
    <sheetView showGridLines="0" view="pageBreakPreview" zoomScale="90" zoomScaleNormal="100" zoomScaleSheetLayoutView="90" workbookViewId="0">
      <selection activeCell="G3" sqref="G3:H3"/>
    </sheetView>
  </sheetViews>
  <sheetFormatPr defaultRowHeight="13.5" x14ac:dyDescent="0.15"/>
  <cols>
    <col min="1" max="2" width="4.625" style="87" customWidth="1"/>
    <col min="3" max="3" width="3.375" style="87" customWidth="1"/>
    <col min="4" max="4" width="4.25" style="87" customWidth="1"/>
    <col min="5" max="5" width="1.25" style="87" customWidth="1"/>
    <col min="6" max="6" width="1.75" style="87" customWidth="1"/>
    <col min="7" max="7" width="4.5" style="87" customWidth="1"/>
    <col min="8" max="8" width="6.375" style="87" customWidth="1"/>
    <col min="9" max="10" width="1.625" style="87" customWidth="1"/>
    <col min="11" max="11" width="1.375" style="87" customWidth="1"/>
    <col min="12" max="12" width="1.5" style="87" customWidth="1"/>
    <col min="13" max="13" width="2.25" style="87" customWidth="1"/>
    <col min="14" max="14" width="6" style="87" customWidth="1"/>
    <col min="15" max="15" width="4.5" style="87" customWidth="1"/>
    <col min="16" max="16" width="1.75" style="87" customWidth="1"/>
    <col min="17" max="17" width="4.375" style="87" customWidth="1"/>
    <col min="18" max="18" width="3" style="87" customWidth="1"/>
    <col min="19" max="19" width="1.25" style="87" customWidth="1"/>
    <col min="20" max="20" width="2.375" style="87" customWidth="1"/>
    <col min="21" max="21" width="3.375" style="87" customWidth="1"/>
    <col min="22" max="22" width="2" style="87" customWidth="1"/>
    <col min="23" max="23" width="2.875" style="87" customWidth="1"/>
    <col min="24" max="24" width="3.625" style="87" customWidth="1"/>
    <col min="25" max="25" width="1.25" style="87" customWidth="1"/>
    <col min="26" max="26" width="3" style="87" customWidth="1"/>
    <col min="27" max="27" width="1.75" style="87" customWidth="1"/>
    <col min="28" max="28" width="1.375" style="87" customWidth="1"/>
    <col min="29" max="30" width="2.125" style="87" customWidth="1"/>
    <col min="31" max="31" width="1.75" style="87" customWidth="1"/>
    <col min="32" max="32" width="1.25" style="87" customWidth="1"/>
    <col min="33" max="33" width="1.5" style="101" customWidth="1"/>
    <col min="34" max="34" width="1.375" style="87" customWidth="1"/>
    <col min="35" max="35" width="1.875" style="87" customWidth="1"/>
    <col min="36" max="36" width="2" style="87" customWidth="1"/>
    <col min="37" max="37" width="1.375" style="87" customWidth="1"/>
    <col min="38" max="38" width="3.375" style="7" customWidth="1"/>
    <col min="39" max="39" width="1.625" style="7" customWidth="1"/>
    <col min="40" max="44" width="1.625" style="87" customWidth="1"/>
    <col min="45" max="83" width="9" style="87" customWidth="1"/>
    <col min="84" max="94" width="8.875" style="87"/>
    <col min="95" max="120" width="4.625" style="87" customWidth="1"/>
    <col min="121" max="152" width="9" style="87" customWidth="1"/>
    <col min="153" max="243" width="8.875" style="87"/>
    <col min="244" max="245" width="4.625" style="87" customWidth="1"/>
    <col min="246" max="246" width="3.375" style="87" customWidth="1"/>
    <col min="247" max="247" width="4.25" style="87" customWidth="1"/>
    <col min="248" max="248" width="1.25" style="87" customWidth="1"/>
    <col min="249" max="249" width="1.75" style="87" customWidth="1"/>
    <col min="250" max="250" width="4.5" style="87" customWidth="1"/>
    <col min="251" max="251" width="6.375" style="87" customWidth="1"/>
    <col min="252" max="253" width="1.625" style="87" customWidth="1"/>
    <col min="254" max="254" width="1.375" style="87" customWidth="1"/>
    <col min="255" max="255" width="1.5" style="87" customWidth="1"/>
    <col min="256" max="256" width="2.25" style="87" customWidth="1"/>
    <col min="257" max="257" width="6" style="87" customWidth="1"/>
    <col min="258" max="258" width="4.5" style="87" customWidth="1"/>
    <col min="259" max="259" width="1.75" style="87" customWidth="1"/>
    <col min="260" max="260" width="4.375" style="87" customWidth="1"/>
    <col min="261" max="261" width="3" style="87" customWidth="1"/>
    <col min="262" max="262" width="1.25" style="87" customWidth="1"/>
    <col min="263" max="263" width="2.375" style="87" customWidth="1"/>
    <col min="264" max="264" width="3.375" style="87" customWidth="1"/>
    <col min="265" max="265" width="2" style="87" customWidth="1"/>
    <col min="266" max="266" width="2.875" style="87" customWidth="1"/>
    <col min="267" max="267" width="3.625" style="87" customWidth="1"/>
    <col min="268" max="268" width="1.25" style="87" customWidth="1"/>
    <col min="269" max="269" width="3" style="87" customWidth="1"/>
    <col min="270" max="270" width="1.75" style="87" customWidth="1"/>
    <col min="271" max="271" width="1.375" style="87" customWidth="1"/>
    <col min="272" max="273" width="2.125" style="87" customWidth="1"/>
    <col min="274" max="274" width="1.75" style="87" customWidth="1"/>
    <col min="275" max="275" width="1.25" style="87" customWidth="1"/>
    <col min="276" max="276" width="1.5" style="87" customWidth="1"/>
    <col min="277" max="277" width="1.375" style="87" customWidth="1"/>
    <col min="278" max="278" width="1.875" style="87" customWidth="1"/>
    <col min="279" max="279" width="2" style="87" customWidth="1"/>
    <col min="280" max="280" width="1.375" style="87" customWidth="1"/>
    <col min="281" max="281" width="3.375" style="87" customWidth="1"/>
    <col min="282" max="287" width="1.625" style="87" customWidth="1"/>
    <col min="288" max="335" width="9" style="87" customWidth="1"/>
    <col min="336" max="350" width="8.875" style="87"/>
    <col min="351" max="376" width="4.625" style="87" customWidth="1"/>
    <col min="377" max="408" width="9" style="87" customWidth="1"/>
    <col min="409" max="499" width="8.875" style="87"/>
    <col min="500" max="501" width="4.625" style="87" customWidth="1"/>
    <col min="502" max="502" width="3.375" style="87" customWidth="1"/>
    <col min="503" max="503" width="4.25" style="87" customWidth="1"/>
    <col min="504" max="504" width="1.25" style="87" customWidth="1"/>
    <col min="505" max="505" width="1.75" style="87" customWidth="1"/>
    <col min="506" max="506" width="4.5" style="87" customWidth="1"/>
    <col min="507" max="507" width="6.375" style="87" customWidth="1"/>
    <col min="508" max="509" width="1.625" style="87" customWidth="1"/>
    <col min="510" max="510" width="1.375" style="87" customWidth="1"/>
    <col min="511" max="511" width="1.5" style="87" customWidth="1"/>
    <col min="512" max="512" width="2.25" style="87" customWidth="1"/>
    <col min="513" max="513" width="6" style="87" customWidth="1"/>
    <col min="514" max="514" width="4.5" style="87" customWidth="1"/>
    <col min="515" max="515" width="1.75" style="87" customWidth="1"/>
    <col min="516" max="516" width="4.375" style="87" customWidth="1"/>
    <col min="517" max="517" width="3" style="87" customWidth="1"/>
    <col min="518" max="518" width="1.25" style="87" customWidth="1"/>
    <col min="519" max="519" width="2.375" style="87" customWidth="1"/>
    <col min="520" max="520" width="3.375" style="87" customWidth="1"/>
    <col min="521" max="521" width="2" style="87" customWidth="1"/>
    <col min="522" max="522" width="2.875" style="87" customWidth="1"/>
    <col min="523" max="523" width="3.625" style="87" customWidth="1"/>
    <col min="524" max="524" width="1.25" style="87" customWidth="1"/>
    <col min="525" max="525" width="3" style="87" customWidth="1"/>
    <col min="526" max="526" width="1.75" style="87" customWidth="1"/>
    <col min="527" max="527" width="1.375" style="87" customWidth="1"/>
    <col min="528" max="529" width="2.125" style="87" customWidth="1"/>
    <col min="530" max="530" width="1.75" style="87" customWidth="1"/>
    <col min="531" max="531" width="1.25" style="87" customWidth="1"/>
    <col min="532" max="532" width="1.5" style="87" customWidth="1"/>
    <col min="533" max="533" width="1.375" style="87" customWidth="1"/>
    <col min="534" max="534" width="1.875" style="87" customWidth="1"/>
    <col min="535" max="535" width="2" style="87" customWidth="1"/>
    <col min="536" max="536" width="1.375" style="87" customWidth="1"/>
    <col min="537" max="537" width="3.375" style="87" customWidth="1"/>
    <col min="538" max="543" width="1.625" style="87" customWidth="1"/>
    <col min="544" max="591" width="9" style="87" customWidth="1"/>
    <col min="592" max="606" width="8.875" style="87"/>
    <col min="607" max="632" width="4.625" style="87" customWidth="1"/>
    <col min="633" max="664" width="9" style="87" customWidth="1"/>
    <col min="665" max="755" width="8.875" style="87"/>
    <col min="756" max="757" width="4.625" style="87" customWidth="1"/>
    <col min="758" max="758" width="3.375" style="87" customWidth="1"/>
    <col min="759" max="759" width="4.25" style="87" customWidth="1"/>
    <col min="760" max="760" width="1.25" style="87" customWidth="1"/>
    <col min="761" max="761" width="1.75" style="87" customWidth="1"/>
    <col min="762" max="762" width="4.5" style="87" customWidth="1"/>
    <col min="763" max="763" width="6.375" style="87" customWidth="1"/>
    <col min="764" max="765" width="1.625" style="87" customWidth="1"/>
    <col min="766" max="766" width="1.375" style="87" customWidth="1"/>
    <col min="767" max="767" width="1.5" style="87" customWidth="1"/>
    <col min="768" max="768" width="2.25" style="87" customWidth="1"/>
    <col min="769" max="769" width="6" style="87" customWidth="1"/>
    <col min="770" max="770" width="4.5" style="87" customWidth="1"/>
    <col min="771" max="771" width="1.75" style="87" customWidth="1"/>
    <col min="772" max="772" width="4.375" style="87" customWidth="1"/>
    <col min="773" max="773" width="3" style="87" customWidth="1"/>
    <col min="774" max="774" width="1.25" style="87" customWidth="1"/>
    <col min="775" max="775" width="2.375" style="87" customWidth="1"/>
    <col min="776" max="776" width="3.375" style="87" customWidth="1"/>
    <col min="777" max="777" width="2" style="87" customWidth="1"/>
    <col min="778" max="778" width="2.875" style="87" customWidth="1"/>
    <col min="779" max="779" width="3.625" style="87" customWidth="1"/>
    <col min="780" max="780" width="1.25" style="87" customWidth="1"/>
    <col min="781" max="781" width="3" style="87" customWidth="1"/>
    <col min="782" max="782" width="1.75" style="87" customWidth="1"/>
    <col min="783" max="783" width="1.375" style="87" customWidth="1"/>
    <col min="784" max="785" width="2.125" style="87" customWidth="1"/>
    <col min="786" max="786" width="1.75" style="87" customWidth="1"/>
    <col min="787" max="787" width="1.25" style="87" customWidth="1"/>
    <col min="788" max="788" width="1.5" style="87" customWidth="1"/>
    <col min="789" max="789" width="1.375" style="87" customWidth="1"/>
    <col min="790" max="790" width="1.875" style="87" customWidth="1"/>
    <col min="791" max="791" width="2" style="87" customWidth="1"/>
    <col min="792" max="792" width="1.375" style="87" customWidth="1"/>
    <col min="793" max="793" width="3.375" style="87" customWidth="1"/>
    <col min="794" max="799" width="1.625" style="87" customWidth="1"/>
    <col min="800" max="847" width="9" style="87" customWidth="1"/>
    <col min="848" max="862" width="8.875" style="87"/>
    <col min="863" max="888" width="4.625" style="87" customWidth="1"/>
    <col min="889" max="920" width="9" style="87" customWidth="1"/>
    <col min="921" max="1011" width="8.875" style="87"/>
    <col min="1012" max="1013" width="4.625" style="87" customWidth="1"/>
    <col min="1014" max="1014" width="3.375" style="87" customWidth="1"/>
    <col min="1015" max="1015" width="4.25" style="87" customWidth="1"/>
    <col min="1016" max="1016" width="1.25" style="87" customWidth="1"/>
    <col min="1017" max="1017" width="1.75" style="87" customWidth="1"/>
    <col min="1018" max="1018" width="4.5" style="87" customWidth="1"/>
    <col min="1019" max="1019" width="6.375" style="87" customWidth="1"/>
    <col min="1020" max="1021" width="1.625" style="87" customWidth="1"/>
    <col min="1022" max="1022" width="1.375" style="87" customWidth="1"/>
    <col min="1023" max="1023" width="1.5" style="87" customWidth="1"/>
    <col min="1024" max="1024" width="2.25" style="87" customWidth="1"/>
    <col min="1025" max="1025" width="6" style="87" customWidth="1"/>
    <col min="1026" max="1026" width="4.5" style="87" customWidth="1"/>
    <col min="1027" max="1027" width="1.75" style="87" customWidth="1"/>
    <col min="1028" max="1028" width="4.375" style="87" customWidth="1"/>
    <col min="1029" max="1029" width="3" style="87" customWidth="1"/>
    <col min="1030" max="1030" width="1.25" style="87" customWidth="1"/>
    <col min="1031" max="1031" width="2.375" style="87" customWidth="1"/>
    <col min="1032" max="1032" width="3.375" style="87" customWidth="1"/>
    <col min="1033" max="1033" width="2" style="87" customWidth="1"/>
    <col min="1034" max="1034" width="2.875" style="87" customWidth="1"/>
    <col min="1035" max="1035" width="3.625" style="87" customWidth="1"/>
    <col min="1036" max="1036" width="1.25" style="87" customWidth="1"/>
    <col min="1037" max="1037" width="3" style="87" customWidth="1"/>
    <col min="1038" max="1038" width="1.75" style="87" customWidth="1"/>
    <col min="1039" max="1039" width="1.375" style="87" customWidth="1"/>
    <col min="1040" max="1041" width="2.125" style="87" customWidth="1"/>
    <col min="1042" max="1042" width="1.75" style="87" customWidth="1"/>
    <col min="1043" max="1043" width="1.25" style="87" customWidth="1"/>
    <col min="1044" max="1044" width="1.5" style="87" customWidth="1"/>
    <col min="1045" max="1045" width="1.375" style="87" customWidth="1"/>
    <col min="1046" max="1046" width="1.875" style="87" customWidth="1"/>
    <col min="1047" max="1047" width="2" style="87" customWidth="1"/>
    <col min="1048" max="1048" width="1.375" style="87" customWidth="1"/>
    <col min="1049" max="1049" width="3.375" style="87" customWidth="1"/>
    <col min="1050" max="1055" width="1.625" style="87" customWidth="1"/>
    <col min="1056" max="1103" width="9" style="87" customWidth="1"/>
    <col min="1104" max="1118" width="8.875" style="87"/>
    <col min="1119" max="1144" width="4.625" style="87" customWidth="1"/>
    <col min="1145" max="1176" width="9" style="87" customWidth="1"/>
    <col min="1177" max="1267" width="8.875" style="87"/>
    <col min="1268" max="1269" width="4.625" style="87" customWidth="1"/>
    <col min="1270" max="1270" width="3.375" style="87" customWidth="1"/>
    <col min="1271" max="1271" width="4.25" style="87" customWidth="1"/>
    <col min="1272" max="1272" width="1.25" style="87" customWidth="1"/>
    <col min="1273" max="1273" width="1.75" style="87" customWidth="1"/>
    <col min="1274" max="1274" width="4.5" style="87" customWidth="1"/>
    <col min="1275" max="1275" width="6.375" style="87" customWidth="1"/>
    <col min="1276" max="1277" width="1.625" style="87" customWidth="1"/>
    <col min="1278" max="1278" width="1.375" style="87" customWidth="1"/>
    <col min="1279" max="1279" width="1.5" style="87" customWidth="1"/>
    <col min="1280" max="1280" width="2.25" style="87" customWidth="1"/>
    <col min="1281" max="1281" width="6" style="87" customWidth="1"/>
    <col min="1282" max="1282" width="4.5" style="87" customWidth="1"/>
    <col min="1283" max="1283" width="1.75" style="87" customWidth="1"/>
    <col min="1284" max="1284" width="4.375" style="87" customWidth="1"/>
    <col min="1285" max="1285" width="3" style="87" customWidth="1"/>
    <col min="1286" max="1286" width="1.25" style="87" customWidth="1"/>
    <col min="1287" max="1287" width="2.375" style="87" customWidth="1"/>
    <col min="1288" max="1288" width="3.375" style="87" customWidth="1"/>
    <col min="1289" max="1289" width="2" style="87" customWidth="1"/>
    <col min="1290" max="1290" width="2.875" style="87" customWidth="1"/>
    <col min="1291" max="1291" width="3.625" style="87" customWidth="1"/>
    <col min="1292" max="1292" width="1.25" style="87" customWidth="1"/>
    <col min="1293" max="1293" width="3" style="87" customWidth="1"/>
    <col min="1294" max="1294" width="1.75" style="87" customWidth="1"/>
    <col min="1295" max="1295" width="1.375" style="87" customWidth="1"/>
    <col min="1296" max="1297" width="2.125" style="87" customWidth="1"/>
    <col min="1298" max="1298" width="1.75" style="87" customWidth="1"/>
    <col min="1299" max="1299" width="1.25" style="87" customWidth="1"/>
    <col min="1300" max="1300" width="1.5" style="87" customWidth="1"/>
    <col min="1301" max="1301" width="1.375" style="87" customWidth="1"/>
    <col min="1302" max="1302" width="1.875" style="87" customWidth="1"/>
    <col min="1303" max="1303" width="2" style="87" customWidth="1"/>
    <col min="1304" max="1304" width="1.375" style="87" customWidth="1"/>
    <col min="1305" max="1305" width="3.375" style="87" customWidth="1"/>
    <col min="1306" max="1311" width="1.625" style="87" customWidth="1"/>
    <col min="1312" max="1359" width="9" style="87" customWidth="1"/>
    <col min="1360" max="1374" width="8.875" style="87"/>
    <col min="1375" max="1400" width="4.625" style="87" customWidth="1"/>
    <col min="1401" max="1432" width="9" style="87" customWidth="1"/>
    <col min="1433" max="1523" width="8.875" style="87"/>
    <col min="1524" max="1525" width="4.625" style="87" customWidth="1"/>
    <col min="1526" max="1526" width="3.375" style="87" customWidth="1"/>
    <col min="1527" max="1527" width="4.25" style="87" customWidth="1"/>
    <col min="1528" max="1528" width="1.25" style="87" customWidth="1"/>
    <col min="1529" max="1529" width="1.75" style="87" customWidth="1"/>
    <col min="1530" max="1530" width="4.5" style="87" customWidth="1"/>
    <col min="1531" max="1531" width="6.375" style="87" customWidth="1"/>
    <col min="1532" max="1533" width="1.625" style="87" customWidth="1"/>
    <col min="1534" max="1534" width="1.375" style="87" customWidth="1"/>
    <col min="1535" max="1535" width="1.5" style="87" customWidth="1"/>
    <col min="1536" max="1536" width="2.25" style="87" customWidth="1"/>
    <col min="1537" max="1537" width="6" style="87" customWidth="1"/>
    <col min="1538" max="1538" width="4.5" style="87" customWidth="1"/>
    <col min="1539" max="1539" width="1.75" style="87" customWidth="1"/>
    <col min="1540" max="1540" width="4.375" style="87" customWidth="1"/>
    <col min="1541" max="1541" width="3" style="87" customWidth="1"/>
    <col min="1542" max="1542" width="1.25" style="87" customWidth="1"/>
    <col min="1543" max="1543" width="2.375" style="87" customWidth="1"/>
    <col min="1544" max="1544" width="3.375" style="87" customWidth="1"/>
    <col min="1545" max="1545" width="2" style="87" customWidth="1"/>
    <col min="1546" max="1546" width="2.875" style="87" customWidth="1"/>
    <col min="1547" max="1547" width="3.625" style="87" customWidth="1"/>
    <col min="1548" max="1548" width="1.25" style="87" customWidth="1"/>
    <col min="1549" max="1549" width="3" style="87" customWidth="1"/>
    <col min="1550" max="1550" width="1.75" style="87" customWidth="1"/>
    <col min="1551" max="1551" width="1.375" style="87" customWidth="1"/>
    <col min="1552" max="1553" width="2.125" style="87" customWidth="1"/>
    <col min="1554" max="1554" width="1.75" style="87" customWidth="1"/>
    <col min="1555" max="1555" width="1.25" style="87" customWidth="1"/>
    <col min="1556" max="1556" width="1.5" style="87" customWidth="1"/>
    <col min="1557" max="1557" width="1.375" style="87" customWidth="1"/>
    <col min="1558" max="1558" width="1.875" style="87" customWidth="1"/>
    <col min="1559" max="1559" width="2" style="87" customWidth="1"/>
    <col min="1560" max="1560" width="1.375" style="87" customWidth="1"/>
    <col min="1561" max="1561" width="3.375" style="87" customWidth="1"/>
    <col min="1562" max="1567" width="1.625" style="87" customWidth="1"/>
    <col min="1568" max="1615" width="9" style="87" customWidth="1"/>
    <col min="1616" max="1630" width="8.875" style="87"/>
    <col min="1631" max="1656" width="4.625" style="87" customWidth="1"/>
    <col min="1657" max="1688" width="9" style="87" customWidth="1"/>
    <col min="1689" max="1779" width="8.875" style="87"/>
    <col min="1780" max="1781" width="4.625" style="87" customWidth="1"/>
    <col min="1782" max="1782" width="3.375" style="87" customWidth="1"/>
    <col min="1783" max="1783" width="4.25" style="87" customWidth="1"/>
    <col min="1784" max="1784" width="1.25" style="87" customWidth="1"/>
    <col min="1785" max="1785" width="1.75" style="87" customWidth="1"/>
    <col min="1786" max="1786" width="4.5" style="87" customWidth="1"/>
    <col min="1787" max="1787" width="6.375" style="87" customWidth="1"/>
    <col min="1788" max="1789" width="1.625" style="87" customWidth="1"/>
    <col min="1790" max="1790" width="1.375" style="87" customWidth="1"/>
    <col min="1791" max="1791" width="1.5" style="87" customWidth="1"/>
    <col min="1792" max="1792" width="2.25" style="87" customWidth="1"/>
    <col min="1793" max="1793" width="6" style="87" customWidth="1"/>
    <col min="1794" max="1794" width="4.5" style="87" customWidth="1"/>
    <col min="1795" max="1795" width="1.75" style="87" customWidth="1"/>
    <col min="1796" max="1796" width="4.375" style="87" customWidth="1"/>
    <col min="1797" max="1797" width="3" style="87" customWidth="1"/>
    <col min="1798" max="1798" width="1.25" style="87" customWidth="1"/>
    <col min="1799" max="1799" width="2.375" style="87" customWidth="1"/>
    <col min="1800" max="1800" width="3.375" style="87" customWidth="1"/>
    <col min="1801" max="1801" width="2" style="87" customWidth="1"/>
    <col min="1802" max="1802" width="2.875" style="87" customWidth="1"/>
    <col min="1803" max="1803" width="3.625" style="87" customWidth="1"/>
    <col min="1804" max="1804" width="1.25" style="87" customWidth="1"/>
    <col min="1805" max="1805" width="3" style="87" customWidth="1"/>
    <col min="1806" max="1806" width="1.75" style="87" customWidth="1"/>
    <col min="1807" max="1807" width="1.375" style="87" customWidth="1"/>
    <col min="1808" max="1809" width="2.125" style="87" customWidth="1"/>
    <col min="1810" max="1810" width="1.75" style="87" customWidth="1"/>
    <col min="1811" max="1811" width="1.25" style="87" customWidth="1"/>
    <col min="1812" max="1812" width="1.5" style="87" customWidth="1"/>
    <col min="1813" max="1813" width="1.375" style="87" customWidth="1"/>
    <col min="1814" max="1814" width="1.875" style="87" customWidth="1"/>
    <col min="1815" max="1815" width="2" style="87" customWidth="1"/>
    <col min="1816" max="1816" width="1.375" style="87" customWidth="1"/>
    <col min="1817" max="1817" width="3.375" style="87" customWidth="1"/>
    <col min="1818" max="1823" width="1.625" style="87" customWidth="1"/>
    <col min="1824" max="1871" width="9" style="87" customWidth="1"/>
    <col min="1872" max="1886" width="8.875" style="87"/>
    <col min="1887" max="1912" width="4.625" style="87" customWidth="1"/>
    <col min="1913" max="1944" width="9" style="87" customWidth="1"/>
    <col min="1945" max="2035" width="8.875" style="87"/>
    <col min="2036" max="2037" width="4.625" style="87" customWidth="1"/>
    <col min="2038" max="2038" width="3.375" style="87" customWidth="1"/>
    <col min="2039" max="2039" width="4.25" style="87" customWidth="1"/>
    <col min="2040" max="2040" width="1.25" style="87" customWidth="1"/>
    <col min="2041" max="2041" width="1.75" style="87" customWidth="1"/>
    <col min="2042" max="2042" width="4.5" style="87" customWidth="1"/>
    <col min="2043" max="2043" width="6.375" style="87" customWidth="1"/>
    <col min="2044" max="2045" width="1.625" style="87" customWidth="1"/>
    <col min="2046" max="2046" width="1.375" style="87" customWidth="1"/>
    <col min="2047" max="2047" width="1.5" style="87" customWidth="1"/>
    <col min="2048" max="2048" width="2.25" style="87" customWidth="1"/>
    <col min="2049" max="2049" width="6" style="87" customWidth="1"/>
    <col min="2050" max="2050" width="4.5" style="87" customWidth="1"/>
    <col min="2051" max="2051" width="1.75" style="87" customWidth="1"/>
    <col min="2052" max="2052" width="4.375" style="87" customWidth="1"/>
    <col min="2053" max="2053" width="3" style="87" customWidth="1"/>
    <col min="2054" max="2054" width="1.25" style="87" customWidth="1"/>
    <col min="2055" max="2055" width="2.375" style="87" customWidth="1"/>
    <col min="2056" max="2056" width="3.375" style="87" customWidth="1"/>
    <col min="2057" max="2057" width="2" style="87" customWidth="1"/>
    <col min="2058" max="2058" width="2.875" style="87" customWidth="1"/>
    <col min="2059" max="2059" width="3.625" style="87" customWidth="1"/>
    <col min="2060" max="2060" width="1.25" style="87" customWidth="1"/>
    <col min="2061" max="2061" width="3" style="87" customWidth="1"/>
    <col min="2062" max="2062" width="1.75" style="87" customWidth="1"/>
    <col min="2063" max="2063" width="1.375" style="87" customWidth="1"/>
    <col min="2064" max="2065" width="2.125" style="87" customWidth="1"/>
    <col min="2066" max="2066" width="1.75" style="87" customWidth="1"/>
    <col min="2067" max="2067" width="1.25" style="87" customWidth="1"/>
    <col min="2068" max="2068" width="1.5" style="87" customWidth="1"/>
    <col min="2069" max="2069" width="1.375" style="87" customWidth="1"/>
    <col min="2070" max="2070" width="1.875" style="87" customWidth="1"/>
    <col min="2071" max="2071" width="2" style="87" customWidth="1"/>
    <col min="2072" max="2072" width="1.375" style="87" customWidth="1"/>
    <col min="2073" max="2073" width="3.375" style="87" customWidth="1"/>
    <col min="2074" max="2079" width="1.625" style="87" customWidth="1"/>
    <col min="2080" max="2127" width="9" style="87" customWidth="1"/>
    <col min="2128" max="2142" width="8.875" style="87"/>
    <col min="2143" max="2168" width="4.625" style="87" customWidth="1"/>
    <col min="2169" max="2200" width="9" style="87" customWidth="1"/>
    <col min="2201" max="2291" width="8.875" style="87"/>
    <col min="2292" max="2293" width="4.625" style="87" customWidth="1"/>
    <col min="2294" max="2294" width="3.375" style="87" customWidth="1"/>
    <col min="2295" max="2295" width="4.25" style="87" customWidth="1"/>
    <col min="2296" max="2296" width="1.25" style="87" customWidth="1"/>
    <col min="2297" max="2297" width="1.75" style="87" customWidth="1"/>
    <col min="2298" max="2298" width="4.5" style="87" customWidth="1"/>
    <col min="2299" max="2299" width="6.375" style="87" customWidth="1"/>
    <col min="2300" max="2301" width="1.625" style="87" customWidth="1"/>
    <col min="2302" max="2302" width="1.375" style="87" customWidth="1"/>
    <col min="2303" max="2303" width="1.5" style="87" customWidth="1"/>
    <col min="2304" max="2304" width="2.25" style="87" customWidth="1"/>
    <col min="2305" max="2305" width="6" style="87" customWidth="1"/>
    <col min="2306" max="2306" width="4.5" style="87" customWidth="1"/>
    <col min="2307" max="2307" width="1.75" style="87" customWidth="1"/>
    <col min="2308" max="2308" width="4.375" style="87" customWidth="1"/>
    <col min="2309" max="2309" width="3" style="87" customWidth="1"/>
    <col min="2310" max="2310" width="1.25" style="87" customWidth="1"/>
    <col min="2311" max="2311" width="2.375" style="87" customWidth="1"/>
    <col min="2312" max="2312" width="3.375" style="87" customWidth="1"/>
    <col min="2313" max="2313" width="2" style="87" customWidth="1"/>
    <col min="2314" max="2314" width="2.875" style="87" customWidth="1"/>
    <col min="2315" max="2315" width="3.625" style="87" customWidth="1"/>
    <col min="2316" max="2316" width="1.25" style="87" customWidth="1"/>
    <col min="2317" max="2317" width="3" style="87" customWidth="1"/>
    <col min="2318" max="2318" width="1.75" style="87" customWidth="1"/>
    <col min="2319" max="2319" width="1.375" style="87" customWidth="1"/>
    <col min="2320" max="2321" width="2.125" style="87" customWidth="1"/>
    <col min="2322" max="2322" width="1.75" style="87" customWidth="1"/>
    <col min="2323" max="2323" width="1.25" style="87" customWidth="1"/>
    <col min="2324" max="2324" width="1.5" style="87" customWidth="1"/>
    <col min="2325" max="2325" width="1.375" style="87" customWidth="1"/>
    <col min="2326" max="2326" width="1.875" style="87" customWidth="1"/>
    <col min="2327" max="2327" width="2" style="87" customWidth="1"/>
    <col min="2328" max="2328" width="1.375" style="87" customWidth="1"/>
    <col min="2329" max="2329" width="3.375" style="87" customWidth="1"/>
    <col min="2330" max="2335" width="1.625" style="87" customWidth="1"/>
    <col min="2336" max="2383" width="9" style="87" customWidth="1"/>
    <col min="2384" max="2398" width="8.875" style="87"/>
    <col min="2399" max="2424" width="4.625" style="87" customWidth="1"/>
    <col min="2425" max="2456" width="9" style="87" customWidth="1"/>
    <col min="2457" max="2547" width="8.875" style="87"/>
    <col min="2548" max="2549" width="4.625" style="87" customWidth="1"/>
    <col min="2550" max="2550" width="3.375" style="87" customWidth="1"/>
    <col min="2551" max="2551" width="4.25" style="87" customWidth="1"/>
    <col min="2552" max="2552" width="1.25" style="87" customWidth="1"/>
    <col min="2553" max="2553" width="1.75" style="87" customWidth="1"/>
    <col min="2554" max="2554" width="4.5" style="87" customWidth="1"/>
    <col min="2555" max="2555" width="6.375" style="87" customWidth="1"/>
    <col min="2556" max="2557" width="1.625" style="87" customWidth="1"/>
    <col min="2558" max="2558" width="1.375" style="87" customWidth="1"/>
    <col min="2559" max="2559" width="1.5" style="87" customWidth="1"/>
    <col min="2560" max="2560" width="2.25" style="87" customWidth="1"/>
    <col min="2561" max="2561" width="6" style="87" customWidth="1"/>
    <col min="2562" max="2562" width="4.5" style="87" customWidth="1"/>
    <col min="2563" max="2563" width="1.75" style="87" customWidth="1"/>
    <col min="2564" max="2564" width="4.375" style="87" customWidth="1"/>
    <col min="2565" max="2565" width="3" style="87" customWidth="1"/>
    <col min="2566" max="2566" width="1.25" style="87" customWidth="1"/>
    <col min="2567" max="2567" width="2.375" style="87" customWidth="1"/>
    <col min="2568" max="2568" width="3.375" style="87" customWidth="1"/>
    <col min="2569" max="2569" width="2" style="87" customWidth="1"/>
    <col min="2570" max="2570" width="2.875" style="87" customWidth="1"/>
    <col min="2571" max="2571" width="3.625" style="87" customWidth="1"/>
    <col min="2572" max="2572" width="1.25" style="87" customWidth="1"/>
    <col min="2573" max="2573" width="3" style="87" customWidth="1"/>
    <col min="2574" max="2574" width="1.75" style="87" customWidth="1"/>
    <col min="2575" max="2575" width="1.375" style="87" customWidth="1"/>
    <col min="2576" max="2577" width="2.125" style="87" customWidth="1"/>
    <col min="2578" max="2578" width="1.75" style="87" customWidth="1"/>
    <col min="2579" max="2579" width="1.25" style="87" customWidth="1"/>
    <col min="2580" max="2580" width="1.5" style="87" customWidth="1"/>
    <col min="2581" max="2581" width="1.375" style="87" customWidth="1"/>
    <col min="2582" max="2582" width="1.875" style="87" customWidth="1"/>
    <col min="2583" max="2583" width="2" style="87" customWidth="1"/>
    <col min="2584" max="2584" width="1.375" style="87" customWidth="1"/>
    <col min="2585" max="2585" width="3.375" style="87" customWidth="1"/>
    <col min="2586" max="2591" width="1.625" style="87" customWidth="1"/>
    <col min="2592" max="2639" width="9" style="87" customWidth="1"/>
    <col min="2640" max="2654" width="8.875" style="87"/>
    <col min="2655" max="2680" width="4.625" style="87" customWidth="1"/>
    <col min="2681" max="2712" width="9" style="87" customWidth="1"/>
    <col min="2713" max="2803" width="8.875" style="87"/>
    <col min="2804" max="2805" width="4.625" style="87" customWidth="1"/>
    <col min="2806" max="2806" width="3.375" style="87" customWidth="1"/>
    <col min="2807" max="2807" width="4.25" style="87" customWidth="1"/>
    <col min="2808" max="2808" width="1.25" style="87" customWidth="1"/>
    <col min="2809" max="2809" width="1.75" style="87" customWidth="1"/>
    <col min="2810" max="2810" width="4.5" style="87" customWidth="1"/>
    <col min="2811" max="2811" width="6.375" style="87" customWidth="1"/>
    <col min="2812" max="2813" width="1.625" style="87" customWidth="1"/>
    <col min="2814" max="2814" width="1.375" style="87" customWidth="1"/>
    <col min="2815" max="2815" width="1.5" style="87" customWidth="1"/>
    <col min="2816" max="2816" width="2.25" style="87" customWidth="1"/>
    <col min="2817" max="2817" width="6" style="87" customWidth="1"/>
    <col min="2818" max="2818" width="4.5" style="87" customWidth="1"/>
    <col min="2819" max="2819" width="1.75" style="87" customWidth="1"/>
    <col min="2820" max="2820" width="4.375" style="87" customWidth="1"/>
    <col min="2821" max="2821" width="3" style="87" customWidth="1"/>
    <col min="2822" max="2822" width="1.25" style="87" customWidth="1"/>
    <col min="2823" max="2823" width="2.375" style="87" customWidth="1"/>
    <col min="2824" max="2824" width="3.375" style="87" customWidth="1"/>
    <col min="2825" max="2825" width="2" style="87" customWidth="1"/>
    <col min="2826" max="2826" width="2.875" style="87" customWidth="1"/>
    <col min="2827" max="2827" width="3.625" style="87" customWidth="1"/>
    <col min="2828" max="2828" width="1.25" style="87" customWidth="1"/>
    <col min="2829" max="2829" width="3" style="87" customWidth="1"/>
    <col min="2830" max="2830" width="1.75" style="87" customWidth="1"/>
    <col min="2831" max="2831" width="1.375" style="87" customWidth="1"/>
    <col min="2832" max="2833" width="2.125" style="87" customWidth="1"/>
    <col min="2834" max="2834" width="1.75" style="87" customWidth="1"/>
    <col min="2835" max="2835" width="1.25" style="87" customWidth="1"/>
    <col min="2836" max="2836" width="1.5" style="87" customWidth="1"/>
    <col min="2837" max="2837" width="1.375" style="87" customWidth="1"/>
    <col min="2838" max="2838" width="1.875" style="87" customWidth="1"/>
    <col min="2839" max="2839" width="2" style="87" customWidth="1"/>
    <col min="2840" max="2840" width="1.375" style="87" customWidth="1"/>
    <col min="2841" max="2841" width="3.375" style="87" customWidth="1"/>
    <col min="2842" max="2847" width="1.625" style="87" customWidth="1"/>
    <col min="2848" max="2895" width="9" style="87" customWidth="1"/>
    <col min="2896" max="2910" width="8.875" style="87"/>
    <col min="2911" max="2936" width="4.625" style="87" customWidth="1"/>
    <col min="2937" max="2968" width="9" style="87" customWidth="1"/>
    <col min="2969" max="3059" width="8.875" style="87"/>
    <col min="3060" max="3061" width="4.625" style="87" customWidth="1"/>
    <col min="3062" max="3062" width="3.375" style="87" customWidth="1"/>
    <col min="3063" max="3063" width="4.25" style="87" customWidth="1"/>
    <col min="3064" max="3064" width="1.25" style="87" customWidth="1"/>
    <col min="3065" max="3065" width="1.75" style="87" customWidth="1"/>
    <col min="3066" max="3066" width="4.5" style="87" customWidth="1"/>
    <col min="3067" max="3067" width="6.375" style="87" customWidth="1"/>
    <col min="3068" max="3069" width="1.625" style="87" customWidth="1"/>
    <col min="3070" max="3070" width="1.375" style="87" customWidth="1"/>
    <col min="3071" max="3071" width="1.5" style="87" customWidth="1"/>
    <col min="3072" max="3072" width="2.25" style="87" customWidth="1"/>
    <col min="3073" max="3073" width="6" style="87" customWidth="1"/>
    <col min="3074" max="3074" width="4.5" style="87" customWidth="1"/>
    <col min="3075" max="3075" width="1.75" style="87" customWidth="1"/>
    <col min="3076" max="3076" width="4.375" style="87" customWidth="1"/>
    <col min="3077" max="3077" width="3" style="87" customWidth="1"/>
    <col min="3078" max="3078" width="1.25" style="87" customWidth="1"/>
    <col min="3079" max="3079" width="2.375" style="87" customWidth="1"/>
    <col min="3080" max="3080" width="3.375" style="87" customWidth="1"/>
    <col min="3081" max="3081" width="2" style="87" customWidth="1"/>
    <col min="3082" max="3082" width="2.875" style="87" customWidth="1"/>
    <col min="3083" max="3083" width="3.625" style="87" customWidth="1"/>
    <col min="3084" max="3084" width="1.25" style="87" customWidth="1"/>
    <col min="3085" max="3085" width="3" style="87" customWidth="1"/>
    <col min="3086" max="3086" width="1.75" style="87" customWidth="1"/>
    <col min="3087" max="3087" width="1.375" style="87" customWidth="1"/>
    <col min="3088" max="3089" width="2.125" style="87" customWidth="1"/>
    <col min="3090" max="3090" width="1.75" style="87" customWidth="1"/>
    <col min="3091" max="3091" width="1.25" style="87" customWidth="1"/>
    <col min="3092" max="3092" width="1.5" style="87" customWidth="1"/>
    <col min="3093" max="3093" width="1.375" style="87" customWidth="1"/>
    <col min="3094" max="3094" width="1.875" style="87" customWidth="1"/>
    <col min="3095" max="3095" width="2" style="87" customWidth="1"/>
    <col min="3096" max="3096" width="1.375" style="87" customWidth="1"/>
    <col min="3097" max="3097" width="3.375" style="87" customWidth="1"/>
    <col min="3098" max="3103" width="1.625" style="87" customWidth="1"/>
    <col min="3104" max="3151" width="9" style="87" customWidth="1"/>
    <col min="3152" max="3166" width="8.875" style="87"/>
    <col min="3167" max="3192" width="4.625" style="87" customWidth="1"/>
    <col min="3193" max="3224" width="9" style="87" customWidth="1"/>
    <col min="3225" max="3315" width="8.875" style="87"/>
    <col min="3316" max="3317" width="4.625" style="87" customWidth="1"/>
    <col min="3318" max="3318" width="3.375" style="87" customWidth="1"/>
    <col min="3319" max="3319" width="4.25" style="87" customWidth="1"/>
    <col min="3320" max="3320" width="1.25" style="87" customWidth="1"/>
    <col min="3321" max="3321" width="1.75" style="87" customWidth="1"/>
    <col min="3322" max="3322" width="4.5" style="87" customWidth="1"/>
    <col min="3323" max="3323" width="6.375" style="87" customWidth="1"/>
    <col min="3324" max="3325" width="1.625" style="87" customWidth="1"/>
    <col min="3326" max="3326" width="1.375" style="87" customWidth="1"/>
    <col min="3327" max="3327" width="1.5" style="87" customWidth="1"/>
    <col min="3328" max="3328" width="2.25" style="87" customWidth="1"/>
    <col min="3329" max="3329" width="6" style="87" customWidth="1"/>
    <col min="3330" max="3330" width="4.5" style="87" customWidth="1"/>
    <col min="3331" max="3331" width="1.75" style="87" customWidth="1"/>
    <col min="3332" max="3332" width="4.375" style="87" customWidth="1"/>
    <col min="3333" max="3333" width="3" style="87" customWidth="1"/>
    <col min="3334" max="3334" width="1.25" style="87" customWidth="1"/>
    <col min="3335" max="3335" width="2.375" style="87" customWidth="1"/>
    <col min="3336" max="3336" width="3.375" style="87" customWidth="1"/>
    <col min="3337" max="3337" width="2" style="87" customWidth="1"/>
    <col min="3338" max="3338" width="2.875" style="87" customWidth="1"/>
    <col min="3339" max="3339" width="3.625" style="87" customWidth="1"/>
    <col min="3340" max="3340" width="1.25" style="87" customWidth="1"/>
    <col min="3341" max="3341" width="3" style="87" customWidth="1"/>
    <col min="3342" max="3342" width="1.75" style="87" customWidth="1"/>
    <col min="3343" max="3343" width="1.375" style="87" customWidth="1"/>
    <col min="3344" max="3345" width="2.125" style="87" customWidth="1"/>
    <col min="3346" max="3346" width="1.75" style="87" customWidth="1"/>
    <col min="3347" max="3347" width="1.25" style="87" customWidth="1"/>
    <col min="3348" max="3348" width="1.5" style="87" customWidth="1"/>
    <col min="3349" max="3349" width="1.375" style="87" customWidth="1"/>
    <col min="3350" max="3350" width="1.875" style="87" customWidth="1"/>
    <col min="3351" max="3351" width="2" style="87" customWidth="1"/>
    <col min="3352" max="3352" width="1.375" style="87" customWidth="1"/>
    <col min="3353" max="3353" width="3.375" style="87" customWidth="1"/>
    <col min="3354" max="3359" width="1.625" style="87" customWidth="1"/>
    <col min="3360" max="3407" width="9" style="87" customWidth="1"/>
    <col min="3408" max="3422" width="8.875" style="87"/>
    <col min="3423" max="3448" width="4.625" style="87" customWidth="1"/>
    <col min="3449" max="3480" width="9" style="87" customWidth="1"/>
    <col min="3481" max="3571" width="8.875" style="87"/>
    <col min="3572" max="3573" width="4.625" style="87" customWidth="1"/>
    <col min="3574" max="3574" width="3.375" style="87" customWidth="1"/>
    <col min="3575" max="3575" width="4.25" style="87" customWidth="1"/>
    <col min="3576" max="3576" width="1.25" style="87" customWidth="1"/>
    <col min="3577" max="3577" width="1.75" style="87" customWidth="1"/>
    <col min="3578" max="3578" width="4.5" style="87" customWidth="1"/>
    <col min="3579" max="3579" width="6.375" style="87" customWidth="1"/>
    <col min="3580" max="3581" width="1.625" style="87" customWidth="1"/>
    <col min="3582" max="3582" width="1.375" style="87" customWidth="1"/>
    <col min="3583" max="3583" width="1.5" style="87" customWidth="1"/>
    <col min="3584" max="3584" width="2.25" style="87" customWidth="1"/>
    <col min="3585" max="3585" width="6" style="87" customWidth="1"/>
    <col min="3586" max="3586" width="4.5" style="87" customWidth="1"/>
    <col min="3587" max="3587" width="1.75" style="87" customWidth="1"/>
    <col min="3588" max="3588" width="4.375" style="87" customWidth="1"/>
    <col min="3589" max="3589" width="3" style="87" customWidth="1"/>
    <col min="3590" max="3590" width="1.25" style="87" customWidth="1"/>
    <col min="3591" max="3591" width="2.375" style="87" customWidth="1"/>
    <col min="3592" max="3592" width="3.375" style="87" customWidth="1"/>
    <col min="3593" max="3593" width="2" style="87" customWidth="1"/>
    <col min="3594" max="3594" width="2.875" style="87" customWidth="1"/>
    <col min="3595" max="3595" width="3.625" style="87" customWidth="1"/>
    <col min="3596" max="3596" width="1.25" style="87" customWidth="1"/>
    <col min="3597" max="3597" width="3" style="87" customWidth="1"/>
    <col min="3598" max="3598" width="1.75" style="87" customWidth="1"/>
    <col min="3599" max="3599" width="1.375" style="87" customWidth="1"/>
    <col min="3600" max="3601" width="2.125" style="87" customWidth="1"/>
    <col min="3602" max="3602" width="1.75" style="87" customWidth="1"/>
    <col min="3603" max="3603" width="1.25" style="87" customWidth="1"/>
    <col min="3604" max="3604" width="1.5" style="87" customWidth="1"/>
    <col min="3605" max="3605" width="1.375" style="87" customWidth="1"/>
    <col min="3606" max="3606" width="1.875" style="87" customWidth="1"/>
    <col min="3607" max="3607" width="2" style="87" customWidth="1"/>
    <col min="3608" max="3608" width="1.375" style="87" customWidth="1"/>
    <col min="3609" max="3609" width="3.375" style="87" customWidth="1"/>
    <col min="3610" max="3615" width="1.625" style="87" customWidth="1"/>
    <col min="3616" max="3663" width="9" style="87" customWidth="1"/>
    <col min="3664" max="3678" width="8.875" style="87"/>
    <col min="3679" max="3704" width="4.625" style="87" customWidth="1"/>
    <col min="3705" max="3736" width="9" style="87" customWidth="1"/>
    <col min="3737" max="3827" width="8.875" style="87"/>
    <col min="3828" max="3829" width="4.625" style="87" customWidth="1"/>
    <col min="3830" max="3830" width="3.375" style="87" customWidth="1"/>
    <col min="3831" max="3831" width="4.25" style="87" customWidth="1"/>
    <col min="3832" max="3832" width="1.25" style="87" customWidth="1"/>
    <col min="3833" max="3833" width="1.75" style="87" customWidth="1"/>
    <col min="3834" max="3834" width="4.5" style="87" customWidth="1"/>
    <col min="3835" max="3835" width="6.375" style="87" customWidth="1"/>
    <col min="3836" max="3837" width="1.625" style="87" customWidth="1"/>
    <col min="3838" max="3838" width="1.375" style="87" customWidth="1"/>
    <col min="3839" max="3839" width="1.5" style="87" customWidth="1"/>
    <col min="3840" max="3840" width="2.25" style="87" customWidth="1"/>
    <col min="3841" max="3841" width="6" style="87" customWidth="1"/>
    <col min="3842" max="3842" width="4.5" style="87" customWidth="1"/>
    <col min="3843" max="3843" width="1.75" style="87" customWidth="1"/>
    <col min="3844" max="3844" width="4.375" style="87" customWidth="1"/>
    <col min="3845" max="3845" width="3" style="87" customWidth="1"/>
    <col min="3846" max="3846" width="1.25" style="87" customWidth="1"/>
    <col min="3847" max="3847" width="2.375" style="87" customWidth="1"/>
    <col min="3848" max="3848" width="3.375" style="87" customWidth="1"/>
    <col min="3849" max="3849" width="2" style="87" customWidth="1"/>
    <col min="3850" max="3850" width="2.875" style="87" customWidth="1"/>
    <col min="3851" max="3851" width="3.625" style="87" customWidth="1"/>
    <col min="3852" max="3852" width="1.25" style="87" customWidth="1"/>
    <col min="3853" max="3853" width="3" style="87" customWidth="1"/>
    <col min="3854" max="3854" width="1.75" style="87" customWidth="1"/>
    <col min="3855" max="3855" width="1.375" style="87" customWidth="1"/>
    <col min="3856" max="3857" width="2.125" style="87" customWidth="1"/>
    <col min="3858" max="3858" width="1.75" style="87" customWidth="1"/>
    <col min="3859" max="3859" width="1.25" style="87" customWidth="1"/>
    <col min="3860" max="3860" width="1.5" style="87" customWidth="1"/>
    <col min="3861" max="3861" width="1.375" style="87" customWidth="1"/>
    <col min="3862" max="3862" width="1.875" style="87" customWidth="1"/>
    <col min="3863" max="3863" width="2" style="87" customWidth="1"/>
    <col min="3864" max="3864" width="1.375" style="87" customWidth="1"/>
    <col min="3865" max="3865" width="3.375" style="87" customWidth="1"/>
    <col min="3866" max="3871" width="1.625" style="87" customWidth="1"/>
    <col min="3872" max="3919" width="9" style="87" customWidth="1"/>
    <col min="3920" max="3934" width="8.875" style="87"/>
    <col min="3935" max="3960" width="4.625" style="87" customWidth="1"/>
    <col min="3961" max="3992" width="9" style="87" customWidth="1"/>
    <col min="3993" max="4083" width="8.875" style="87"/>
    <col min="4084" max="4085" width="4.625" style="87" customWidth="1"/>
    <col min="4086" max="4086" width="3.375" style="87" customWidth="1"/>
    <col min="4087" max="4087" width="4.25" style="87" customWidth="1"/>
    <col min="4088" max="4088" width="1.25" style="87" customWidth="1"/>
    <col min="4089" max="4089" width="1.75" style="87" customWidth="1"/>
    <col min="4090" max="4090" width="4.5" style="87" customWidth="1"/>
    <col min="4091" max="4091" width="6.375" style="87" customWidth="1"/>
    <col min="4092" max="4093" width="1.625" style="87" customWidth="1"/>
    <col min="4094" max="4094" width="1.375" style="87" customWidth="1"/>
    <col min="4095" max="4095" width="1.5" style="87" customWidth="1"/>
    <col min="4096" max="4096" width="2.25" style="87" customWidth="1"/>
    <col min="4097" max="4097" width="6" style="87" customWidth="1"/>
    <col min="4098" max="4098" width="4.5" style="87" customWidth="1"/>
    <col min="4099" max="4099" width="1.75" style="87" customWidth="1"/>
    <col min="4100" max="4100" width="4.375" style="87" customWidth="1"/>
    <col min="4101" max="4101" width="3" style="87" customWidth="1"/>
    <col min="4102" max="4102" width="1.25" style="87" customWidth="1"/>
    <col min="4103" max="4103" width="2.375" style="87" customWidth="1"/>
    <col min="4104" max="4104" width="3.375" style="87" customWidth="1"/>
    <col min="4105" max="4105" width="2" style="87" customWidth="1"/>
    <col min="4106" max="4106" width="2.875" style="87" customWidth="1"/>
    <col min="4107" max="4107" width="3.625" style="87" customWidth="1"/>
    <col min="4108" max="4108" width="1.25" style="87" customWidth="1"/>
    <col min="4109" max="4109" width="3" style="87" customWidth="1"/>
    <col min="4110" max="4110" width="1.75" style="87" customWidth="1"/>
    <col min="4111" max="4111" width="1.375" style="87" customWidth="1"/>
    <col min="4112" max="4113" width="2.125" style="87" customWidth="1"/>
    <col min="4114" max="4114" width="1.75" style="87" customWidth="1"/>
    <col min="4115" max="4115" width="1.25" style="87" customWidth="1"/>
    <col min="4116" max="4116" width="1.5" style="87" customWidth="1"/>
    <col min="4117" max="4117" width="1.375" style="87" customWidth="1"/>
    <col min="4118" max="4118" width="1.875" style="87" customWidth="1"/>
    <col min="4119" max="4119" width="2" style="87" customWidth="1"/>
    <col min="4120" max="4120" width="1.375" style="87" customWidth="1"/>
    <col min="4121" max="4121" width="3.375" style="87" customWidth="1"/>
    <col min="4122" max="4127" width="1.625" style="87" customWidth="1"/>
    <col min="4128" max="4175" width="9" style="87" customWidth="1"/>
    <col min="4176" max="4190" width="8.875" style="87"/>
    <col min="4191" max="4216" width="4.625" style="87" customWidth="1"/>
    <col min="4217" max="4248" width="9" style="87" customWidth="1"/>
    <col min="4249" max="4339" width="8.875" style="87"/>
    <col min="4340" max="4341" width="4.625" style="87" customWidth="1"/>
    <col min="4342" max="4342" width="3.375" style="87" customWidth="1"/>
    <col min="4343" max="4343" width="4.25" style="87" customWidth="1"/>
    <col min="4344" max="4344" width="1.25" style="87" customWidth="1"/>
    <col min="4345" max="4345" width="1.75" style="87" customWidth="1"/>
    <col min="4346" max="4346" width="4.5" style="87" customWidth="1"/>
    <col min="4347" max="4347" width="6.375" style="87" customWidth="1"/>
    <col min="4348" max="4349" width="1.625" style="87" customWidth="1"/>
    <col min="4350" max="4350" width="1.375" style="87" customWidth="1"/>
    <col min="4351" max="4351" width="1.5" style="87" customWidth="1"/>
    <col min="4352" max="4352" width="2.25" style="87" customWidth="1"/>
    <col min="4353" max="4353" width="6" style="87" customWidth="1"/>
    <col min="4354" max="4354" width="4.5" style="87" customWidth="1"/>
    <col min="4355" max="4355" width="1.75" style="87" customWidth="1"/>
    <col min="4356" max="4356" width="4.375" style="87" customWidth="1"/>
    <col min="4357" max="4357" width="3" style="87" customWidth="1"/>
    <col min="4358" max="4358" width="1.25" style="87" customWidth="1"/>
    <col min="4359" max="4359" width="2.375" style="87" customWidth="1"/>
    <col min="4360" max="4360" width="3.375" style="87" customWidth="1"/>
    <col min="4361" max="4361" width="2" style="87" customWidth="1"/>
    <col min="4362" max="4362" width="2.875" style="87" customWidth="1"/>
    <col min="4363" max="4363" width="3.625" style="87" customWidth="1"/>
    <col min="4364" max="4364" width="1.25" style="87" customWidth="1"/>
    <col min="4365" max="4365" width="3" style="87" customWidth="1"/>
    <col min="4366" max="4366" width="1.75" style="87" customWidth="1"/>
    <col min="4367" max="4367" width="1.375" style="87" customWidth="1"/>
    <col min="4368" max="4369" width="2.125" style="87" customWidth="1"/>
    <col min="4370" max="4370" width="1.75" style="87" customWidth="1"/>
    <col min="4371" max="4371" width="1.25" style="87" customWidth="1"/>
    <col min="4372" max="4372" width="1.5" style="87" customWidth="1"/>
    <col min="4373" max="4373" width="1.375" style="87" customWidth="1"/>
    <col min="4374" max="4374" width="1.875" style="87" customWidth="1"/>
    <col min="4375" max="4375" width="2" style="87" customWidth="1"/>
    <col min="4376" max="4376" width="1.375" style="87" customWidth="1"/>
    <col min="4377" max="4377" width="3.375" style="87" customWidth="1"/>
    <col min="4378" max="4383" width="1.625" style="87" customWidth="1"/>
    <col min="4384" max="4431" width="9" style="87" customWidth="1"/>
    <col min="4432" max="4446" width="8.875" style="87"/>
    <col min="4447" max="4472" width="4.625" style="87" customWidth="1"/>
    <col min="4473" max="4504" width="9" style="87" customWidth="1"/>
    <col min="4505" max="4595" width="8.875" style="87"/>
    <col min="4596" max="4597" width="4.625" style="87" customWidth="1"/>
    <col min="4598" max="4598" width="3.375" style="87" customWidth="1"/>
    <col min="4599" max="4599" width="4.25" style="87" customWidth="1"/>
    <col min="4600" max="4600" width="1.25" style="87" customWidth="1"/>
    <col min="4601" max="4601" width="1.75" style="87" customWidth="1"/>
    <col min="4602" max="4602" width="4.5" style="87" customWidth="1"/>
    <col min="4603" max="4603" width="6.375" style="87" customWidth="1"/>
    <col min="4604" max="4605" width="1.625" style="87" customWidth="1"/>
    <col min="4606" max="4606" width="1.375" style="87" customWidth="1"/>
    <col min="4607" max="4607" width="1.5" style="87" customWidth="1"/>
    <col min="4608" max="4608" width="2.25" style="87" customWidth="1"/>
    <col min="4609" max="4609" width="6" style="87" customWidth="1"/>
    <col min="4610" max="4610" width="4.5" style="87" customWidth="1"/>
    <col min="4611" max="4611" width="1.75" style="87" customWidth="1"/>
    <col min="4612" max="4612" width="4.375" style="87" customWidth="1"/>
    <col min="4613" max="4613" width="3" style="87" customWidth="1"/>
    <col min="4614" max="4614" width="1.25" style="87" customWidth="1"/>
    <col min="4615" max="4615" width="2.375" style="87" customWidth="1"/>
    <col min="4616" max="4616" width="3.375" style="87" customWidth="1"/>
    <col min="4617" max="4617" width="2" style="87" customWidth="1"/>
    <col min="4618" max="4618" width="2.875" style="87" customWidth="1"/>
    <col min="4619" max="4619" width="3.625" style="87" customWidth="1"/>
    <col min="4620" max="4620" width="1.25" style="87" customWidth="1"/>
    <col min="4621" max="4621" width="3" style="87" customWidth="1"/>
    <col min="4622" max="4622" width="1.75" style="87" customWidth="1"/>
    <col min="4623" max="4623" width="1.375" style="87" customWidth="1"/>
    <col min="4624" max="4625" width="2.125" style="87" customWidth="1"/>
    <col min="4626" max="4626" width="1.75" style="87" customWidth="1"/>
    <col min="4627" max="4627" width="1.25" style="87" customWidth="1"/>
    <col min="4628" max="4628" width="1.5" style="87" customWidth="1"/>
    <col min="4629" max="4629" width="1.375" style="87" customWidth="1"/>
    <col min="4630" max="4630" width="1.875" style="87" customWidth="1"/>
    <col min="4631" max="4631" width="2" style="87" customWidth="1"/>
    <col min="4632" max="4632" width="1.375" style="87" customWidth="1"/>
    <col min="4633" max="4633" width="3.375" style="87" customWidth="1"/>
    <col min="4634" max="4639" width="1.625" style="87" customWidth="1"/>
    <col min="4640" max="4687" width="9" style="87" customWidth="1"/>
    <col min="4688" max="4702" width="8.875" style="87"/>
    <col min="4703" max="4728" width="4.625" style="87" customWidth="1"/>
    <col min="4729" max="4760" width="9" style="87" customWidth="1"/>
    <col min="4761" max="4851" width="8.875" style="87"/>
    <col min="4852" max="4853" width="4.625" style="87" customWidth="1"/>
    <col min="4854" max="4854" width="3.375" style="87" customWidth="1"/>
    <col min="4855" max="4855" width="4.25" style="87" customWidth="1"/>
    <col min="4856" max="4856" width="1.25" style="87" customWidth="1"/>
    <col min="4857" max="4857" width="1.75" style="87" customWidth="1"/>
    <col min="4858" max="4858" width="4.5" style="87" customWidth="1"/>
    <col min="4859" max="4859" width="6.375" style="87" customWidth="1"/>
    <col min="4860" max="4861" width="1.625" style="87" customWidth="1"/>
    <col min="4862" max="4862" width="1.375" style="87" customWidth="1"/>
    <col min="4863" max="4863" width="1.5" style="87" customWidth="1"/>
    <col min="4864" max="4864" width="2.25" style="87" customWidth="1"/>
    <col min="4865" max="4865" width="6" style="87" customWidth="1"/>
    <col min="4866" max="4866" width="4.5" style="87" customWidth="1"/>
    <col min="4867" max="4867" width="1.75" style="87" customWidth="1"/>
    <col min="4868" max="4868" width="4.375" style="87" customWidth="1"/>
    <col min="4869" max="4869" width="3" style="87" customWidth="1"/>
    <col min="4870" max="4870" width="1.25" style="87" customWidth="1"/>
    <col min="4871" max="4871" width="2.375" style="87" customWidth="1"/>
    <col min="4872" max="4872" width="3.375" style="87" customWidth="1"/>
    <col min="4873" max="4873" width="2" style="87" customWidth="1"/>
    <col min="4874" max="4874" width="2.875" style="87" customWidth="1"/>
    <col min="4875" max="4875" width="3.625" style="87" customWidth="1"/>
    <col min="4876" max="4876" width="1.25" style="87" customWidth="1"/>
    <col min="4877" max="4877" width="3" style="87" customWidth="1"/>
    <col min="4878" max="4878" width="1.75" style="87" customWidth="1"/>
    <col min="4879" max="4879" width="1.375" style="87" customWidth="1"/>
    <col min="4880" max="4881" width="2.125" style="87" customWidth="1"/>
    <col min="4882" max="4882" width="1.75" style="87" customWidth="1"/>
    <col min="4883" max="4883" width="1.25" style="87" customWidth="1"/>
    <col min="4884" max="4884" width="1.5" style="87" customWidth="1"/>
    <col min="4885" max="4885" width="1.375" style="87" customWidth="1"/>
    <col min="4886" max="4886" width="1.875" style="87" customWidth="1"/>
    <col min="4887" max="4887" width="2" style="87" customWidth="1"/>
    <col min="4888" max="4888" width="1.375" style="87" customWidth="1"/>
    <col min="4889" max="4889" width="3.375" style="87" customWidth="1"/>
    <col min="4890" max="4895" width="1.625" style="87" customWidth="1"/>
    <col min="4896" max="4943" width="9" style="87" customWidth="1"/>
    <col min="4944" max="4958" width="8.875" style="87"/>
    <col min="4959" max="4984" width="4.625" style="87" customWidth="1"/>
    <col min="4985" max="5016" width="9" style="87" customWidth="1"/>
    <col min="5017" max="5107" width="8.875" style="87"/>
    <col min="5108" max="5109" width="4.625" style="87" customWidth="1"/>
    <col min="5110" max="5110" width="3.375" style="87" customWidth="1"/>
    <col min="5111" max="5111" width="4.25" style="87" customWidth="1"/>
    <col min="5112" max="5112" width="1.25" style="87" customWidth="1"/>
    <col min="5113" max="5113" width="1.75" style="87" customWidth="1"/>
    <col min="5114" max="5114" width="4.5" style="87" customWidth="1"/>
    <col min="5115" max="5115" width="6.375" style="87" customWidth="1"/>
    <col min="5116" max="5117" width="1.625" style="87" customWidth="1"/>
    <col min="5118" max="5118" width="1.375" style="87" customWidth="1"/>
    <col min="5119" max="5119" width="1.5" style="87" customWidth="1"/>
    <col min="5120" max="5120" width="2.25" style="87" customWidth="1"/>
    <col min="5121" max="5121" width="6" style="87" customWidth="1"/>
    <col min="5122" max="5122" width="4.5" style="87" customWidth="1"/>
    <col min="5123" max="5123" width="1.75" style="87" customWidth="1"/>
    <col min="5124" max="5124" width="4.375" style="87" customWidth="1"/>
    <col min="5125" max="5125" width="3" style="87" customWidth="1"/>
    <col min="5126" max="5126" width="1.25" style="87" customWidth="1"/>
    <col min="5127" max="5127" width="2.375" style="87" customWidth="1"/>
    <col min="5128" max="5128" width="3.375" style="87" customWidth="1"/>
    <col min="5129" max="5129" width="2" style="87" customWidth="1"/>
    <col min="5130" max="5130" width="2.875" style="87" customWidth="1"/>
    <col min="5131" max="5131" width="3.625" style="87" customWidth="1"/>
    <col min="5132" max="5132" width="1.25" style="87" customWidth="1"/>
    <col min="5133" max="5133" width="3" style="87" customWidth="1"/>
    <col min="5134" max="5134" width="1.75" style="87" customWidth="1"/>
    <col min="5135" max="5135" width="1.375" style="87" customWidth="1"/>
    <col min="5136" max="5137" width="2.125" style="87" customWidth="1"/>
    <col min="5138" max="5138" width="1.75" style="87" customWidth="1"/>
    <col min="5139" max="5139" width="1.25" style="87" customWidth="1"/>
    <col min="5140" max="5140" width="1.5" style="87" customWidth="1"/>
    <col min="5141" max="5141" width="1.375" style="87" customWidth="1"/>
    <col min="5142" max="5142" width="1.875" style="87" customWidth="1"/>
    <col min="5143" max="5143" width="2" style="87" customWidth="1"/>
    <col min="5144" max="5144" width="1.375" style="87" customWidth="1"/>
    <col min="5145" max="5145" width="3.375" style="87" customWidth="1"/>
    <col min="5146" max="5151" width="1.625" style="87" customWidth="1"/>
    <col min="5152" max="5199" width="9" style="87" customWidth="1"/>
    <col min="5200" max="5214" width="8.875" style="87"/>
    <col min="5215" max="5240" width="4.625" style="87" customWidth="1"/>
    <col min="5241" max="5272" width="9" style="87" customWidth="1"/>
    <col min="5273" max="5363" width="8.875" style="87"/>
    <col min="5364" max="5365" width="4.625" style="87" customWidth="1"/>
    <col min="5366" max="5366" width="3.375" style="87" customWidth="1"/>
    <col min="5367" max="5367" width="4.25" style="87" customWidth="1"/>
    <col min="5368" max="5368" width="1.25" style="87" customWidth="1"/>
    <col min="5369" max="5369" width="1.75" style="87" customWidth="1"/>
    <col min="5370" max="5370" width="4.5" style="87" customWidth="1"/>
    <col min="5371" max="5371" width="6.375" style="87" customWidth="1"/>
    <col min="5372" max="5373" width="1.625" style="87" customWidth="1"/>
    <col min="5374" max="5374" width="1.375" style="87" customWidth="1"/>
    <col min="5375" max="5375" width="1.5" style="87" customWidth="1"/>
    <col min="5376" max="5376" width="2.25" style="87" customWidth="1"/>
    <col min="5377" max="5377" width="6" style="87" customWidth="1"/>
    <col min="5378" max="5378" width="4.5" style="87" customWidth="1"/>
    <col min="5379" max="5379" width="1.75" style="87" customWidth="1"/>
    <col min="5380" max="5380" width="4.375" style="87" customWidth="1"/>
    <col min="5381" max="5381" width="3" style="87" customWidth="1"/>
    <col min="5382" max="5382" width="1.25" style="87" customWidth="1"/>
    <col min="5383" max="5383" width="2.375" style="87" customWidth="1"/>
    <col min="5384" max="5384" width="3.375" style="87" customWidth="1"/>
    <col min="5385" max="5385" width="2" style="87" customWidth="1"/>
    <col min="5386" max="5386" width="2.875" style="87" customWidth="1"/>
    <col min="5387" max="5387" width="3.625" style="87" customWidth="1"/>
    <col min="5388" max="5388" width="1.25" style="87" customWidth="1"/>
    <col min="5389" max="5389" width="3" style="87" customWidth="1"/>
    <col min="5390" max="5390" width="1.75" style="87" customWidth="1"/>
    <col min="5391" max="5391" width="1.375" style="87" customWidth="1"/>
    <col min="5392" max="5393" width="2.125" style="87" customWidth="1"/>
    <col min="5394" max="5394" width="1.75" style="87" customWidth="1"/>
    <col min="5395" max="5395" width="1.25" style="87" customWidth="1"/>
    <col min="5396" max="5396" width="1.5" style="87" customWidth="1"/>
    <col min="5397" max="5397" width="1.375" style="87" customWidth="1"/>
    <col min="5398" max="5398" width="1.875" style="87" customWidth="1"/>
    <col min="5399" max="5399" width="2" style="87" customWidth="1"/>
    <col min="5400" max="5400" width="1.375" style="87" customWidth="1"/>
    <col min="5401" max="5401" width="3.375" style="87" customWidth="1"/>
    <col min="5402" max="5407" width="1.625" style="87" customWidth="1"/>
    <col min="5408" max="5455" width="9" style="87" customWidth="1"/>
    <col min="5456" max="5470" width="8.875" style="87"/>
    <col min="5471" max="5496" width="4.625" style="87" customWidth="1"/>
    <col min="5497" max="5528" width="9" style="87" customWidth="1"/>
    <col min="5529" max="5619" width="8.875" style="87"/>
    <col min="5620" max="5621" width="4.625" style="87" customWidth="1"/>
    <col min="5622" max="5622" width="3.375" style="87" customWidth="1"/>
    <col min="5623" max="5623" width="4.25" style="87" customWidth="1"/>
    <col min="5624" max="5624" width="1.25" style="87" customWidth="1"/>
    <col min="5625" max="5625" width="1.75" style="87" customWidth="1"/>
    <col min="5626" max="5626" width="4.5" style="87" customWidth="1"/>
    <col min="5627" max="5627" width="6.375" style="87" customWidth="1"/>
    <col min="5628" max="5629" width="1.625" style="87" customWidth="1"/>
    <col min="5630" max="5630" width="1.375" style="87" customWidth="1"/>
    <col min="5631" max="5631" width="1.5" style="87" customWidth="1"/>
    <col min="5632" max="5632" width="2.25" style="87" customWidth="1"/>
    <col min="5633" max="5633" width="6" style="87" customWidth="1"/>
    <col min="5634" max="5634" width="4.5" style="87" customWidth="1"/>
    <col min="5635" max="5635" width="1.75" style="87" customWidth="1"/>
    <col min="5636" max="5636" width="4.375" style="87" customWidth="1"/>
    <col min="5637" max="5637" width="3" style="87" customWidth="1"/>
    <col min="5638" max="5638" width="1.25" style="87" customWidth="1"/>
    <col min="5639" max="5639" width="2.375" style="87" customWidth="1"/>
    <col min="5640" max="5640" width="3.375" style="87" customWidth="1"/>
    <col min="5641" max="5641" width="2" style="87" customWidth="1"/>
    <col min="5642" max="5642" width="2.875" style="87" customWidth="1"/>
    <col min="5643" max="5643" width="3.625" style="87" customWidth="1"/>
    <col min="5644" max="5644" width="1.25" style="87" customWidth="1"/>
    <col min="5645" max="5645" width="3" style="87" customWidth="1"/>
    <col min="5646" max="5646" width="1.75" style="87" customWidth="1"/>
    <col min="5647" max="5647" width="1.375" style="87" customWidth="1"/>
    <col min="5648" max="5649" width="2.125" style="87" customWidth="1"/>
    <col min="5650" max="5650" width="1.75" style="87" customWidth="1"/>
    <col min="5651" max="5651" width="1.25" style="87" customWidth="1"/>
    <col min="5652" max="5652" width="1.5" style="87" customWidth="1"/>
    <col min="5653" max="5653" width="1.375" style="87" customWidth="1"/>
    <col min="5654" max="5654" width="1.875" style="87" customWidth="1"/>
    <col min="5655" max="5655" width="2" style="87" customWidth="1"/>
    <col min="5656" max="5656" width="1.375" style="87" customWidth="1"/>
    <col min="5657" max="5657" width="3.375" style="87" customWidth="1"/>
    <col min="5658" max="5663" width="1.625" style="87" customWidth="1"/>
    <col min="5664" max="5711" width="9" style="87" customWidth="1"/>
    <col min="5712" max="5726" width="8.875" style="87"/>
    <col min="5727" max="5752" width="4.625" style="87" customWidth="1"/>
    <col min="5753" max="5784" width="9" style="87" customWidth="1"/>
    <col min="5785" max="5875" width="8.875" style="87"/>
    <col min="5876" max="5877" width="4.625" style="87" customWidth="1"/>
    <col min="5878" max="5878" width="3.375" style="87" customWidth="1"/>
    <col min="5879" max="5879" width="4.25" style="87" customWidth="1"/>
    <col min="5880" max="5880" width="1.25" style="87" customWidth="1"/>
    <col min="5881" max="5881" width="1.75" style="87" customWidth="1"/>
    <col min="5882" max="5882" width="4.5" style="87" customWidth="1"/>
    <col min="5883" max="5883" width="6.375" style="87" customWidth="1"/>
    <col min="5884" max="5885" width="1.625" style="87" customWidth="1"/>
    <col min="5886" max="5886" width="1.375" style="87" customWidth="1"/>
    <col min="5887" max="5887" width="1.5" style="87" customWidth="1"/>
    <col min="5888" max="5888" width="2.25" style="87" customWidth="1"/>
    <col min="5889" max="5889" width="6" style="87" customWidth="1"/>
    <col min="5890" max="5890" width="4.5" style="87" customWidth="1"/>
    <col min="5891" max="5891" width="1.75" style="87" customWidth="1"/>
    <col min="5892" max="5892" width="4.375" style="87" customWidth="1"/>
    <col min="5893" max="5893" width="3" style="87" customWidth="1"/>
    <col min="5894" max="5894" width="1.25" style="87" customWidth="1"/>
    <col min="5895" max="5895" width="2.375" style="87" customWidth="1"/>
    <col min="5896" max="5896" width="3.375" style="87" customWidth="1"/>
    <col min="5897" max="5897" width="2" style="87" customWidth="1"/>
    <col min="5898" max="5898" width="2.875" style="87" customWidth="1"/>
    <col min="5899" max="5899" width="3.625" style="87" customWidth="1"/>
    <col min="5900" max="5900" width="1.25" style="87" customWidth="1"/>
    <col min="5901" max="5901" width="3" style="87" customWidth="1"/>
    <col min="5902" max="5902" width="1.75" style="87" customWidth="1"/>
    <col min="5903" max="5903" width="1.375" style="87" customWidth="1"/>
    <col min="5904" max="5905" width="2.125" style="87" customWidth="1"/>
    <col min="5906" max="5906" width="1.75" style="87" customWidth="1"/>
    <col min="5907" max="5907" width="1.25" style="87" customWidth="1"/>
    <col min="5908" max="5908" width="1.5" style="87" customWidth="1"/>
    <col min="5909" max="5909" width="1.375" style="87" customWidth="1"/>
    <col min="5910" max="5910" width="1.875" style="87" customWidth="1"/>
    <col min="5911" max="5911" width="2" style="87" customWidth="1"/>
    <col min="5912" max="5912" width="1.375" style="87" customWidth="1"/>
    <col min="5913" max="5913" width="3.375" style="87" customWidth="1"/>
    <col min="5914" max="5919" width="1.625" style="87" customWidth="1"/>
    <col min="5920" max="5967" width="9" style="87" customWidth="1"/>
    <col min="5968" max="5982" width="8.875" style="87"/>
    <col min="5983" max="6008" width="4.625" style="87" customWidth="1"/>
    <col min="6009" max="6040" width="9" style="87" customWidth="1"/>
    <col min="6041" max="6131" width="8.875" style="87"/>
    <col min="6132" max="6133" width="4.625" style="87" customWidth="1"/>
    <col min="6134" max="6134" width="3.375" style="87" customWidth="1"/>
    <col min="6135" max="6135" width="4.25" style="87" customWidth="1"/>
    <col min="6136" max="6136" width="1.25" style="87" customWidth="1"/>
    <col min="6137" max="6137" width="1.75" style="87" customWidth="1"/>
    <col min="6138" max="6138" width="4.5" style="87" customWidth="1"/>
    <col min="6139" max="6139" width="6.375" style="87" customWidth="1"/>
    <col min="6140" max="6141" width="1.625" style="87" customWidth="1"/>
    <col min="6142" max="6142" width="1.375" style="87" customWidth="1"/>
    <col min="6143" max="6143" width="1.5" style="87" customWidth="1"/>
    <col min="6144" max="6144" width="2.25" style="87" customWidth="1"/>
    <col min="6145" max="6145" width="6" style="87" customWidth="1"/>
    <col min="6146" max="6146" width="4.5" style="87" customWidth="1"/>
    <col min="6147" max="6147" width="1.75" style="87" customWidth="1"/>
    <col min="6148" max="6148" width="4.375" style="87" customWidth="1"/>
    <col min="6149" max="6149" width="3" style="87" customWidth="1"/>
    <col min="6150" max="6150" width="1.25" style="87" customWidth="1"/>
    <col min="6151" max="6151" width="2.375" style="87" customWidth="1"/>
    <col min="6152" max="6152" width="3.375" style="87" customWidth="1"/>
    <col min="6153" max="6153" width="2" style="87" customWidth="1"/>
    <col min="6154" max="6154" width="2.875" style="87" customWidth="1"/>
    <col min="6155" max="6155" width="3.625" style="87" customWidth="1"/>
    <col min="6156" max="6156" width="1.25" style="87" customWidth="1"/>
    <col min="6157" max="6157" width="3" style="87" customWidth="1"/>
    <col min="6158" max="6158" width="1.75" style="87" customWidth="1"/>
    <col min="6159" max="6159" width="1.375" style="87" customWidth="1"/>
    <col min="6160" max="6161" width="2.125" style="87" customWidth="1"/>
    <col min="6162" max="6162" width="1.75" style="87" customWidth="1"/>
    <col min="6163" max="6163" width="1.25" style="87" customWidth="1"/>
    <col min="6164" max="6164" width="1.5" style="87" customWidth="1"/>
    <col min="6165" max="6165" width="1.375" style="87" customWidth="1"/>
    <col min="6166" max="6166" width="1.875" style="87" customWidth="1"/>
    <col min="6167" max="6167" width="2" style="87" customWidth="1"/>
    <col min="6168" max="6168" width="1.375" style="87" customWidth="1"/>
    <col min="6169" max="6169" width="3.375" style="87" customWidth="1"/>
    <col min="6170" max="6175" width="1.625" style="87" customWidth="1"/>
    <col min="6176" max="6223" width="9" style="87" customWidth="1"/>
    <col min="6224" max="6238" width="8.875" style="87"/>
    <col min="6239" max="6264" width="4.625" style="87" customWidth="1"/>
    <col min="6265" max="6296" width="9" style="87" customWidth="1"/>
    <col min="6297" max="6387" width="8.875" style="87"/>
    <col min="6388" max="6389" width="4.625" style="87" customWidth="1"/>
    <col min="6390" max="6390" width="3.375" style="87" customWidth="1"/>
    <col min="6391" max="6391" width="4.25" style="87" customWidth="1"/>
    <col min="6392" max="6392" width="1.25" style="87" customWidth="1"/>
    <col min="6393" max="6393" width="1.75" style="87" customWidth="1"/>
    <col min="6394" max="6394" width="4.5" style="87" customWidth="1"/>
    <col min="6395" max="6395" width="6.375" style="87" customWidth="1"/>
    <col min="6396" max="6397" width="1.625" style="87" customWidth="1"/>
    <col min="6398" max="6398" width="1.375" style="87" customWidth="1"/>
    <col min="6399" max="6399" width="1.5" style="87" customWidth="1"/>
    <col min="6400" max="6400" width="2.25" style="87" customWidth="1"/>
    <col min="6401" max="6401" width="6" style="87" customWidth="1"/>
    <col min="6402" max="6402" width="4.5" style="87" customWidth="1"/>
    <col min="6403" max="6403" width="1.75" style="87" customWidth="1"/>
    <col min="6404" max="6404" width="4.375" style="87" customWidth="1"/>
    <col min="6405" max="6405" width="3" style="87" customWidth="1"/>
    <col min="6406" max="6406" width="1.25" style="87" customWidth="1"/>
    <col min="6407" max="6407" width="2.375" style="87" customWidth="1"/>
    <col min="6408" max="6408" width="3.375" style="87" customWidth="1"/>
    <col min="6409" max="6409" width="2" style="87" customWidth="1"/>
    <col min="6410" max="6410" width="2.875" style="87" customWidth="1"/>
    <col min="6411" max="6411" width="3.625" style="87" customWidth="1"/>
    <col min="6412" max="6412" width="1.25" style="87" customWidth="1"/>
    <col min="6413" max="6413" width="3" style="87" customWidth="1"/>
    <col min="6414" max="6414" width="1.75" style="87" customWidth="1"/>
    <col min="6415" max="6415" width="1.375" style="87" customWidth="1"/>
    <col min="6416" max="6417" width="2.125" style="87" customWidth="1"/>
    <col min="6418" max="6418" width="1.75" style="87" customWidth="1"/>
    <col min="6419" max="6419" width="1.25" style="87" customWidth="1"/>
    <col min="6420" max="6420" width="1.5" style="87" customWidth="1"/>
    <col min="6421" max="6421" width="1.375" style="87" customWidth="1"/>
    <col min="6422" max="6422" width="1.875" style="87" customWidth="1"/>
    <col min="6423" max="6423" width="2" style="87" customWidth="1"/>
    <col min="6424" max="6424" width="1.375" style="87" customWidth="1"/>
    <col min="6425" max="6425" width="3.375" style="87" customWidth="1"/>
    <col min="6426" max="6431" width="1.625" style="87" customWidth="1"/>
    <col min="6432" max="6479" width="9" style="87" customWidth="1"/>
    <col min="6480" max="6494" width="8.875" style="87"/>
    <col min="6495" max="6520" width="4.625" style="87" customWidth="1"/>
    <col min="6521" max="6552" width="9" style="87" customWidth="1"/>
    <col min="6553" max="6643" width="8.875" style="87"/>
    <col min="6644" max="6645" width="4.625" style="87" customWidth="1"/>
    <col min="6646" max="6646" width="3.375" style="87" customWidth="1"/>
    <col min="6647" max="6647" width="4.25" style="87" customWidth="1"/>
    <col min="6648" max="6648" width="1.25" style="87" customWidth="1"/>
    <col min="6649" max="6649" width="1.75" style="87" customWidth="1"/>
    <col min="6650" max="6650" width="4.5" style="87" customWidth="1"/>
    <col min="6651" max="6651" width="6.375" style="87" customWidth="1"/>
    <col min="6652" max="6653" width="1.625" style="87" customWidth="1"/>
    <col min="6654" max="6654" width="1.375" style="87" customWidth="1"/>
    <col min="6655" max="6655" width="1.5" style="87" customWidth="1"/>
    <col min="6656" max="6656" width="2.25" style="87" customWidth="1"/>
    <col min="6657" max="6657" width="6" style="87" customWidth="1"/>
    <col min="6658" max="6658" width="4.5" style="87" customWidth="1"/>
    <col min="6659" max="6659" width="1.75" style="87" customWidth="1"/>
    <col min="6660" max="6660" width="4.375" style="87" customWidth="1"/>
    <col min="6661" max="6661" width="3" style="87" customWidth="1"/>
    <col min="6662" max="6662" width="1.25" style="87" customWidth="1"/>
    <col min="6663" max="6663" width="2.375" style="87" customWidth="1"/>
    <col min="6664" max="6664" width="3.375" style="87" customWidth="1"/>
    <col min="6665" max="6665" width="2" style="87" customWidth="1"/>
    <col min="6666" max="6666" width="2.875" style="87" customWidth="1"/>
    <col min="6667" max="6667" width="3.625" style="87" customWidth="1"/>
    <col min="6668" max="6668" width="1.25" style="87" customWidth="1"/>
    <col min="6669" max="6669" width="3" style="87" customWidth="1"/>
    <col min="6670" max="6670" width="1.75" style="87" customWidth="1"/>
    <col min="6671" max="6671" width="1.375" style="87" customWidth="1"/>
    <col min="6672" max="6673" width="2.125" style="87" customWidth="1"/>
    <col min="6674" max="6674" width="1.75" style="87" customWidth="1"/>
    <col min="6675" max="6675" width="1.25" style="87" customWidth="1"/>
    <col min="6676" max="6676" width="1.5" style="87" customWidth="1"/>
    <col min="6677" max="6677" width="1.375" style="87" customWidth="1"/>
    <col min="6678" max="6678" width="1.875" style="87" customWidth="1"/>
    <col min="6679" max="6679" width="2" style="87" customWidth="1"/>
    <col min="6680" max="6680" width="1.375" style="87" customWidth="1"/>
    <col min="6681" max="6681" width="3.375" style="87" customWidth="1"/>
    <col min="6682" max="6687" width="1.625" style="87" customWidth="1"/>
    <col min="6688" max="6735" width="9" style="87" customWidth="1"/>
    <col min="6736" max="6750" width="8.875" style="87"/>
    <col min="6751" max="6776" width="4.625" style="87" customWidth="1"/>
    <col min="6777" max="6808" width="9" style="87" customWidth="1"/>
    <col min="6809" max="6899" width="8.875" style="87"/>
    <col min="6900" max="6901" width="4.625" style="87" customWidth="1"/>
    <col min="6902" max="6902" width="3.375" style="87" customWidth="1"/>
    <col min="6903" max="6903" width="4.25" style="87" customWidth="1"/>
    <col min="6904" max="6904" width="1.25" style="87" customWidth="1"/>
    <col min="6905" max="6905" width="1.75" style="87" customWidth="1"/>
    <col min="6906" max="6906" width="4.5" style="87" customWidth="1"/>
    <col min="6907" max="6907" width="6.375" style="87" customWidth="1"/>
    <col min="6908" max="6909" width="1.625" style="87" customWidth="1"/>
    <col min="6910" max="6910" width="1.375" style="87" customWidth="1"/>
    <col min="6911" max="6911" width="1.5" style="87" customWidth="1"/>
    <col min="6912" max="6912" width="2.25" style="87" customWidth="1"/>
    <col min="6913" max="6913" width="6" style="87" customWidth="1"/>
    <col min="6914" max="6914" width="4.5" style="87" customWidth="1"/>
    <col min="6915" max="6915" width="1.75" style="87" customWidth="1"/>
    <col min="6916" max="6916" width="4.375" style="87" customWidth="1"/>
    <col min="6917" max="6917" width="3" style="87" customWidth="1"/>
    <col min="6918" max="6918" width="1.25" style="87" customWidth="1"/>
    <col min="6919" max="6919" width="2.375" style="87" customWidth="1"/>
    <col min="6920" max="6920" width="3.375" style="87" customWidth="1"/>
    <col min="6921" max="6921" width="2" style="87" customWidth="1"/>
    <col min="6922" max="6922" width="2.875" style="87" customWidth="1"/>
    <col min="6923" max="6923" width="3.625" style="87" customWidth="1"/>
    <col min="6924" max="6924" width="1.25" style="87" customWidth="1"/>
    <col min="6925" max="6925" width="3" style="87" customWidth="1"/>
    <col min="6926" max="6926" width="1.75" style="87" customWidth="1"/>
    <col min="6927" max="6927" width="1.375" style="87" customWidth="1"/>
    <col min="6928" max="6929" width="2.125" style="87" customWidth="1"/>
    <col min="6930" max="6930" width="1.75" style="87" customWidth="1"/>
    <col min="6931" max="6931" width="1.25" style="87" customWidth="1"/>
    <col min="6932" max="6932" width="1.5" style="87" customWidth="1"/>
    <col min="6933" max="6933" width="1.375" style="87" customWidth="1"/>
    <col min="6934" max="6934" width="1.875" style="87" customWidth="1"/>
    <col min="6935" max="6935" width="2" style="87" customWidth="1"/>
    <col min="6936" max="6936" width="1.375" style="87" customWidth="1"/>
    <col min="6937" max="6937" width="3.375" style="87" customWidth="1"/>
    <col min="6938" max="6943" width="1.625" style="87" customWidth="1"/>
    <col min="6944" max="6991" width="9" style="87" customWidth="1"/>
    <col min="6992" max="7006" width="8.875" style="87"/>
    <col min="7007" max="7032" width="4.625" style="87" customWidth="1"/>
    <col min="7033" max="7064" width="9" style="87" customWidth="1"/>
    <col min="7065" max="7155" width="8.875" style="87"/>
    <col min="7156" max="7157" width="4.625" style="87" customWidth="1"/>
    <col min="7158" max="7158" width="3.375" style="87" customWidth="1"/>
    <col min="7159" max="7159" width="4.25" style="87" customWidth="1"/>
    <col min="7160" max="7160" width="1.25" style="87" customWidth="1"/>
    <col min="7161" max="7161" width="1.75" style="87" customWidth="1"/>
    <col min="7162" max="7162" width="4.5" style="87" customWidth="1"/>
    <col min="7163" max="7163" width="6.375" style="87" customWidth="1"/>
    <col min="7164" max="7165" width="1.625" style="87" customWidth="1"/>
    <col min="7166" max="7166" width="1.375" style="87" customWidth="1"/>
    <col min="7167" max="7167" width="1.5" style="87" customWidth="1"/>
    <col min="7168" max="7168" width="2.25" style="87" customWidth="1"/>
    <col min="7169" max="7169" width="6" style="87" customWidth="1"/>
    <col min="7170" max="7170" width="4.5" style="87" customWidth="1"/>
    <col min="7171" max="7171" width="1.75" style="87" customWidth="1"/>
    <col min="7172" max="7172" width="4.375" style="87" customWidth="1"/>
    <col min="7173" max="7173" width="3" style="87" customWidth="1"/>
    <col min="7174" max="7174" width="1.25" style="87" customWidth="1"/>
    <col min="7175" max="7175" width="2.375" style="87" customWidth="1"/>
    <col min="7176" max="7176" width="3.375" style="87" customWidth="1"/>
    <col min="7177" max="7177" width="2" style="87" customWidth="1"/>
    <col min="7178" max="7178" width="2.875" style="87" customWidth="1"/>
    <col min="7179" max="7179" width="3.625" style="87" customWidth="1"/>
    <col min="7180" max="7180" width="1.25" style="87" customWidth="1"/>
    <col min="7181" max="7181" width="3" style="87" customWidth="1"/>
    <col min="7182" max="7182" width="1.75" style="87" customWidth="1"/>
    <col min="7183" max="7183" width="1.375" style="87" customWidth="1"/>
    <col min="7184" max="7185" width="2.125" style="87" customWidth="1"/>
    <col min="7186" max="7186" width="1.75" style="87" customWidth="1"/>
    <col min="7187" max="7187" width="1.25" style="87" customWidth="1"/>
    <col min="7188" max="7188" width="1.5" style="87" customWidth="1"/>
    <col min="7189" max="7189" width="1.375" style="87" customWidth="1"/>
    <col min="7190" max="7190" width="1.875" style="87" customWidth="1"/>
    <col min="7191" max="7191" width="2" style="87" customWidth="1"/>
    <col min="7192" max="7192" width="1.375" style="87" customWidth="1"/>
    <col min="7193" max="7193" width="3.375" style="87" customWidth="1"/>
    <col min="7194" max="7199" width="1.625" style="87" customWidth="1"/>
    <col min="7200" max="7247" width="9" style="87" customWidth="1"/>
    <col min="7248" max="7262" width="8.875" style="87"/>
    <col min="7263" max="7288" width="4.625" style="87" customWidth="1"/>
    <col min="7289" max="7320" width="9" style="87" customWidth="1"/>
    <col min="7321" max="7411" width="8.875" style="87"/>
    <col min="7412" max="7413" width="4.625" style="87" customWidth="1"/>
    <col min="7414" max="7414" width="3.375" style="87" customWidth="1"/>
    <col min="7415" max="7415" width="4.25" style="87" customWidth="1"/>
    <col min="7416" max="7416" width="1.25" style="87" customWidth="1"/>
    <col min="7417" max="7417" width="1.75" style="87" customWidth="1"/>
    <col min="7418" max="7418" width="4.5" style="87" customWidth="1"/>
    <col min="7419" max="7419" width="6.375" style="87" customWidth="1"/>
    <col min="7420" max="7421" width="1.625" style="87" customWidth="1"/>
    <col min="7422" max="7422" width="1.375" style="87" customWidth="1"/>
    <col min="7423" max="7423" width="1.5" style="87" customWidth="1"/>
    <col min="7424" max="7424" width="2.25" style="87" customWidth="1"/>
    <col min="7425" max="7425" width="6" style="87" customWidth="1"/>
    <col min="7426" max="7426" width="4.5" style="87" customWidth="1"/>
    <col min="7427" max="7427" width="1.75" style="87" customWidth="1"/>
    <col min="7428" max="7428" width="4.375" style="87" customWidth="1"/>
    <col min="7429" max="7429" width="3" style="87" customWidth="1"/>
    <col min="7430" max="7430" width="1.25" style="87" customWidth="1"/>
    <col min="7431" max="7431" width="2.375" style="87" customWidth="1"/>
    <col min="7432" max="7432" width="3.375" style="87" customWidth="1"/>
    <col min="7433" max="7433" width="2" style="87" customWidth="1"/>
    <col min="7434" max="7434" width="2.875" style="87" customWidth="1"/>
    <col min="7435" max="7435" width="3.625" style="87" customWidth="1"/>
    <col min="7436" max="7436" width="1.25" style="87" customWidth="1"/>
    <col min="7437" max="7437" width="3" style="87" customWidth="1"/>
    <col min="7438" max="7438" width="1.75" style="87" customWidth="1"/>
    <col min="7439" max="7439" width="1.375" style="87" customWidth="1"/>
    <col min="7440" max="7441" width="2.125" style="87" customWidth="1"/>
    <col min="7442" max="7442" width="1.75" style="87" customWidth="1"/>
    <col min="7443" max="7443" width="1.25" style="87" customWidth="1"/>
    <col min="7444" max="7444" width="1.5" style="87" customWidth="1"/>
    <col min="7445" max="7445" width="1.375" style="87" customWidth="1"/>
    <col min="7446" max="7446" width="1.875" style="87" customWidth="1"/>
    <col min="7447" max="7447" width="2" style="87" customWidth="1"/>
    <col min="7448" max="7448" width="1.375" style="87" customWidth="1"/>
    <col min="7449" max="7449" width="3.375" style="87" customWidth="1"/>
    <col min="7450" max="7455" width="1.625" style="87" customWidth="1"/>
    <col min="7456" max="7503" width="9" style="87" customWidth="1"/>
    <col min="7504" max="7518" width="8.875" style="87"/>
    <col min="7519" max="7544" width="4.625" style="87" customWidth="1"/>
    <col min="7545" max="7576" width="9" style="87" customWidth="1"/>
    <col min="7577" max="7667" width="8.875" style="87"/>
    <col min="7668" max="7669" width="4.625" style="87" customWidth="1"/>
    <col min="7670" max="7670" width="3.375" style="87" customWidth="1"/>
    <col min="7671" max="7671" width="4.25" style="87" customWidth="1"/>
    <col min="7672" max="7672" width="1.25" style="87" customWidth="1"/>
    <col min="7673" max="7673" width="1.75" style="87" customWidth="1"/>
    <col min="7674" max="7674" width="4.5" style="87" customWidth="1"/>
    <col min="7675" max="7675" width="6.375" style="87" customWidth="1"/>
    <col min="7676" max="7677" width="1.625" style="87" customWidth="1"/>
    <col min="7678" max="7678" width="1.375" style="87" customWidth="1"/>
    <col min="7679" max="7679" width="1.5" style="87" customWidth="1"/>
    <col min="7680" max="7680" width="2.25" style="87" customWidth="1"/>
    <col min="7681" max="7681" width="6" style="87" customWidth="1"/>
    <col min="7682" max="7682" width="4.5" style="87" customWidth="1"/>
    <col min="7683" max="7683" width="1.75" style="87" customWidth="1"/>
    <col min="7684" max="7684" width="4.375" style="87" customWidth="1"/>
    <col min="7685" max="7685" width="3" style="87" customWidth="1"/>
    <col min="7686" max="7686" width="1.25" style="87" customWidth="1"/>
    <col min="7687" max="7687" width="2.375" style="87" customWidth="1"/>
    <col min="7688" max="7688" width="3.375" style="87" customWidth="1"/>
    <col min="7689" max="7689" width="2" style="87" customWidth="1"/>
    <col min="7690" max="7690" width="2.875" style="87" customWidth="1"/>
    <col min="7691" max="7691" width="3.625" style="87" customWidth="1"/>
    <col min="7692" max="7692" width="1.25" style="87" customWidth="1"/>
    <col min="7693" max="7693" width="3" style="87" customWidth="1"/>
    <col min="7694" max="7694" width="1.75" style="87" customWidth="1"/>
    <col min="7695" max="7695" width="1.375" style="87" customWidth="1"/>
    <col min="7696" max="7697" width="2.125" style="87" customWidth="1"/>
    <col min="7698" max="7698" width="1.75" style="87" customWidth="1"/>
    <col min="7699" max="7699" width="1.25" style="87" customWidth="1"/>
    <col min="7700" max="7700" width="1.5" style="87" customWidth="1"/>
    <col min="7701" max="7701" width="1.375" style="87" customWidth="1"/>
    <col min="7702" max="7702" width="1.875" style="87" customWidth="1"/>
    <col min="7703" max="7703" width="2" style="87" customWidth="1"/>
    <col min="7704" max="7704" width="1.375" style="87" customWidth="1"/>
    <col min="7705" max="7705" width="3.375" style="87" customWidth="1"/>
    <col min="7706" max="7711" width="1.625" style="87" customWidth="1"/>
    <col min="7712" max="7759" width="9" style="87" customWidth="1"/>
    <col min="7760" max="7774" width="8.875" style="87"/>
    <col min="7775" max="7800" width="4.625" style="87" customWidth="1"/>
    <col min="7801" max="7832" width="9" style="87" customWidth="1"/>
    <col min="7833" max="7923" width="8.875" style="87"/>
    <col min="7924" max="7925" width="4.625" style="87" customWidth="1"/>
    <col min="7926" max="7926" width="3.375" style="87" customWidth="1"/>
    <col min="7927" max="7927" width="4.25" style="87" customWidth="1"/>
    <col min="7928" max="7928" width="1.25" style="87" customWidth="1"/>
    <col min="7929" max="7929" width="1.75" style="87" customWidth="1"/>
    <col min="7930" max="7930" width="4.5" style="87" customWidth="1"/>
    <col min="7931" max="7931" width="6.375" style="87" customWidth="1"/>
    <col min="7932" max="7933" width="1.625" style="87" customWidth="1"/>
    <col min="7934" max="7934" width="1.375" style="87" customWidth="1"/>
    <col min="7935" max="7935" width="1.5" style="87" customWidth="1"/>
    <col min="7936" max="7936" width="2.25" style="87" customWidth="1"/>
    <col min="7937" max="7937" width="6" style="87" customWidth="1"/>
    <col min="7938" max="7938" width="4.5" style="87" customWidth="1"/>
    <col min="7939" max="7939" width="1.75" style="87" customWidth="1"/>
    <col min="7940" max="7940" width="4.375" style="87" customWidth="1"/>
    <col min="7941" max="7941" width="3" style="87" customWidth="1"/>
    <col min="7942" max="7942" width="1.25" style="87" customWidth="1"/>
    <col min="7943" max="7943" width="2.375" style="87" customWidth="1"/>
    <col min="7944" max="7944" width="3.375" style="87" customWidth="1"/>
    <col min="7945" max="7945" width="2" style="87" customWidth="1"/>
    <col min="7946" max="7946" width="2.875" style="87" customWidth="1"/>
    <col min="7947" max="7947" width="3.625" style="87" customWidth="1"/>
    <col min="7948" max="7948" width="1.25" style="87" customWidth="1"/>
    <col min="7949" max="7949" width="3" style="87" customWidth="1"/>
    <col min="7950" max="7950" width="1.75" style="87" customWidth="1"/>
    <col min="7951" max="7951" width="1.375" style="87" customWidth="1"/>
    <col min="7952" max="7953" width="2.125" style="87" customWidth="1"/>
    <col min="7954" max="7954" width="1.75" style="87" customWidth="1"/>
    <col min="7955" max="7955" width="1.25" style="87" customWidth="1"/>
    <col min="7956" max="7956" width="1.5" style="87" customWidth="1"/>
    <col min="7957" max="7957" width="1.375" style="87" customWidth="1"/>
    <col min="7958" max="7958" width="1.875" style="87" customWidth="1"/>
    <col min="7959" max="7959" width="2" style="87" customWidth="1"/>
    <col min="7960" max="7960" width="1.375" style="87" customWidth="1"/>
    <col min="7961" max="7961" width="3.375" style="87" customWidth="1"/>
    <col min="7962" max="7967" width="1.625" style="87" customWidth="1"/>
    <col min="7968" max="8015" width="9" style="87" customWidth="1"/>
    <col min="8016" max="8030" width="8.875" style="87"/>
    <col min="8031" max="8056" width="4.625" style="87" customWidth="1"/>
    <col min="8057" max="8088" width="9" style="87" customWidth="1"/>
    <col min="8089" max="8179" width="8.875" style="87"/>
    <col min="8180" max="8181" width="4.625" style="87" customWidth="1"/>
    <col min="8182" max="8182" width="3.375" style="87" customWidth="1"/>
    <col min="8183" max="8183" width="4.25" style="87" customWidth="1"/>
    <col min="8184" max="8184" width="1.25" style="87" customWidth="1"/>
    <col min="8185" max="8185" width="1.75" style="87" customWidth="1"/>
    <col min="8186" max="8186" width="4.5" style="87" customWidth="1"/>
    <col min="8187" max="8187" width="6.375" style="87" customWidth="1"/>
    <col min="8188" max="8189" width="1.625" style="87" customWidth="1"/>
    <col min="8190" max="8190" width="1.375" style="87" customWidth="1"/>
    <col min="8191" max="8191" width="1.5" style="87" customWidth="1"/>
    <col min="8192" max="8192" width="2.25" style="87" customWidth="1"/>
    <col min="8193" max="8193" width="6" style="87" customWidth="1"/>
    <col min="8194" max="8194" width="4.5" style="87" customWidth="1"/>
    <col min="8195" max="8195" width="1.75" style="87" customWidth="1"/>
    <col min="8196" max="8196" width="4.375" style="87" customWidth="1"/>
    <col min="8197" max="8197" width="3" style="87" customWidth="1"/>
    <col min="8198" max="8198" width="1.25" style="87" customWidth="1"/>
    <col min="8199" max="8199" width="2.375" style="87" customWidth="1"/>
    <col min="8200" max="8200" width="3.375" style="87" customWidth="1"/>
    <col min="8201" max="8201" width="2" style="87" customWidth="1"/>
    <col min="8202" max="8202" width="2.875" style="87" customWidth="1"/>
    <col min="8203" max="8203" width="3.625" style="87" customWidth="1"/>
    <col min="8204" max="8204" width="1.25" style="87" customWidth="1"/>
    <col min="8205" max="8205" width="3" style="87" customWidth="1"/>
    <col min="8206" max="8206" width="1.75" style="87" customWidth="1"/>
    <col min="8207" max="8207" width="1.375" style="87" customWidth="1"/>
    <col min="8208" max="8209" width="2.125" style="87" customWidth="1"/>
    <col min="8210" max="8210" width="1.75" style="87" customWidth="1"/>
    <col min="8211" max="8211" width="1.25" style="87" customWidth="1"/>
    <col min="8212" max="8212" width="1.5" style="87" customWidth="1"/>
    <col min="8213" max="8213" width="1.375" style="87" customWidth="1"/>
    <col min="8214" max="8214" width="1.875" style="87" customWidth="1"/>
    <col min="8215" max="8215" width="2" style="87" customWidth="1"/>
    <col min="8216" max="8216" width="1.375" style="87" customWidth="1"/>
    <col min="8217" max="8217" width="3.375" style="87" customWidth="1"/>
    <col min="8218" max="8223" width="1.625" style="87" customWidth="1"/>
    <col min="8224" max="8271" width="9" style="87" customWidth="1"/>
    <col min="8272" max="8286" width="8.875" style="87"/>
    <col min="8287" max="8312" width="4.625" style="87" customWidth="1"/>
    <col min="8313" max="8344" width="9" style="87" customWidth="1"/>
    <col min="8345" max="8435" width="8.875" style="87"/>
    <col min="8436" max="8437" width="4.625" style="87" customWidth="1"/>
    <col min="8438" max="8438" width="3.375" style="87" customWidth="1"/>
    <col min="8439" max="8439" width="4.25" style="87" customWidth="1"/>
    <col min="8440" max="8440" width="1.25" style="87" customWidth="1"/>
    <col min="8441" max="8441" width="1.75" style="87" customWidth="1"/>
    <col min="8442" max="8442" width="4.5" style="87" customWidth="1"/>
    <col min="8443" max="8443" width="6.375" style="87" customWidth="1"/>
    <col min="8444" max="8445" width="1.625" style="87" customWidth="1"/>
    <col min="8446" max="8446" width="1.375" style="87" customWidth="1"/>
    <col min="8447" max="8447" width="1.5" style="87" customWidth="1"/>
    <col min="8448" max="8448" width="2.25" style="87" customWidth="1"/>
    <col min="8449" max="8449" width="6" style="87" customWidth="1"/>
    <col min="8450" max="8450" width="4.5" style="87" customWidth="1"/>
    <col min="8451" max="8451" width="1.75" style="87" customWidth="1"/>
    <col min="8452" max="8452" width="4.375" style="87" customWidth="1"/>
    <col min="8453" max="8453" width="3" style="87" customWidth="1"/>
    <col min="8454" max="8454" width="1.25" style="87" customWidth="1"/>
    <col min="8455" max="8455" width="2.375" style="87" customWidth="1"/>
    <col min="8456" max="8456" width="3.375" style="87" customWidth="1"/>
    <col min="8457" max="8457" width="2" style="87" customWidth="1"/>
    <col min="8458" max="8458" width="2.875" style="87" customWidth="1"/>
    <col min="8459" max="8459" width="3.625" style="87" customWidth="1"/>
    <col min="8460" max="8460" width="1.25" style="87" customWidth="1"/>
    <col min="8461" max="8461" width="3" style="87" customWidth="1"/>
    <col min="8462" max="8462" width="1.75" style="87" customWidth="1"/>
    <col min="8463" max="8463" width="1.375" style="87" customWidth="1"/>
    <col min="8464" max="8465" width="2.125" style="87" customWidth="1"/>
    <col min="8466" max="8466" width="1.75" style="87" customWidth="1"/>
    <col min="8467" max="8467" width="1.25" style="87" customWidth="1"/>
    <col min="8468" max="8468" width="1.5" style="87" customWidth="1"/>
    <col min="8469" max="8469" width="1.375" style="87" customWidth="1"/>
    <col min="8470" max="8470" width="1.875" style="87" customWidth="1"/>
    <col min="8471" max="8471" width="2" style="87" customWidth="1"/>
    <col min="8472" max="8472" width="1.375" style="87" customWidth="1"/>
    <col min="8473" max="8473" width="3.375" style="87" customWidth="1"/>
    <col min="8474" max="8479" width="1.625" style="87" customWidth="1"/>
    <col min="8480" max="8527" width="9" style="87" customWidth="1"/>
    <col min="8528" max="8542" width="8.875" style="87"/>
    <col min="8543" max="8568" width="4.625" style="87" customWidth="1"/>
    <col min="8569" max="8600" width="9" style="87" customWidth="1"/>
    <col min="8601" max="8691" width="8.875" style="87"/>
    <col min="8692" max="8693" width="4.625" style="87" customWidth="1"/>
    <col min="8694" max="8694" width="3.375" style="87" customWidth="1"/>
    <col min="8695" max="8695" width="4.25" style="87" customWidth="1"/>
    <col min="8696" max="8696" width="1.25" style="87" customWidth="1"/>
    <col min="8697" max="8697" width="1.75" style="87" customWidth="1"/>
    <col min="8698" max="8698" width="4.5" style="87" customWidth="1"/>
    <col min="8699" max="8699" width="6.375" style="87" customWidth="1"/>
    <col min="8700" max="8701" width="1.625" style="87" customWidth="1"/>
    <col min="8702" max="8702" width="1.375" style="87" customWidth="1"/>
    <col min="8703" max="8703" width="1.5" style="87" customWidth="1"/>
    <col min="8704" max="8704" width="2.25" style="87" customWidth="1"/>
    <col min="8705" max="8705" width="6" style="87" customWidth="1"/>
    <col min="8706" max="8706" width="4.5" style="87" customWidth="1"/>
    <col min="8707" max="8707" width="1.75" style="87" customWidth="1"/>
    <col min="8708" max="8708" width="4.375" style="87" customWidth="1"/>
    <col min="8709" max="8709" width="3" style="87" customWidth="1"/>
    <col min="8710" max="8710" width="1.25" style="87" customWidth="1"/>
    <col min="8711" max="8711" width="2.375" style="87" customWidth="1"/>
    <col min="8712" max="8712" width="3.375" style="87" customWidth="1"/>
    <col min="8713" max="8713" width="2" style="87" customWidth="1"/>
    <col min="8714" max="8714" width="2.875" style="87" customWidth="1"/>
    <col min="8715" max="8715" width="3.625" style="87" customWidth="1"/>
    <col min="8716" max="8716" width="1.25" style="87" customWidth="1"/>
    <col min="8717" max="8717" width="3" style="87" customWidth="1"/>
    <col min="8718" max="8718" width="1.75" style="87" customWidth="1"/>
    <col min="8719" max="8719" width="1.375" style="87" customWidth="1"/>
    <col min="8720" max="8721" width="2.125" style="87" customWidth="1"/>
    <col min="8722" max="8722" width="1.75" style="87" customWidth="1"/>
    <col min="8723" max="8723" width="1.25" style="87" customWidth="1"/>
    <col min="8724" max="8724" width="1.5" style="87" customWidth="1"/>
    <col min="8725" max="8725" width="1.375" style="87" customWidth="1"/>
    <col min="8726" max="8726" width="1.875" style="87" customWidth="1"/>
    <col min="8727" max="8727" width="2" style="87" customWidth="1"/>
    <col min="8728" max="8728" width="1.375" style="87" customWidth="1"/>
    <col min="8729" max="8729" width="3.375" style="87" customWidth="1"/>
    <col min="8730" max="8735" width="1.625" style="87" customWidth="1"/>
    <col min="8736" max="8783" width="9" style="87" customWidth="1"/>
    <col min="8784" max="8798" width="8.875" style="87"/>
    <col min="8799" max="8824" width="4.625" style="87" customWidth="1"/>
    <col min="8825" max="8856" width="9" style="87" customWidth="1"/>
    <col min="8857" max="8947" width="8.875" style="87"/>
    <col min="8948" max="8949" width="4.625" style="87" customWidth="1"/>
    <col min="8950" max="8950" width="3.375" style="87" customWidth="1"/>
    <col min="8951" max="8951" width="4.25" style="87" customWidth="1"/>
    <col min="8952" max="8952" width="1.25" style="87" customWidth="1"/>
    <col min="8953" max="8953" width="1.75" style="87" customWidth="1"/>
    <col min="8954" max="8954" width="4.5" style="87" customWidth="1"/>
    <col min="8955" max="8955" width="6.375" style="87" customWidth="1"/>
    <col min="8956" max="8957" width="1.625" style="87" customWidth="1"/>
    <col min="8958" max="8958" width="1.375" style="87" customWidth="1"/>
    <col min="8959" max="8959" width="1.5" style="87" customWidth="1"/>
    <col min="8960" max="8960" width="2.25" style="87" customWidth="1"/>
    <col min="8961" max="8961" width="6" style="87" customWidth="1"/>
    <col min="8962" max="8962" width="4.5" style="87" customWidth="1"/>
    <col min="8963" max="8963" width="1.75" style="87" customWidth="1"/>
    <col min="8964" max="8964" width="4.375" style="87" customWidth="1"/>
    <col min="8965" max="8965" width="3" style="87" customWidth="1"/>
    <col min="8966" max="8966" width="1.25" style="87" customWidth="1"/>
    <col min="8967" max="8967" width="2.375" style="87" customWidth="1"/>
    <col min="8968" max="8968" width="3.375" style="87" customWidth="1"/>
    <col min="8969" max="8969" width="2" style="87" customWidth="1"/>
    <col min="8970" max="8970" width="2.875" style="87" customWidth="1"/>
    <col min="8971" max="8971" width="3.625" style="87" customWidth="1"/>
    <col min="8972" max="8972" width="1.25" style="87" customWidth="1"/>
    <col min="8973" max="8973" width="3" style="87" customWidth="1"/>
    <col min="8974" max="8974" width="1.75" style="87" customWidth="1"/>
    <col min="8975" max="8975" width="1.375" style="87" customWidth="1"/>
    <col min="8976" max="8977" width="2.125" style="87" customWidth="1"/>
    <col min="8978" max="8978" width="1.75" style="87" customWidth="1"/>
    <col min="8979" max="8979" width="1.25" style="87" customWidth="1"/>
    <col min="8980" max="8980" width="1.5" style="87" customWidth="1"/>
    <col min="8981" max="8981" width="1.375" style="87" customWidth="1"/>
    <col min="8982" max="8982" width="1.875" style="87" customWidth="1"/>
    <col min="8983" max="8983" width="2" style="87" customWidth="1"/>
    <col min="8984" max="8984" width="1.375" style="87" customWidth="1"/>
    <col min="8985" max="8985" width="3.375" style="87" customWidth="1"/>
    <col min="8986" max="8991" width="1.625" style="87" customWidth="1"/>
    <col min="8992" max="9039" width="9" style="87" customWidth="1"/>
    <col min="9040" max="9054" width="8.875" style="87"/>
    <col min="9055" max="9080" width="4.625" style="87" customWidth="1"/>
    <col min="9081" max="9112" width="9" style="87" customWidth="1"/>
    <col min="9113" max="9203" width="8.875" style="87"/>
    <col min="9204" max="9205" width="4.625" style="87" customWidth="1"/>
    <col min="9206" max="9206" width="3.375" style="87" customWidth="1"/>
    <col min="9207" max="9207" width="4.25" style="87" customWidth="1"/>
    <col min="9208" max="9208" width="1.25" style="87" customWidth="1"/>
    <col min="9209" max="9209" width="1.75" style="87" customWidth="1"/>
    <col min="9210" max="9210" width="4.5" style="87" customWidth="1"/>
    <col min="9211" max="9211" width="6.375" style="87" customWidth="1"/>
    <col min="9212" max="9213" width="1.625" style="87" customWidth="1"/>
    <col min="9214" max="9214" width="1.375" style="87" customWidth="1"/>
    <col min="9215" max="9215" width="1.5" style="87" customWidth="1"/>
    <col min="9216" max="9216" width="2.25" style="87" customWidth="1"/>
    <col min="9217" max="9217" width="6" style="87" customWidth="1"/>
    <col min="9218" max="9218" width="4.5" style="87" customWidth="1"/>
    <col min="9219" max="9219" width="1.75" style="87" customWidth="1"/>
    <col min="9220" max="9220" width="4.375" style="87" customWidth="1"/>
    <col min="9221" max="9221" width="3" style="87" customWidth="1"/>
    <col min="9222" max="9222" width="1.25" style="87" customWidth="1"/>
    <col min="9223" max="9223" width="2.375" style="87" customWidth="1"/>
    <col min="9224" max="9224" width="3.375" style="87" customWidth="1"/>
    <col min="9225" max="9225" width="2" style="87" customWidth="1"/>
    <col min="9226" max="9226" width="2.875" style="87" customWidth="1"/>
    <col min="9227" max="9227" width="3.625" style="87" customWidth="1"/>
    <col min="9228" max="9228" width="1.25" style="87" customWidth="1"/>
    <col min="9229" max="9229" width="3" style="87" customWidth="1"/>
    <col min="9230" max="9230" width="1.75" style="87" customWidth="1"/>
    <col min="9231" max="9231" width="1.375" style="87" customWidth="1"/>
    <col min="9232" max="9233" width="2.125" style="87" customWidth="1"/>
    <col min="9234" max="9234" width="1.75" style="87" customWidth="1"/>
    <col min="9235" max="9235" width="1.25" style="87" customWidth="1"/>
    <col min="9236" max="9236" width="1.5" style="87" customWidth="1"/>
    <col min="9237" max="9237" width="1.375" style="87" customWidth="1"/>
    <col min="9238" max="9238" width="1.875" style="87" customWidth="1"/>
    <col min="9239" max="9239" width="2" style="87" customWidth="1"/>
    <col min="9240" max="9240" width="1.375" style="87" customWidth="1"/>
    <col min="9241" max="9241" width="3.375" style="87" customWidth="1"/>
    <col min="9242" max="9247" width="1.625" style="87" customWidth="1"/>
    <col min="9248" max="9295" width="9" style="87" customWidth="1"/>
    <col min="9296" max="9310" width="8.875" style="87"/>
    <col min="9311" max="9336" width="4.625" style="87" customWidth="1"/>
    <col min="9337" max="9368" width="9" style="87" customWidth="1"/>
    <col min="9369" max="9459" width="8.875" style="87"/>
    <col min="9460" max="9461" width="4.625" style="87" customWidth="1"/>
    <col min="9462" max="9462" width="3.375" style="87" customWidth="1"/>
    <col min="9463" max="9463" width="4.25" style="87" customWidth="1"/>
    <col min="9464" max="9464" width="1.25" style="87" customWidth="1"/>
    <col min="9465" max="9465" width="1.75" style="87" customWidth="1"/>
    <col min="9466" max="9466" width="4.5" style="87" customWidth="1"/>
    <col min="9467" max="9467" width="6.375" style="87" customWidth="1"/>
    <col min="9468" max="9469" width="1.625" style="87" customWidth="1"/>
    <col min="9470" max="9470" width="1.375" style="87" customWidth="1"/>
    <col min="9471" max="9471" width="1.5" style="87" customWidth="1"/>
    <col min="9472" max="9472" width="2.25" style="87" customWidth="1"/>
    <col min="9473" max="9473" width="6" style="87" customWidth="1"/>
    <col min="9474" max="9474" width="4.5" style="87" customWidth="1"/>
    <col min="9475" max="9475" width="1.75" style="87" customWidth="1"/>
    <col min="9476" max="9476" width="4.375" style="87" customWidth="1"/>
    <col min="9477" max="9477" width="3" style="87" customWidth="1"/>
    <col min="9478" max="9478" width="1.25" style="87" customWidth="1"/>
    <col min="9479" max="9479" width="2.375" style="87" customWidth="1"/>
    <col min="9480" max="9480" width="3.375" style="87" customWidth="1"/>
    <col min="9481" max="9481" width="2" style="87" customWidth="1"/>
    <col min="9482" max="9482" width="2.875" style="87" customWidth="1"/>
    <col min="9483" max="9483" width="3.625" style="87" customWidth="1"/>
    <col min="9484" max="9484" width="1.25" style="87" customWidth="1"/>
    <col min="9485" max="9485" width="3" style="87" customWidth="1"/>
    <col min="9486" max="9486" width="1.75" style="87" customWidth="1"/>
    <col min="9487" max="9487" width="1.375" style="87" customWidth="1"/>
    <col min="9488" max="9489" width="2.125" style="87" customWidth="1"/>
    <col min="9490" max="9490" width="1.75" style="87" customWidth="1"/>
    <col min="9491" max="9491" width="1.25" style="87" customWidth="1"/>
    <col min="9492" max="9492" width="1.5" style="87" customWidth="1"/>
    <col min="9493" max="9493" width="1.375" style="87" customWidth="1"/>
    <col min="9494" max="9494" width="1.875" style="87" customWidth="1"/>
    <col min="9495" max="9495" width="2" style="87" customWidth="1"/>
    <col min="9496" max="9496" width="1.375" style="87" customWidth="1"/>
    <col min="9497" max="9497" width="3.375" style="87" customWidth="1"/>
    <col min="9498" max="9503" width="1.625" style="87" customWidth="1"/>
    <col min="9504" max="9551" width="9" style="87" customWidth="1"/>
    <col min="9552" max="9566" width="8.875" style="87"/>
    <col min="9567" max="9592" width="4.625" style="87" customWidth="1"/>
    <col min="9593" max="9624" width="9" style="87" customWidth="1"/>
    <col min="9625" max="9715" width="8.875" style="87"/>
    <col min="9716" max="9717" width="4.625" style="87" customWidth="1"/>
    <col min="9718" max="9718" width="3.375" style="87" customWidth="1"/>
    <col min="9719" max="9719" width="4.25" style="87" customWidth="1"/>
    <col min="9720" max="9720" width="1.25" style="87" customWidth="1"/>
    <col min="9721" max="9721" width="1.75" style="87" customWidth="1"/>
    <col min="9722" max="9722" width="4.5" style="87" customWidth="1"/>
    <col min="9723" max="9723" width="6.375" style="87" customWidth="1"/>
    <col min="9724" max="9725" width="1.625" style="87" customWidth="1"/>
    <col min="9726" max="9726" width="1.375" style="87" customWidth="1"/>
    <col min="9727" max="9727" width="1.5" style="87" customWidth="1"/>
    <col min="9728" max="9728" width="2.25" style="87" customWidth="1"/>
    <col min="9729" max="9729" width="6" style="87" customWidth="1"/>
    <col min="9730" max="9730" width="4.5" style="87" customWidth="1"/>
    <col min="9731" max="9731" width="1.75" style="87" customWidth="1"/>
    <col min="9732" max="9732" width="4.375" style="87" customWidth="1"/>
    <col min="9733" max="9733" width="3" style="87" customWidth="1"/>
    <col min="9734" max="9734" width="1.25" style="87" customWidth="1"/>
    <col min="9735" max="9735" width="2.375" style="87" customWidth="1"/>
    <col min="9736" max="9736" width="3.375" style="87" customWidth="1"/>
    <col min="9737" max="9737" width="2" style="87" customWidth="1"/>
    <col min="9738" max="9738" width="2.875" style="87" customWidth="1"/>
    <col min="9739" max="9739" width="3.625" style="87" customWidth="1"/>
    <col min="9740" max="9740" width="1.25" style="87" customWidth="1"/>
    <col min="9741" max="9741" width="3" style="87" customWidth="1"/>
    <col min="9742" max="9742" width="1.75" style="87" customWidth="1"/>
    <col min="9743" max="9743" width="1.375" style="87" customWidth="1"/>
    <col min="9744" max="9745" width="2.125" style="87" customWidth="1"/>
    <col min="9746" max="9746" width="1.75" style="87" customWidth="1"/>
    <col min="9747" max="9747" width="1.25" style="87" customWidth="1"/>
    <col min="9748" max="9748" width="1.5" style="87" customWidth="1"/>
    <col min="9749" max="9749" width="1.375" style="87" customWidth="1"/>
    <col min="9750" max="9750" width="1.875" style="87" customWidth="1"/>
    <col min="9751" max="9751" width="2" style="87" customWidth="1"/>
    <col min="9752" max="9752" width="1.375" style="87" customWidth="1"/>
    <col min="9753" max="9753" width="3.375" style="87" customWidth="1"/>
    <col min="9754" max="9759" width="1.625" style="87" customWidth="1"/>
    <col min="9760" max="9807" width="9" style="87" customWidth="1"/>
    <col min="9808" max="9822" width="8.875" style="87"/>
    <col min="9823" max="9848" width="4.625" style="87" customWidth="1"/>
    <col min="9849" max="9880" width="9" style="87" customWidth="1"/>
    <col min="9881" max="9971" width="8.875" style="87"/>
    <col min="9972" max="9973" width="4.625" style="87" customWidth="1"/>
    <col min="9974" max="9974" width="3.375" style="87" customWidth="1"/>
    <col min="9975" max="9975" width="4.25" style="87" customWidth="1"/>
    <col min="9976" max="9976" width="1.25" style="87" customWidth="1"/>
    <col min="9977" max="9977" width="1.75" style="87" customWidth="1"/>
    <col min="9978" max="9978" width="4.5" style="87" customWidth="1"/>
    <col min="9979" max="9979" width="6.375" style="87" customWidth="1"/>
    <col min="9980" max="9981" width="1.625" style="87" customWidth="1"/>
    <col min="9982" max="9982" width="1.375" style="87" customWidth="1"/>
    <col min="9983" max="9983" width="1.5" style="87" customWidth="1"/>
    <col min="9984" max="9984" width="2.25" style="87" customWidth="1"/>
    <col min="9985" max="9985" width="6" style="87" customWidth="1"/>
    <col min="9986" max="9986" width="4.5" style="87" customWidth="1"/>
    <col min="9987" max="9987" width="1.75" style="87" customWidth="1"/>
    <col min="9988" max="9988" width="4.375" style="87" customWidth="1"/>
    <col min="9989" max="9989" width="3" style="87" customWidth="1"/>
    <col min="9990" max="9990" width="1.25" style="87" customWidth="1"/>
    <col min="9991" max="9991" width="2.375" style="87" customWidth="1"/>
    <col min="9992" max="9992" width="3.375" style="87" customWidth="1"/>
    <col min="9993" max="9993" width="2" style="87" customWidth="1"/>
    <col min="9994" max="9994" width="2.875" style="87" customWidth="1"/>
    <col min="9995" max="9995" width="3.625" style="87" customWidth="1"/>
    <col min="9996" max="9996" width="1.25" style="87" customWidth="1"/>
    <col min="9997" max="9997" width="3" style="87" customWidth="1"/>
    <col min="9998" max="9998" width="1.75" style="87" customWidth="1"/>
    <col min="9999" max="9999" width="1.375" style="87" customWidth="1"/>
    <col min="10000" max="10001" width="2.125" style="87" customWidth="1"/>
    <col min="10002" max="10002" width="1.75" style="87" customWidth="1"/>
    <col min="10003" max="10003" width="1.25" style="87" customWidth="1"/>
    <col min="10004" max="10004" width="1.5" style="87" customWidth="1"/>
    <col min="10005" max="10005" width="1.375" style="87" customWidth="1"/>
    <col min="10006" max="10006" width="1.875" style="87" customWidth="1"/>
    <col min="10007" max="10007" width="2" style="87" customWidth="1"/>
    <col min="10008" max="10008" width="1.375" style="87" customWidth="1"/>
    <col min="10009" max="10009" width="3.375" style="87" customWidth="1"/>
    <col min="10010" max="10015" width="1.625" style="87" customWidth="1"/>
    <col min="10016" max="10063" width="9" style="87" customWidth="1"/>
    <col min="10064" max="10078" width="8.875" style="87"/>
    <col min="10079" max="10104" width="4.625" style="87" customWidth="1"/>
    <col min="10105" max="10136" width="9" style="87" customWidth="1"/>
    <col min="10137" max="10227" width="8.875" style="87"/>
    <col min="10228" max="10229" width="4.625" style="87" customWidth="1"/>
    <col min="10230" max="10230" width="3.375" style="87" customWidth="1"/>
    <col min="10231" max="10231" width="4.25" style="87" customWidth="1"/>
    <col min="10232" max="10232" width="1.25" style="87" customWidth="1"/>
    <col min="10233" max="10233" width="1.75" style="87" customWidth="1"/>
    <col min="10234" max="10234" width="4.5" style="87" customWidth="1"/>
    <col min="10235" max="10235" width="6.375" style="87" customWidth="1"/>
    <col min="10236" max="10237" width="1.625" style="87" customWidth="1"/>
    <col min="10238" max="10238" width="1.375" style="87" customWidth="1"/>
    <col min="10239" max="10239" width="1.5" style="87" customWidth="1"/>
    <col min="10240" max="10240" width="2.25" style="87" customWidth="1"/>
    <col min="10241" max="10241" width="6" style="87" customWidth="1"/>
    <col min="10242" max="10242" width="4.5" style="87" customWidth="1"/>
    <col min="10243" max="10243" width="1.75" style="87" customWidth="1"/>
    <col min="10244" max="10244" width="4.375" style="87" customWidth="1"/>
    <col min="10245" max="10245" width="3" style="87" customWidth="1"/>
    <col min="10246" max="10246" width="1.25" style="87" customWidth="1"/>
    <col min="10247" max="10247" width="2.375" style="87" customWidth="1"/>
    <col min="10248" max="10248" width="3.375" style="87" customWidth="1"/>
    <col min="10249" max="10249" width="2" style="87" customWidth="1"/>
    <col min="10250" max="10250" width="2.875" style="87" customWidth="1"/>
    <col min="10251" max="10251" width="3.625" style="87" customWidth="1"/>
    <col min="10252" max="10252" width="1.25" style="87" customWidth="1"/>
    <col min="10253" max="10253" width="3" style="87" customWidth="1"/>
    <col min="10254" max="10254" width="1.75" style="87" customWidth="1"/>
    <col min="10255" max="10255" width="1.375" style="87" customWidth="1"/>
    <col min="10256" max="10257" width="2.125" style="87" customWidth="1"/>
    <col min="10258" max="10258" width="1.75" style="87" customWidth="1"/>
    <col min="10259" max="10259" width="1.25" style="87" customWidth="1"/>
    <col min="10260" max="10260" width="1.5" style="87" customWidth="1"/>
    <col min="10261" max="10261" width="1.375" style="87" customWidth="1"/>
    <col min="10262" max="10262" width="1.875" style="87" customWidth="1"/>
    <col min="10263" max="10263" width="2" style="87" customWidth="1"/>
    <col min="10264" max="10264" width="1.375" style="87" customWidth="1"/>
    <col min="10265" max="10265" width="3.375" style="87" customWidth="1"/>
    <col min="10266" max="10271" width="1.625" style="87" customWidth="1"/>
    <col min="10272" max="10319" width="9" style="87" customWidth="1"/>
    <col min="10320" max="10334" width="8.875" style="87"/>
    <col min="10335" max="10360" width="4.625" style="87" customWidth="1"/>
    <col min="10361" max="10392" width="9" style="87" customWidth="1"/>
    <col min="10393" max="10483" width="8.875" style="87"/>
    <col min="10484" max="10485" width="4.625" style="87" customWidth="1"/>
    <col min="10486" max="10486" width="3.375" style="87" customWidth="1"/>
    <col min="10487" max="10487" width="4.25" style="87" customWidth="1"/>
    <col min="10488" max="10488" width="1.25" style="87" customWidth="1"/>
    <col min="10489" max="10489" width="1.75" style="87" customWidth="1"/>
    <col min="10490" max="10490" width="4.5" style="87" customWidth="1"/>
    <col min="10491" max="10491" width="6.375" style="87" customWidth="1"/>
    <col min="10492" max="10493" width="1.625" style="87" customWidth="1"/>
    <col min="10494" max="10494" width="1.375" style="87" customWidth="1"/>
    <col min="10495" max="10495" width="1.5" style="87" customWidth="1"/>
    <col min="10496" max="10496" width="2.25" style="87" customWidth="1"/>
    <col min="10497" max="10497" width="6" style="87" customWidth="1"/>
    <col min="10498" max="10498" width="4.5" style="87" customWidth="1"/>
    <col min="10499" max="10499" width="1.75" style="87" customWidth="1"/>
    <col min="10500" max="10500" width="4.375" style="87" customWidth="1"/>
    <col min="10501" max="10501" width="3" style="87" customWidth="1"/>
    <col min="10502" max="10502" width="1.25" style="87" customWidth="1"/>
    <col min="10503" max="10503" width="2.375" style="87" customWidth="1"/>
    <col min="10504" max="10504" width="3.375" style="87" customWidth="1"/>
    <col min="10505" max="10505" width="2" style="87" customWidth="1"/>
    <col min="10506" max="10506" width="2.875" style="87" customWidth="1"/>
    <col min="10507" max="10507" width="3.625" style="87" customWidth="1"/>
    <col min="10508" max="10508" width="1.25" style="87" customWidth="1"/>
    <col min="10509" max="10509" width="3" style="87" customWidth="1"/>
    <col min="10510" max="10510" width="1.75" style="87" customWidth="1"/>
    <col min="10511" max="10511" width="1.375" style="87" customWidth="1"/>
    <col min="10512" max="10513" width="2.125" style="87" customWidth="1"/>
    <col min="10514" max="10514" width="1.75" style="87" customWidth="1"/>
    <col min="10515" max="10515" width="1.25" style="87" customWidth="1"/>
    <col min="10516" max="10516" width="1.5" style="87" customWidth="1"/>
    <col min="10517" max="10517" width="1.375" style="87" customWidth="1"/>
    <col min="10518" max="10518" width="1.875" style="87" customWidth="1"/>
    <col min="10519" max="10519" width="2" style="87" customWidth="1"/>
    <col min="10520" max="10520" width="1.375" style="87" customWidth="1"/>
    <col min="10521" max="10521" width="3.375" style="87" customWidth="1"/>
    <col min="10522" max="10527" width="1.625" style="87" customWidth="1"/>
    <col min="10528" max="10575" width="9" style="87" customWidth="1"/>
    <col min="10576" max="10590" width="8.875" style="87"/>
    <col min="10591" max="10616" width="4.625" style="87" customWidth="1"/>
    <col min="10617" max="10648" width="9" style="87" customWidth="1"/>
    <col min="10649" max="10739" width="8.875" style="87"/>
    <col min="10740" max="10741" width="4.625" style="87" customWidth="1"/>
    <col min="10742" max="10742" width="3.375" style="87" customWidth="1"/>
    <col min="10743" max="10743" width="4.25" style="87" customWidth="1"/>
    <col min="10744" max="10744" width="1.25" style="87" customWidth="1"/>
    <col min="10745" max="10745" width="1.75" style="87" customWidth="1"/>
    <col min="10746" max="10746" width="4.5" style="87" customWidth="1"/>
    <col min="10747" max="10747" width="6.375" style="87" customWidth="1"/>
    <col min="10748" max="10749" width="1.625" style="87" customWidth="1"/>
    <col min="10750" max="10750" width="1.375" style="87" customWidth="1"/>
    <col min="10751" max="10751" width="1.5" style="87" customWidth="1"/>
    <col min="10752" max="10752" width="2.25" style="87" customWidth="1"/>
    <col min="10753" max="10753" width="6" style="87" customWidth="1"/>
    <col min="10754" max="10754" width="4.5" style="87" customWidth="1"/>
    <col min="10755" max="10755" width="1.75" style="87" customWidth="1"/>
    <col min="10756" max="10756" width="4.375" style="87" customWidth="1"/>
    <col min="10757" max="10757" width="3" style="87" customWidth="1"/>
    <col min="10758" max="10758" width="1.25" style="87" customWidth="1"/>
    <col min="10759" max="10759" width="2.375" style="87" customWidth="1"/>
    <col min="10760" max="10760" width="3.375" style="87" customWidth="1"/>
    <col min="10761" max="10761" width="2" style="87" customWidth="1"/>
    <col min="10762" max="10762" width="2.875" style="87" customWidth="1"/>
    <col min="10763" max="10763" width="3.625" style="87" customWidth="1"/>
    <col min="10764" max="10764" width="1.25" style="87" customWidth="1"/>
    <col min="10765" max="10765" width="3" style="87" customWidth="1"/>
    <col min="10766" max="10766" width="1.75" style="87" customWidth="1"/>
    <col min="10767" max="10767" width="1.375" style="87" customWidth="1"/>
    <col min="10768" max="10769" width="2.125" style="87" customWidth="1"/>
    <col min="10770" max="10770" width="1.75" style="87" customWidth="1"/>
    <col min="10771" max="10771" width="1.25" style="87" customWidth="1"/>
    <col min="10772" max="10772" width="1.5" style="87" customWidth="1"/>
    <col min="10773" max="10773" width="1.375" style="87" customWidth="1"/>
    <col min="10774" max="10774" width="1.875" style="87" customWidth="1"/>
    <col min="10775" max="10775" width="2" style="87" customWidth="1"/>
    <col min="10776" max="10776" width="1.375" style="87" customWidth="1"/>
    <col min="10777" max="10777" width="3.375" style="87" customWidth="1"/>
    <col min="10778" max="10783" width="1.625" style="87" customWidth="1"/>
    <col min="10784" max="10831" width="9" style="87" customWidth="1"/>
    <col min="10832" max="10846" width="8.875" style="87"/>
    <col min="10847" max="10872" width="4.625" style="87" customWidth="1"/>
    <col min="10873" max="10904" width="9" style="87" customWidth="1"/>
    <col min="10905" max="10995" width="8.875" style="87"/>
    <col min="10996" max="10997" width="4.625" style="87" customWidth="1"/>
    <col min="10998" max="10998" width="3.375" style="87" customWidth="1"/>
    <col min="10999" max="10999" width="4.25" style="87" customWidth="1"/>
    <col min="11000" max="11000" width="1.25" style="87" customWidth="1"/>
    <col min="11001" max="11001" width="1.75" style="87" customWidth="1"/>
    <col min="11002" max="11002" width="4.5" style="87" customWidth="1"/>
    <col min="11003" max="11003" width="6.375" style="87" customWidth="1"/>
    <col min="11004" max="11005" width="1.625" style="87" customWidth="1"/>
    <col min="11006" max="11006" width="1.375" style="87" customWidth="1"/>
    <col min="11007" max="11007" width="1.5" style="87" customWidth="1"/>
    <col min="11008" max="11008" width="2.25" style="87" customWidth="1"/>
    <col min="11009" max="11009" width="6" style="87" customWidth="1"/>
    <col min="11010" max="11010" width="4.5" style="87" customWidth="1"/>
    <col min="11011" max="11011" width="1.75" style="87" customWidth="1"/>
    <col min="11012" max="11012" width="4.375" style="87" customWidth="1"/>
    <col min="11013" max="11013" width="3" style="87" customWidth="1"/>
    <col min="11014" max="11014" width="1.25" style="87" customWidth="1"/>
    <col min="11015" max="11015" width="2.375" style="87" customWidth="1"/>
    <col min="11016" max="11016" width="3.375" style="87" customWidth="1"/>
    <col min="11017" max="11017" width="2" style="87" customWidth="1"/>
    <col min="11018" max="11018" width="2.875" style="87" customWidth="1"/>
    <col min="11019" max="11019" width="3.625" style="87" customWidth="1"/>
    <col min="11020" max="11020" width="1.25" style="87" customWidth="1"/>
    <col min="11021" max="11021" width="3" style="87" customWidth="1"/>
    <col min="11022" max="11022" width="1.75" style="87" customWidth="1"/>
    <col min="11023" max="11023" width="1.375" style="87" customWidth="1"/>
    <col min="11024" max="11025" width="2.125" style="87" customWidth="1"/>
    <col min="11026" max="11026" width="1.75" style="87" customWidth="1"/>
    <col min="11027" max="11027" width="1.25" style="87" customWidth="1"/>
    <col min="11028" max="11028" width="1.5" style="87" customWidth="1"/>
    <col min="11029" max="11029" width="1.375" style="87" customWidth="1"/>
    <col min="11030" max="11030" width="1.875" style="87" customWidth="1"/>
    <col min="11031" max="11031" width="2" style="87" customWidth="1"/>
    <col min="11032" max="11032" width="1.375" style="87" customWidth="1"/>
    <col min="11033" max="11033" width="3.375" style="87" customWidth="1"/>
    <col min="11034" max="11039" width="1.625" style="87" customWidth="1"/>
    <col min="11040" max="11087" width="9" style="87" customWidth="1"/>
    <col min="11088" max="11102" width="8.875" style="87"/>
    <col min="11103" max="11128" width="4.625" style="87" customWidth="1"/>
    <col min="11129" max="11160" width="9" style="87" customWidth="1"/>
    <col min="11161" max="11251" width="8.875" style="87"/>
    <col min="11252" max="11253" width="4.625" style="87" customWidth="1"/>
    <col min="11254" max="11254" width="3.375" style="87" customWidth="1"/>
    <col min="11255" max="11255" width="4.25" style="87" customWidth="1"/>
    <col min="11256" max="11256" width="1.25" style="87" customWidth="1"/>
    <col min="11257" max="11257" width="1.75" style="87" customWidth="1"/>
    <col min="11258" max="11258" width="4.5" style="87" customWidth="1"/>
    <col min="11259" max="11259" width="6.375" style="87" customWidth="1"/>
    <col min="11260" max="11261" width="1.625" style="87" customWidth="1"/>
    <col min="11262" max="11262" width="1.375" style="87" customWidth="1"/>
    <col min="11263" max="11263" width="1.5" style="87" customWidth="1"/>
    <col min="11264" max="11264" width="2.25" style="87" customWidth="1"/>
    <col min="11265" max="11265" width="6" style="87" customWidth="1"/>
    <col min="11266" max="11266" width="4.5" style="87" customWidth="1"/>
    <col min="11267" max="11267" width="1.75" style="87" customWidth="1"/>
    <col min="11268" max="11268" width="4.375" style="87" customWidth="1"/>
    <col min="11269" max="11269" width="3" style="87" customWidth="1"/>
    <col min="11270" max="11270" width="1.25" style="87" customWidth="1"/>
    <col min="11271" max="11271" width="2.375" style="87" customWidth="1"/>
    <col min="11272" max="11272" width="3.375" style="87" customWidth="1"/>
    <col min="11273" max="11273" width="2" style="87" customWidth="1"/>
    <col min="11274" max="11274" width="2.875" style="87" customWidth="1"/>
    <col min="11275" max="11275" width="3.625" style="87" customWidth="1"/>
    <col min="11276" max="11276" width="1.25" style="87" customWidth="1"/>
    <col min="11277" max="11277" width="3" style="87" customWidth="1"/>
    <col min="11278" max="11278" width="1.75" style="87" customWidth="1"/>
    <col min="11279" max="11279" width="1.375" style="87" customWidth="1"/>
    <col min="11280" max="11281" width="2.125" style="87" customWidth="1"/>
    <col min="11282" max="11282" width="1.75" style="87" customWidth="1"/>
    <col min="11283" max="11283" width="1.25" style="87" customWidth="1"/>
    <col min="11284" max="11284" width="1.5" style="87" customWidth="1"/>
    <col min="11285" max="11285" width="1.375" style="87" customWidth="1"/>
    <col min="11286" max="11286" width="1.875" style="87" customWidth="1"/>
    <col min="11287" max="11287" width="2" style="87" customWidth="1"/>
    <col min="11288" max="11288" width="1.375" style="87" customWidth="1"/>
    <col min="11289" max="11289" width="3.375" style="87" customWidth="1"/>
    <col min="11290" max="11295" width="1.625" style="87" customWidth="1"/>
    <col min="11296" max="11343" width="9" style="87" customWidth="1"/>
    <col min="11344" max="11358" width="8.875" style="87"/>
    <col min="11359" max="11384" width="4.625" style="87" customWidth="1"/>
    <col min="11385" max="11416" width="9" style="87" customWidth="1"/>
    <col min="11417" max="11507" width="8.875" style="87"/>
    <col min="11508" max="11509" width="4.625" style="87" customWidth="1"/>
    <col min="11510" max="11510" width="3.375" style="87" customWidth="1"/>
    <col min="11511" max="11511" width="4.25" style="87" customWidth="1"/>
    <col min="11512" max="11512" width="1.25" style="87" customWidth="1"/>
    <col min="11513" max="11513" width="1.75" style="87" customWidth="1"/>
    <col min="11514" max="11514" width="4.5" style="87" customWidth="1"/>
    <col min="11515" max="11515" width="6.375" style="87" customWidth="1"/>
    <col min="11516" max="11517" width="1.625" style="87" customWidth="1"/>
    <col min="11518" max="11518" width="1.375" style="87" customWidth="1"/>
    <col min="11519" max="11519" width="1.5" style="87" customWidth="1"/>
    <col min="11520" max="11520" width="2.25" style="87" customWidth="1"/>
    <col min="11521" max="11521" width="6" style="87" customWidth="1"/>
    <col min="11522" max="11522" width="4.5" style="87" customWidth="1"/>
    <col min="11523" max="11523" width="1.75" style="87" customWidth="1"/>
    <col min="11524" max="11524" width="4.375" style="87" customWidth="1"/>
    <col min="11525" max="11525" width="3" style="87" customWidth="1"/>
    <col min="11526" max="11526" width="1.25" style="87" customWidth="1"/>
    <col min="11527" max="11527" width="2.375" style="87" customWidth="1"/>
    <col min="11528" max="11528" width="3.375" style="87" customWidth="1"/>
    <col min="11529" max="11529" width="2" style="87" customWidth="1"/>
    <col min="11530" max="11530" width="2.875" style="87" customWidth="1"/>
    <col min="11531" max="11531" width="3.625" style="87" customWidth="1"/>
    <col min="11532" max="11532" width="1.25" style="87" customWidth="1"/>
    <col min="11533" max="11533" width="3" style="87" customWidth="1"/>
    <col min="11534" max="11534" width="1.75" style="87" customWidth="1"/>
    <col min="11535" max="11535" width="1.375" style="87" customWidth="1"/>
    <col min="11536" max="11537" width="2.125" style="87" customWidth="1"/>
    <col min="11538" max="11538" width="1.75" style="87" customWidth="1"/>
    <col min="11539" max="11539" width="1.25" style="87" customWidth="1"/>
    <col min="11540" max="11540" width="1.5" style="87" customWidth="1"/>
    <col min="11541" max="11541" width="1.375" style="87" customWidth="1"/>
    <col min="11542" max="11542" width="1.875" style="87" customWidth="1"/>
    <col min="11543" max="11543" width="2" style="87" customWidth="1"/>
    <col min="11544" max="11544" width="1.375" style="87" customWidth="1"/>
    <col min="11545" max="11545" width="3.375" style="87" customWidth="1"/>
    <col min="11546" max="11551" width="1.625" style="87" customWidth="1"/>
    <col min="11552" max="11599" width="9" style="87" customWidth="1"/>
    <col min="11600" max="11614" width="8.875" style="87"/>
    <col min="11615" max="11640" width="4.625" style="87" customWidth="1"/>
    <col min="11641" max="11672" width="9" style="87" customWidth="1"/>
    <col min="11673" max="11763" width="8.875" style="87"/>
    <col min="11764" max="11765" width="4.625" style="87" customWidth="1"/>
    <col min="11766" max="11766" width="3.375" style="87" customWidth="1"/>
    <col min="11767" max="11767" width="4.25" style="87" customWidth="1"/>
    <col min="11768" max="11768" width="1.25" style="87" customWidth="1"/>
    <col min="11769" max="11769" width="1.75" style="87" customWidth="1"/>
    <col min="11770" max="11770" width="4.5" style="87" customWidth="1"/>
    <col min="11771" max="11771" width="6.375" style="87" customWidth="1"/>
    <col min="11772" max="11773" width="1.625" style="87" customWidth="1"/>
    <col min="11774" max="11774" width="1.375" style="87" customWidth="1"/>
    <col min="11775" max="11775" width="1.5" style="87" customWidth="1"/>
    <col min="11776" max="11776" width="2.25" style="87" customWidth="1"/>
    <col min="11777" max="11777" width="6" style="87" customWidth="1"/>
    <col min="11778" max="11778" width="4.5" style="87" customWidth="1"/>
    <col min="11779" max="11779" width="1.75" style="87" customWidth="1"/>
    <col min="11780" max="11780" width="4.375" style="87" customWidth="1"/>
    <col min="11781" max="11781" width="3" style="87" customWidth="1"/>
    <col min="11782" max="11782" width="1.25" style="87" customWidth="1"/>
    <col min="11783" max="11783" width="2.375" style="87" customWidth="1"/>
    <col min="11784" max="11784" width="3.375" style="87" customWidth="1"/>
    <col min="11785" max="11785" width="2" style="87" customWidth="1"/>
    <col min="11786" max="11786" width="2.875" style="87" customWidth="1"/>
    <col min="11787" max="11787" width="3.625" style="87" customWidth="1"/>
    <col min="11788" max="11788" width="1.25" style="87" customWidth="1"/>
    <col min="11789" max="11789" width="3" style="87" customWidth="1"/>
    <col min="11790" max="11790" width="1.75" style="87" customWidth="1"/>
    <col min="11791" max="11791" width="1.375" style="87" customWidth="1"/>
    <col min="11792" max="11793" width="2.125" style="87" customWidth="1"/>
    <col min="11794" max="11794" width="1.75" style="87" customWidth="1"/>
    <col min="11795" max="11795" width="1.25" style="87" customWidth="1"/>
    <col min="11796" max="11796" width="1.5" style="87" customWidth="1"/>
    <col min="11797" max="11797" width="1.375" style="87" customWidth="1"/>
    <col min="11798" max="11798" width="1.875" style="87" customWidth="1"/>
    <col min="11799" max="11799" width="2" style="87" customWidth="1"/>
    <col min="11800" max="11800" width="1.375" style="87" customWidth="1"/>
    <col min="11801" max="11801" width="3.375" style="87" customWidth="1"/>
    <col min="11802" max="11807" width="1.625" style="87" customWidth="1"/>
    <col min="11808" max="11855" width="9" style="87" customWidth="1"/>
    <col min="11856" max="11870" width="8.875" style="87"/>
    <col min="11871" max="11896" width="4.625" style="87" customWidth="1"/>
    <col min="11897" max="11928" width="9" style="87" customWidth="1"/>
    <col min="11929" max="12019" width="8.875" style="87"/>
    <col min="12020" max="12021" width="4.625" style="87" customWidth="1"/>
    <col min="12022" max="12022" width="3.375" style="87" customWidth="1"/>
    <col min="12023" max="12023" width="4.25" style="87" customWidth="1"/>
    <col min="12024" max="12024" width="1.25" style="87" customWidth="1"/>
    <col min="12025" max="12025" width="1.75" style="87" customWidth="1"/>
    <col min="12026" max="12026" width="4.5" style="87" customWidth="1"/>
    <col min="12027" max="12027" width="6.375" style="87" customWidth="1"/>
    <col min="12028" max="12029" width="1.625" style="87" customWidth="1"/>
    <col min="12030" max="12030" width="1.375" style="87" customWidth="1"/>
    <col min="12031" max="12031" width="1.5" style="87" customWidth="1"/>
    <col min="12032" max="12032" width="2.25" style="87" customWidth="1"/>
    <col min="12033" max="12033" width="6" style="87" customWidth="1"/>
    <col min="12034" max="12034" width="4.5" style="87" customWidth="1"/>
    <col min="12035" max="12035" width="1.75" style="87" customWidth="1"/>
    <col min="12036" max="12036" width="4.375" style="87" customWidth="1"/>
    <col min="12037" max="12037" width="3" style="87" customWidth="1"/>
    <col min="12038" max="12038" width="1.25" style="87" customWidth="1"/>
    <col min="12039" max="12039" width="2.375" style="87" customWidth="1"/>
    <col min="12040" max="12040" width="3.375" style="87" customWidth="1"/>
    <col min="12041" max="12041" width="2" style="87" customWidth="1"/>
    <col min="12042" max="12042" width="2.875" style="87" customWidth="1"/>
    <col min="12043" max="12043" width="3.625" style="87" customWidth="1"/>
    <col min="12044" max="12044" width="1.25" style="87" customWidth="1"/>
    <col min="12045" max="12045" width="3" style="87" customWidth="1"/>
    <col min="12046" max="12046" width="1.75" style="87" customWidth="1"/>
    <col min="12047" max="12047" width="1.375" style="87" customWidth="1"/>
    <col min="12048" max="12049" width="2.125" style="87" customWidth="1"/>
    <col min="12050" max="12050" width="1.75" style="87" customWidth="1"/>
    <col min="12051" max="12051" width="1.25" style="87" customWidth="1"/>
    <col min="12052" max="12052" width="1.5" style="87" customWidth="1"/>
    <col min="12053" max="12053" width="1.375" style="87" customWidth="1"/>
    <col min="12054" max="12054" width="1.875" style="87" customWidth="1"/>
    <col min="12055" max="12055" width="2" style="87" customWidth="1"/>
    <col min="12056" max="12056" width="1.375" style="87" customWidth="1"/>
    <col min="12057" max="12057" width="3.375" style="87" customWidth="1"/>
    <col min="12058" max="12063" width="1.625" style="87" customWidth="1"/>
    <col min="12064" max="12111" width="9" style="87" customWidth="1"/>
    <col min="12112" max="12126" width="8.875" style="87"/>
    <col min="12127" max="12152" width="4.625" style="87" customWidth="1"/>
    <col min="12153" max="12184" width="9" style="87" customWidth="1"/>
    <col min="12185" max="12275" width="8.875" style="87"/>
    <col min="12276" max="12277" width="4.625" style="87" customWidth="1"/>
    <col min="12278" max="12278" width="3.375" style="87" customWidth="1"/>
    <col min="12279" max="12279" width="4.25" style="87" customWidth="1"/>
    <col min="12280" max="12280" width="1.25" style="87" customWidth="1"/>
    <col min="12281" max="12281" width="1.75" style="87" customWidth="1"/>
    <col min="12282" max="12282" width="4.5" style="87" customWidth="1"/>
    <col min="12283" max="12283" width="6.375" style="87" customWidth="1"/>
    <col min="12284" max="12285" width="1.625" style="87" customWidth="1"/>
    <col min="12286" max="12286" width="1.375" style="87" customWidth="1"/>
    <col min="12287" max="12287" width="1.5" style="87" customWidth="1"/>
    <col min="12288" max="12288" width="2.25" style="87" customWidth="1"/>
    <col min="12289" max="12289" width="6" style="87" customWidth="1"/>
    <col min="12290" max="12290" width="4.5" style="87" customWidth="1"/>
    <col min="12291" max="12291" width="1.75" style="87" customWidth="1"/>
    <col min="12292" max="12292" width="4.375" style="87" customWidth="1"/>
    <col min="12293" max="12293" width="3" style="87" customWidth="1"/>
    <col min="12294" max="12294" width="1.25" style="87" customWidth="1"/>
    <col min="12295" max="12295" width="2.375" style="87" customWidth="1"/>
    <col min="12296" max="12296" width="3.375" style="87" customWidth="1"/>
    <col min="12297" max="12297" width="2" style="87" customWidth="1"/>
    <col min="12298" max="12298" width="2.875" style="87" customWidth="1"/>
    <col min="12299" max="12299" width="3.625" style="87" customWidth="1"/>
    <col min="12300" max="12300" width="1.25" style="87" customWidth="1"/>
    <col min="12301" max="12301" width="3" style="87" customWidth="1"/>
    <col min="12302" max="12302" width="1.75" style="87" customWidth="1"/>
    <col min="12303" max="12303" width="1.375" style="87" customWidth="1"/>
    <col min="12304" max="12305" width="2.125" style="87" customWidth="1"/>
    <col min="12306" max="12306" width="1.75" style="87" customWidth="1"/>
    <col min="12307" max="12307" width="1.25" style="87" customWidth="1"/>
    <col min="12308" max="12308" width="1.5" style="87" customWidth="1"/>
    <col min="12309" max="12309" width="1.375" style="87" customWidth="1"/>
    <col min="12310" max="12310" width="1.875" style="87" customWidth="1"/>
    <col min="12311" max="12311" width="2" style="87" customWidth="1"/>
    <col min="12312" max="12312" width="1.375" style="87" customWidth="1"/>
    <col min="12313" max="12313" width="3.375" style="87" customWidth="1"/>
    <col min="12314" max="12319" width="1.625" style="87" customWidth="1"/>
    <col min="12320" max="12367" width="9" style="87" customWidth="1"/>
    <col min="12368" max="12382" width="8.875" style="87"/>
    <col min="12383" max="12408" width="4.625" style="87" customWidth="1"/>
    <col min="12409" max="12440" width="9" style="87" customWidth="1"/>
    <col min="12441" max="12531" width="8.875" style="87"/>
    <col min="12532" max="12533" width="4.625" style="87" customWidth="1"/>
    <col min="12534" max="12534" width="3.375" style="87" customWidth="1"/>
    <col min="12535" max="12535" width="4.25" style="87" customWidth="1"/>
    <col min="12536" max="12536" width="1.25" style="87" customWidth="1"/>
    <col min="12537" max="12537" width="1.75" style="87" customWidth="1"/>
    <col min="12538" max="12538" width="4.5" style="87" customWidth="1"/>
    <col min="12539" max="12539" width="6.375" style="87" customWidth="1"/>
    <col min="12540" max="12541" width="1.625" style="87" customWidth="1"/>
    <col min="12542" max="12542" width="1.375" style="87" customWidth="1"/>
    <col min="12543" max="12543" width="1.5" style="87" customWidth="1"/>
    <col min="12544" max="12544" width="2.25" style="87" customWidth="1"/>
    <col min="12545" max="12545" width="6" style="87" customWidth="1"/>
    <col min="12546" max="12546" width="4.5" style="87" customWidth="1"/>
    <col min="12547" max="12547" width="1.75" style="87" customWidth="1"/>
    <col min="12548" max="12548" width="4.375" style="87" customWidth="1"/>
    <col min="12549" max="12549" width="3" style="87" customWidth="1"/>
    <col min="12550" max="12550" width="1.25" style="87" customWidth="1"/>
    <col min="12551" max="12551" width="2.375" style="87" customWidth="1"/>
    <col min="12552" max="12552" width="3.375" style="87" customWidth="1"/>
    <col min="12553" max="12553" width="2" style="87" customWidth="1"/>
    <col min="12554" max="12554" width="2.875" style="87" customWidth="1"/>
    <col min="12555" max="12555" width="3.625" style="87" customWidth="1"/>
    <col min="12556" max="12556" width="1.25" style="87" customWidth="1"/>
    <col min="12557" max="12557" width="3" style="87" customWidth="1"/>
    <col min="12558" max="12558" width="1.75" style="87" customWidth="1"/>
    <col min="12559" max="12559" width="1.375" style="87" customWidth="1"/>
    <col min="12560" max="12561" width="2.125" style="87" customWidth="1"/>
    <col min="12562" max="12562" width="1.75" style="87" customWidth="1"/>
    <col min="12563" max="12563" width="1.25" style="87" customWidth="1"/>
    <col min="12564" max="12564" width="1.5" style="87" customWidth="1"/>
    <col min="12565" max="12565" width="1.375" style="87" customWidth="1"/>
    <col min="12566" max="12566" width="1.875" style="87" customWidth="1"/>
    <col min="12567" max="12567" width="2" style="87" customWidth="1"/>
    <col min="12568" max="12568" width="1.375" style="87" customWidth="1"/>
    <col min="12569" max="12569" width="3.375" style="87" customWidth="1"/>
    <col min="12570" max="12575" width="1.625" style="87" customWidth="1"/>
    <col min="12576" max="12623" width="9" style="87" customWidth="1"/>
    <col min="12624" max="12638" width="8.875" style="87"/>
    <col min="12639" max="12664" width="4.625" style="87" customWidth="1"/>
    <col min="12665" max="12696" width="9" style="87" customWidth="1"/>
    <col min="12697" max="12787" width="8.875" style="87"/>
    <col min="12788" max="12789" width="4.625" style="87" customWidth="1"/>
    <col min="12790" max="12790" width="3.375" style="87" customWidth="1"/>
    <col min="12791" max="12791" width="4.25" style="87" customWidth="1"/>
    <col min="12792" max="12792" width="1.25" style="87" customWidth="1"/>
    <col min="12793" max="12793" width="1.75" style="87" customWidth="1"/>
    <col min="12794" max="12794" width="4.5" style="87" customWidth="1"/>
    <col min="12795" max="12795" width="6.375" style="87" customWidth="1"/>
    <col min="12796" max="12797" width="1.625" style="87" customWidth="1"/>
    <col min="12798" max="12798" width="1.375" style="87" customWidth="1"/>
    <col min="12799" max="12799" width="1.5" style="87" customWidth="1"/>
    <col min="12800" max="12800" width="2.25" style="87" customWidth="1"/>
    <col min="12801" max="12801" width="6" style="87" customWidth="1"/>
    <col min="12802" max="12802" width="4.5" style="87" customWidth="1"/>
    <col min="12803" max="12803" width="1.75" style="87" customWidth="1"/>
    <col min="12804" max="12804" width="4.375" style="87" customWidth="1"/>
    <col min="12805" max="12805" width="3" style="87" customWidth="1"/>
    <col min="12806" max="12806" width="1.25" style="87" customWidth="1"/>
    <col min="12807" max="12807" width="2.375" style="87" customWidth="1"/>
    <col min="12808" max="12808" width="3.375" style="87" customWidth="1"/>
    <col min="12809" max="12809" width="2" style="87" customWidth="1"/>
    <col min="12810" max="12810" width="2.875" style="87" customWidth="1"/>
    <col min="12811" max="12811" width="3.625" style="87" customWidth="1"/>
    <col min="12812" max="12812" width="1.25" style="87" customWidth="1"/>
    <col min="12813" max="12813" width="3" style="87" customWidth="1"/>
    <col min="12814" max="12814" width="1.75" style="87" customWidth="1"/>
    <col min="12815" max="12815" width="1.375" style="87" customWidth="1"/>
    <col min="12816" max="12817" width="2.125" style="87" customWidth="1"/>
    <col min="12818" max="12818" width="1.75" style="87" customWidth="1"/>
    <col min="12819" max="12819" width="1.25" style="87" customWidth="1"/>
    <col min="12820" max="12820" width="1.5" style="87" customWidth="1"/>
    <col min="12821" max="12821" width="1.375" style="87" customWidth="1"/>
    <col min="12822" max="12822" width="1.875" style="87" customWidth="1"/>
    <col min="12823" max="12823" width="2" style="87" customWidth="1"/>
    <col min="12824" max="12824" width="1.375" style="87" customWidth="1"/>
    <col min="12825" max="12825" width="3.375" style="87" customWidth="1"/>
    <col min="12826" max="12831" width="1.625" style="87" customWidth="1"/>
    <col min="12832" max="12879" width="9" style="87" customWidth="1"/>
    <col min="12880" max="12894" width="8.875" style="87"/>
    <col min="12895" max="12920" width="4.625" style="87" customWidth="1"/>
    <col min="12921" max="12952" width="9" style="87" customWidth="1"/>
    <col min="12953" max="13043" width="8.875" style="87"/>
    <col min="13044" max="13045" width="4.625" style="87" customWidth="1"/>
    <col min="13046" max="13046" width="3.375" style="87" customWidth="1"/>
    <col min="13047" max="13047" width="4.25" style="87" customWidth="1"/>
    <col min="13048" max="13048" width="1.25" style="87" customWidth="1"/>
    <col min="13049" max="13049" width="1.75" style="87" customWidth="1"/>
    <col min="13050" max="13050" width="4.5" style="87" customWidth="1"/>
    <col min="13051" max="13051" width="6.375" style="87" customWidth="1"/>
    <col min="13052" max="13053" width="1.625" style="87" customWidth="1"/>
    <col min="13054" max="13054" width="1.375" style="87" customWidth="1"/>
    <col min="13055" max="13055" width="1.5" style="87" customWidth="1"/>
    <col min="13056" max="13056" width="2.25" style="87" customWidth="1"/>
    <col min="13057" max="13057" width="6" style="87" customWidth="1"/>
    <col min="13058" max="13058" width="4.5" style="87" customWidth="1"/>
    <col min="13059" max="13059" width="1.75" style="87" customWidth="1"/>
    <col min="13060" max="13060" width="4.375" style="87" customWidth="1"/>
    <col min="13061" max="13061" width="3" style="87" customWidth="1"/>
    <col min="13062" max="13062" width="1.25" style="87" customWidth="1"/>
    <col min="13063" max="13063" width="2.375" style="87" customWidth="1"/>
    <col min="13064" max="13064" width="3.375" style="87" customWidth="1"/>
    <col min="13065" max="13065" width="2" style="87" customWidth="1"/>
    <col min="13066" max="13066" width="2.875" style="87" customWidth="1"/>
    <col min="13067" max="13067" width="3.625" style="87" customWidth="1"/>
    <col min="13068" max="13068" width="1.25" style="87" customWidth="1"/>
    <col min="13069" max="13069" width="3" style="87" customWidth="1"/>
    <col min="13070" max="13070" width="1.75" style="87" customWidth="1"/>
    <col min="13071" max="13071" width="1.375" style="87" customWidth="1"/>
    <col min="13072" max="13073" width="2.125" style="87" customWidth="1"/>
    <col min="13074" max="13074" width="1.75" style="87" customWidth="1"/>
    <col min="13075" max="13075" width="1.25" style="87" customWidth="1"/>
    <col min="13076" max="13076" width="1.5" style="87" customWidth="1"/>
    <col min="13077" max="13077" width="1.375" style="87" customWidth="1"/>
    <col min="13078" max="13078" width="1.875" style="87" customWidth="1"/>
    <col min="13079" max="13079" width="2" style="87" customWidth="1"/>
    <col min="13080" max="13080" width="1.375" style="87" customWidth="1"/>
    <col min="13081" max="13081" width="3.375" style="87" customWidth="1"/>
    <col min="13082" max="13087" width="1.625" style="87" customWidth="1"/>
    <col min="13088" max="13135" width="9" style="87" customWidth="1"/>
    <col min="13136" max="13150" width="8.875" style="87"/>
    <col min="13151" max="13176" width="4.625" style="87" customWidth="1"/>
    <col min="13177" max="13208" width="9" style="87" customWidth="1"/>
    <col min="13209" max="13299" width="8.875" style="87"/>
    <col min="13300" max="13301" width="4.625" style="87" customWidth="1"/>
    <col min="13302" max="13302" width="3.375" style="87" customWidth="1"/>
    <col min="13303" max="13303" width="4.25" style="87" customWidth="1"/>
    <col min="13304" max="13304" width="1.25" style="87" customWidth="1"/>
    <col min="13305" max="13305" width="1.75" style="87" customWidth="1"/>
    <col min="13306" max="13306" width="4.5" style="87" customWidth="1"/>
    <col min="13307" max="13307" width="6.375" style="87" customWidth="1"/>
    <col min="13308" max="13309" width="1.625" style="87" customWidth="1"/>
    <col min="13310" max="13310" width="1.375" style="87" customWidth="1"/>
    <col min="13311" max="13311" width="1.5" style="87" customWidth="1"/>
    <col min="13312" max="13312" width="2.25" style="87" customWidth="1"/>
    <col min="13313" max="13313" width="6" style="87" customWidth="1"/>
    <col min="13314" max="13314" width="4.5" style="87" customWidth="1"/>
    <col min="13315" max="13315" width="1.75" style="87" customWidth="1"/>
    <col min="13316" max="13316" width="4.375" style="87" customWidth="1"/>
    <col min="13317" max="13317" width="3" style="87" customWidth="1"/>
    <col min="13318" max="13318" width="1.25" style="87" customWidth="1"/>
    <col min="13319" max="13319" width="2.375" style="87" customWidth="1"/>
    <col min="13320" max="13320" width="3.375" style="87" customWidth="1"/>
    <col min="13321" max="13321" width="2" style="87" customWidth="1"/>
    <col min="13322" max="13322" width="2.875" style="87" customWidth="1"/>
    <col min="13323" max="13323" width="3.625" style="87" customWidth="1"/>
    <col min="13324" max="13324" width="1.25" style="87" customWidth="1"/>
    <col min="13325" max="13325" width="3" style="87" customWidth="1"/>
    <col min="13326" max="13326" width="1.75" style="87" customWidth="1"/>
    <col min="13327" max="13327" width="1.375" style="87" customWidth="1"/>
    <col min="13328" max="13329" width="2.125" style="87" customWidth="1"/>
    <col min="13330" max="13330" width="1.75" style="87" customWidth="1"/>
    <col min="13331" max="13331" width="1.25" style="87" customWidth="1"/>
    <col min="13332" max="13332" width="1.5" style="87" customWidth="1"/>
    <col min="13333" max="13333" width="1.375" style="87" customWidth="1"/>
    <col min="13334" max="13334" width="1.875" style="87" customWidth="1"/>
    <col min="13335" max="13335" width="2" style="87" customWidth="1"/>
    <col min="13336" max="13336" width="1.375" style="87" customWidth="1"/>
    <col min="13337" max="13337" width="3.375" style="87" customWidth="1"/>
    <col min="13338" max="13343" width="1.625" style="87" customWidth="1"/>
    <col min="13344" max="13391" width="9" style="87" customWidth="1"/>
    <col min="13392" max="13406" width="8.875" style="87"/>
    <col min="13407" max="13432" width="4.625" style="87" customWidth="1"/>
    <col min="13433" max="13464" width="9" style="87" customWidth="1"/>
    <col min="13465" max="13555" width="8.875" style="87"/>
    <col min="13556" max="13557" width="4.625" style="87" customWidth="1"/>
    <col min="13558" max="13558" width="3.375" style="87" customWidth="1"/>
    <col min="13559" max="13559" width="4.25" style="87" customWidth="1"/>
    <col min="13560" max="13560" width="1.25" style="87" customWidth="1"/>
    <col min="13561" max="13561" width="1.75" style="87" customWidth="1"/>
    <col min="13562" max="13562" width="4.5" style="87" customWidth="1"/>
    <col min="13563" max="13563" width="6.375" style="87" customWidth="1"/>
    <col min="13564" max="13565" width="1.625" style="87" customWidth="1"/>
    <col min="13566" max="13566" width="1.375" style="87" customWidth="1"/>
    <col min="13567" max="13567" width="1.5" style="87" customWidth="1"/>
    <col min="13568" max="13568" width="2.25" style="87" customWidth="1"/>
    <col min="13569" max="13569" width="6" style="87" customWidth="1"/>
    <col min="13570" max="13570" width="4.5" style="87" customWidth="1"/>
    <col min="13571" max="13571" width="1.75" style="87" customWidth="1"/>
    <col min="13572" max="13572" width="4.375" style="87" customWidth="1"/>
    <col min="13573" max="13573" width="3" style="87" customWidth="1"/>
    <col min="13574" max="13574" width="1.25" style="87" customWidth="1"/>
    <col min="13575" max="13575" width="2.375" style="87" customWidth="1"/>
    <col min="13576" max="13576" width="3.375" style="87" customWidth="1"/>
    <col min="13577" max="13577" width="2" style="87" customWidth="1"/>
    <col min="13578" max="13578" width="2.875" style="87" customWidth="1"/>
    <col min="13579" max="13579" width="3.625" style="87" customWidth="1"/>
    <col min="13580" max="13580" width="1.25" style="87" customWidth="1"/>
    <col min="13581" max="13581" width="3" style="87" customWidth="1"/>
    <col min="13582" max="13582" width="1.75" style="87" customWidth="1"/>
    <col min="13583" max="13583" width="1.375" style="87" customWidth="1"/>
    <col min="13584" max="13585" width="2.125" style="87" customWidth="1"/>
    <col min="13586" max="13586" width="1.75" style="87" customWidth="1"/>
    <col min="13587" max="13587" width="1.25" style="87" customWidth="1"/>
    <col min="13588" max="13588" width="1.5" style="87" customWidth="1"/>
    <col min="13589" max="13589" width="1.375" style="87" customWidth="1"/>
    <col min="13590" max="13590" width="1.875" style="87" customWidth="1"/>
    <col min="13591" max="13591" width="2" style="87" customWidth="1"/>
    <col min="13592" max="13592" width="1.375" style="87" customWidth="1"/>
    <col min="13593" max="13593" width="3.375" style="87" customWidth="1"/>
    <col min="13594" max="13599" width="1.625" style="87" customWidth="1"/>
    <col min="13600" max="13647" width="9" style="87" customWidth="1"/>
    <col min="13648" max="13662" width="8.875" style="87"/>
    <col min="13663" max="13688" width="4.625" style="87" customWidth="1"/>
    <col min="13689" max="13720" width="9" style="87" customWidth="1"/>
    <col min="13721" max="13811" width="8.875" style="87"/>
    <col min="13812" max="13813" width="4.625" style="87" customWidth="1"/>
    <col min="13814" max="13814" width="3.375" style="87" customWidth="1"/>
    <col min="13815" max="13815" width="4.25" style="87" customWidth="1"/>
    <col min="13816" max="13816" width="1.25" style="87" customWidth="1"/>
    <col min="13817" max="13817" width="1.75" style="87" customWidth="1"/>
    <col min="13818" max="13818" width="4.5" style="87" customWidth="1"/>
    <col min="13819" max="13819" width="6.375" style="87" customWidth="1"/>
    <col min="13820" max="13821" width="1.625" style="87" customWidth="1"/>
    <col min="13822" max="13822" width="1.375" style="87" customWidth="1"/>
    <col min="13823" max="13823" width="1.5" style="87" customWidth="1"/>
    <col min="13824" max="13824" width="2.25" style="87" customWidth="1"/>
    <col min="13825" max="13825" width="6" style="87" customWidth="1"/>
    <col min="13826" max="13826" width="4.5" style="87" customWidth="1"/>
    <col min="13827" max="13827" width="1.75" style="87" customWidth="1"/>
    <col min="13828" max="13828" width="4.375" style="87" customWidth="1"/>
    <col min="13829" max="13829" width="3" style="87" customWidth="1"/>
    <col min="13830" max="13830" width="1.25" style="87" customWidth="1"/>
    <col min="13831" max="13831" width="2.375" style="87" customWidth="1"/>
    <col min="13832" max="13832" width="3.375" style="87" customWidth="1"/>
    <col min="13833" max="13833" width="2" style="87" customWidth="1"/>
    <col min="13834" max="13834" width="2.875" style="87" customWidth="1"/>
    <col min="13835" max="13835" width="3.625" style="87" customWidth="1"/>
    <col min="13836" max="13836" width="1.25" style="87" customWidth="1"/>
    <col min="13837" max="13837" width="3" style="87" customWidth="1"/>
    <col min="13838" max="13838" width="1.75" style="87" customWidth="1"/>
    <col min="13839" max="13839" width="1.375" style="87" customWidth="1"/>
    <col min="13840" max="13841" width="2.125" style="87" customWidth="1"/>
    <col min="13842" max="13842" width="1.75" style="87" customWidth="1"/>
    <col min="13843" max="13843" width="1.25" style="87" customWidth="1"/>
    <col min="13844" max="13844" width="1.5" style="87" customWidth="1"/>
    <col min="13845" max="13845" width="1.375" style="87" customWidth="1"/>
    <col min="13846" max="13846" width="1.875" style="87" customWidth="1"/>
    <col min="13847" max="13847" width="2" style="87" customWidth="1"/>
    <col min="13848" max="13848" width="1.375" style="87" customWidth="1"/>
    <col min="13849" max="13849" width="3.375" style="87" customWidth="1"/>
    <col min="13850" max="13855" width="1.625" style="87" customWidth="1"/>
    <col min="13856" max="13903" width="9" style="87" customWidth="1"/>
    <col min="13904" max="13918" width="8.875" style="87"/>
    <col min="13919" max="13944" width="4.625" style="87" customWidth="1"/>
    <col min="13945" max="13976" width="9" style="87" customWidth="1"/>
    <col min="13977" max="14067" width="8.875" style="87"/>
    <col min="14068" max="14069" width="4.625" style="87" customWidth="1"/>
    <col min="14070" max="14070" width="3.375" style="87" customWidth="1"/>
    <col min="14071" max="14071" width="4.25" style="87" customWidth="1"/>
    <col min="14072" max="14072" width="1.25" style="87" customWidth="1"/>
    <col min="14073" max="14073" width="1.75" style="87" customWidth="1"/>
    <col min="14074" max="14074" width="4.5" style="87" customWidth="1"/>
    <col min="14075" max="14075" width="6.375" style="87" customWidth="1"/>
    <col min="14076" max="14077" width="1.625" style="87" customWidth="1"/>
    <col min="14078" max="14078" width="1.375" style="87" customWidth="1"/>
    <col min="14079" max="14079" width="1.5" style="87" customWidth="1"/>
    <col min="14080" max="14080" width="2.25" style="87" customWidth="1"/>
    <col min="14081" max="14081" width="6" style="87" customWidth="1"/>
    <col min="14082" max="14082" width="4.5" style="87" customWidth="1"/>
    <col min="14083" max="14083" width="1.75" style="87" customWidth="1"/>
    <col min="14084" max="14084" width="4.375" style="87" customWidth="1"/>
    <col min="14085" max="14085" width="3" style="87" customWidth="1"/>
    <col min="14086" max="14086" width="1.25" style="87" customWidth="1"/>
    <col min="14087" max="14087" width="2.375" style="87" customWidth="1"/>
    <col min="14088" max="14088" width="3.375" style="87" customWidth="1"/>
    <col min="14089" max="14089" width="2" style="87" customWidth="1"/>
    <col min="14090" max="14090" width="2.875" style="87" customWidth="1"/>
    <col min="14091" max="14091" width="3.625" style="87" customWidth="1"/>
    <col min="14092" max="14092" width="1.25" style="87" customWidth="1"/>
    <col min="14093" max="14093" width="3" style="87" customWidth="1"/>
    <col min="14094" max="14094" width="1.75" style="87" customWidth="1"/>
    <col min="14095" max="14095" width="1.375" style="87" customWidth="1"/>
    <col min="14096" max="14097" width="2.125" style="87" customWidth="1"/>
    <col min="14098" max="14098" width="1.75" style="87" customWidth="1"/>
    <col min="14099" max="14099" width="1.25" style="87" customWidth="1"/>
    <col min="14100" max="14100" width="1.5" style="87" customWidth="1"/>
    <col min="14101" max="14101" width="1.375" style="87" customWidth="1"/>
    <col min="14102" max="14102" width="1.875" style="87" customWidth="1"/>
    <col min="14103" max="14103" width="2" style="87" customWidth="1"/>
    <col min="14104" max="14104" width="1.375" style="87" customWidth="1"/>
    <col min="14105" max="14105" width="3.375" style="87" customWidth="1"/>
    <col min="14106" max="14111" width="1.625" style="87" customWidth="1"/>
    <col min="14112" max="14159" width="9" style="87" customWidth="1"/>
    <col min="14160" max="14174" width="8.875" style="87"/>
    <col min="14175" max="14200" width="4.625" style="87" customWidth="1"/>
    <col min="14201" max="14232" width="9" style="87" customWidth="1"/>
    <col min="14233" max="14323" width="8.875" style="87"/>
    <col min="14324" max="14325" width="4.625" style="87" customWidth="1"/>
    <col min="14326" max="14326" width="3.375" style="87" customWidth="1"/>
    <col min="14327" max="14327" width="4.25" style="87" customWidth="1"/>
    <col min="14328" max="14328" width="1.25" style="87" customWidth="1"/>
    <col min="14329" max="14329" width="1.75" style="87" customWidth="1"/>
    <col min="14330" max="14330" width="4.5" style="87" customWidth="1"/>
    <col min="14331" max="14331" width="6.375" style="87" customWidth="1"/>
    <col min="14332" max="14333" width="1.625" style="87" customWidth="1"/>
    <col min="14334" max="14334" width="1.375" style="87" customWidth="1"/>
    <col min="14335" max="14335" width="1.5" style="87" customWidth="1"/>
    <col min="14336" max="14336" width="2.25" style="87" customWidth="1"/>
    <col min="14337" max="14337" width="6" style="87" customWidth="1"/>
    <col min="14338" max="14338" width="4.5" style="87" customWidth="1"/>
    <col min="14339" max="14339" width="1.75" style="87" customWidth="1"/>
    <col min="14340" max="14340" width="4.375" style="87" customWidth="1"/>
    <col min="14341" max="14341" width="3" style="87" customWidth="1"/>
    <col min="14342" max="14342" width="1.25" style="87" customWidth="1"/>
    <col min="14343" max="14343" width="2.375" style="87" customWidth="1"/>
    <col min="14344" max="14344" width="3.375" style="87" customWidth="1"/>
    <col min="14345" max="14345" width="2" style="87" customWidth="1"/>
    <col min="14346" max="14346" width="2.875" style="87" customWidth="1"/>
    <col min="14347" max="14347" width="3.625" style="87" customWidth="1"/>
    <col min="14348" max="14348" width="1.25" style="87" customWidth="1"/>
    <col min="14349" max="14349" width="3" style="87" customWidth="1"/>
    <col min="14350" max="14350" width="1.75" style="87" customWidth="1"/>
    <col min="14351" max="14351" width="1.375" style="87" customWidth="1"/>
    <col min="14352" max="14353" width="2.125" style="87" customWidth="1"/>
    <col min="14354" max="14354" width="1.75" style="87" customWidth="1"/>
    <col min="14355" max="14355" width="1.25" style="87" customWidth="1"/>
    <col min="14356" max="14356" width="1.5" style="87" customWidth="1"/>
    <col min="14357" max="14357" width="1.375" style="87" customWidth="1"/>
    <col min="14358" max="14358" width="1.875" style="87" customWidth="1"/>
    <col min="14359" max="14359" width="2" style="87" customWidth="1"/>
    <col min="14360" max="14360" width="1.375" style="87" customWidth="1"/>
    <col min="14361" max="14361" width="3.375" style="87" customWidth="1"/>
    <col min="14362" max="14367" width="1.625" style="87" customWidth="1"/>
    <col min="14368" max="14415" width="9" style="87" customWidth="1"/>
    <col min="14416" max="14430" width="8.875" style="87"/>
    <col min="14431" max="14456" width="4.625" style="87" customWidth="1"/>
    <col min="14457" max="14488" width="9" style="87" customWidth="1"/>
    <col min="14489" max="14579" width="8.875" style="87"/>
    <col min="14580" max="14581" width="4.625" style="87" customWidth="1"/>
    <col min="14582" max="14582" width="3.375" style="87" customWidth="1"/>
    <col min="14583" max="14583" width="4.25" style="87" customWidth="1"/>
    <col min="14584" max="14584" width="1.25" style="87" customWidth="1"/>
    <col min="14585" max="14585" width="1.75" style="87" customWidth="1"/>
    <col min="14586" max="14586" width="4.5" style="87" customWidth="1"/>
    <col min="14587" max="14587" width="6.375" style="87" customWidth="1"/>
    <col min="14588" max="14589" width="1.625" style="87" customWidth="1"/>
    <col min="14590" max="14590" width="1.375" style="87" customWidth="1"/>
    <col min="14591" max="14591" width="1.5" style="87" customWidth="1"/>
    <col min="14592" max="14592" width="2.25" style="87" customWidth="1"/>
    <col min="14593" max="14593" width="6" style="87" customWidth="1"/>
    <col min="14594" max="14594" width="4.5" style="87" customWidth="1"/>
    <col min="14595" max="14595" width="1.75" style="87" customWidth="1"/>
    <col min="14596" max="14596" width="4.375" style="87" customWidth="1"/>
    <col min="14597" max="14597" width="3" style="87" customWidth="1"/>
    <col min="14598" max="14598" width="1.25" style="87" customWidth="1"/>
    <col min="14599" max="14599" width="2.375" style="87" customWidth="1"/>
    <col min="14600" max="14600" width="3.375" style="87" customWidth="1"/>
    <col min="14601" max="14601" width="2" style="87" customWidth="1"/>
    <col min="14602" max="14602" width="2.875" style="87" customWidth="1"/>
    <col min="14603" max="14603" width="3.625" style="87" customWidth="1"/>
    <col min="14604" max="14604" width="1.25" style="87" customWidth="1"/>
    <col min="14605" max="14605" width="3" style="87" customWidth="1"/>
    <col min="14606" max="14606" width="1.75" style="87" customWidth="1"/>
    <col min="14607" max="14607" width="1.375" style="87" customWidth="1"/>
    <col min="14608" max="14609" width="2.125" style="87" customWidth="1"/>
    <col min="14610" max="14610" width="1.75" style="87" customWidth="1"/>
    <col min="14611" max="14611" width="1.25" style="87" customWidth="1"/>
    <col min="14612" max="14612" width="1.5" style="87" customWidth="1"/>
    <col min="14613" max="14613" width="1.375" style="87" customWidth="1"/>
    <col min="14614" max="14614" width="1.875" style="87" customWidth="1"/>
    <col min="14615" max="14615" width="2" style="87" customWidth="1"/>
    <col min="14616" max="14616" width="1.375" style="87" customWidth="1"/>
    <col min="14617" max="14617" width="3.375" style="87" customWidth="1"/>
    <col min="14618" max="14623" width="1.625" style="87" customWidth="1"/>
    <col min="14624" max="14671" width="9" style="87" customWidth="1"/>
    <col min="14672" max="14686" width="8.875" style="87"/>
    <col min="14687" max="14712" width="4.625" style="87" customWidth="1"/>
    <col min="14713" max="14744" width="9" style="87" customWidth="1"/>
    <col min="14745" max="14835" width="8.875" style="87"/>
    <col min="14836" max="14837" width="4.625" style="87" customWidth="1"/>
    <col min="14838" max="14838" width="3.375" style="87" customWidth="1"/>
    <col min="14839" max="14839" width="4.25" style="87" customWidth="1"/>
    <col min="14840" max="14840" width="1.25" style="87" customWidth="1"/>
    <col min="14841" max="14841" width="1.75" style="87" customWidth="1"/>
    <col min="14842" max="14842" width="4.5" style="87" customWidth="1"/>
    <col min="14843" max="14843" width="6.375" style="87" customWidth="1"/>
    <col min="14844" max="14845" width="1.625" style="87" customWidth="1"/>
    <col min="14846" max="14846" width="1.375" style="87" customWidth="1"/>
    <col min="14847" max="14847" width="1.5" style="87" customWidth="1"/>
    <col min="14848" max="14848" width="2.25" style="87" customWidth="1"/>
    <col min="14849" max="14849" width="6" style="87" customWidth="1"/>
    <col min="14850" max="14850" width="4.5" style="87" customWidth="1"/>
    <col min="14851" max="14851" width="1.75" style="87" customWidth="1"/>
    <col min="14852" max="14852" width="4.375" style="87" customWidth="1"/>
    <col min="14853" max="14853" width="3" style="87" customWidth="1"/>
    <col min="14854" max="14854" width="1.25" style="87" customWidth="1"/>
    <col min="14855" max="14855" width="2.375" style="87" customWidth="1"/>
    <col min="14856" max="14856" width="3.375" style="87" customWidth="1"/>
    <col min="14857" max="14857" width="2" style="87" customWidth="1"/>
    <col min="14858" max="14858" width="2.875" style="87" customWidth="1"/>
    <col min="14859" max="14859" width="3.625" style="87" customWidth="1"/>
    <col min="14860" max="14860" width="1.25" style="87" customWidth="1"/>
    <col min="14861" max="14861" width="3" style="87" customWidth="1"/>
    <col min="14862" max="14862" width="1.75" style="87" customWidth="1"/>
    <col min="14863" max="14863" width="1.375" style="87" customWidth="1"/>
    <col min="14864" max="14865" width="2.125" style="87" customWidth="1"/>
    <col min="14866" max="14866" width="1.75" style="87" customWidth="1"/>
    <col min="14867" max="14867" width="1.25" style="87" customWidth="1"/>
    <col min="14868" max="14868" width="1.5" style="87" customWidth="1"/>
    <col min="14869" max="14869" width="1.375" style="87" customWidth="1"/>
    <col min="14870" max="14870" width="1.875" style="87" customWidth="1"/>
    <col min="14871" max="14871" width="2" style="87" customWidth="1"/>
    <col min="14872" max="14872" width="1.375" style="87" customWidth="1"/>
    <col min="14873" max="14873" width="3.375" style="87" customWidth="1"/>
    <col min="14874" max="14879" width="1.625" style="87" customWidth="1"/>
    <col min="14880" max="14927" width="9" style="87" customWidth="1"/>
    <col min="14928" max="14942" width="8.875" style="87"/>
    <col min="14943" max="14968" width="4.625" style="87" customWidth="1"/>
    <col min="14969" max="15000" width="9" style="87" customWidth="1"/>
    <col min="15001" max="15091" width="8.875" style="87"/>
    <col min="15092" max="15093" width="4.625" style="87" customWidth="1"/>
    <col min="15094" max="15094" width="3.375" style="87" customWidth="1"/>
    <col min="15095" max="15095" width="4.25" style="87" customWidth="1"/>
    <col min="15096" max="15096" width="1.25" style="87" customWidth="1"/>
    <col min="15097" max="15097" width="1.75" style="87" customWidth="1"/>
    <col min="15098" max="15098" width="4.5" style="87" customWidth="1"/>
    <col min="15099" max="15099" width="6.375" style="87" customWidth="1"/>
    <col min="15100" max="15101" width="1.625" style="87" customWidth="1"/>
    <col min="15102" max="15102" width="1.375" style="87" customWidth="1"/>
    <col min="15103" max="15103" width="1.5" style="87" customWidth="1"/>
    <col min="15104" max="15104" width="2.25" style="87" customWidth="1"/>
    <col min="15105" max="15105" width="6" style="87" customWidth="1"/>
    <col min="15106" max="15106" width="4.5" style="87" customWidth="1"/>
    <col min="15107" max="15107" width="1.75" style="87" customWidth="1"/>
    <col min="15108" max="15108" width="4.375" style="87" customWidth="1"/>
    <col min="15109" max="15109" width="3" style="87" customWidth="1"/>
    <col min="15110" max="15110" width="1.25" style="87" customWidth="1"/>
    <col min="15111" max="15111" width="2.375" style="87" customWidth="1"/>
    <col min="15112" max="15112" width="3.375" style="87" customWidth="1"/>
    <col min="15113" max="15113" width="2" style="87" customWidth="1"/>
    <col min="15114" max="15114" width="2.875" style="87" customWidth="1"/>
    <col min="15115" max="15115" width="3.625" style="87" customWidth="1"/>
    <col min="15116" max="15116" width="1.25" style="87" customWidth="1"/>
    <col min="15117" max="15117" width="3" style="87" customWidth="1"/>
    <col min="15118" max="15118" width="1.75" style="87" customWidth="1"/>
    <col min="15119" max="15119" width="1.375" style="87" customWidth="1"/>
    <col min="15120" max="15121" width="2.125" style="87" customWidth="1"/>
    <col min="15122" max="15122" width="1.75" style="87" customWidth="1"/>
    <col min="15123" max="15123" width="1.25" style="87" customWidth="1"/>
    <col min="15124" max="15124" width="1.5" style="87" customWidth="1"/>
    <col min="15125" max="15125" width="1.375" style="87" customWidth="1"/>
    <col min="15126" max="15126" width="1.875" style="87" customWidth="1"/>
    <col min="15127" max="15127" width="2" style="87" customWidth="1"/>
    <col min="15128" max="15128" width="1.375" style="87" customWidth="1"/>
    <col min="15129" max="15129" width="3.375" style="87" customWidth="1"/>
    <col min="15130" max="15135" width="1.625" style="87" customWidth="1"/>
    <col min="15136" max="15183" width="9" style="87" customWidth="1"/>
    <col min="15184" max="15198" width="8.875" style="87"/>
    <col min="15199" max="15224" width="4.625" style="87" customWidth="1"/>
    <col min="15225" max="15256" width="9" style="87" customWidth="1"/>
    <col min="15257" max="15347" width="8.875" style="87"/>
    <col min="15348" max="15349" width="4.625" style="87" customWidth="1"/>
    <col min="15350" max="15350" width="3.375" style="87" customWidth="1"/>
    <col min="15351" max="15351" width="4.25" style="87" customWidth="1"/>
    <col min="15352" max="15352" width="1.25" style="87" customWidth="1"/>
    <col min="15353" max="15353" width="1.75" style="87" customWidth="1"/>
    <col min="15354" max="15354" width="4.5" style="87" customWidth="1"/>
    <col min="15355" max="15355" width="6.375" style="87" customWidth="1"/>
    <col min="15356" max="15357" width="1.625" style="87" customWidth="1"/>
    <col min="15358" max="15358" width="1.375" style="87" customWidth="1"/>
    <col min="15359" max="15359" width="1.5" style="87" customWidth="1"/>
    <col min="15360" max="15360" width="2.25" style="87" customWidth="1"/>
    <col min="15361" max="15361" width="6" style="87" customWidth="1"/>
    <col min="15362" max="15362" width="4.5" style="87" customWidth="1"/>
    <col min="15363" max="15363" width="1.75" style="87" customWidth="1"/>
    <col min="15364" max="15364" width="4.375" style="87" customWidth="1"/>
    <col min="15365" max="15365" width="3" style="87" customWidth="1"/>
    <col min="15366" max="15366" width="1.25" style="87" customWidth="1"/>
    <col min="15367" max="15367" width="2.375" style="87" customWidth="1"/>
    <col min="15368" max="15368" width="3.375" style="87" customWidth="1"/>
    <col min="15369" max="15369" width="2" style="87" customWidth="1"/>
    <col min="15370" max="15370" width="2.875" style="87" customWidth="1"/>
    <col min="15371" max="15371" width="3.625" style="87" customWidth="1"/>
    <col min="15372" max="15372" width="1.25" style="87" customWidth="1"/>
    <col min="15373" max="15373" width="3" style="87" customWidth="1"/>
    <col min="15374" max="15374" width="1.75" style="87" customWidth="1"/>
    <col min="15375" max="15375" width="1.375" style="87" customWidth="1"/>
    <col min="15376" max="15377" width="2.125" style="87" customWidth="1"/>
    <col min="15378" max="15378" width="1.75" style="87" customWidth="1"/>
    <col min="15379" max="15379" width="1.25" style="87" customWidth="1"/>
    <col min="15380" max="15380" width="1.5" style="87" customWidth="1"/>
    <col min="15381" max="15381" width="1.375" style="87" customWidth="1"/>
    <col min="15382" max="15382" width="1.875" style="87" customWidth="1"/>
    <col min="15383" max="15383" width="2" style="87" customWidth="1"/>
    <col min="15384" max="15384" width="1.375" style="87" customWidth="1"/>
    <col min="15385" max="15385" width="3.375" style="87" customWidth="1"/>
    <col min="15386" max="15391" width="1.625" style="87" customWidth="1"/>
    <col min="15392" max="15439" width="9" style="87" customWidth="1"/>
    <col min="15440" max="15454" width="8.875" style="87"/>
    <col min="15455" max="15480" width="4.625" style="87" customWidth="1"/>
    <col min="15481" max="15512" width="9" style="87" customWidth="1"/>
    <col min="15513" max="15603" width="8.875" style="87"/>
    <col min="15604" max="15605" width="4.625" style="87" customWidth="1"/>
    <col min="15606" max="15606" width="3.375" style="87" customWidth="1"/>
    <col min="15607" max="15607" width="4.25" style="87" customWidth="1"/>
    <col min="15608" max="15608" width="1.25" style="87" customWidth="1"/>
    <col min="15609" max="15609" width="1.75" style="87" customWidth="1"/>
    <col min="15610" max="15610" width="4.5" style="87" customWidth="1"/>
    <col min="15611" max="15611" width="6.375" style="87" customWidth="1"/>
    <col min="15612" max="15613" width="1.625" style="87" customWidth="1"/>
    <col min="15614" max="15614" width="1.375" style="87" customWidth="1"/>
    <col min="15615" max="15615" width="1.5" style="87" customWidth="1"/>
    <col min="15616" max="15616" width="2.25" style="87" customWidth="1"/>
    <col min="15617" max="15617" width="6" style="87" customWidth="1"/>
    <col min="15618" max="15618" width="4.5" style="87" customWidth="1"/>
    <col min="15619" max="15619" width="1.75" style="87" customWidth="1"/>
    <col min="15620" max="15620" width="4.375" style="87" customWidth="1"/>
    <col min="15621" max="15621" width="3" style="87" customWidth="1"/>
    <col min="15622" max="15622" width="1.25" style="87" customWidth="1"/>
    <col min="15623" max="15623" width="2.375" style="87" customWidth="1"/>
    <col min="15624" max="15624" width="3.375" style="87" customWidth="1"/>
    <col min="15625" max="15625" width="2" style="87" customWidth="1"/>
    <col min="15626" max="15626" width="2.875" style="87" customWidth="1"/>
    <col min="15627" max="15627" width="3.625" style="87" customWidth="1"/>
    <col min="15628" max="15628" width="1.25" style="87" customWidth="1"/>
    <col min="15629" max="15629" width="3" style="87" customWidth="1"/>
    <col min="15630" max="15630" width="1.75" style="87" customWidth="1"/>
    <col min="15631" max="15631" width="1.375" style="87" customWidth="1"/>
    <col min="15632" max="15633" width="2.125" style="87" customWidth="1"/>
    <col min="15634" max="15634" width="1.75" style="87" customWidth="1"/>
    <col min="15635" max="15635" width="1.25" style="87" customWidth="1"/>
    <col min="15636" max="15636" width="1.5" style="87" customWidth="1"/>
    <col min="15637" max="15637" width="1.375" style="87" customWidth="1"/>
    <col min="15638" max="15638" width="1.875" style="87" customWidth="1"/>
    <col min="15639" max="15639" width="2" style="87" customWidth="1"/>
    <col min="15640" max="15640" width="1.375" style="87" customWidth="1"/>
    <col min="15641" max="15641" width="3.375" style="87" customWidth="1"/>
    <col min="15642" max="15647" width="1.625" style="87" customWidth="1"/>
    <col min="15648" max="15695" width="9" style="87" customWidth="1"/>
    <col min="15696" max="15710" width="8.875" style="87"/>
    <col min="15711" max="15736" width="4.625" style="87" customWidth="1"/>
    <col min="15737" max="15768" width="9" style="87" customWidth="1"/>
    <col min="15769" max="15859" width="8.875" style="87"/>
    <col min="15860" max="15861" width="4.625" style="87" customWidth="1"/>
    <col min="15862" max="15862" width="3.375" style="87" customWidth="1"/>
    <col min="15863" max="15863" width="4.25" style="87" customWidth="1"/>
    <col min="15864" max="15864" width="1.25" style="87" customWidth="1"/>
    <col min="15865" max="15865" width="1.75" style="87" customWidth="1"/>
    <col min="15866" max="15866" width="4.5" style="87" customWidth="1"/>
    <col min="15867" max="15867" width="6.375" style="87" customWidth="1"/>
    <col min="15868" max="15869" width="1.625" style="87" customWidth="1"/>
    <col min="15870" max="15870" width="1.375" style="87" customWidth="1"/>
    <col min="15871" max="15871" width="1.5" style="87" customWidth="1"/>
    <col min="15872" max="15872" width="2.25" style="87" customWidth="1"/>
    <col min="15873" max="15873" width="6" style="87" customWidth="1"/>
    <col min="15874" max="15874" width="4.5" style="87" customWidth="1"/>
    <col min="15875" max="15875" width="1.75" style="87" customWidth="1"/>
    <col min="15876" max="15876" width="4.375" style="87" customWidth="1"/>
    <col min="15877" max="15877" width="3" style="87" customWidth="1"/>
    <col min="15878" max="15878" width="1.25" style="87" customWidth="1"/>
    <col min="15879" max="15879" width="2.375" style="87" customWidth="1"/>
    <col min="15880" max="15880" width="3.375" style="87" customWidth="1"/>
    <col min="15881" max="15881" width="2" style="87" customWidth="1"/>
    <col min="15882" max="15882" width="2.875" style="87" customWidth="1"/>
    <col min="15883" max="15883" width="3.625" style="87" customWidth="1"/>
    <col min="15884" max="15884" width="1.25" style="87" customWidth="1"/>
    <col min="15885" max="15885" width="3" style="87" customWidth="1"/>
    <col min="15886" max="15886" width="1.75" style="87" customWidth="1"/>
    <col min="15887" max="15887" width="1.375" style="87" customWidth="1"/>
    <col min="15888" max="15889" width="2.125" style="87" customWidth="1"/>
    <col min="15890" max="15890" width="1.75" style="87" customWidth="1"/>
    <col min="15891" max="15891" width="1.25" style="87" customWidth="1"/>
    <col min="15892" max="15892" width="1.5" style="87" customWidth="1"/>
    <col min="15893" max="15893" width="1.375" style="87" customWidth="1"/>
    <col min="15894" max="15894" width="1.875" style="87" customWidth="1"/>
    <col min="15895" max="15895" width="2" style="87" customWidth="1"/>
    <col min="15896" max="15896" width="1.375" style="87" customWidth="1"/>
    <col min="15897" max="15897" width="3.375" style="87" customWidth="1"/>
    <col min="15898" max="15903" width="1.625" style="87" customWidth="1"/>
    <col min="15904" max="15951" width="9" style="87" customWidth="1"/>
    <col min="15952" max="15966" width="8.875" style="87"/>
    <col min="15967" max="15992" width="4.625" style="87" customWidth="1"/>
    <col min="15993" max="16024" width="9" style="87" customWidth="1"/>
    <col min="16025" max="16115" width="8.875" style="87"/>
    <col min="16116" max="16117" width="4.625" style="87" customWidth="1"/>
    <col min="16118" max="16118" width="3.375" style="87" customWidth="1"/>
    <col min="16119" max="16119" width="4.25" style="87" customWidth="1"/>
    <col min="16120" max="16120" width="1.25" style="87" customWidth="1"/>
    <col min="16121" max="16121" width="1.75" style="87" customWidth="1"/>
    <col min="16122" max="16122" width="4.5" style="87" customWidth="1"/>
    <col min="16123" max="16123" width="6.375" style="87" customWidth="1"/>
    <col min="16124" max="16125" width="1.625" style="87" customWidth="1"/>
    <col min="16126" max="16126" width="1.375" style="87" customWidth="1"/>
    <col min="16127" max="16127" width="1.5" style="87" customWidth="1"/>
    <col min="16128" max="16128" width="2.25" style="87" customWidth="1"/>
    <col min="16129" max="16129" width="6" style="87" customWidth="1"/>
    <col min="16130" max="16130" width="4.5" style="87" customWidth="1"/>
    <col min="16131" max="16131" width="1.75" style="87" customWidth="1"/>
    <col min="16132" max="16132" width="4.375" style="87" customWidth="1"/>
    <col min="16133" max="16133" width="3" style="87" customWidth="1"/>
    <col min="16134" max="16134" width="1.25" style="87" customWidth="1"/>
    <col min="16135" max="16135" width="2.375" style="87" customWidth="1"/>
    <col min="16136" max="16136" width="3.375" style="87" customWidth="1"/>
    <col min="16137" max="16137" width="2" style="87" customWidth="1"/>
    <col min="16138" max="16138" width="2.875" style="87" customWidth="1"/>
    <col min="16139" max="16139" width="3.625" style="87" customWidth="1"/>
    <col min="16140" max="16140" width="1.25" style="87" customWidth="1"/>
    <col min="16141" max="16141" width="3" style="87" customWidth="1"/>
    <col min="16142" max="16142" width="1.75" style="87" customWidth="1"/>
    <col min="16143" max="16143" width="1.375" style="87" customWidth="1"/>
    <col min="16144" max="16145" width="2.125" style="87" customWidth="1"/>
    <col min="16146" max="16146" width="1.75" style="87" customWidth="1"/>
    <col min="16147" max="16147" width="1.25" style="87" customWidth="1"/>
    <col min="16148" max="16148" width="1.5" style="87" customWidth="1"/>
    <col min="16149" max="16149" width="1.375" style="87" customWidth="1"/>
    <col min="16150" max="16150" width="1.875" style="87" customWidth="1"/>
    <col min="16151" max="16151" width="2" style="87" customWidth="1"/>
    <col min="16152" max="16152" width="1.375" style="87" customWidth="1"/>
    <col min="16153" max="16153" width="3.375" style="87" customWidth="1"/>
    <col min="16154" max="16159" width="1.625" style="87" customWidth="1"/>
    <col min="16160" max="16207" width="9" style="87" customWidth="1"/>
    <col min="16208" max="16222" width="8.875" style="87"/>
    <col min="16223" max="16248" width="4.625" style="87" customWidth="1"/>
    <col min="16249" max="16280" width="9" style="87" customWidth="1"/>
    <col min="16281" max="16384" width="8.875" style="87"/>
  </cols>
  <sheetData>
    <row r="1" spans="1:162" x14ac:dyDescent="0.15">
      <c r="AL1" s="138" t="s">
        <v>88</v>
      </c>
    </row>
    <row r="2" spans="1:162" ht="28.5" customHeight="1" x14ac:dyDescent="0.15">
      <c r="A2" s="305" t="str">
        <f>'報酬支給額証明書 '!A2:AL2</f>
        <v>報酬支給額証明書（傷病手当金・病気休暇（無給）用）【令和３年度版】</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86"/>
      <c r="AN2" s="86"/>
      <c r="AO2" s="86"/>
      <c r="CU2" s="88"/>
      <c r="CV2" s="89"/>
      <c r="CW2" s="89"/>
      <c r="CX2" s="89"/>
      <c r="CY2" s="89"/>
      <c r="CZ2" s="89"/>
    </row>
    <row r="3" spans="1:162" ht="15.75" customHeight="1" x14ac:dyDescent="0.15">
      <c r="A3" s="306" t="s">
        <v>74</v>
      </c>
      <c r="B3" s="306"/>
      <c r="C3" s="325">
        <v>4</v>
      </c>
      <c r="D3" s="325"/>
      <c r="E3" s="306" t="s">
        <v>1</v>
      </c>
      <c r="F3" s="306"/>
      <c r="G3" s="326">
        <v>2</v>
      </c>
      <c r="H3" s="326"/>
      <c r="I3" s="308" t="s">
        <v>2</v>
      </c>
      <c r="J3" s="308"/>
      <c r="K3" s="308"/>
      <c r="L3" s="308"/>
      <c r="M3" s="308"/>
      <c r="N3" s="308"/>
      <c r="O3" s="308"/>
      <c r="P3" s="308"/>
      <c r="Q3" s="308"/>
      <c r="R3" s="308"/>
      <c r="S3" s="308"/>
      <c r="T3" s="308"/>
      <c r="U3" s="308"/>
      <c r="V3" s="308"/>
      <c r="W3" s="308"/>
      <c r="X3" s="308"/>
      <c r="Y3" s="308"/>
      <c r="Z3" s="308"/>
      <c r="AA3" s="308"/>
      <c r="AB3" s="308"/>
      <c r="AC3" s="308"/>
      <c r="AD3" s="308"/>
      <c r="AE3" s="308"/>
      <c r="AF3" s="84"/>
      <c r="AG3" s="84"/>
      <c r="AH3" s="84"/>
      <c r="AI3" s="84"/>
      <c r="AJ3" s="84"/>
      <c r="AK3" s="84"/>
      <c r="AL3" s="6"/>
      <c r="CU3" s="89"/>
      <c r="CV3" s="89"/>
      <c r="CW3" s="89"/>
      <c r="CX3" s="89"/>
      <c r="CY3" s="89"/>
      <c r="CZ3" s="89"/>
    </row>
    <row r="4" spans="1:162" ht="15.75" customHeight="1" x14ac:dyDescent="0.2">
      <c r="A4" s="7"/>
      <c r="B4" s="7"/>
      <c r="C4" s="7"/>
      <c r="D4" s="7"/>
      <c r="E4" s="7"/>
      <c r="F4" s="7"/>
      <c r="G4" s="7"/>
      <c r="H4" s="7"/>
      <c r="I4" s="7"/>
      <c r="J4" s="8"/>
      <c r="K4" s="8"/>
      <c r="L4" s="8"/>
      <c r="M4" s="90"/>
      <c r="N4" s="90"/>
      <c r="O4" s="10"/>
      <c r="P4" s="10"/>
      <c r="Q4" s="10"/>
      <c r="R4" s="10"/>
      <c r="S4" s="10"/>
      <c r="T4" s="308" t="s">
        <v>74</v>
      </c>
      <c r="U4" s="308"/>
      <c r="V4" s="308"/>
      <c r="W4" s="330">
        <v>4</v>
      </c>
      <c r="X4" s="330"/>
      <c r="Y4" s="330"/>
      <c r="Z4" s="308" t="s">
        <v>1</v>
      </c>
      <c r="AA4" s="308"/>
      <c r="AB4" s="331">
        <v>3</v>
      </c>
      <c r="AC4" s="331"/>
      <c r="AD4" s="331"/>
      <c r="AE4" s="308" t="s">
        <v>3</v>
      </c>
      <c r="AF4" s="308"/>
      <c r="AG4" s="308"/>
      <c r="AH4" s="330">
        <v>5</v>
      </c>
      <c r="AI4" s="330"/>
      <c r="AJ4" s="308" t="s">
        <v>4</v>
      </c>
      <c r="AK4" s="308"/>
      <c r="AL4" s="308"/>
      <c r="CU4" s="89"/>
      <c r="CV4" s="89"/>
      <c r="CW4" s="89"/>
      <c r="CX4" s="89"/>
      <c r="CY4" s="89"/>
      <c r="CZ4" s="89"/>
    </row>
    <row r="5" spans="1:162" ht="15" customHeight="1" x14ac:dyDescent="0.15">
      <c r="A5" s="7"/>
      <c r="B5" s="7"/>
      <c r="C5" s="7"/>
      <c r="D5" s="7"/>
      <c r="E5" s="7"/>
      <c r="F5" s="7"/>
      <c r="G5" s="7"/>
      <c r="H5" s="7"/>
      <c r="I5" s="7"/>
      <c r="J5" s="10"/>
      <c r="K5" s="10"/>
      <c r="L5" s="10"/>
      <c r="M5" s="83"/>
      <c r="N5" s="83"/>
      <c r="O5" s="83"/>
      <c r="P5" s="166" t="s">
        <v>5</v>
      </c>
      <c r="Q5" s="166"/>
      <c r="R5" s="166"/>
      <c r="S5" s="166"/>
      <c r="T5" s="328"/>
      <c r="U5" s="328"/>
      <c r="V5" s="328"/>
      <c r="W5" s="328"/>
      <c r="X5" s="328"/>
      <c r="Y5" s="328"/>
      <c r="Z5" s="328"/>
      <c r="AA5" s="328"/>
      <c r="AB5" s="328"/>
      <c r="AC5" s="328"/>
      <c r="AD5" s="328"/>
      <c r="AE5" s="328"/>
      <c r="AF5" s="328"/>
      <c r="AG5" s="328"/>
      <c r="AH5" s="328"/>
      <c r="AI5" s="328"/>
      <c r="AJ5" s="328"/>
      <c r="AK5" s="328"/>
      <c r="AL5" s="328"/>
    </row>
    <row r="6" spans="1:162" ht="15" customHeight="1" x14ac:dyDescent="0.2">
      <c r="A6" s="11"/>
      <c r="B6" s="11"/>
      <c r="C6" s="11"/>
      <c r="D6" s="11"/>
      <c r="E6" s="12"/>
      <c r="F6" s="12"/>
      <c r="G6" s="12"/>
      <c r="H6" s="12"/>
      <c r="I6" s="316"/>
      <c r="J6" s="316"/>
      <c r="K6" s="316"/>
      <c r="L6" s="329"/>
      <c r="M6" s="329"/>
      <c r="N6" s="13"/>
      <c r="O6" s="13"/>
      <c r="P6" s="318" t="s">
        <v>6</v>
      </c>
      <c r="Q6" s="318"/>
      <c r="R6" s="318"/>
      <c r="S6" s="318"/>
      <c r="T6" s="328" t="s">
        <v>66</v>
      </c>
      <c r="U6" s="328"/>
      <c r="V6" s="328"/>
      <c r="W6" s="328"/>
      <c r="X6" s="328"/>
      <c r="Y6" s="328"/>
      <c r="Z6" s="328"/>
      <c r="AA6" s="328"/>
      <c r="AB6" s="328"/>
      <c r="AC6" s="328"/>
      <c r="AD6" s="328"/>
      <c r="AE6" s="328"/>
      <c r="AF6" s="328"/>
      <c r="AG6" s="328"/>
      <c r="AH6" s="328"/>
      <c r="AI6" s="328"/>
      <c r="AJ6" s="328"/>
      <c r="AK6" s="328"/>
      <c r="AL6" s="328"/>
    </row>
    <row r="7" spans="1:162" ht="15" customHeight="1" x14ac:dyDescent="0.15">
      <c r="A7" s="11"/>
      <c r="B7" s="11"/>
      <c r="C7" s="11"/>
      <c r="D7" s="11"/>
      <c r="E7" s="12"/>
      <c r="F7" s="12"/>
      <c r="G7" s="12"/>
      <c r="H7" s="12"/>
      <c r="I7" s="85"/>
      <c r="J7" s="85"/>
      <c r="K7" s="85"/>
      <c r="L7" s="91"/>
      <c r="M7" s="91"/>
      <c r="N7" s="13"/>
      <c r="O7" s="13"/>
      <c r="P7" s="166" t="s">
        <v>7</v>
      </c>
      <c r="Q7" s="166"/>
      <c r="R7" s="166"/>
      <c r="S7" s="166"/>
      <c r="T7" s="332" t="s">
        <v>76</v>
      </c>
      <c r="U7" s="332"/>
      <c r="V7" s="332"/>
      <c r="W7" s="332"/>
      <c r="X7" s="332"/>
      <c r="Y7" s="332"/>
      <c r="Z7" s="332"/>
      <c r="AA7" s="332"/>
      <c r="AB7" s="332"/>
      <c r="AC7" s="332"/>
      <c r="AD7" s="332"/>
      <c r="AE7" s="332"/>
      <c r="AF7" s="332"/>
      <c r="AG7" s="92"/>
      <c r="AH7" s="279" t="s">
        <v>75</v>
      </c>
      <c r="AI7" s="279"/>
      <c r="AJ7" s="279"/>
      <c r="AK7" s="279"/>
      <c r="AL7" s="279"/>
    </row>
    <row r="8" spans="1:162" ht="15" customHeight="1" x14ac:dyDescent="0.2">
      <c r="A8" s="11"/>
      <c r="B8" s="11"/>
      <c r="C8" s="11"/>
      <c r="D8" s="11"/>
      <c r="E8" s="12"/>
      <c r="F8" s="12"/>
      <c r="G8" s="12"/>
      <c r="H8" s="12"/>
      <c r="I8" s="85"/>
      <c r="J8" s="85"/>
      <c r="K8" s="85"/>
      <c r="L8" s="91"/>
      <c r="M8" s="91"/>
      <c r="N8" s="13"/>
      <c r="O8" s="13"/>
      <c r="P8" s="166" t="s">
        <v>8</v>
      </c>
      <c r="Q8" s="166"/>
      <c r="R8" s="166"/>
      <c r="S8" s="166"/>
      <c r="T8" s="327" t="s">
        <v>67</v>
      </c>
      <c r="U8" s="327"/>
      <c r="V8" s="327"/>
      <c r="W8" s="327"/>
      <c r="X8" s="327"/>
      <c r="Y8" s="327"/>
      <c r="Z8" s="327"/>
      <c r="AA8" s="327"/>
      <c r="AB8" s="327"/>
      <c r="AC8" s="327"/>
      <c r="AD8" s="327"/>
      <c r="AE8" s="327"/>
      <c r="AF8" s="327"/>
      <c r="AG8" s="327"/>
      <c r="AH8" s="327"/>
      <c r="AI8" s="327"/>
      <c r="AJ8" s="327"/>
      <c r="AK8" s="327"/>
      <c r="AL8" s="327"/>
    </row>
    <row r="9" spans="1:162" ht="4.5" customHeight="1" thickBot="1" x14ac:dyDescent="0.2">
      <c r="A9" s="11"/>
      <c r="B9" s="11"/>
      <c r="C9" s="11"/>
      <c r="D9" s="11"/>
      <c r="E9" s="12"/>
      <c r="F9" s="12"/>
      <c r="G9" s="12"/>
      <c r="H9" s="12"/>
      <c r="I9" s="85"/>
      <c r="J9" s="85"/>
      <c r="K9" s="85"/>
      <c r="L9" s="91"/>
      <c r="M9" s="91"/>
      <c r="N9" s="13"/>
      <c r="O9" s="13"/>
      <c r="P9" s="91"/>
      <c r="Q9" s="91"/>
      <c r="R9" s="13"/>
      <c r="S9" s="13"/>
      <c r="T9" s="91"/>
      <c r="U9" s="91"/>
      <c r="V9" s="14"/>
      <c r="W9" s="14"/>
      <c r="X9" s="15"/>
      <c r="Y9" s="15"/>
      <c r="Z9" s="15"/>
      <c r="AA9" s="15"/>
      <c r="AB9" s="15"/>
      <c r="AC9" s="15"/>
      <c r="AD9" s="15"/>
      <c r="AE9" s="16"/>
      <c r="AF9" s="16"/>
      <c r="AG9" s="16"/>
      <c r="AH9" s="16"/>
      <c r="AI9" s="16"/>
      <c r="AJ9" s="16"/>
      <c r="AK9" s="16"/>
      <c r="AL9" s="15"/>
    </row>
    <row r="10" spans="1:162" ht="24.75" customHeight="1" thickBot="1" x14ac:dyDescent="0.2">
      <c r="A10" s="93"/>
      <c r="B10" s="18"/>
      <c r="C10" s="18"/>
      <c r="D10" s="18"/>
      <c r="E10" s="12"/>
      <c r="F10" s="312" t="s">
        <v>92</v>
      </c>
      <c r="G10" s="313"/>
      <c r="H10" s="313"/>
      <c r="I10" s="313"/>
      <c r="J10" s="313"/>
      <c r="K10" s="313"/>
      <c r="L10" s="313"/>
      <c r="M10" s="313"/>
      <c r="N10" s="313"/>
      <c r="O10" s="314"/>
      <c r="P10" s="333" t="s">
        <v>68</v>
      </c>
      <c r="Q10" s="334"/>
      <c r="R10" s="334"/>
      <c r="S10" s="334"/>
      <c r="T10" s="334"/>
      <c r="U10" s="334"/>
      <c r="V10" s="334"/>
      <c r="W10" s="334"/>
      <c r="X10" s="334"/>
      <c r="Y10" s="302" t="s">
        <v>87</v>
      </c>
      <c r="Z10" s="302"/>
      <c r="AA10" s="302"/>
      <c r="AB10" s="302"/>
      <c r="AC10" s="303"/>
      <c r="AD10" s="19"/>
      <c r="AE10" s="20"/>
      <c r="AF10" s="20"/>
      <c r="AG10" s="20"/>
      <c r="AH10" s="20"/>
      <c r="AI10" s="20"/>
      <c r="AJ10" s="20"/>
      <c r="AK10" s="20"/>
      <c r="AL10" s="20"/>
      <c r="EX10" s="20"/>
      <c r="EY10" s="20"/>
      <c r="EZ10" s="20"/>
      <c r="FA10" s="20"/>
      <c r="FB10" s="20"/>
      <c r="FC10" s="20"/>
      <c r="FD10" s="20"/>
      <c r="FE10" s="20"/>
      <c r="FF10" s="20"/>
    </row>
    <row r="11" spans="1:162" ht="15" customHeight="1" x14ac:dyDescent="0.15">
      <c r="A11" s="94"/>
      <c r="B11" s="95"/>
      <c r="C11" s="95"/>
      <c r="D11" s="95"/>
      <c r="E11" s="12"/>
      <c r="F11" s="280" t="s">
        <v>9</v>
      </c>
      <c r="G11" s="281"/>
      <c r="H11" s="281"/>
      <c r="I11" s="281"/>
      <c r="J11" s="281"/>
      <c r="K11" s="281"/>
      <c r="L11" s="281"/>
      <c r="M11" s="281"/>
      <c r="N11" s="281"/>
      <c r="O11" s="282"/>
      <c r="P11" s="342" t="s">
        <v>69</v>
      </c>
      <c r="Q11" s="343"/>
      <c r="R11" s="343"/>
      <c r="S11" s="343"/>
      <c r="T11" s="343"/>
      <c r="U11" s="343"/>
      <c r="V11" s="343"/>
      <c r="W11" s="343"/>
      <c r="X11" s="343"/>
      <c r="Y11" s="343"/>
      <c r="Z11" s="343"/>
      <c r="AA11" s="343"/>
      <c r="AB11" s="343"/>
      <c r="AC11" s="344"/>
      <c r="AD11" s="7"/>
      <c r="AE11" s="12"/>
      <c r="AF11" s="12"/>
      <c r="AG11" s="12"/>
      <c r="AH11" s="12"/>
      <c r="AI11" s="12"/>
      <c r="AJ11" s="12"/>
      <c r="AK11" s="24"/>
      <c r="AL11" s="24"/>
      <c r="FB11" s="20"/>
      <c r="FC11" s="20"/>
      <c r="FD11" s="20"/>
      <c r="FE11" s="20"/>
      <c r="FF11" s="20"/>
    </row>
    <row r="12" spans="1:162" ht="15" customHeight="1" thickBot="1" x14ac:dyDescent="0.2">
      <c r="A12" s="96"/>
      <c r="B12" s="96"/>
      <c r="C12" s="96"/>
      <c r="D12" s="96"/>
      <c r="E12" s="12"/>
      <c r="F12" s="283"/>
      <c r="G12" s="284"/>
      <c r="H12" s="284"/>
      <c r="I12" s="284"/>
      <c r="J12" s="284"/>
      <c r="K12" s="284"/>
      <c r="L12" s="284"/>
      <c r="M12" s="284"/>
      <c r="N12" s="284"/>
      <c r="O12" s="285"/>
      <c r="P12" s="345"/>
      <c r="Q12" s="346"/>
      <c r="R12" s="346"/>
      <c r="S12" s="346"/>
      <c r="T12" s="346"/>
      <c r="U12" s="346"/>
      <c r="V12" s="346"/>
      <c r="W12" s="346"/>
      <c r="X12" s="346"/>
      <c r="Y12" s="346"/>
      <c r="Z12" s="346"/>
      <c r="AA12" s="346"/>
      <c r="AB12" s="346"/>
      <c r="AC12" s="347"/>
      <c r="AD12" s="7"/>
      <c r="AE12" s="26"/>
      <c r="AF12" s="26"/>
      <c r="AG12" s="27"/>
      <c r="AH12" s="28"/>
      <c r="AI12" s="28"/>
      <c r="AJ12" s="27"/>
      <c r="AK12" s="29"/>
      <c r="AL12" s="29"/>
    </row>
    <row r="13" spans="1:162" ht="20.25" customHeight="1" x14ac:dyDescent="0.2">
      <c r="A13" s="348" t="s">
        <v>10</v>
      </c>
      <c r="B13" s="349"/>
      <c r="C13" s="349"/>
      <c r="D13" s="350"/>
      <c r="E13" s="7"/>
      <c r="F13" s="280" t="s">
        <v>11</v>
      </c>
      <c r="G13" s="281"/>
      <c r="H13" s="281"/>
      <c r="I13" s="281"/>
      <c r="J13" s="281"/>
      <c r="K13" s="281"/>
      <c r="L13" s="281"/>
      <c r="M13" s="281"/>
      <c r="N13" s="281"/>
      <c r="O13" s="282"/>
      <c r="P13" s="296" t="s">
        <v>74</v>
      </c>
      <c r="Q13" s="281"/>
      <c r="R13" s="297">
        <f>IF(C3="","",C3)</f>
        <v>4</v>
      </c>
      <c r="S13" s="297"/>
      <c r="T13" s="281" t="s">
        <v>1</v>
      </c>
      <c r="U13" s="297">
        <f>IF(G3&gt;=1,G3,"")</f>
        <v>2</v>
      </c>
      <c r="V13" s="297"/>
      <c r="W13" s="281" t="s">
        <v>12</v>
      </c>
      <c r="X13" s="351">
        <v>14</v>
      </c>
      <c r="Y13" s="351"/>
      <c r="Z13" s="109" t="s">
        <v>13</v>
      </c>
      <c r="AA13" s="109" t="s">
        <v>14</v>
      </c>
      <c r="AB13" s="110"/>
      <c r="AC13" s="109"/>
      <c r="AD13" s="320" t="s">
        <v>71</v>
      </c>
      <c r="AE13" s="321"/>
      <c r="AF13" s="321"/>
      <c r="AG13" s="321"/>
      <c r="AH13" s="321"/>
      <c r="AI13" s="321"/>
      <c r="AJ13" s="321"/>
      <c r="AK13" s="321"/>
      <c r="AL13" s="322"/>
    </row>
    <row r="14" spans="1:162" ht="15.75" customHeight="1" x14ac:dyDescent="0.2">
      <c r="A14" s="335">
        <v>300000</v>
      </c>
      <c r="B14" s="336"/>
      <c r="C14" s="336"/>
      <c r="D14" s="248" t="s">
        <v>15</v>
      </c>
      <c r="E14" s="30"/>
      <c r="F14" s="295"/>
      <c r="G14" s="169"/>
      <c r="H14" s="169"/>
      <c r="I14" s="169"/>
      <c r="J14" s="169"/>
      <c r="K14" s="169"/>
      <c r="L14" s="169"/>
      <c r="M14" s="169"/>
      <c r="N14" s="169"/>
      <c r="O14" s="170"/>
      <c r="P14" s="168"/>
      <c r="Q14" s="169"/>
      <c r="R14" s="298"/>
      <c r="S14" s="298"/>
      <c r="T14" s="169"/>
      <c r="U14" s="298"/>
      <c r="V14" s="298"/>
      <c r="W14" s="169"/>
      <c r="X14" s="339">
        <v>28</v>
      </c>
      <c r="Y14" s="339"/>
      <c r="Z14" s="111" t="s">
        <v>13</v>
      </c>
      <c r="AA14" s="111" t="s">
        <v>16</v>
      </c>
      <c r="AB14" s="112"/>
      <c r="AC14" s="112"/>
      <c r="AD14" s="271" t="s">
        <v>72</v>
      </c>
      <c r="AE14" s="272"/>
      <c r="AF14" s="272"/>
      <c r="AG14" s="272"/>
      <c r="AH14" s="272"/>
      <c r="AI14" s="272"/>
      <c r="AJ14" s="272"/>
      <c r="AK14" s="272"/>
      <c r="AL14" s="273"/>
    </row>
    <row r="15" spans="1:162" ht="19.5" customHeight="1" thickBot="1" x14ac:dyDescent="0.25">
      <c r="A15" s="337"/>
      <c r="B15" s="338"/>
      <c r="C15" s="338"/>
      <c r="D15" s="249"/>
      <c r="E15" s="30"/>
      <c r="F15" s="210" t="s">
        <v>17</v>
      </c>
      <c r="G15" s="147"/>
      <c r="H15" s="147"/>
      <c r="I15" s="147"/>
      <c r="J15" s="147"/>
      <c r="K15" s="147"/>
      <c r="L15" s="147"/>
      <c r="M15" s="147"/>
      <c r="N15" s="147"/>
      <c r="O15" s="148"/>
      <c r="P15" s="340">
        <v>10</v>
      </c>
      <c r="Q15" s="341"/>
      <c r="R15" s="341"/>
      <c r="S15" s="341"/>
      <c r="T15" s="341"/>
      <c r="U15" s="341"/>
      <c r="V15" s="341"/>
      <c r="W15" s="341"/>
      <c r="X15" s="341"/>
      <c r="Y15" s="341"/>
      <c r="Z15" s="341"/>
      <c r="AA15" s="341"/>
      <c r="AB15" s="276" t="s">
        <v>18</v>
      </c>
      <c r="AC15" s="277"/>
      <c r="AD15" s="384">
        <f>IFERROR(IF((P22-P23)&lt;=0,P32,(V39*P15)),"")</f>
        <v>4750</v>
      </c>
      <c r="AE15" s="385"/>
      <c r="AF15" s="385"/>
      <c r="AG15" s="385"/>
      <c r="AH15" s="385"/>
      <c r="AI15" s="385"/>
      <c r="AJ15" s="385"/>
      <c r="AK15" s="385"/>
      <c r="AL15" s="386"/>
    </row>
    <row r="16" spans="1:162" ht="18.75" customHeight="1" x14ac:dyDescent="0.2">
      <c r="A16" s="253" t="s">
        <v>52</v>
      </c>
      <c r="B16" s="254"/>
      <c r="C16" s="254"/>
      <c r="D16" s="255"/>
      <c r="E16" s="7"/>
      <c r="F16" s="259" t="s">
        <v>50</v>
      </c>
      <c r="G16" s="260"/>
      <c r="H16" s="260"/>
      <c r="I16" s="260"/>
      <c r="J16" s="260"/>
      <c r="K16" s="260"/>
      <c r="L16" s="260"/>
      <c r="M16" s="260"/>
      <c r="N16" s="260"/>
      <c r="O16" s="261"/>
      <c r="P16" s="113"/>
      <c r="Q16" s="119"/>
      <c r="R16" s="119"/>
      <c r="S16" s="119"/>
      <c r="T16" s="119"/>
      <c r="U16" s="119"/>
      <c r="V16" s="119"/>
      <c r="W16" s="119"/>
      <c r="X16" s="119"/>
      <c r="Y16" s="119"/>
      <c r="Z16" s="119"/>
      <c r="AA16" s="119"/>
      <c r="AB16" s="119"/>
      <c r="AC16" s="120"/>
      <c r="AD16" s="262"/>
      <c r="AE16" s="263"/>
      <c r="AF16" s="263"/>
      <c r="AG16" s="263"/>
      <c r="AH16" s="263"/>
      <c r="AI16" s="263"/>
      <c r="AJ16" s="263"/>
      <c r="AK16" s="263"/>
      <c r="AL16" s="263"/>
      <c r="AN16" s="7"/>
      <c r="AO16" s="7"/>
      <c r="AP16" s="7"/>
      <c r="AQ16" s="7"/>
      <c r="AR16" s="7"/>
      <c r="AS16" s="7"/>
      <c r="AT16" s="7"/>
      <c r="AU16" s="7"/>
    </row>
    <row r="17" spans="1:87" ht="18.75" customHeight="1" x14ac:dyDescent="0.2">
      <c r="A17" s="256"/>
      <c r="B17" s="257"/>
      <c r="C17" s="257"/>
      <c r="D17" s="258"/>
      <c r="E17" s="7"/>
      <c r="F17" s="225" t="s">
        <v>19</v>
      </c>
      <c r="G17" s="152"/>
      <c r="H17" s="152"/>
      <c r="I17" s="153"/>
      <c r="J17" s="146" t="s">
        <v>20</v>
      </c>
      <c r="K17" s="147"/>
      <c r="L17" s="147"/>
      <c r="M17" s="147"/>
      <c r="N17" s="147"/>
      <c r="O17" s="148"/>
      <c r="P17" s="121"/>
      <c r="Q17" s="121"/>
      <c r="R17" s="121"/>
      <c r="S17" s="121"/>
      <c r="T17" s="121"/>
      <c r="U17" s="121"/>
      <c r="V17" s="121"/>
      <c r="W17" s="121"/>
      <c r="X17" s="122"/>
      <c r="Y17" s="122"/>
      <c r="Z17" s="122"/>
      <c r="AA17" s="122"/>
      <c r="AB17" s="122"/>
      <c r="AC17" s="123"/>
      <c r="AD17" s="262"/>
      <c r="AE17" s="263"/>
      <c r="AF17" s="263"/>
      <c r="AG17" s="263"/>
      <c r="AH17" s="263"/>
      <c r="AI17" s="263"/>
      <c r="AJ17" s="263"/>
      <c r="AK17" s="263"/>
      <c r="AL17" s="263"/>
      <c r="AN17" s="7"/>
      <c r="AO17" s="7"/>
      <c r="AP17" s="7"/>
      <c r="AQ17" s="7"/>
      <c r="AR17" s="7"/>
      <c r="AS17" s="7"/>
      <c r="AT17" s="7"/>
      <c r="AU17" s="7"/>
    </row>
    <row r="18" spans="1:87" ht="15.95" customHeight="1" x14ac:dyDescent="0.2">
      <c r="A18" s="264">
        <v>20</v>
      </c>
      <c r="B18" s="265"/>
      <c r="C18" s="265"/>
      <c r="D18" s="268" t="s">
        <v>4</v>
      </c>
      <c r="E18" s="30"/>
      <c r="F18" s="210" t="s">
        <v>21</v>
      </c>
      <c r="G18" s="147"/>
      <c r="H18" s="147"/>
      <c r="I18" s="148"/>
      <c r="J18" s="359">
        <v>230000</v>
      </c>
      <c r="K18" s="360"/>
      <c r="L18" s="360"/>
      <c r="M18" s="360"/>
      <c r="N18" s="360"/>
      <c r="O18" s="361"/>
      <c r="P18" s="121"/>
      <c r="Q18" s="121"/>
      <c r="R18" s="121"/>
      <c r="S18" s="121"/>
      <c r="T18" s="121"/>
      <c r="U18" s="121"/>
      <c r="V18" s="121"/>
      <c r="W18" s="121"/>
      <c r="X18" s="122"/>
      <c r="Y18" s="122"/>
      <c r="Z18" s="122"/>
      <c r="AA18" s="122"/>
      <c r="AB18" s="122"/>
      <c r="AC18" s="123"/>
      <c r="AD18" s="262"/>
      <c r="AE18" s="263"/>
      <c r="AF18" s="263"/>
      <c r="AG18" s="263"/>
      <c r="AH18" s="263"/>
      <c r="AI18" s="263"/>
      <c r="AJ18" s="263"/>
      <c r="AK18" s="263"/>
      <c r="AL18" s="263"/>
      <c r="AM18" s="32"/>
      <c r="AN18" s="33"/>
      <c r="AO18" s="33"/>
      <c r="AP18" s="33"/>
      <c r="AQ18" s="33"/>
      <c r="AR18" s="33"/>
      <c r="AS18" s="33"/>
      <c r="AT18" s="33"/>
      <c r="AU18" s="7"/>
    </row>
    <row r="19" spans="1:87" ht="15.75" customHeight="1" thickBot="1" x14ac:dyDescent="0.25">
      <c r="A19" s="266"/>
      <c r="B19" s="267"/>
      <c r="C19" s="267"/>
      <c r="D19" s="269"/>
      <c r="E19" s="30"/>
      <c r="F19" s="210" t="s">
        <v>22</v>
      </c>
      <c r="G19" s="147"/>
      <c r="H19" s="147"/>
      <c r="I19" s="148"/>
      <c r="J19" s="359">
        <v>14300</v>
      </c>
      <c r="K19" s="360"/>
      <c r="L19" s="360"/>
      <c r="M19" s="360"/>
      <c r="N19" s="360"/>
      <c r="O19" s="361"/>
      <c r="P19" s="121"/>
      <c r="Q19" s="121"/>
      <c r="R19" s="121"/>
      <c r="S19" s="121"/>
      <c r="T19" s="121"/>
      <c r="U19" s="121"/>
      <c r="V19" s="121"/>
      <c r="W19" s="121"/>
      <c r="X19" s="122"/>
      <c r="Y19" s="122"/>
      <c r="Z19" s="122"/>
      <c r="AA19" s="122"/>
      <c r="AB19" s="122"/>
      <c r="AC19" s="123"/>
      <c r="AD19" s="262"/>
      <c r="AE19" s="263"/>
      <c r="AF19" s="263"/>
      <c r="AG19" s="263"/>
      <c r="AH19" s="263"/>
      <c r="AI19" s="263"/>
      <c r="AJ19" s="263"/>
      <c r="AK19" s="263"/>
      <c r="AL19" s="263"/>
      <c r="AM19" s="12"/>
      <c r="AN19" s="7"/>
      <c r="AO19" s="7"/>
      <c r="AP19" s="7"/>
      <c r="AQ19" s="7"/>
      <c r="AR19" s="7"/>
      <c r="AS19" s="7"/>
      <c r="AT19" s="7"/>
      <c r="AU19" s="7"/>
    </row>
    <row r="20" spans="1:87" ht="15.95" customHeight="1" x14ac:dyDescent="0.2">
      <c r="A20" s="239" t="s">
        <v>23</v>
      </c>
      <c r="B20" s="240"/>
      <c r="C20" s="240"/>
      <c r="D20" s="241"/>
      <c r="E20" s="35"/>
      <c r="F20" s="210" t="s">
        <v>24</v>
      </c>
      <c r="G20" s="147"/>
      <c r="H20" s="147"/>
      <c r="I20" s="148"/>
      <c r="J20" s="365">
        <v>50700</v>
      </c>
      <c r="K20" s="366"/>
      <c r="L20" s="366"/>
      <c r="M20" s="366"/>
      <c r="N20" s="366"/>
      <c r="O20" s="367"/>
      <c r="P20" s="121"/>
      <c r="Q20" s="121"/>
      <c r="R20" s="121"/>
      <c r="S20" s="121"/>
      <c r="T20" s="121"/>
      <c r="U20" s="121"/>
      <c r="V20" s="121"/>
      <c r="W20" s="121"/>
      <c r="X20" s="122"/>
      <c r="Y20" s="122"/>
      <c r="Z20" s="122"/>
      <c r="AA20" s="122"/>
      <c r="AB20" s="122"/>
      <c r="AC20" s="123"/>
      <c r="AD20" s="242"/>
      <c r="AE20" s="243"/>
      <c r="AF20" s="243"/>
      <c r="AG20" s="243"/>
      <c r="AH20" s="243"/>
      <c r="AI20" s="243"/>
      <c r="AJ20" s="243"/>
      <c r="AK20" s="243"/>
      <c r="AL20" s="243"/>
      <c r="AM20" s="12"/>
      <c r="AN20" s="7"/>
      <c r="AO20" s="7"/>
      <c r="AP20" s="7"/>
      <c r="AQ20" s="7"/>
      <c r="AR20" s="7"/>
      <c r="AS20" s="7"/>
      <c r="AT20" s="7"/>
      <c r="AU20" s="7"/>
    </row>
    <row r="21" spans="1:87" ht="15.95" customHeight="1" x14ac:dyDescent="0.2">
      <c r="A21" s="352">
        <v>0</v>
      </c>
      <c r="B21" s="353"/>
      <c r="C21" s="353"/>
      <c r="D21" s="248" t="s">
        <v>15</v>
      </c>
      <c r="E21" s="35"/>
      <c r="F21" s="210" t="s">
        <v>0</v>
      </c>
      <c r="G21" s="147"/>
      <c r="H21" s="147"/>
      <c r="I21" s="148"/>
      <c r="J21" s="356">
        <v>0</v>
      </c>
      <c r="K21" s="357"/>
      <c r="L21" s="357"/>
      <c r="M21" s="357"/>
      <c r="N21" s="357"/>
      <c r="O21" s="358"/>
      <c r="P21" s="121"/>
      <c r="Q21" s="121"/>
      <c r="R21" s="121"/>
      <c r="S21" s="121"/>
      <c r="T21" s="121"/>
      <c r="U21" s="121"/>
      <c r="V21" s="121"/>
      <c r="W21" s="121"/>
      <c r="X21" s="122"/>
      <c r="Y21" s="122"/>
      <c r="Z21" s="122"/>
      <c r="AA21" s="122"/>
      <c r="AB21" s="122"/>
      <c r="AC21" s="123"/>
      <c r="AD21" s="82"/>
      <c r="AE21" s="83"/>
      <c r="AF21" s="83"/>
      <c r="AG21" s="83"/>
      <c r="AH21" s="83"/>
      <c r="AI21" s="83"/>
      <c r="AJ21" s="83"/>
      <c r="AK21" s="83"/>
      <c r="AL21" s="83"/>
      <c r="AM21" s="12"/>
      <c r="AN21" s="7"/>
      <c r="AO21" s="7"/>
      <c r="AP21" s="7"/>
      <c r="AQ21" s="7"/>
      <c r="AR21" s="7"/>
      <c r="AS21" s="7"/>
      <c r="AT21" s="7"/>
      <c r="AU21" s="7"/>
    </row>
    <row r="22" spans="1:87" ht="15.95" customHeight="1" thickBot="1" x14ac:dyDescent="0.25">
      <c r="A22" s="354"/>
      <c r="B22" s="355"/>
      <c r="C22" s="355"/>
      <c r="D22" s="249"/>
      <c r="E22" s="35"/>
      <c r="F22" s="210" t="s">
        <v>54</v>
      </c>
      <c r="G22" s="147"/>
      <c r="H22" s="147"/>
      <c r="I22" s="147"/>
      <c r="J22" s="147"/>
      <c r="K22" s="147"/>
      <c r="L22" s="147"/>
      <c r="M22" s="147"/>
      <c r="N22" s="147"/>
      <c r="O22" s="148"/>
      <c r="P22" s="362">
        <f>IFERROR(ROUNDDOWN(SUM(J18,J19,(J18+J19)*0.2,J21)/A18,2),"")</f>
        <v>14658</v>
      </c>
      <c r="Q22" s="363"/>
      <c r="R22" s="363"/>
      <c r="S22" s="363"/>
      <c r="T22" s="363"/>
      <c r="U22" s="363"/>
      <c r="V22" s="363"/>
      <c r="W22" s="363"/>
      <c r="X22" s="363"/>
      <c r="Y22" s="363"/>
      <c r="Z22" s="363"/>
      <c r="AA22" s="363"/>
      <c r="AB22" s="363"/>
      <c r="AC22" s="364"/>
      <c r="AD22" s="82"/>
      <c r="AE22" s="83"/>
      <c r="AF22" s="83"/>
      <c r="AG22" s="83"/>
      <c r="AH22" s="83"/>
      <c r="AI22" s="83"/>
      <c r="AJ22" s="83"/>
      <c r="AK22" s="83"/>
      <c r="AL22" s="83"/>
      <c r="AM22" s="12"/>
      <c r="AN22" s="7"/>
      <c r="AO22" s="7"/>
      <c r="AP22" s="7"/>
      <c r="AQ22" s="7"/>
      <c r="AR22" s="7"/>
      <c r="AS22" s="7"/>
      <c r="AT22" s="7"/>
      <c r="AU22" s="7"/>
    </row>
    <row r="23" spans="1:87" ht="15.95" customHeight="1" x14ac:dyDescent="0.2">
      <c r="A23" s="68"/>
      <c r="B23" s="77"/>
      <c r="C23" s="77"/>
      <c r="D23" s="68"/>
      <c r="E23" s="35"/>
      <c r="F23" s="210" t="s">
        <v>53</v>
      </c>
      <c r="G23" s="147"/>
      <c r="H23" s="147"/>
      <c r="I23" s="147"/>
      <c r="J23" s="147"/>
      <c r="K23" s="147"/>
      <c r="L23" s="147"/>
      <c r="M23" s="147"/>
      <c r="N23" s="147"/>
      <c r="O23" s="148"/>
      <c r="P23" s="362">
        <f>IF(A14="","",(ROUND((SUM(J18,J19,(J18+J19)*0.2,J21)*12)/1867.75,0)*7.75))</f>
        <v>14601</v>
      </c>
      <c r="Q23" s="363"/>
      <c r="R23" s="363"/>
      <c r="S23" s="363"/>
      <c r="T23" s="363"/>
      <c r="U23" s="363"/>
      <c r="V23" s="363"/>
      <c r="W23" s="363"/>
      <c r="X23" s="363"/>
      <c r="Y23" s="363"/>
      <c r="Z23" s="363"/>
      <c r="AA23" s="363"/>
      <c r="AB23" s="363"/>
      <c r="AC23" s="364"/>
      <c r="AD23" s="82"/>
      <c r="AE23" s="83"/>
      <c r="AF23" s="83"/>
      <c r="AG23" s="83"/>
      <c r="AH23" s="83"/>
      <c r="AI23" s="83"/>
      <c r="AJ23" s="83"/>
      <c r="AK23" s="83"/>
      <c r="AL23" s="83"/>
      <c r="AM23" s="12"/>
      <c r="AN23" s="7"/>
      <c r="AO23" s="7"/>
      <c r="AP23" s="7"/>
      <c r="AQ23" s="7"/>
      <c r="AR23" s="7"/>
      <c r="AS23" s="7"/>
      <c r="AT23" s="7"/>
      <c r="AU23" s="7"/>
    </row>
    <row r="24" spans="1:87" ht="15.95" customHeight="1" thickBot="1" x14ac:dyDescent="0.25">
      <c r="D24" s="7"/>
      <c r="E24" s="67"/>
      <c r="F24" s="231" t="s">
        <v>70</v>
      </c>
      <c r="G24" s="232"/>
      <c r="H24" s="232"/>
      <c r="I24" s="232"/>
      <c r="J24" s="232"/>
      <c r="K24" s="232"/>
      <c r="L24" s="232"/>
      <c r="M24" s="232"/>
      <c r="N24" s="232"/>
      <c r="O24" s="233"/>
      <c r="P24" s="234" t="s">
        <v>57</v>
      </c>
      <c r="Q24" s="235"/>
      <c r="R24" s="236">
        <f>IFERROR(IF(P22-P23&lt;0,"0",P22-P23),"")</f>
        <v>57</v>
      </c>
      <c r="S24" s="236"/>
      <c r="T24" s="236"/>
      <c r="U24" s="236"/>
      <c r="V24" s="236"/>
      <c r="W24" s="236"/>
      <c r="X24" s="236"/>
      <c r="Y24" s="236"/>
      <c r="Z24" s="236"/>
      <c r="AA24" s="236"/>
      <c r="AB24" s="237" t="s">
        <v>15</v>
      </c>
      <c r="AC24" s="238"/>
      <c r="AD24" s="217"/>
      <c r="AE24" s="218"/>
      <c r="AF24" s="218"/>
      <c r="AG24" s="218"/>
      <c r="AH24" s="218"/>
      <c r="AI24" s="218"/>
      <c r="AJ24" s="218"/>
      <c r="AK24" s="218"/>
      <c r="AL24" s="218"/>
      <c r="AM24" s="32"/>
      <c r="AN24" s="33"/>
      <c r="AO24" s="33"/>
      <c r="AP24" s="33"/>
      <c r="AQ24" s="33"/>
      <c r="AR24" s="33"/>
      <c r="AS24" s="33"/>
      <c r="AT24" s="33"/>
      <c r="AU24" s="7"/>
    </row>
    <row r="25" spans="1:87" ht="15.95" customHeight="1" x14ac:dyDescent="0.15">
      <c r="D25" s="7"/>
      <c r="E25" s="67"/>
      <c r="F25" s="219" t="s">
        <v>51</v>
      </c>
      <c r="G25" s="220"/>
      <c r="H25" s="220"/>
      <c r="I25" s="220"/>
      <c r="J25" s="220"/>
      <c r="K25" s="220"/>
      <c r="L25" s="220"/>
      <c r="M25" s="220"/>
      <c r="N25" s="220"/>
      <c r="O25" s="221"/>
      <c r="P25" s="372" t="s">
        <v>26</v>
      </c>
      <c r="Q25" s="373"/>
      <c r="R25" s="373"/>
      <c r="S25" s="373"/>
      <c r="T25" s="373"/>
      <c r="U25" s="373"/>
      <c r="V25" s="373"/>
      <c r="W25" s="373"/>
      <c r="X25" s="373"/>
      <c r="Y25" s="373"/>
      <c r="Z25" s="373"/>
      <c r="AA25" s="373"/>
      <c r="AB25" s="373"/>
      <c r="AC25" s="374"/>
      <c r="AD25" s="217"/>
      <c r="AE25" s="218"/>
      <c r="AF25" s="218"/>
      <c r="AG25" s="218"/>
      <c r="AH25" s="218"/>
      <c r="AI25" s="218"/>
      <c r="AJ25" s="218"/>
      <c r="AK25" s="218"/>
      <c r="AL25" s="218"/>
      <c r="AM25" s="12"/>
      <c r="AN25" s="7"/>
      <c r="AO25" s="7"/>
      <c r="AP25" s="7"/>
      <c r="AQ25" s="7"/>
      <c r="AR25" s="7"/>
      <c r="AS25" s="7"/>
      <c r="AT25" s="7"/>
      <c r="AU25" s="7"/>
    </row>
    <row r="26" spans="1:87" ht="15.95" customHeight="1" x14ac:dyDescent="0.15">
      <c r="A26" s="7"/>
      <c r="B26" s="7"/>
      <c r="C26" s="7"/>
      <c r="D26" s="36"/>
      <c r="E26" s="7"/>
      <c r="F26" s="225" t="s">
        <v>19</v>
      </c>
      <c r="G26" s="152"/>
      <c r="H26" s="152"/>
      <c r="I26" s="153"/>
      <c r="J26" s="146" t="s">
        <v>20</v>
      </c>
      <c r="K26" s="147"/>
      <c r="L26" s="147"/>
      <c r="M26" s="147"/>
      <c r="N26" s="147"/>
      <c r="O26" s="148"/>
      <c r="P26" s="375"/>
      <c r="Q26" s="376"/>
      <c r="R26" s="376"/>
      <c r="S26" s="376"/>
      <c r="T26" s="376"/>
      <c r="U26" s="376"/>
      <c r="V26" s="376"/>
      <c r="AD26" s="217"/>
      <c r="AE26" s="218"/>
      <c r="AF26" s="218"/>
      <c r="AG26" s="218"/>
      <c r="AH26" s="218"/>
      <c r="AI26" s="218"/>
      <c r="AJ26" s="218"/>
      <c r="AK26" s="218"/>
      <c r="AL26" s="218"/>
      <c r="AM26" s="12"/>
      <c r="AN26" s="7"/>
      <c r="AO26" s="7"/>
      <c r="AP26" s="7"/>
      <c r="AQ26" s="7"/>
      <c r="AR26" s="7"/>
      <c r="AS26" s="7"/>
      <c r="AT26" s="7"/>
      <c r="AU26" s="7"/>
    </row>
    <row r="27" spans="1:87" ht="15.95" customHeight="1" x14ac:dyDescent="0.2">
      <c r="A27" s="15"/>
      <c r="B27" s="15"/>
      <c r="C27" s="15"/>
      <c r="D27" s="15"/>
      <c r="E27" s="15"/>
      <c r="F27" s="210" t="s">
        <v>27</v>
      </c>
      <c r="G27" s="147"/>
      <c r="H27" s="147"/>
      <c r="I27" s="148"/>
      <c r="J27" s="359">
        <v>9200</v>
      </c>
      <c r="K27" s="360"/>
      <c r="L27" s="360"/>
      <c r="M27" s="360"/>
      <c r="N27" s="360"/>
      <c r="O27" s="361"/>
      <c r="P27" s="368"/>
      <c r="Q27" s="369"/>
      <c r="R27" s="369"/>
      <c r="S27" s="369"/>
      <c r="T27" s="369"/>
      <c r="U27" s="369"/>
      <c r="V27" s="369"/>
      <c r="AD27" s="213"/>
      <c r="AE27" s="214"/>
      <c r="AF27" s="214"/>
      <c r="AG27" s="214"/>
      <c r="AH27" s="214"/>
      <c r="AI27" s="18"/>
      <c r="AJ27" s="18"/>
      <c r="AK27" s="18"/>
      <c r="AL27" s="18"/>
      <c r="AM27" s="12"/>
      <c r="AN27" s="7"/>
      <c r="AO27" s="7"/>
      <c r="AP27" s="7"/>
      <c r="AQ27" s="7"/>
      <c r="AR27" s="7"/>
      <c r="AS27" s="7"/>
      <c r="AT27" s="7"/>
      <c r="AU27" s="7"/>
    </row>
    <row r="28" spans="1:87" ht="15.95" customHeight="1" x14ac:dyDescent="0.2">
      <c r="A28" s="215"/>
      <c r="B28" s="215"/>
      <c r="C28" s="215"/>
      <c r="D28" s="215"/>
      <c r="E28" s="216"/>
      <c r="F28" s="210" t="s">
        <v>28</v>
      </c>
      <c r="G28" s="147"/>
      <c r="H28" s="147"/>
      <c r="I28" s="148"/>
      <c r="J28" s="359">
        <v>0</v>
      </c>
      <c r="K28" s="360"/>
      <c r="L28" s="360"/>
      <c r="M28" s="360"/>
      <c r="N28" s="360"/>
      <c r="O28" s="361"/>
      <c r="P28" s="370"/>
      <c r="Q28" s="371"/>
      <c r="R28" s="371"/>
      <c r="S28" s="371"/>
      <c r="T28" s="371"/>
      <c r="U28" s="371"/>
      <c r="V28" s="371"/>
      <c r="AD28" s="37"/>
      <c r="AE28" s="18"/>
      <c r="AF28" s="18"/>
      <c r="AG28" s="18"/>
      <c r="AH28" s="18"/>
      <c r="AI28" s="18"/>
      <c r="AJ28" s="18"/>
      <c r="AK28" s="18"/>
      <c r="AL28" s="18"/>
      <c r="AM28" s="12"/>
      <c r="AN28" s="7"/>
      <c r="AO28" s="7"/>
      <c r="AP28" s="7"/>
      <c r="AQ28" s="7"/>
      <c r="AR28" s="7"/>
      <c r="AS28" s="7"/>
      <c r="AT28" s="7"/>
      <c r="AU28" s="7"/>
    </row>
    <row r="29" spans="1:87" ht="15.95" customHeight="1" x14ac:dyDescent="0.2">
      <c r="A29" s="188"/>
      <c r="B29" s="188"/>
      <c r="C29" s="188"/>
      <c r="D29" s="188"/>
      <c r="E29" s="38"/>
      <c r="F29" s="210" t="s">
        <v>29</v>
      </c>
      <c r="G29" s="147"/>
      <c r="H29" s="147"/>
      <c r="I29" s="148"/>
      <c r="J29" s="365">
        <v>0</v>
      </c>
      <c r="K29" s="366"/>
      <c r="L29" s="366"/>
      <c r="M29" s="366"/>
      <c r="N29" s="366"/>
      <c r="O29" s="367"/>
      <c r="P29" s="370"/>
      <c r="Q29" s="371"/>
      <c r="R29" s="371"/>
      <c r="S29" s="371"/>
      <c r="T29" s="371"/>
      <c r="U29" s="371"/>
      <c r="V29" s="371"/>
      <c r="AD29" s="37"/>
      <c r="AE29" s="18"/>
      <c r="AF29" s="18"/>
      <c r="AG29" s="18"/>
      <c r="AH29" s="18"/>
      <c r="AI29" s="18"/>
      <c r="AJ29" s="18"/>
      <c r="AK29" s="18"/>
      <c r="AL29" s="18"/>
      <c r="AM29" s="12"/>
      <c r="AN29" s="7"/>
      <c r="AO29" s="7"/>
      <c r="AP29" s="7"/>
      <c r="AQ29" s="7"/>
      <c r="AR29" s="7"/>
      <c r="AS29" s="7"/>
      <c r="AT29" s="7"/>
      <c r="AU29" s="7"/>
    </row>
    <row r="30" spans="1:87" s="98" customFormat="1" ht="15.95" customHeight="1" x14ac:dyDescent="0.2">
      <c r="A30" s="188"/>
      <c r="B30" s="188"/>
      <c r="C30" s="188"/>
      <c r="D30" s="188"/>
      <c r="E30" s="39"/>
      <c r="F30" s="379"/>
      <c r="G30" s="380"/>
      <c r="H30" s="380"/>
      <c r="I30" s="381"/>
      <c r="J30" s="359"/>
      <c r="K30" s="360"/>
      <c r="L30" s="360"/>
      <c r="M30" s="360"/>
      <c r="N30" s="360"/>
      <c r="O30" s="361"/>
      <c r="P30" s="370"/>
      <c r="Q30" s="371"/>
      <c r="R30" s="371"/>
      <c r="S30" s="371"/>
      <c r="T30" s="371"/>
      <c r="U30" s="371"/>
      <c r="V30" s="371"/>
      <c r="W30" s="87"/>
      <c r="X30" s="87"/>
      <c r="Y30" s="87"/>
      <c r="Z30" s="87"/>
      <c r="AA30" s="87"/>
      <c r="AB30" s="87"/>
      <c r="AC30" s="87"/>
      <c r="AD30" s="40"/>
      <c r="AE30" s="41"/>
      <c r="AF30" s="41"/>
      <c r="AG30" s="41"/>
      <c r="AH30" s="41"/>
      <c r="AI30" s="41"/>
      <c r="AJ30" s="41"/>
      <c r="AK30" s="41"/>
      <c r="AL30" s="41"/>
      <c r="AM30" s="42"/>
      <c r="AN30" s="43"/>
      <c r="AO30" s="43"/>
      <c r="AP30" s="43"/>
      <c r="AQ30" s="43"/>
      <c r="AR30" s="43"/>
      <c r="AS30" s="43"/>
      <c r="AT30" s="43"/>
      <c r="AU30" s="97"/>
    </row>
    <row r="31" spans="1:87" s="98" customFormat="1" ht="15.95" customHeight="1" x14ac:dyDescent="0.2">
      <c r="A31" s="188"/>
      <c r="B31" s="188"/>
      <c r="C31" s="188"/>
      <c r="D31" s="188"/>
      <c r="E31" s="39"/>
      <c r="F31" s="379"/>
      <c r="G31" s="380"/>
      <c r="H31" s="380"/>
      <c r="I31" s="381"/>
      <c r="J31" s="365"/>
      <c r="K31" s="366"/>
      <c r="L31" s="366"/>
      <c r="M31" s="366"/>
      <c r="N31" s="366"/>
      <c r="O31" s="367"/>
      <c r="P31" s="382"/>
      <c r="Q31" s="383"/>
      <c r="R31" s="383"/>
      <c r="S31" s="383"/>
      <c r="T31" s="383"/>
      <c r="U31" s="383"/>
      <c r="V31" s="383"/>
      <c r="W31" s="87"/>
      <c r="X31" s="87"/>
      <c r="Y31" s="87"/>
      <c r="Z31" s="87"/>
      <c r="AA31" s="87"/>
      <c r="AB31" s="87"/>
      <c r="AC31" s="87"/>
      <c r="AD31" s="179"/>
      <c r="AE31" s="180"/>
      <c r="AF31" s="180"/>
      <c r="AG31" s="180"/>
      <c r="AH31" s="180"/>
      <c r="AI31" s="81"/>
      <c r="AJ31" s="81"/>
      <c r="AK31" s="81"/>
      <c r="AL31" s="81"/>
      <c r="AM31" s="42"/>
      <c r="AN31" s="97"/>
      <c r="AO31" s="97"/>
      <c r="AP31" s="97"/>
      <c r="AQ31" s="97"/>
      <c r="AR31" s="97"/>
      <c r="AS31" s="97"/>
      <c r="AT31" s="97"/>
      <c r="AU31" s="97"/>
      <c r="CI31" s="99"/>
    </row>
    <row r="32" spans="1:87" s="98" customFormat="1" ht="15.95" customHeight="1" x14ac:dyDescent="0.2">
      <c r="A32" s="188"/>
      <c r="B32" s="188"/>
      <c r="C32" s="188"/>
      <c r="D32" s="188"/>
      <c r="E32" s="39"/>
      <c r="F32" s="210" t="s">
        <v>32</v>
      </c>
      <c r="G32" s="147"/>
      <c r="H32" s="147"/>
      <c r="I32" s="147"/>
      <c r="J32" s="147"/>
      <c r="K32" s="147"/>
      <c r="L32" s="147"/>
      <c r="M32" s="147"/>
      <c r="N32" s="147"/>
      <c r="O32" s="148"/>
      <c r="P32" s="184">
        <f>IF(A14="","",SUM(J27:O31))</f>
        <v>9200</v>
      </c>
      <c r="Q32" s="185"/>
      <c r="R32" s="185"/>
      <c r="S32" s="185"/>
      <c r="T32" s="185"/>
      <c r="U32" s="185"/>
      <c r="V32" s="185"/>
      <c r="W32" s="185"/>
      <c r="X32" s="185"/>
      <c r="Y32" s="185"/>
      <c r="Z32" s="185"/>
      <c r="AA32" s="185"/>
      <c r="AB32" s="377" t="s">
        <v>25</v>
      </c>
      <c r="AC32" s="378"/>
      <c r="AD32" s="48"/>
      <c r="AE32" s="97"/>
      <c r="AF32" s="97"/>
      <c r="AG32" s="97"/>
      <c r="AH32" s="97"/>
      <c r="AI32" s="97"/>
      <c r="AJ32" s="97"/>
      <c r="AK32" s="97"/>
      <c r="AL32" s="97"/>
      <c r="AM32" s="97"/>
    </row>
    <row r="33" spans="1:46" ht="15.95" customHeight="1" thickBot="1" x14ac:dyDescent="0.25">
      <c r="A33" s="188"/>
      <c r="B33" s="188"/>
      <c r="C33" s="188"/>
      <c r="D33" s="188"/>
      <c r="E33" s="12"/>
      <c r="F33" s="189" t="s">
        <v>55</v>
      </c>
      <c r="G33" s="190"/>
      <c r="H33" s="190"/>
      <c r="I33" s="190"/>
      <c r="J33" s="190"/>
      <c r="K33" s="190"/>
      <c r="L33" s="190"/>
      <c r="M33" s="190"/>
      <c r="N33" s="190"/>
      <c r="O33" s="191"/>
      <c r="P33" s="192" t="s">
        <v>58</v>
      </c>
      <c r="Q33" s="193"/>
      <c r="R33" s="194">
        <f>IFERROR(ROUNDDOWN(P32/22,2),"")</f>
        <v>418.18</v>
      </c>
      <c r="S33" s="194"/>
      <c r="T33" s="194"/>
      <c r="U33" s="194"/>
      <c r="V33" s="194"/>
      <c r="W33" s="194"/>
      <c r="X33" s="194"/>
      <c r="Y33" s="194"/>
      <c r="Z33" s="194"/>
      <c r="AA33" s="194"/>
      <c r="AB33" s="195" t="s">
        <v>15</v>
      </c>
      <c r="AC33" s="196"/>
      <c r="AD33" s="66"/>
      <c r="AG33" s="87"/>
      <c r="AL33" s="87"/>
    </row>
    <row r="34" spans="1:46" ht="3.75" customHeight="1" thickBot="1" x14ac:dyDescent="0.2">
      <c r="A34" s="12"/>
      <c r="B34" s="12"/>
      <c r="C34" s="12"/>
      <c r="D34" s="12"/>
      <c r="E34" s="12"/>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c r="AH34" s="49"/>
      <c r="AI34" s="49"/>
      <c r="AJ34" s="49"/>
      <c r="AK34" s="49"/>
      <c r="AL34" s="29"/>
    </row>
    <row r="35" spans="1:46" ht="2.25" customHeight="1" thickTop="1" x14ac:dyDescent="0.15">
      <c r="A35" s="159" t="s">
        <v>86</v>
      </c>
      <c r="B35" s="159"/>
      <c r="C35" s="159"/>
      <c r="D35" s="159"/>
      <c r="E35" s="159"/>
      <c r="F35" s="159"/>
      <c r="G35" s="159"/>
      <c r="H35" s="159"/>
      <c r="I35" s="100"/>
      <c r="J35" s="100"/>
      <c r="K35" s="52"/>
      <c r="L35" s="52"/>
      <c r="M35" s="52"/>
      <c r="N35" s="52"/>
      <c r="O35" s="52"/>
      <c r="P35" s="53"/>
      <c r="Q35" s="53"/>
      <c r="R35" s="53"/>
      <c r="S35" s="54"/>
      <c r="T35" s="54"/>
      <c r="U35" s="54"/>
      <c r="V35" s="54"/>
      <c r="W35" s="54"/>
      <c r="X35" s="54"/>
      <c r="Y35" s="54"/>
      <c r="Z35" s="54"/>
      <c r="AA35" s="54"/>
      <c r="AB35" s="55"/>
      <c r="AC35" s="54"/>
      <c r="AD35" s="54"/>
      <c r="AE35" s="54"/>
      <c r="AF35" s="54"/>
      <c r="AG35" s="54"/>
      <c r="AH35" s="54"/>
      <c r="AI35" s="54"/>
      <c r="AJ35" s="54"/>
      <c r="AK35" s="54"/>
      <c r="AL35" s="54"/>
    </row>
    <row r="36" spans="1:46" ht="22.5" customHeight="1" x14ac:dyDescent="0.15">
      <c r="A36" s="160"/>
      <c r="B36" s="160"/>
      <c r="C36" s="160"/>
      <c r="D36" s="160"/>
      <c r="E36" s="160"/>
      <c r="F36" s="160"/>
      <c r="G36" s="160"/>
      <c r="H36" s="160"/>
      <c r="I36" s="161" t="s">
        <v>30</v>
      </c>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row>
    <row r="37" spans="1:46" ht="15.95" customHeight="1" x14ac:dyDescent="0.15">
      <c r="A37" s="162" t="s">
        <v>31</v>
      </c>
      <c r="B37" s="163"/>
      <c r="C37" s="163"/>
      <c r="D37" s="163"/>
      <c r="E37" s="163"/>
      <c r="F37" s="163"/>
      <c r="G37" s="164"/>
      <c r="H37" s="171" t="s">
        <v>65</v>
      </c>
      <c r="I37" s="152"/>
      <c r="J37" s="152"/>
      <c r="K37" s="152"/>
      <c r="L37" s="152"/>
      <c r="M37" s="152"/>
      <c r="N37" s="152"/>
      <c r="O37" s="153"/>
      <c r="P37" s="172" t="s">
        <v>59</v>
      </c>
      <c r="Q37" s="173"/>
      <c r="R37" s="173"/>
      <c r="S37" s="173"/>
      <c r="T37" s="173"/>
      <c r="U37" s="173"/>
      <c r="V37" s="174">
        <f>R24</f>
        <v>57</v>
      </c>
      <c r="W37" s="174"/>
      <c r="X37" s="174"/>
      <c r="Y37" s="174"/>
      <c r="Z37" s="174"/>
      <c r="AA37" s="174"/>
      <c r="AB37" s="152" t="s">
        <v>15</v>
      </c>
      <c r="AC37" s="153"/>
      <c r="AD37" s="175"/>
      <c r="AE37" s="176"/>
      <c r="AF37" s="176"/>
      <c r="AG37" s="176"/>
      <c r="AH37" s="176"/>
      <c r="AI37" s="176"/>
      <c r="AJ37" s="177"/>
      <c r="AK37" s="177"/>
      <c r="AL37" s="177"/>
    </row>
    <row r="38" spans="1:46" ht="15.95" customHeight="1" x14ac:dyDescent="0.15">
      <c r="A38" s="165"/>
      <c r="B38" s="166"/>
      <c r="C38" s="166"/>
      <c r="D38" s="166"/>
      <c r="E38" s="166"/>
      <c r="F38" s="166"/>
      <c r="G38" s="167"/>
      <c r="H38" s="171" t="s">
        <v>55</v>
      </c>
      <c r="I38" s="152"/>
      <c r="J38" s="152"/>
      <c r="K38" s="152"/>
      <c r="L38" s="152"/>
      <c r="M38" s="152"/>
      <c r="N38" s="152"/>
      <c r="O38" s="153"/>
      <c r="P38" s="172" t="s">
        <v>60</v>
      </c>
      <c r="Q38" s="173"/>
      <c r="R38" s="173"/>
      <c r="S38" s="173"/>
      <c r="T38" s="173"/>
      <c r="U38" s="173"/>
      <c r="V38" s="174">
        <f>R33</f>
        <v>418.18</v>
      </c>
      <c r="W38" s="174"/>
      <c r="X38" s="174"/>
      <c r="Y38" s="174"/>
      <c r="Z38" s="174"/>
      <c r="AA38" s="174"/>
      <c r="AB38" s="152" t="s">
        <v>15</v>
      </c>
      <c r="AC38" s="153"/>
      <c r="AD38" s="175"/>
      <c r="AE38" s="176"/>
      <c r="AF38" s="176"/>
      <c r="AG38" s="176"/>
      <c r="AH38" s="176"/>
      <c r="AI38" s="176"/>
      <c r="AJ38" s="177"/>
      <c r="AK38" s="177"/>
      <c r="AL38" s="177"/>
    </row>
    <row r="39" spans="1:46" ht="15.95" customHeight="1" x14ac:dyDescent="0.15">
      <c r="A39" s="168"/>
      <c r="B39" s="169"/>
      <c r="C39" s="169"/>
      <c r="D39" s="169"/>
      <c r="E39" s="169"/>
      <c r="F39" s="169"/>
      <c r="G39" s="170"/>
      <c r="H39" s="171" t="s">
        <v>33</v>
      </c>
      <c r="I39" s="152"/>
      <c r="J39" s="152"/>
      <c r="K39" s="152"/>
      <c r="L39" s="152"/>
      <c r="M39" s="152"/>
      <c r="N39" s="152"/>
      <c r="O39" s="153"/>
      <c r="P39" s="172" t="s">
        <v>56</v>
      </c>
      <c r="Q39" s="173"/>
      <c r="R39" s="173"/>
      <c r="S39" s="173"/>
      <c r="T39" s="173"/>
      <c r="U39" s="173"/>
      <c r="V39" s="178">
        <f>IFERROR(ROUNDDOWN(V37+V38,0),"")</f>
        <v>475</v>
      </c>
      <c r="W39" s="178"/>
      <c r="X39" s="178"/>
      <c r="Y39" s="178"/>
      <c r="Z39" s="178"/>
      <c r="AA39" s="178"/>
      <c r="AB39" s="152" t="s">
        <v>15</v>
      </c>
      <c r="AC39" s="153"/>
      <c r="AD39" s="130" t="s">
        <v>78</v>
      </c>
      <c r="AE39" s="56"/>
      <c r="AF39" s="56"/>
      <c r="AG39" s="56"/>
      <c r="AH39" s="56"/>
      <c r="AI39" s="56"/>
      <c r="AJ39" s="57"/>
      <c r="AK39" s="57"/>
      <c r="AL39" s="57"/>
    </row>
    <row r="40" spans="1:46" ht="15.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row>
    <row r="41" spans="1:46" ht="19.5" customHeight="1" x14ac:dyDescent="0.15">
      <c r="A41" s="387" t="s">
        <v>34</v>
      </c>
      <c r="B41" s="388"/>
      <c r="C41" s="388"/>
      <c r="D41" s="388"/>
      <c r="E41" s="388"/>
      <c r="F41" s="388"/>
      <c r="G41" s="389"/>
      <c r="H41" s="146" t="s">
        <v>35</v>
      </c>
      <c r="I41" s="147"/>
      <c r="J41" s="147"/>
      <c r="K41" s="147"/>
      <c r="L41" s="147"/>
      <c r="M41" s="147"/>
      <c r="N41" s="147"/>
      <c r="O41" s="147"/>
      <c r="P41" s="148"/>
      <c r="Q41" s="149" t="s">
        <v>61</v>
      </c>
      <c r="R41" s="150"/>
      <c r="S41" s="150"/>
      <c r="T41" s="150"/>
      <c r="U41" s="150"/>
      <c r="V41" s="151">
        <f>IF(A14="","",ROUNDDOWN(A21/264,0))</f>
        <v>0</v>
      </c>
      <c r="W41" s="151"/>
      <c r="X41" s="151"/>
      <c r="Y41" s="151"/>
      <c r="Z41" s="151"/>
      <c r="AA41" s="151"/>
      <c r="AB41" s="152" t="s">
        <v>15</v>
      </c>
      <c r="AC41" s="153"/>
      <c r="AD41" s="24" t="s">
        <v>78</v>
      </c>
      <c r="AE41" s="80"/>
      <c r="AF41" s="80"/>
      <c r="AG41" s="80"/>
      <c r="AH41" s="80"/>
      <c r="AI41" s="80"/>
      <c r="AJ41" s="58"/>
      <c r="AK41" s="58"/>
      <c r="AL41" s="58"/>
    </row>
    <row r="42" spans="1:46" ht="15" customHeight="1" x14ac:dyDescent="0.15">
      <c r="E42" s="85"/>
      <c r="F42" s="85"/>
      <c r="G42" s="85"/>
      <c r="N42" s="80"/>
      <c r="W42" s="58"/>
      <c r="X42" s="58"/>
      <c r="Y42" s="58"/>
      <c r="Z42" s="58"/>
      <c r="AA42" s="58"/>
      <c r="AB42" s="80"/>
      <c r="AC42" s="80"/>
      <c r="AD42" s="80"/>
      <c r="AE42" s="80"/>
      <c r="AF42" s="80"/>
      <c r="AG42" s="80"/>
      <c r="AH42" s="80"/>
      <c r="AI42" s="80"/>
      <c r="AJ42" s="58"/>
      <c r="AK42" s="58"/>
      <c r="AL42" s="58"/>
    </row>
    <row r="43" spans="1:46" ht="15.95" customHeight="1" x14ac:dyDescent="0.15">
      <c r="A43" s="131" t="s">
        <v>36</v>
      </c>
      <c r="B43" s="103"/>
      <c r="C43" s="103"/>
      <c r="D43" s="104"/>
      <c r="E43" s="104"/>
      <c r="F43" s="104"/>
      <c r="G43" s="104"/>
      <c r="H43" s="104"/>
      <c r="I43" s="104"/>
      <c r="J43" s="104"/>
      <c r="K43" s="104"/>
      <c r="L43" s="104"/>
      <c r="M43" s="104"/>
      <c r="N43" s="104"/>
      <c r="O43" s="104"/>
      <c r="P43" s="104"/>
      <c r="Q43" s="104"/>
      <c r="R43" s="104"/>
      <c r="S43" s="104"/>
      <c r="T43" s="104"/>
      <c r="U43" s="104"/>
      <c r="V43" s="125"/>
      <c r="W43" s="125"/>
      <c r="X43" s="125"/>
      <c r="Y43" s="125"/>
      <c r="Z43" s="125"/>
      <c r="AA43" s="125"/>
      <c r="AB43" s="104"/>
      <c r="AC43" s="104"/>
      <c r="AD43" s="104"/>
      <c r="AE43" s="104"/>
      <c r="AF43" s="104"/>
      <c r="AG43" s="104"/>
      <c r="AH43" s="104"/>
      <c r="AI43" s="104"/>
      <c r="AJ43" s="125"/>
      <c r="AK43" s="125"/>
      <c r="AL43" s="125"/>
      <c r="AT43" s="106"/>
    </row>
    <row r="44" spans="1:46" ht="15.95" customHeight="1" x14ac:dyDescent="0.15">
      <c r="A44" s="103"/>
      <c r="B44" s="103" t="s">
        <v>37</v>
      </c>
      <c r="C44" s="103"/>
      <c r="D44" s="103"/>
      <c r="E44" s="103"/>
      <c r="F44" s="103"/>
      <c r="G44" s="103"/>
      <c r="H44" s="103"/>
      <c r="I44" s="103"/>
      <c r="J44" s="103"/>
      <c r="K44" s="103"/>
      <c r="L44" s="103"/>
      <c r="M44" s="103"/>
      <c r="N44" s="103"/>
      <c r="O44" s="103"/>
      <c r="P44" s="103"/>
      <c r="Q44" s="103"/>
      <c r="R44" s="103"/>
      <c r="S44" s="103"/>
      <c r="T44" s="103" t="s">
        <v>38</v>
      </c>
      <c r="U44" s="103"/>
      <c r="V44" s="103"/>
      <c r="W44" s="103"/>
      <c r="X44" s="103"/>
      <c r="Y44" s="103"/>
      <c r="Z44" s="103"/>
      <c r="AA44" s="103"/>
      <c r="AB44" s="124"/>
      <c r="AC44" s="103"/>
      <c r="AD44" s="103"/>
      <c r="AE44" s="103"/>
      <c r="AF44" s="103"/>
      <c r="AG44" s="103"/>
      <c r="AH44" s="104"/>
      <c r="AI44" s="104"/>
      <c r="AJ44" s="125"/>
      <c r="AK44" s="125"/>
      <c r="AL44" s="125"/>
    </row>
    <row r="45" spans="1:46" ht="15.95" customHeight="1" x14ac:dyDescent="0.2">
      <c r="A45" s="103"/>
      <c r="B45" s="103" t="s">
        <v>39</v>
      </c>
      <c r="C45" s="141">
        <f>IF(+A14="","",A14)</f>
        <v>300000</v>
      </c>
      <c r="D45" s="141"/>
      <c r="E45" s="141"/>
      <c r="F45" s="141"/>
      <c r="G45" s="141"/>
      <c r="H45" s="103" t="s">
        <v>40</v>
      </c>
      <c r="I45" s="103"/>
      <c r="J45" s="108" t="s">
        <v>80</v>
      </c>
      <c r="K45" s="108"/>
      <c r="L45" s="108"/>
      <c r="M45" s="108"/>
      <c r="N45" s="108"/>
      <c r="O45" s="108"/>
      <c r="P45" s="108"/>
      <c r="Q45" s="108" t="s">
        <v>79</v>
      </c>
      <c r="R45" s="108"/>
      <c r="S45" s="103" t="s">
        <v>39</v>
      </c>
      <c r="T45" s="141">
        <f>IF($C$45="","",ROUND(C45/22,-1))</f>
        <v>13640</v>
      </c>
      <c r="U45" s="141"/>
      <c r="V45" s="141"/>
      <c r="W45" s="141"/>
      <c r="X45" s="141"/>
      <c r="Y45" s="141"/>
      <c r="Z45" s="103" t="s">
        <v>40</v>
      </c>
      <c r="AA45" s="103"/>
      <c r="AB45" s="24" t="s">
        <v>41</v>
      </c>
      <c r="AC45" s="103"/>
      <c r="AD45" s="103"/>
      <c r="AE45" s="103"/>
      <c r="AF45" s="103"/>
      <c r="AG45" s="103"/>
      <c r="AH45" s="104"/>
      <c r="AI45" s="104"/>
      <c r="AJ45" s="125"/>
      <c r="AK45" s="125"/>
      <c r="AL45" s="125"/>
    </row>
    <row r="46" spans="1:46" ht="15.95" customHeight="1" x14ac:dyDescent="0.15">
      <c r="A46" s="103"/>
      <c r="B46" s="103" t="s">
        <v>42</v>
      </c>
      <c r="C46" s="103"/>
      <c r="D46" s="103"/>
      <c r="E46" s="103"/>
      <c r="F46" s="103"/>
      <c r="G46" s="103"/>
      <c r="H46" s="103"/>
      <c r="I46" s="103"/>
      <c r="J46" s="103"/>
      <c r="K46" s="103" t="s">
        <v>43</v>
      </c>
      <c r="L46" s="103"/>
      <c r="M46" s="103"/>
      <c r="N46" s="103"/>
      <c r="O46" s="103"/>
      <c r="P46" s="103"/>
      <c r="Q46" s="103"/>
      <c r="R46" s="103"/>
      <c r="S46" s="103"/>
      <c r="T46" s="103"/>
      <c r="U46" s="103" t="s">
        <v>44</v>
      </c>
      <c r="V46" s="103"/>
      <c r="W46" s="103"/>
      <c r="X46" s="103"/>
      <c r="Y46" s="103"/>
      <c r="Z46" s="103"/>
      <c r="AA46" s="103"/>
      <c r="AB46" s="124"/>
      <c r="AC46" s="103"/>
      <c r="AD46" s="103"/>
      <c r="AE46" s="103"/>
      <c r="AF46" s="103"/>
      <c r="AG46" s="103"/>
      <c r="AH46" s="104"/>
      <c r="AI46" s="104"/>
      <c r="AJ46" s="125"/>
      <c r="AK46" s="125"/>
      <c r="AL46" s="125"/>
    </row>
    <row r="47" spans="1:46" ht="15.95" customHeight="1" x14ac:dyDescent="0.2">
      <c r="A47" s="103"/>
      <c r="B47" s="103" t="s">
        <v>39</v>
      </c>
      <c r="C47" s="141">
        <f>+T45</f>
        <v>13640</v>
      </c>
      <c r="D47" s="141"/>
      <c r="E47" s="141"/>
      <c r="F47" s="141"/>
      <c r="G47" s="141"/>
      <c r="H47" s="103" t="s">
        <v>40</v>
      </c>
      <c r="I47" s="129"/>
      <c r="J47" s="103" t="s">
        <v>81</v>
      </c>
      <c r="K47" s="103"/>
      <c r="L47" s="103"/>
      <c r="M47" s="103"/>
      <c r="N47" s="103"/>
      <c r="O47" s="103"/>
      <c r="P47" s="103"/>
      <c r="Q47" s="103" t="s">
        <v>46</v>
      </c>
      <c r="R47" s="108"/>
      <c r="S47" s="103" t="s">
        <v>39</v>
      </c>
      <c r="T47" s="141">
        <f>IF($C$47="","",ROUND(C47*2/3,0))</f>
        <v>9093</v>
      </c>
      <c r="U47" s="141"/>
      <c r="V47" s="141"/>
      <c r="W47" s="141"/>
      <c r="X47" s="141"/>
      <c r="Y47" s="141"/>
      <c r="Z47" s="103" t="s">
        <v>40</v>
      </c>
      <c r="AA47" s="108"/>
      <c r="AB47" s="157" t="s">
        <v>82</v>
      </c>
      <c r="AC47" s="157"/>
      <c r="AD47" s="157"/>
      <c r="AE47" s="157"/>
      <c r="AF47" s="157"/>
      <c r="AG47" s="157"/>
      <c r="AH47" s="157"/>
      <c r="AI47" s="157"/>
      <c r="AJ47" s="157"/>
      <c r="AK47" s="157"/>
      <c r="AL47" s="157"/>
    </row>
    <row r="48" spans="1:46" ht="15.95" customHeight="1" x14ac:dyDescent="0.15">
      <c r="A48" s="131" t="s">
        <v>63</v>
      </c>
      <c r="B48" s="103"/>
      <c r="C48" s="103"/>
      <c r="D48" s="103"/>
      <c r="E48" s="103"/>
      <c r="F48" s="104"/>
      <c r="G48" s="104"/>
      <c r="H48" s="104"/>
      <c r="I48" s="104"/>
      <c r="J48" s="59"/>
      <c r="K48" s="59"/>
      <c r="L48" s="59"/>
      <c r="M48" s="103"/>
      <c r="N48" s="124"/>
      <c r="O48" s="103"/>
      <c r="P48" s="103"/>
      <c r="Q48" s="103"/>
      <c r="R48" s="103"/>
      <c r="S48" s="103"/>
      <c r="T48" s="104"/>
      <c r="U48" s="104"/>
      <c r="V48" s="104"/>
      <c r="W48" s="104"/>
      <c r="X48" s="59"/>
      <c r="Y48" s="59"/>
      <c r="Z48" s="59"/>
      <c r="AA48" s="103"/>
      <c r="AB48" s="124"/>
      <c r="AC48" s="103"/>
      <c r="AD48" s="103"/>
      <c r="AE48" s="103"/>
      <c r="AF48" s="103"/>
      <c r="AG48" s="103"/>
      <c r="AH48" s="103"/>
      <c r="AI48" s="103"/>
      <c r="AJ48" s="103"/>
      <c r="AK48" s="103"/>
      <c r="AL48" s="103"/>
    </row>
    <row r="49" spans="1:38" ht="15.95" customHeight="1" x14ac:dyDescent="0.2">
      <c r="A49" s="103"/>
      <c r="B49" s="103" t="s">
        <v>62</v>
      </c>
      <c r="C49" s="103"/>
      <c r="D49" s="103"/>
      <c r="E49" s="103"/>
      <c r="F49" s="103"/>
      <c r="G49" s="103"/>
      <c r="H49" s="60"/>
      <c r="I49" s="103"/>
      <c r="J49" s="61"/>
      <c r="K49" s="61"/>
      <c r="L49" s="61"/>
      <c r="M49" s="61"/>
      <c r="N49" s="61"/>
      <c r="O49" s="62"/>
      <c r="P49" s="60"/>
      <c r="Q49" s="103"/>
      <c r="R49" s="103" t="s">
        <v>46</v>
      </c>
      <c r="S49" s="104" t="s">
        <v>39</v>
      </c>
      <c r="T49" s="323">
        <f>IF(V39&gt;=V41,V39,V41)</f>
        <v>475</v>
      </c>
      <c r="U49" s="323"/>
      <c r="V49" s="323"/>
      <c r="W49" s="323"/>
      <c r="X49" s="323"/>
      <c r="Y49" s="323"/>
      <c r="Z49" s="103" t="s">
        <v>40</v>
      </c>
      <c r="AA49" s="103"/>
      <c r="AB49" s="124"/>
      <c r="AC49" s="103"/>
      <c r="AD49" s="103"/>
      <c r="AE49" s="103"/>
      <c r="AF49" s="103"/>
      <c r="AG49" s="103"/>
      <c r="AH49" s="103"/>
      <c r="AI49" s="103"/>
      <c r="AJ49" s="103"/>
      <c r="AK49" s="103"/>
      <c r="AL49" s="103"/>
    </row>
    <row r="50" spans="1:38" ht="15.95" customHeight="1" x14ac:dyDescent="0.2">
      <c r="A50" s="131" t="s">
        <v>64</v>
      </c>
      <c r="B50" s="103"/>
      <c r="C50" s="103"/>
      <c r="D50" s="103"/>
      <c r="E50" s="103"/>
      <c r="F50" s="103"/>
      <c r="G50" s="103"/>
      <c r="H50" s="103"/>
      <c r="I50" s="103"/>
      <c r="J50" s="36"/>
      <c r="K50" s="36"/>
      <c r="L50" s="36"/>
      <c r="M50" s="36"/>
      <c r="N50" s="36"/>
      <c r="O50" s="36"/>
      <c r="P50" s="103"/>
      <c r="Q50" s="103"/>
      <c r="R50" s="103"/>
      <c r="S50" s="103"/>
      <c r="T50" s="104"/>
      <c r="U50" s="104"/>
      <c r="V50" s="104"/>
      <c r="W50" s="102"/>
      <c r="X50" s="59"/>
      <c r="Y50" s="59"/>
      <c r="Z50" s="59"/>
      <c r="AA50" s="103"/>
      <c r="AB50" s="124"/>
      <c r="AC50" s="103"/>
      <c r="AD50" s="103"/>
      <c r="AE50" s="103"/>
      <c r="AF50" s="103"/>
      <c r="AG50" s="103"/>
      <c r="AH50" s="103"/>
      <c r="AI50" s="103"/>
      <c r="AJ50" s="103"/>
      <c r="AK50" s="103"/>
      <c r="AL50" s="103"/>
    </row>
    <row r="51" spans="1:38" ht="15.95" customHeight="1" x14ac:dyDescent="0.15">
      <c r="A51" s="103"/>
      <c r="B51" s="103"/>
      <c r="C51" s="158" t="s">
        <v>44</v>
      </c>
      <c r="D51" s="158"/>
      <c r="E51" s="158"/>
      <c r="F51" s="158"/>
      <c r="G51" s="158"/>
      <c r="H51" s="158"/>
      <c r="I51" s="103"/>
      <c r="J51" s="103"/>
      <c r="K51" s="158" t="s">
        <v>83</v>
      </c>
      <c r="L51" s="158"/>
      <c r="M51" s="158"/>
      <c r="N51" s="158"/>
      <c r="O51" s="158"/>
      <c r="P51" s="158"/>
      <c r="Q51" s="158"/>
      <c r="R51" s="158"/>
      <c r="S51" s="103"/>
      <c r="T51" s="158" t="s">
        <v>84</v>
      </c>
      <c r="U51" s="158"/>
      <c r="V51" s="158"/>
      <c r="W51" s="158"/>
      <c r="X51" s="158"/>
      <c r="Y51" s="158"/>
      <c r="Z51" s="158"/>
      <c r="AA51" s="63"/>
      <c r="AB51" s="158" t="s">
        <v>85</v>
      </c>
      <c r="AC51" s="158"/>
      <c r="AD51" s="158"/>
      <c r="AE51" s="158"/>
      <c r="AF51" s="158"/>
      <c r="AG51" s="158"/>
      <c r="AH51" s="158"/>
      <c r="AI51" s="158"/>
      <c r="AJ51" s="103"/>
      <c r="AK51" s="103"/>
      <c r="AL51" s="103"/>
    </row>
    <row r="52" spans="1:38" ht="18" thickBot="1" x14ac:dyDescent="0.25">
      <c r="A52" s="103"/>
      <c r="B52" s="103"/>
      <c r="C52" s="134" t="s">
        <v>39</v>
      </c>
      <c r="D52" s="154">
        <f>+T47</f>
        <v>9093</v>
      </c>
      <c r="E52" s="154"/>
      <c r="F52" s="154"/>
      <c r="G52" s="154"/>
      <c r="H52" s="154"/>
      <c r="I52" s="134" t="s">
        <v>15</v>
      </c>
      <c r="J52" s="134"/>
      <c r="K52" s="155" t="s">
        <v>48</v>
      </c>
      <c r="L52" s="155"/>
      <c r="M52" s="155"/>
      <c r="N52" s="154">
        <f>T49</f>
        <v>475</v>
      </c>
      <c r="O52" s="154"/>
      <c r="P52" s="154"/>
      <c r="Q52" s="154"/>
      <c r="R52" s="134" t="s">
        <v>15</v>
      </c>
      <c r="S52" s="134" t="s">
        <v>45</v>
      </c>
      <c r="T52" s="64" t="s">
        <v>49</v>
      </c>
      <c r="U52" s="141">
        <f>IF(A14="","",P15)</f>
        <v>10</v>
      </c>
      <c r="V52" s="141"/>
      <c r="W52" s="141"/>
      <c r="X52" s="141"/>
      <c r="Y52" s="141"/>
      <c r="Z52" s="104" t="s">
        <v>4</v>
      </c>
      <c r="AA52" s="104" t="s">
        <v>46</v>
      </c>
      <c r="AB52" s="104"/>
      <c r="AC52" s="156">
        <f>IF($C$45="","",IF((D52-N52)*U52&lt;=0,0,(D52-N52)*U52))</f>
        <v>86180</v>
      </c>
      <c r="AD52" s="156"/>
      <c r="AE52" s="156"/>
      <c r="AF52" s="156"/>
      <c r="AG52" s="156"/>
      <c r="AH52" s="156"/>
      <c r="AI52" s="156"/>
      <c r="AJ52" s="156"/>
      <c r="AK52" s="103" t="s">
        <v>15</v>
      </c>
      <c r="AL52" s="125"/>
    </row>
    <row r="53" spans="1:38" x14ac:dyDescent="0.15">
      <c r="C53" s="136"/>
      <c r="D53" s="139" t="s">
        <v>90</v>
      </c>
      <c r="E53" s="139"/>
      <c r="F53" s="139"/>
      <c r="G53" s="139"/>
      <c r="H53" s="139"/>
      <c r="I53" s="139"/>
      <c r="J53" s="139"/>
      <c r="K53" s="139"/>
      <c r="L53" s="139"/>
      <c r="M53" s="140">
        <f>IF(A18="","",D52-N52)</f>
        <v>8618</v>
      </c>
      <c r="N53" s="140"/>
      <c r="O53" s="140"/>
      <c r="P53" s="140"/>
      <c r="Q53" s="140"/>
      <c r="R53" s="136" t="s">
        <v>25</v>
      </c>
      <c r="S53" s="135"/>
    </row>
    <row r="54" spans="1:38" x14ac:dyDescent="0.15">
      <c r="AL54" s="133" t="s">
        <v>89</v>
      </c>
    </row>
  </sheetData>
  <sheetProtection algorithmName="SHA-512" hashValue="aiq271FNRJiA16UGjVkkSMzV7EsGZywQd6MN5yg6IGVlscrkoeVv4VPuBIA2XNI213K99HE+tBG1ANOVfBNDnA==" saltValue="O4jOxz1h/UMQRCsswnf2yA==" spinCount="100000" sheet="1" objects="1" scenarios="1"/>
  <mergeCells count="148">
    <mergeCell ref="A2:AL2"/>
    <mergeCell ref="A3:B3"/>
    <mergeCell ref="C3:D3"/>
    <mergeCell ref="E3:F3"/>
    <mergeCell ref="G3:H3"/>
    <mergeCell ref="I3:AE3"/>
    <mergeCell ref="T7:AF7"/>
    <mergeCell ref="AH7:AL7"/>
    <mergeCell ref="P7:S7"/>
    <mergeCell ref="P8:S8"/>
    <mergeCell ref="T8:AL8"/>
    <mergeCell ref="F10:O10"/>
    <mergeCell ref="AJ4:AL4"/>
    <mergeCell ref="P5:S5"/>
    <mergeCell ref="T5:AL5"/>
    <mergeCell ref="I6:K6"/>
    <mergeCell ref="L6:M6"/>
    <mergeCell ref="P6:S6"/>
    <mergeCell ref="T6:AL6"/>
    <mergeCell ref="T4:V4"/>
    <mergeCell ref="W4:Y4"/>
    <mergeCell ref="Z4:AA4"/>
    <mergeCell ref="AB4:AD4"/>
    <mergeCell ref="AE4:AG4"/>
    <mergeCell ref="AH4:AI4"/>
    <mergeCell ref="P10:X10"/>
    <mergeCell ref="Y10:AC10"/>
    <mergeCell ref="F11:O12"/>
    <mergeCell ref="P11:AC12"/>
    <mergeCell ref="A13:D13"/>
    <mergeCell ref="F13:O14"/>
    <mergeCell ref="P13:Q14"/>
    <mergeCell ref="R13:S14"/>
    <mergeCell ref="T13:T14"/>
    <mergeCell ref="U13:V14"/>
    <mergeCell ref="W13:W14"/>
    <mergeCell ref="X13:Y13"/>
    <mergeCell ref="AD13:AL13"/>
    <mergeCell ref="A14:C15"/>
    <mergeCell ref="D14:D15"/>
    <mergeCell ref="X14:Y14"/>
    <mergeCell ref="AD14:AL14"/>
    <mergeCell ref="F15:O15"/>
    <mergeCell ref="P15:AA15"/>
    <mergeCell ref="AB15:AC15"/>
    <mergeCell ref="AD15:AL15"/>
    <mergeCell ref="AD20:AL20"/>
    <mergeCell ref="A21:C22"/>
    <mergeCell ref="D21:D22"/>
    <mergeCell ref="F21:I21"/>
    <mergeCell ref="J21:O21"/>
    <mergeCell ref="F22:O22"/>
    <mergeCell ref="A16:D17"/>
    <mergeCell ref="F16:O16"/>
    <mergeCell ref="AD16:AL19"/>
    <mergeCell ref="F17:I17"/>
    <mergeCell ref="J17:O17"/>
    <mergeCell ref="A18:C19"/>
    <mergeCell ref="D18:D19"/>
    <mergeCell ref="F18:I18"/>
    <mergeCell ref="J18:O18"/>
    <mergeCell ref="F19:I19"/>
    <mergeCell ref="P22:AC22"/>
    <mergeCell ref="F23:O23"/>
    <mergeCell ref="P23:AC23"/>
    <mergeCell ref="F24:O24"/>
    <mergeCell ref="P24:Q24"/>
    <mergeCell ref="R24:AA24"/>
    <mergeCell ref="AB24:AC24"/>
    <mergeCell ref="J19:O19"/>
    <mergeCell ref="A20:D20"/>
    <mergeCell ref="F20:I20"/>
    <mergeCell ref="J20:O20"/>
    <mergeCell ref="F27:I27"/>
    <mergeCell ref="J27:O27"/>
    <mergeCell ref="P27:V27"/>
    <mergeCell ref="AD27:AH27"/>
    <mergeCell ref="A28:E28"/>
    <mergeCell ref="F28:I28"/>
    <mergeCell ref="J28:O28"/>
    <mergeCell ref="P28:V28"/>
    <mergeCell ref="AD24:AL26"/>
    <mergeCell ref="F25:O25"/>
    <mergeCell ref="P25:AC25"/>
    <mergeCell ref="F26:I26"/>
    <mergeCell ref="J26:O26"/>
    <mergeCell ref="P26:V26"/>
    <mergeCell ref="AD31:AH31"/>
    <mergeCell ref="F32:O32"/>
    <mergeCell ref="P32:AA32"/>
    <mergeCell ref="AB32:AC32"/>
    <mergeCell ref="A33:D33"/>
    <mergeCell ref="F33:O33"/>
    <mergeCell ref="P33:Q33"/>
    <mergeCell ref="R33:AA33"/>
    <mergeCell ref="AB33:AC33"/>
    <mergeCell ref="A29:D32"/>
    <mergeCell ref="F29:I29"/>
    <mergeCell ref="J29:O29"/>
    <mergeCell ref="P29:V29"/>
    <mergeCell ref="F30:I30"/>
    <mergeCell ref="J30:O30"/>
    <mergeCell ref="P30:V30"/>
    <mergeCell ref="F31:I31"/>
    <mergeCell ref="J31:O31"/>
    <mergeCell ref="P31:V31"/>
    <mergeCell ref="A35:H36"/>
    <mergeCell ref="I36:AL36"/>
    <mergeCell ref="A37:G39"/>
    <mergeCell ref="H37:O37"/>
    <mergeCell ref="P37:U37"/>
    <mergeCell ref="V37:AA37"/>
    <mergeCell ref="AB37:AC37"/>
    <mergeCell ref="AD37:AI37"/>
    <mergeCell ref="AJ37:AL37"/>
    <mergeCell ref="H38:O38"/>
    <mergeCell ref="P38:U38"/>
    <mergeCell ref="V38:AA38"/>
    <mergeCell ref="AB38:AC38"/>
    <mergeCell ref="AD38:AI38"/>
    <mergeCell ref="AJ38:AL38"/>
    <mergeCell ref="H39:O39"/>
    <mergeCell ref="P39:U39"/>
    <mergeCell ref="V39:AA39"/>
    <mergeCell ref="AB39:AC39"/>
    <mergeCell ref="C45:G45"/>
    <mergeCell ref="T45:Y45"/>
    <mergeCell ref="C47:G47"/>
    <mergeCell ref="T47:Y47"/>
    <mergeCell ref="A40:AL40"/>
    <mergeCell ref="A41:G41"/>
    <mergeCell ref="H41:P41"/>
    <mergeCell ref="Q41:U41"/>
    <mergeCell ref="V41:AA41"/>
    <mergeCell ref="AB41:AC41"/>
    <mergeCell ref="D53:L53"/>
    <mergeCell ref="M53:Q53"/>
    <mergeCell ref="D52:H52"/>
    <mergeCell ref="K52:M52"/>
    <mergeCell ref="N52:Q52"/>
    <mergeCell ref="U52:Y52"/>
    <mergeCell ref="AC52:AJ52"/>
    <mergeCell ref="AB47:AL47"/>
    <mergeCell ref="C51:H51"/>
    <mergeCell ref="K51:R51"/>
    <mergeCell ref="T51:Z51"/>
    <mergeCell ref="AB51:AI51"/>
    <mergeCell ref="T49:Y49"/>
  </mergeCells>
  <phoneticPr fontId="1"/>
  <dataValidations count="1">
    <dataValidation type="list" allowBlank="1" showInputMessage="1" showErrorMessage="1" sqref="A10 IJ10 SF10 ACB10 ALX10 AVT10 BFP10 BPL10 BZH10 CJD10 CSZ10 DCV10 DMR10 DWN10 EGJ10 EQF10 FAB10 FJX10 FTT10 GDP10 GNL10 GXH10 HHD10 HQZ10 IAV10 IKR10 IUN10 JEJ10 JOF10 JYB10 KHX10 KRT10 LBP10 LLL10 LVH10 MFD10 MOZ10 MYV10 NIR10 NSN10 OCJ10 OMF10 OWB10 PFX10 PPT10 PZP10 QJL10 QTH10 RDD10 RMZ10 RWV10 SGR10 SQN10 TAJ10 TKF10 TUB10 UDX10 UNT10 UXP10 VHL10 VRH10 WBD10 WKZ10 WUV10 A65546 IJ65546 SF65546 ACB65546 ALX65546 AVT65546 BFP65546 BPL65546 BZH65546 CJD65546 CSZ65546 DCV65546 DMR65546 DWN65546 EGJ65546 EQF65546 FAB65546 FJX65546 FTT65546 GDP65546 GNL65546 GXH65546 HHD65546 HQZ65546 IAV65546 IKR65546 IUN65546 JEJ65546 JOF65546 JYB65546 KHX65546 KRT65546 LBP65546 LLL65546 LVH65546 MFD65546 MOZ65546 MYV65546 NIR65546 NSN65546 OCJ65546 OMF65546 OWB65546 PFX65546 PPT65546 PZP65546 QJL65546 QTH65546 RDD65546 RMZ65546 RWV65546 SGR65546 SQN65546 TAJ65546 TKF65546 TUB65546 UDX65546 UNT65546 UXP65546 VHL65546 VRH65546 WBD65546 WKZ65546 WUV65546 A131082 IJ131082 SF131082 ACB131082 ALX131082 AVT131082 BFP131082 BPL131082 BZH131082 CJD131082 CSZ131082 DCV131082 DMR131082 DWN131082 EGJ131082 EQF131082 FAB131082 FJX131082 FTT131082 GDP131082 GNL131082 GXH131082 HHD131082 HQZ131082 IAV131082 IKR131082 IUN131082 JEJ131082 JOF131082 JYB131082 KHX131082 KRT131082 LBP131082 LLL131082 LVH131082 MFD131082 MOZ131082 MYV131082 NIR131082 NSN131082 OCJ131082 OMF131082 OWB131082 PFX131082 PPT131082 PZP131082 QJL131082 QTH131082 RDD131082 RMZ131082 RWV131082 SGR131082 SQN131082 TAJ131082 TKF131082 TUB131082 UDX131082 UNT131082 UXP131082 VHL131082 VRH131082 WBD131082 WKZ131082 WUV131082 A196618 IJ196618 SF196618 ACB196618 ALX196618 AVT196618 BFP196618 BPL196618 BZH196618 CJD196618 CSZ196618 DCV196618 DMR196618 DWN196618 EGJ196618 EQF196618 FAB196618 FJX196618 FTT196618 GDP196618 GNL196618 GXH196618 HHD196618 HQZ196618 IAV196618 IKR196618 IUN196618 JEJ196618 JOF196618 JYB196618 KHX196618 KRT196618 LBP196618 LLL196618 LVH196618 MFD196618 MOZ196618 MYV196618 NIR196618 NSN196618 OCJ196618 OMF196618 OWB196618 PFX196618 PPT196618 PZP196618 QJL196618 QTH196618 RDD196618 RMZ196618 RWV196618 SGR196618 SQN196618 TAJ196618 TKF196618 TUB196618 UDX196618 UNT196618 UXP196618 VHL196618 VRH196618 WBD196618 WKZ196618 WUV196618 A262154 IJ262154 SF262154 ACB262154 ALX262154 AVT262154 BFP262154 BPL262154 BZH262154 CJD262154 CSZ262154 DCV262154 DMR262154 DWN262154 EGJ262154 EQF262154 FAB262154 FJX262154 FTT262154 GDP262154 GNL262154 GXH262154 HHD262154 HQZ262154 IAV262154 IKR262154 IUN262154 JEJ262154 JOF262154 JYB262154 KHX262154 KRT262154 LBP262154 LLL262154 LVH262154 MFD262154 MOZ262154 MYV262154 NIR262154 NSN262154 OCJ262154 OMF262154 OWB262154 PFX262154 PPT262154 PZP262154 QJL262154 QTH262154 RDD262154 RMZ262154 RWV262154 SGR262154 SQN262154 TAJ262154 TKF262154 TUB262154 UDX262154 UNT262154 UXP262154 VHL262154 VRH262154 WBD262154 WKZ262154 WUV262154 A327690 IJ327690 SF327690 ACB327690 ALX327690 AVT327690 BFP327690 BPL327690 BZH327690 CJD327690 CSZ327690 DCV327690 DMR327690 DWN327690 EGJ327690 EQF327690 FAB327690 FJX327690 FTT327690 GDP327690 GNL327690 GXH327690 HHD327690 HQZ327690 IAV327690 IKR327690 IUN327690 JEJ327690 JOF327690 JYB327690 KHX327690 KRT327690 LBP327690 LLL327690 LVH327690 MFD327690 MOZ327690 MYV327690 NIR327690 NSN327690 OCJ327690 OMF327690 OWB327690 PFX327690 PPT327690 PZP327690 QJL327690 QTH327690 RDD327690 RMZ327690 RWV327690 SGR327690 SQN327690 TAJ327690 TKF327690 TUB327690 UDX327690 UNT327690 UXP327690 VHL327690 VRH327690 WBD327690 WKZ327690 WUV327690 A393226 IJ393226 SF393226 ACB393226 ALX393226 AVT393226 BFP393226 BPL393226 BZH393226 CJD393226 CSZ393226 DCV393226 DMR393226 DWN393226 EGJ393226 EQF393226 FAB393226 FJX393226 FTT393226 GDP393226 GNL393226 GXH393226 HHD393226 HQZ393226 IAV393226 IKR393226 IUN393226 JEJ393226 JOF393226 JYB393226 KHX393226 KRT393226 LBP393226 LLL393226 LVH393226 MFD393226 MOZ393226 MYV393226 NIR393226 NSN393226 OCJ393226 OMF393226 OWB393226 PFX393226 PPT393226 PZP393226 QJL393226 QTH393226 RDD393226 RMZ393226 RWV393226 SGR393226 SQN393226 TAJ393226 TKF393226 TUB393226 UDX393226 UNT393226 UXP393226 VHL393226 VRH393226 WBD393226 WKZ393226 WUV393226 A458762 IJ458762 SF458762 ACB458762 ALX458762 AVT458762 BFP458762 BPL458762 BZH458762 CJD458762 CSZ458762 DCV458762 DMR458762 DWN458762 EGJ458762 EQF458762 FAB458762 FJX458762 FTT458762 GDP458762 GNL458762 GXH458762 HHD458762 HQZ458762 IAV458762 IKR458762 IUN458762 JEJ458762 JOF458762 JYB458762 KHX458762 KRT458762 LBP458762 LLL458762 LVH458762 MFD458762 MOZ458762 MYV458762 NIR458762 NSN458762 OCJ458762 OMF458762 OWB458762 PFX458762 PPT458762 PZP458762 QJL458762 QTH458762 RDD458762 RMZ458762 RWV458762 SGR458762 SQN458762 TAJ458762 TKF458762 TUB458762 UDX458762 UNT458762 UXP458762 VHL458762 VRH458762 WBD458762 WKZ458762 WUV458762 A524298 IJ524298 SF524298 ACB524298 ALX524298 AVT524298 BFP524298 BPL524298 BZH524298 CJD524298 CSZ524298 DCV524298 DMR524298 DWN524298 EGJ524298 EQF524298 FAB524298 FJX524298 FTT524298 GDP524298 GNL524298 GXH524298 HHD524298 HQZ524298 IAV524298 IKR524298 IUN524298 JEJ524298 JOF524298 JYB524298 KHX524298 KRT524298 LBP524298 LLL524298 LVH524298 MFD524298 MOZ524298 MYV524298 NIR524298 NSN524298 OCJ524298 OMF524298 OWB524298 PFX524298 PPT524298 PZP524298 QJL524298 QTH524298 RDD524298 RMZ524298 RWV524298 SGR524298 SQN524298 TAJ524298 TKF524298 TUB524298 UDX524298 UNT524298 UXP524298 VHL524298 VRH524298 WBD524298 WKZ524298 WUV524298 A589834 IJ589834 SF589834 ACB589834 ALX589834 AVT589834 BFP589834 BPL589834 BZH589834 CJD589834 CSZ589834 DCV589834 DMR589834 DWN589834 EGJ589834 EQF589834 FAB589834 FJX589834 FTT589834 GDP589834 GNL589834 GXH589834 HHD589834 HQZ589834 IAV589834 IKR589834 IUN589834 JEJ589834 JOF589834 JYB589834 KHX589834 KRT589834 LBP589834 LLL589834 LVH589834 MFD589834 MOZ589834 MYV589834 NIR589834 NSN589834 OCJ589834 OMF589834 OWB589834 PFX589834 PPT589834 PZP589834 QJL589834 QTH589834 RDD589834 RMZ589834 RWV589834 SGR589834 SQN589834 TAJ589834 TKF589834 TUB589834 UDX589834 UNT589834 UXP589834 VHL589834 VRH589834 WBD589834 WKZ589834 WUV589834 A655370 IJ655370 SF655370 ACB655370 ALX655370 AVT655370 BFP655370 BPL655370 BZH655370 CJD655370 CSZ655370 DCV655370 DMR655370 DWN655370 EGJ655370 EQF655370 FAB655370 FJX655370 FTT655370 GDP655370 GNL655370 GXH655370 HHD655370 HQZ655370 IAV655370 IKR655370 IUN655370 JEJ655370 JOF655370 JYB655370 KHX655370 KRT655370 LBP655370 LLL655370 LVH655370 MFD655370 MOZ655370 MYV655370 NIR655370 NSN655370 OCJ655370 OMF655370 OWB655370 PFX655370 PPT655370 PZP655370 QJL655370 QTH655370 RDD655370 RMZ655370 RWV655370 SGR655370 SQN655370 TAJ655370 TKF655370 TUB655370 UDX655370 UNT655370 UXP655370 VHL655370 VRH655370 WBD655370 WKZ655370 WUV655370 A720906 IJ720906 SF720906 ACB720906 ALX720906 AVT720906 BFP720906 BPL720906 BZH720906 CJD720906 CSZ720906 DCV720906 DMR720906 DWN720906 EGJ720906 EQF720906 FAB720906 FJX720906 FTT720906 GDP720906 GNL720906 GXH720906 HHD720906 HQZ720906 IAV720906 IKR720906 IUN720906 JEJ720906 JOF720906 JYB720906 KHX720906 KRT720906 LBP720906 LLL720906 LVH720906 MFD720906 MOZ720906 MYV720906 NIR720906 NSN720906 OCJ720906 OMF720906 OWB720906 PFX720906 PPT720906 PZP720906 QJL720906 QTH720906 RDD720906 RMZ720906 RWV720906 SGR720906 SQN720906 TAJ720906 TKF720906 TUB720906 UDX720906 UNT720906 UXP720906 VHL720906 VRH720906 WBD720906 WKZ720906 WUV720906 A786442 IJ786442 SF786442 ACB786442 ALX786442 AVT786442 BFP786442 BPL786442 BZH786442 CJD786442 CSZ786442 DCV786442 DMR786442 DWN786442 EGJ786442 EQF786442 FAB786442 FJX786442 FTT786442 GDP786442 GNL786442 GXH786442 HHD786442 HQZ786442 IAV786442 IKR786442 IUN786442 JEJ786442 JOF786442 JYB786442 KHX786442 KRT786442 LBP786442 LLL786442 LVH786442 MFD786442 MOZ786442 MYV786442 NIR786442 NSN786442 OCJ786442 OMF786442 OWB786442 PFX786442 PPT786442 PZP786442 QJL786442 QTH786442 RDD786442 RMZ786442 RWV786442 SGR786442 SQN786442 TAJ786442 TKF786442 TUB786442 UDX786442 UNT786442 UXP786442 VHL786442 VRH786442 WBD786442 WKZ786442 WUV786442 A851978 IJ851978 SF851978 ACB851978 ALX851978 AVT851978 BFP851978 BPL851978 BZH851978 CJD851978 CSZ851978 DCV851978 DMR851978 DWN851978 EGJ851978 EQF851978 FAB851978 FJX851978 FTT851978 GDP851978 GNL851978 GXH851978 HHD851978 HQZ851978 IAV851978 IKR851978 IUN851978 JEJ851978 JOF851978 JYB851978 KHX851978 KRT851978 LBP851978 LLL851978 LVH851978 MFD851978 MOZ851978 MYV851978 NIR851978 NSN851978 OCJ851978 OMF851978 OWB851978 PFX851978 PPT851978 PZP851978 QJL851978 QTH851978 RDD851978 RMZ851978 RWV851978 SGR851978 SQN851978 TAJ851978 TKF851978 TUB851978 UDX851978 UNT851978 UXP851978 VHL851978 VRH851978 WBD851978 WKZ851978 WUV851978 A917514 IJ917514 SF917514 ACB917514 ALX917514 AVT917514 BFP917514 BPL917514 BZH917514 CJD917514 CSZ917514 DCV917514 DMR917514 DWN917514 EGJ917514 EQF917514 FAB917514 FJX917514 FTT917514 GDP917514 GNL917514 GXH917514 HHD917514 HQZ917514 IAV917514 IKR917514 IUN917514 JEJ917514 JOF917514 JYB917514 KHX917514 KRT917514 LBP917514 LLL917514 LVH917514 MFD917514 MOZ917514 MYV917514 NIR917514 NSN917514 OCJ917514 OMF917514 OWB917514 PFX917514 PPT917514 PZP917514 QJL917514 QTH917514 RDD917514 RMZ917514 RWV917514 SGR917514 SQN917514 TAJ917514 TKF917514 TUB917514 UDX917514 UNT917514 UXP917514 VHL917514 VRH917514 WBD917514 WKZ917514 WUV917514 A983050 IJ983050 SF983050 ACB983050 ALX983050 AVT983050 BFP983050 BPL983050 BZH983050 CJD983050 CSZ983050 DCV983050 DMR983050 DWN983050 EGJ983050 EQF983050 FAB983050 FJX983050 FTT983050 GDP983050 GNL983050 GXH983050 HHD983050 HQZ983050 IAV983050 IKR983050 IUN983050 JEJ983050 JOF983050 JYB983050 KHX983050 KRT983050 LBP983050 LLL983050 LVH983050 MFD983050 MOZ983050 MYV983050 NIR983050 NSN983050 OCJ983050 OMF983050 OWB983050 PFX983050 PPT983050 PZP983050 QJL983050 QTH983050 RDD983050 RMZ983050 RWV983050 SGR983050 SQN983050 TAJ983050 TKF983050 TUB983050 UDX983050 UNT983050 UXP983050 VHL983050 VRH983050 WBD983050 WKZ983050 WUV983050" xr:uid="{00000000-0002-0000-0200-000000000000}">
      <formula1>"1"</formula1>
    </dataValidation>
  </dataValidations>
  <printOptions horizontalCentered="1" verticalCentered="1"/>
  <pageMargins left="0" right="0" top="0" bottom="0" header="0" footer="0"/>
  <pageSetup paperSize="9" scale="9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報酬支給額証明書 </vt:lpstr>
      <vt:lpstr>記入例①</vt:lpstr>
      <vt:lpstr>記入例②</vt:lpstr>
      <vt:lpstr>記入例①!Print_Area</vt:lpstr>
      <vt:lpstr>記入例②!Print_Area</vt:lpstr>
      <vt:lpstr>'報酬支給額証明書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2022-02-03T01:28:12Z</dcterms:modified>
</cp:coreProperties>
</file>