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9"/>
  <workbookPr filterPrivacy="1" defaultThemeVersion="124226"/>
  <xr:revisionPtr revIDLastSave="0" documentId="13_ncr:1_{F8C8FCFD-3099-4625-9446-6FB63308174C}" xr6:coauthVersionLast="36" xr6:coauthVersionMax="36" xr10:uidLastSave="{00000000-0000-0000-0000-000000000000}"/>
  <bookViews>
    <workbookView xWindow="240" yWindow="105" windowWidth="14805" windowHeight="8010" xr2:uid="{00000000-000D-0000-FFFF-FFFF00000000}"/>
  </bookViews>
  <sheets>
    <sheet name="報酬支給額証明書 " sheetId="12" r:id="rId1"/>
    <sheet name="記入例①" sheetId="17" r:id="rId2"/>
    <sheet name="記入例②" sheetId="18" r:id="rId3"/>
  </sheets>
  <definedNames>
    <definedName name="_xlnm.Print_Area" localSheetId="1">記入例①!$A$1:$AL$52</definedName>
    <definedName name="_xlnm.Print_Area" localSheetId="2">記入例②!$A$1:$AL$52</definedName>
    <definedName name="_xlnm.Print_Area" localSheetId="0">'報酬支給額証明書 '!$A$1:$AL$51</definedName>
  </definedNames>
  <calcPr calcId="191029"/>
</workbook>
</file>

<file path=xl/calcChain.xml><?xml version="1.0" encoding="utf-8"?>
<calcChain xmlns="http://schemas.openxmlformats.org/spreadsheetml/2006/main">
  <c r="P23" i="18" l="1"/>
  <c r="P23" i="17"/>
  <c r="P22" i="12"/>
  <c r="P13" i="18" l="1"/>
  <c r="P13" i="17"/>
  <c r="P22" i="17" l="1"/>
  <c r="P32" i="17" l="1"/>
  <c r="U52" i="18"/>
  <c r="P32" i="18"/>
  <c r="R33" i="18" s="1"/>
  <c r="V38" i="18" s="1"/>
  <c r="P22" i="18"/>
  <c r="R24" i="18" s="1"/>
  <c r="V37" i="18" s="1"/>
  <c r="V39" i="18" s="1"/>
  <c r="C45" i="18"/>
  <c r="V41" i="18"/>
  <c r="CH32" i="18"/>
  <c r="CP31" i="18"/>
  <c r="CP30" i="18"/>
  <c r="CP29" i="18"/>
  <c r="CP28" i="18"/>
  <c r="CP24" i="18"/>
  <c r="CP20" i="18"/>
  <c r="CP19" i="18"/>
  <c r="CR18" i="18"/>
  <c r="CJ33" i="18" s="1"/>
  <c r="CP18" i="18"/>
  <c r="CH33" i="18" s="1"/>
  <c r="U52" i="17"/>
  <c r="C45" i="17"/>
  <c r="R33" i="17"/>
  <c r="V38" i="17" s="1"/>
  <c r="U13" i="17"/>
  <c r="V41" i="17"/>
  <c r="CH32" i="17"/>
  <c r="CP31" i="17"/>
  <c r="CP30" i="17"/>
  <c r="CP29" i="17"/>
  <c r="CP28" i="17"/>
  <c r="CP24" i="17"/>
  <c r="CP20" i="17"/>
  <c r="CP19" i="17"/>
  <c r="CR18" i="17"/>
  <c r="CJ33" i="17" s="1"/>
  <c r="CP18" i="17"/>
  <c r="CH33" i="17" l="1"/>
  <c r="U49" i="18"/>
  <c r="N52" i="18" s="1"/>
  <c r="R24" i="17"/>
  <c r="V37" i="17" s="1"/>
  <c r="V39" i="17" s="1"/>
  <c r="T45" i="17"/>
  <c r="C47" i="17" s="1"/>
  <c r="T47" i="17" s="1"/>
  <c r="D52" i="17" s="1"/>
  <c r="T45" i="18"/>
  <c r="C47" i="18" s="1"/>
  <c r="T47" i="18" s="1"/>
  <c r="D52" i="18" s="1"/>
  <c r="AD15" i="18"/>
  <c r="U51" i="12"/>
  <c r="C44" i="12"/>
  <c r="V40" i="12"/>
  <c r="CH31" i="12"/>
  <c r="P31" i="12"/>
  <c r="CP30" i="12"/>
  <c r="CP29" i="12"/>
  <c r="CP28" i="12"/>
  <c r="CP27" i="12"/>
  <c r="CP23" i="12"/>
  <c r="P21" i="12"/>
  <c r="AD14" i="12" s="1"/>
  <c r="CP19" i="12"/>
  <c r="CP18" i="12"/>
  <c r="CR17" i="12"/>
  <c r="CJ32" i="12" s="1"/>
  <c r="CP17" i="12"/>
  <c r="U12" i="12"/>
  <c r="P12" i="12"/>
  <c r="AC52" i="18" l="1"/>
  <c r="CH32" i="12"/>
  <c r="U49" i="17"/>
  <c r="N52" i="17" s="1"/>
  <c r="AC52" i="17" s="1"/>
  <c r="AD15" i="17"/>
  <c r="R32" i="12"/>
  <c r="V37" i="12" s="1"/>
  <c r="R23" i="12"/>
  <c r="T44" i="12"/>
  <c r="C46" i="12" s="1"/>
  <c r="T46" i="12" s="1"/>
  <c r="D51" i="12" s="1"/>
  <c r="V36" i="12" l="1"/>
  <c r="V38" i="12" s="1"/>
  <c r="U48" i="12" l="1"/>
  <c r="N51" i="12" s="1"/>
  <c r="AC5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7" authorId="0" shapeId="0" xr:uid="{00000000-0006-0000-0000-000001000000}">
      <text>
        <r>
          <rPr>
            <sz val="11"/>
            <color indexed="81"/>
            <rFont val="ＭＳ Ｐゴシック"/>
            <family val="3"/>
            <charset val="128"/>
          </rPr>
          <t>報酬支給額証明書の内容についてお問い合わせする場合がありますので、必ず連絡先を記載してください。</t>
        </r>
      </text>
    </comment>
    <comment ref="A13" authorId="0" shapeId="0" xr:uid="{00000000-0006-0000-0000-000002000000}">
      <text>
        <r>
          <rPr>
            <sz val="10"/>
            <color indexed="81"/>
            <rFont val="ＭＳ Ｐゴシック"/>
            <family val="3"/>
            <charset val="128"/>
          </rPr>
          <t>通知文に記載された平均標準報酬月額を入力してください。</t>
        </r>
      </text>
    </comment>
    <comment ref="P14" authorId="0" shapeId="0" xr:uid="{00000000-0006-0000-0000-000003000000}">
      <text>
        <r>
          <rPr>
            <sz val="9"/>
            <color indexed="81"/>
            <rFont val="ＭＳ Ｐゴシック"/>
            <family val="3"/>
            <charset val="128"/>
          </rPr>
          <t>上記期間のうち、土日と祝日を除いた日数</t>
        </r>
      </text>
    </comment>
    <comment ref="A17" authorId="0" shapeId="0" xr:uid="{00000000-0006-0000-0000-000004000000}">
      <text>
        <r>
          <rPr>
            <sz val="10"/>
            <color indexed="81"/>
            <rFont val="ＭＳ Ｐゴシック"/>
            <family val="3"/>
            <charset val="128"/>
          </rPr>
          <t>当該月の勤務日数（土日のみを除き、祝日は含めた日数。）。
支給が途中から始まるケースであっても、この欄に入力する日数はその月全ての日数を入力する。</t>
        </r>
      </text>
    </comment>
    <comment ref="J17" authorId="0" shapeId="0" xr:uid="{00000000-0006-0000-0000-000005000000}">
      <text>
        <r>
          <rPr>
            <sz val="9"/>
            <color indexed="81"/>
            <rFont val="ＭＳ Ｐゴシック"/>
            <family val="3"/>
            <charset val="128"/>
          </rPr>
          <t>無給の病気休暇に入る前の１月あたりの給与又は手当の額を入力してください。</t>
        </r>
      </text>
    </comment>
    <comment ref="A20" authorId="0" shapeId="0" xr:uid="{00000000-0006-0000-0000-000006000000}">
      <text>
        <r>
          <rPr>
            <b/>
            <sz val="9"/>
            <color indexed="81"/>
            <rFont val="ＭＳ Ｐゴシック"/>
            <family val="3"/>
            <charset val="128"/>
          </rPr>
          <t>　</t>
        </r>
        <r>
          <rPr>
            <sz val="10"/>
            <color indexed="81"/>
            <rFont val="ＭＳ Ｐゴシック"/>
            <family val="3"/>
            <charset val="128"/>
          </rPr>
          <t>組合員から年金受給額の連絡があった場合に入力してください。</t>
        </r>
      </text>
    </comment>
    <comment ref="J26" authorId="0" shapeId="0" xr:uid="{00000000-0006-0000-0000-000007000000}">
      <text>
        <r>
          <rPr>
            <sz val="9"/>
            <color indexed="81"/>
            <rFont val="ＭＳ Ｐゴシック"/>
            <family val="3"/>
            <charset val="128"/>
          </rPr>
          <t>無給の病気休暇に入る前の１月あたりの手当の額を入力してください。</t>
        </r>
      </text>
    </comment>
    <comment ref="F29" authorId="0" shapeId="0" xr:uid="{00000000-0006-0000-0000-000008000000}">
      <text>
        <r>
          <rPr>
            <sz val="9"/>
            <color indexed="81"/>
            <rFont val="ＭＳ Ｐゴシック"/>
            <family val="3"/>
            <charset val="128"/>
          </rPr>
          <t>上記以外で支給された手当等が有る場合は、入力してください。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8" authorId="0" shapeId="0" xr:uid="{00000000-0006-0000-0100-000001000000}">
      <text>
        <r>
          <rPr>
            <sz val="11"/>
            <color indexed="81"/>
            <rFont val="ＭＳ Ｐゴシック"/>
            <family val="3"/>
            <charset val="128"/>
          </rPr>
          <t>報酬支給額証明書の内容についてお問い合わせする場合がありますので、必ず連絡先を記載してください。</t>
        </r>
      </text>
    </comment>
    <comment ref="A14" authorId="0" shapeId="0" xr:uid="{00000000-0006-0000-0100-000002000000}">
      <text>
        <r>
          <rPr>
            <sz val="10"/>
            <color indexed="81"/>
            <rFont val="ＭＳ Ｐゴシック"/>
            <family val="3"/>
            <charset val="128"/>
          </rPr>
          <t>通知文に記載された平均標準報酬月額を入力してください。</t>
        </r>
      </text>
    </comment>
    <comment ref="P15" authorId="0" shapeId="0" xr:uid="{00000000-0006-0000-0100-000003000000}">
      <text>
        <r>
          <rPr>
            <sz val="9"/>
            <color indexed="81"/>
            <rFont val="ＭＳ Ｐゴシック"/>
            <family val="3"/>
            <charset val="128"/>
          </rPr>
          <t>上記期間のうち、土日と祝日を除いた日数</t>
        </r>
      </text>
    </comment>
    <comment ref="A18" authorId="0" shapeId="0" xr:uid="{00000000-0006-0000-0100-000004000000}">
      <text>
        <r>
          <rPr>
            <sz val="10"/>
            <color indexed="81"/>
            <rFont val="ＭＳ Ｐゴシック"/>
            <family val="3"/>
            <charset val="128"/>
          </rPr>
          <t>当該月の勤務日数（土日のみを除き、祝日は含めた日数。）。
支給が途中から始まるケースであっても、この欄に入力する日数はその月全ての日数を入力してください。</t>
        </r>
      </text>
    </comment>
    <comment ref="J18" authorId="0" shapeId="0" xr:uid="{00000000-0006-0000-0100-000005000000}">
      <text>
        <r>
          <rPr>
            <sz val="9"/>
            <color indexed="81"/>
            <rFont val="ＭＳ Ｐゴシック"/>
            <family val="3"/>
            <charset val="128"/>
          </rPr>
          <t>無給の病気休暇に入る前の１月あたりの給与又は手当の額を入力してください。</t>
        </r>
      </text>
    </comment>
    <comment ref="A21" authorId="0" shapeId="0" xr:uid="{00000000-0006-0000-0100-000006000000}">
      <text>
        <r>
          <rPr>
            <sz val="9"/>
            <color indexed="81"/>
            <rFont val="ＭＳ Ｐゴシック"/>
            <family val="3"/>
            <charset val="128"/>
          </rPr>
          <t>　</t>
        </r>
        <r>
          <rPr>
            <sz val="10"/>
            <color indexed="81"/>
            <rFont val="ＭＳ Ｐゴシック"/>
            <family val="3"/>
            <charset val="128"/>
          </rPr>
          <t>組合員から年金受給額の連絡があった場合に入力してください。</t>
        </r>
      </text>
    </comment>
    <comment ref="J27" authorId="0" shapeId="0" xr:uid="{00000000-0006-0000-0100-000007000000}">
      <text>
        <r>
          <rPr>
            <sz val="9"/>
            <color indexed="81"/>
            <rFont val="ＭＳ Ｐゴシック"/>
            <family val="3"/>
            <charset val="128"/>
          </rPr>
          <t>無給の病気休暇に入る前の１月あたりの手当の額を入力してください。</t>
        </r>
      </text>
    </comment>
    <comment ref="F30" authorId="0" shapeId="0" xr:uid="{00000000-0006-0000-0100-000008000000}">
      <text>
        <r>
          <rPr>
            <sz val="9"/>
            <color indexed="81"/>
            <rFont val="ＭＳ Ｐゴシック"/>
            <family val="3"/>
            <charset val="128"/>
          </rPr>
          <t>上記以外で支給された手当等が有る場合は、入力してください。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8" authorId="0" shapeId="0" xr:uid="{00000000-0006-0000-0200-000001000000}">
      <text>
        <r>
          <rPr>
            <sz val="11"/>
            <color indexed="81"/>
            <rFont val="ＭＳ Ｐゴシック"/>
            <family val="3"/>
            <charset val="128"/>
          </rPr>
          <t>報酬支給額証明書の内容についてお問い合わせする場合がありますので、必ず連絡先を記載してください。</t>
        </r>
      </text>
    </comment>
    <comment ref="A14" authorId="0" shapeId="0" xr:uid="{00000000-0006-0000-0200-000002000000}">
      <text>
        <r>
          <rPr>
            <sz val="10"/>
            <color indexed="81"/>
            <rFont val="ＭＳ Ｐゴシック"/>
            <family val="3"/>
            <charset val="128"/>
          </rPr>
          <t>通知文に記載された平均標準報酬月額を入力してください。</t>
        </r>
      </text>
    </comment>
    <comment ref="P15" authorId="0" shapeId="0" xr:uid="{00000000-0006-0000-0200-000003000000}">
      <text>
        <r>
          <rPr>
            <sz val="9"/>
            <color indexed="81"/>
            <rFont val="ＭＳ Ｐゴシック"/>
            <family val="3"/>
            <charset val="128"/>
          </rPr>
          <t>上記期間のうち、土日と祝日を除いた日数</t>
        </r>
      </text>
    </comment>
    <comment ref="A18" authorId="0" shapeId="0" xr:uid="{00000000-0006-0000-0200-000004000000}">
      <text>
        <r>
          <rPr>
            <sz val="10"/>
            <color indexed="81"/>
            <rFont val="ＭＳ Ｐゴシック"/>
            <family val="3"/>
            <charset val="128"/>
          </rPr>
          <t>当該月の勤務日数（土日のみを除き、祝日は含めた日数。）。
支給が途中から始まるケースであっても、この欄に入力する日数はその月全ての日数を入力してください。</t>
        </r>
      </text>
    </comment>
    <comment ref="J18" authorId="0" shapeId="0" xr:uid="{00000000-0006-0000-0200-000005000000}">
      <text>
        <r>
          <rPr>
            <sz val="9"/>
            <color indexed="81"/>
            <rFont val="ＭＳ Ｐゴシック"/>
            <family val="3"/>
            <charset val="128"/>
          </rPr>
          <t>無給の病気休暇に入る前の１月あたりの給与又は手当の額を入力してください。</t>
        </r>
      </text>
    </comment>
    <comment ref="A21" authorId="0" shapeId="0" xr:uid="{00000000-0006-0000-0200-000006000000}">
      <text>
        <r>
          <rPr>
            <sz val="9"/>
            <color indexed="81"/>
            <rFont val="ＭＳ Ｐゴシック"/>
            <family val="3"/>
            <charset val="128"/>
          </rPr>
          <t>　</t>
        </r>
        <r>
          <rPr>
            <sz val="10"/>
            <color indexed="81"/>
            <rFont val="ＭＳ Ｐゴシック"/>
            <family val="3"/>
            <charset val="128"/>
          </rPr>
          <t>組合員から年金受給額の連絡があった場合に入力してください。</t>
        </r>
      </text>
    </comment>
    <comment ref="J27" authorId="0" shapeId="0" xr:uid="{00000000-0006-0000-0200-000007000000}">
      <text>
        <r>
          <rPr>
            <sz val="9"/>
            <color indexed="81"/>
            <rFont val="ＭＳ Ｐゴシック"/>
            <family val="3"/>
            <charset val="128"/>
          </rPr>
          <t>無給の病気休暇に入る前の１月あたりの手当の額を入力してください。</t>
        </r>
      </text>
    </comment>
    <comment ref="F30" authorId="0" shapeId="0" xr:uid="{00000000-0006-0000-0200-000008000000}">
      <text>
        <r>
          <rPr>
            <sz val="9"/>
            <color indexed="81"/>
            <rFont val="ＭＳ Ｐゴシック"/>
            <family val="3"/>
            <charset val="128"/>
          </rPr>
          <t>上記以外で支給された手当等が有る場合は、入力してください</t>
        </r>
        <r>
          <rPr>
            <b/>
            <sz val="9"/>
            <color indexed="81"/>
            <rFont val="ＭＳ Ｐゴシック"/>
            <family val="3"/>
            <charset val="128"/>
          </rPr>
          <t>。</t>
        </r>
      </text>
    </comment>
  </commentList>
</comments>
</file>

<file path=xl/sharedStrings.xml><?xml version="1.0" encoding="utf-8"?>
<sst xmlns="http://schemas.openxmlformats.org/spreadsheetml/2006/main" count="367" uniqueCount="97">
  <si>
    <t>義務教育等教員特別手当</t>
    <rPh sb="0" eb="2">
      <t>ギム</t>
    </rPh>
    <rPh sb="2" eb="4">
      <t>キョウイク</t>
    </rPh>
    <rPh sb="4" eb="5">
      <t>トウ</t>
    </rPh>
    <rPh sb="5" eb="7">
      <t>キョウイン</t>
    </rPh>
    <rPh sb="7" eb="9">
      <t>トクベツ</t>
    </rPh>
    <rPh sb="9" eb="11">
      <t>テアテ</t>
    </rPh>
    <phoneticPr fontId="1"/>
  </si>
  <si>
    <t>年</t>
    <rPh sb="0" eb="1">
      <t>ネン</t>
    </rPh>
    <phoneticPr fontId="4"/>
  </si>
  <si>
    <t>月の報酬について、下記のとおり証明します。</t>
    <rPh sb="0" eb="1">
      <t>ツキ</t>
    </rPh>
    <phoneticPr fontId="4"/>
  </si>
  <si>
    <t>月</t>
    <rPh sb="0" eb="1">
      <t>ガツ</t>
    </rPh>
    <phoneticPr fontId="4"/>
  </si>
  <si>
    <t>日</t>
    <rPh sb="0" eb="1">
      <t>ニチ</t>
    </rPh>
    <phoneticPr fontId="4"/>
  </si>
  <si>
    <t>所　　属</t>
    <rPh sb="0" eb="1">
      <t>トコロ</t>
    </rPh>
    <rPh sb="3" eb="4">
      <t>ゾク</t>
    </rPh>
    <phoneticPr fontId="4"/>
  </si>
  <si>
    <t>職　　名</t>
    <rPh sb="0" eb="1">
      <t>ショク</t>
    </rPh>
    <rPh sb="3" eb="4">
      <t>メイ</t>
    </rPh>
    <phoneticPr fontId="4"/>
  </si>
  <si>
    <t>氏　　名</t>
    <rPh sb="0" eb="1">
      <t>シ</t>
    </rPh>
    <rPh sb="3" eb="4">
      <t>メイ</t>
    </rPh>
    <phoneticPr fontId="4"/>
  </si>
  <si>
    <t>連絡先</t>
    <phoneticPr fontId="4"/>
  </si>
  <si>
    <t>組合員番号</t>
    <rPh sb="0" eb="3">
      <t>クミアイイン</t>
    </rPh>
    <rPh sb="3" eb="5">
      <t>バンゴウ</t>
    </rPh>
    <phoneticPr fontId="4"/>
  </si>
  <si>
    <t>月の途中で
退職した場合</t>
    <rPh sb="0" eb="1">
      <t>ツキ</t>
    </rPh>
    <rPh sb="2" eb="4">
      <t>トチュウ</t>
    </rPh>
    <rPh sb="6" eb="8">
      <t>タイショク</t>
    </rPh>
    <rPh sb="10" eb="12">
      <t>バアイ</t>
    </rPh>
    <phoneticPr fontId="4"/>
  </si>
  <si>
    <t>組合員氏名</t>
    <rPh sb="0" eb="3">
      <t>クミアイイン</t>
    </rPh>
    <rPh sb="3" eb="5">
      <t>シメイ</t>
    </rPh>
    <phoneticPr fontId="4"/>
  </si>
  <si>
    <t>平均標準報酬月額</t>
  </si>
  <si>
    <t>期　　　　　　　間</t>
    <rPh sb="0" eb="1">
      <t>キ</t>
    </rPh>
    <rPh sb="8" eb="9">
      <t>アイダ</t>
    </rPh>
    <phoneticPr fontId="4"/>
  </si>
  <si>
    <t>月</t>
    <rPh sb="0" eb="1">
      <t>ツキ</t>
    </rPh>
    <phoneticPr fontId="4"/>
  </si>
  <si>
    <t>日</t>
    <rPh sb="0" eb="1">
      <t>ヒ</t>
    </rPh>
    <phoneticPr fontId="4"/>
  </si>
  <si>
    <t>から</t>
    <phoneticPr fontId="4"/>
  </si>
  <si>
    <t>当該請求月の日数と勤務を要する日数（Ａ１～Ａ３）の合計が相違しています。</t>
    <rPh sb="2" eb="4">
      <t>セイキュウ</t>
    </rPh>
    <phoneticPr fontId="4"/>
  </si>
  <si>
    <t>円</t>
    <rPh sb="0" eb="1">
      <t>エン</t>
    </rPh>
    <phoneticPr fontId="4"/>
  </si>
  <si>
    <t>まで</t>
    <phoneticPr fontId="4"/>
  </si>
  <si>
    <t>上記期間の支給対象日数</t>
    <rPh sb="0" eb="2">
      <t>ジョウキ</t>
    </rPh>
    <rPh sb="2" eb="4">
      <t>キカン</t>
    </rPh>
    <rPh sb="5" eb="7">
      <t>シキュウ</t>
    </rPh>
    <rPh sb="7" eb="9">
      <t>タイショウ</t>
    </rPh>
    <rPh sb="9" eb="11">
      <t>ニッスウ</t>
    </rPh>
    <phoneticPr fontId="4"/>
  </si>
  <si>
    <t>日</t>
    <rPh sb="0" eb="1">
      <t>ジツ</t>
    </rPh>
    <phoneticPr fontId="4"/>
  </si>
  <si>
    <t>ただし、請求月の途中で退職した場合は、組合員氏名欄の左欄に「１」を入力してください。</t>
    <rPh sb="4" eb="6">
      <t>セイキュウ</t>
    </rPh>
    <rPh sb="6" eb="7">
      <t>ツキ</t>
    </rPh>
    <rPh sb="8" eb="10">
      <t>トチュウ</t>
    </rPh>
    <rPh sb="11" eb="13">
      <t>タイショク</t>
    </rPh>
    <rPh sb="15" eb="17">
      <t>バアイ</t>
    </rPh>
    <rPh sb="19" eb="22">
      <t>クミアイイン</t>
    </rPh>
    <rPh sb="22" eb="24">
      <t>シメイ</t>
    </rPh>
    <rPh sb="24" eb="25">
      <t>ラン</t>
    </rPh>
    <rPh sb="26" eb="27">
      <t>ヒダリ</t>
    </rPh>
    <rPh sb="27" eb="28">
      <t>ラン</t>
    </rPh>
    <rPh sb="33" eb="35">
      <t>ニュウリョク</t>
    </rPh>
    <phoneticPr fontId="4"/>
  </si>
  <si>
    <t>「報酬支給額証明書の作成について」の作成上の注意事項の３を参照</t>
    <rPh sb="1" eb="3">
      <t>ホウシュウ</t>
    </rPh>
    <rPh sb="3" eb="6">
      <t>シキュウガク</t>
    </rPh>
    <rPh sb="6" eb="9">
      <t>ショウメイショ</t>
    </rPh>
    <rPh sb="10" eb="12">
      <t>サクセイ</t>
    </rPh>
    <rPh sb="18" eb="20">
      <t>サクセイ</t>
    </rPh>
    <rPh sb="20" eb="21">
      <t>ジョウ</t>
    </rPh>
    <rPh sb="22" eb="24">
      <t>チュウイ</t>
    </rPh>
    <rPh sb="24" eb="26">
      <t>ジコウ</t>
    </rPh>
    <rPh sb="29" eb="31">
      <t>サンショウ</t>
    </rPh>
    <phoneticPr fontId="4"/>
  </si>
  <si>
    <t>種別</t>
    <rPh sb="0" eb="2">
      <t>シュベツ</t>
    </rPh>
    <phoneticPr fontId="4"/>
  </si>
  <si>
    <t>支給実績</t>
    <rPh sb="0" eb="2">
      <t>シキュウ</t>
    </rPh>
    <rPh sb="2" eb="4">
      <t>ジッセキ</t>
    </rPh>
    <phoneticPr fontId="4"/>
  </si>
  <si>
    <t>給料表額</t>
    <rPh sb="0" eb="2">
      <t>キュウリョウ</t>
    </rPh>
    <rPh sb="2" eb="3">
      <t>ヒョウ</t>
    </rPh>
    <rPh sb="3" eb="4">
      <t>ガク</t>
    </rPh>
    <phoneticPr fontId="4"/>
  </si>
  <si>
    <t>給料の調整額</t>
    <rPh sb="0" eb="2">
      <t>キュウリョウ</t>
    </rPh>
    <rPh sb="3" eb="5">
      <t>チョウセイ</t>
    </rPh>
    <rPh sb="5" eb="6">
      <t>ガク</t>
    </rPh>
    <phoneticPr fontId="4"/>
  </si>
  <si>
    <t>年金額合計（年額）</t>
    <rPh sb="0" eb="3">
      <t>ネンキンガク</t>
    </rPh>
    <rPh sb="3" eb="5">
      <t>ゴウケイ</t>
    </rPh>
    <rPh sb="6" eb="8">
      <t>ネンガク</t>
    </rPh>
    <phoneticPr fontId="4"/>
  </si>
  <si>
    <t>地域手当</t>
    <rPh sb="0" eb="2">
      <t>チイキ</t>
    </rPh>
    <rPh sb="2" eb="4">
      <t>テアテ</t>
    </rPh>
    <phoneticPr fontId="4"/>
  </si>
  <si>
    <t>円</t>
    <rPh sb="0" eb="1">
      <t>エン</t>
    </rPh>
    <phoneticPr fontId="1"/>
  </si>
  <si>
    <t>日額算出に用いる率　　　22分の1</t>
    <rPh sb="0" eb="2">
      <t>ニチガク</t>
    </rPh>
    <rPh sb="2" eb="4">
      <t>サンシュツ</t>
    </rPh>
    <rPh sb="5" eb="6">
      <t>モチ</t>
    </rPh>
    <rPh sb="8" eb="9">
      <t>リツ</t>
    </rPh>
    <rPh sb="14" eb="15">
      <t>ブン</t>
    </rPh>
    <phoneticPr fontId="4"/>
  </si>
  <si>
    <t>教職調整額（給料の加算額）</t>
    <rPh sb="0" eb="2">
      <t>キョウショク</t>
    </rPh>
    <rPh sb="2" eb="4">
      <t>チョウセイ</t>
    </rPh>
    <rPh sb="4" eb="5">
      <t>ガク</t>
    </rPh>
    <rPh sb="6" eb="8">
      <t>キュウリョウ</t>
    </rPh>
    <rPh sb="9" eb="11">
      <t>カサン</t>
    </rPh>
    <rPh sb="11" eb="12">
      <t>ガク</t>
    </rPh>
    <phoneticPr fontId="4"/>
  </si>
  <si>
    <t>扶養手当</t>
    <rPh sb="0" eb="2">
      <t>フヨウ</t>
    </rPh>
    <rPh sb="2" eb="4">
      <t>テアテ</t>
    </rPh>
    <phoneticPr fontId="4"/>
  </si>
  <si>
    <t>住居手当</t>
    <rPh sb="0" eb="2">
      <t>ジュウキョ</t>
    </rPh>
    <rPh sb="2" eb="4">
      <t>テアテ</t>
    </rPh>
    <phoneticPr fontId="4"/>
  </si>
  <si>
    <t>※この調書には手を加えないでください。</t>
    <rPh sb="3" eb="5">
      <t>チョウショ</t>
    </rPh>
    <rPh sb="7" eb="8">
      <t>テ</t>
    </rPh>
    <rPh sb="8" eb="9">
      <t>イッテ</t>
    </rPh>
    <rPh sb="9" eb="10">
      <t>クワ</t>
    </rPh>
    <phoneticPr fontId="4"/>
  </si>
  <si>
    <t xml:space="preserve">         支給額算定調書</t>
    <rPh sb="9" eb="11">
      <t>シキュウ</t>
    </rPh>
    <rPh sb="11" eb="12">
      <t>ガク</t>
    </rPh>
    <rPh sb="12" eb="14">
      <t>サンテイ</t>
    </rPh>
    <rPh sb="14" eb="16">
      <t>チョウショ</t>
    </rPh>
    <phoneticPr fontId="4"/>
  </si>
  <si>
    <t>報酬日額</t>
    <rPh sb="0" eb="2">
      <t>ホウシュウ</t>
    </rPh>
    <rPh sb="2" eb="4">
      <t>ニチガク</t>
    </rPh>
    <phoneticPr fontId="4"/>
  </si>
  <si>
    <t>合計</t>
    <rPh sb="0" eb="2">
      <t>ゴウケイ</t>
    </rPh>
    <phoneticPr fontId="1"/>
  </si>
  <si>
    <t>合計</t>
    <rPh sb="0" eb="2">
      <t>ゴウケイ</t>
    </rPh>
    <phoneticPr fontId="4"/>
  </si>
  <si>
    <t>（1円未満切捨て）</t>
    <rPh sb="2" eb="3">
      <t>エン</t>
    </rPh>
    <rPh sb="3" eb="5">
      <t>ミマン</t>
    </rPh>
    <rPh sb="5" eb="7">
      <t>キリス</t>
    </rPh>
    <phoneticPr fontId="4"/>
  </si>
  <si>
    <t>年金日額</t>
    <rPh sb="0" eb="2">
      <t>ネンキン</t>
    </rPh>
    <rPh sb="2" eb="4">
      <t>ニチガク</t>
    </rPh>
    <phoneticPr fontId="4"/>
  </si>
  <si>
    <t>年金額合計（年額）÷２６４</t>
    <rPh sb="0" eb="2">
      <t>ネンキン</t>
    </rPh>
    <rPh sb="2" eb="3">
      <t>ガク</t>
    </rPh>
    <rPh sb="3" eb="5">
      <t>ゴウケイ</t>
    </rPh>
    <rPh sb="6" eb="8">
      <t>ネンガク</t>
    </rPh>
    <phoneticPr fontId="4"/>
  </si>
  <si>
    <t>（１）　傷病手当金日額の算定</t>
    <rPh sb="4" eb="6">
      <t>ショウビョウ</t>
    </rPh>
    <rPh sb="6" eb="8">
      <t>テアテ</t>
    </rPh>
    <rPh sb="8" eb="9">
      <t>キン</t>
    </rPh>
    <rPh sb="9" eb="11">
      <t>ニチガク</t>
    </rPh>
    <rPh sb="12" eb="14">
      <t>サンテイ</t>
    </rPh>
    <phoneticPr fontId="4"/>
  </si>
  <si>
    <t>　平均標準報酬月額</t>
    <rPh sb="1" eb="3">
      <t>ヘイキン</t>
    </rPh>
    <rPh sb="3" eb="5">
      <t>ヒョウジュン</t>
    </rPh>
    <rPh sb="5" eb="7">
      <t>ホウシュウ</t>
    </rPh>
    <rPh sb="7" eb="9">
      <t>ゲツガク</t>
    </rPh>
    <phoneticPr fontId="4"/>
  </si>
  <si>
    <t>平均標準報酬日額</t>
    <rPh sb="0" eb="2">
      <t>ヘイキン</t>
    </rPh>
    <rPh sb="2" eb="4">
      <t>ヒョウジュン</t>
    </rPh>
    <rPh sb="4" eb="6">
      <t>ホウシュウ</t>
    </rPh>
    <rPh sb="6" eb="8">
      <t>ニチガク</t>
    </rPh>
    <phoneticPr fontId="4"/>
  </si>
  <si>
    <t>（</t>
    <phoneticPr fontId="4"/>
  </si>
  <si>
    <t>）円</t>
    <rPh sb="1" eb="2">
      <t>エン</t>
    </rPh>
    <phoneticPr fontId="4"/>
  </si>
  <si>
    <t>×　1/22　＝</t>
    <phoneticPr fontId="4"/>
  </si>
  <si>
    <t>（１０円未満四捨五入）</t>
    <rPh sb="3" eb="4">
      <t>エン</t>
    </rPh>
    <rPh sb="4" eb="6">
      <t>ミマン</t>
    </rPh>
    <rPh sb="6" eb="10">
      <t>シシャゴニュウ</t>
    </rPh>
    <phoneticPr fontId="4"/>
  </si>
  <si>
    <t>　平均標準報酬日額</t>
    <rPh sb="1" eb="3">
      <t>ヘイキン</t>
    </rPh>
    <rPh sb="3" eb="5">
      <t>ヒョウジュン</t>
    </rPh>
    <rPh sb="5" eb="7">
      <t>ホウシュウ</t>
    </rPh>
    <rPh sb="7" eb="9">
      <t>ニチガク</t>
    </rPh>
    <phoneticPr fontId="4"/>
  </si>
  <si>
    <t>支給割合</t>
    <rPh sb="0" eb="2">
      <t>シキュウ</t>
    </rPh>
    <rPh sb="2" eb="4">
      <t>ワリアイ</t>
    </rPh>
    <phoneticPr fontId="4"/>
  </si>
  <si>
    <t>給付日額</t>
    <rPh sb="0" eb="2">
      <t>キュウフ</t>
    </rPh>
    <rPh sb="2" eb="3">
      <t>ニチ</t>
    </rPh>
    <rPh sb="3" eb="4">
      <t>ガク</t>
    </rPh>
    <phoneticPr fontId="4"/>
  </si>
  <si>
    <t>）</t>
    <phoneticPr fontId="4"/>
  </si>
  <si>
    <t>× (　　2/3　　）</t>
    <phoneticPr fontId="4"/>
  </si>
  <si>
    <t>＝</t>
    <phoneticPr fontId="4"/>
  </si>
  <si>
    <t>（</t>
    <phoneticPr fontId="4"/>
  </si>
  <si>
    <r>
      <t>（１円未満四捨五入）</t>
    </r>
    <r>
      <rPr>
        <sz val="12"/>
        <rFont val="ＭＳ Ｐゴシック"/>
        <family val="3"/>
        <charset val="128"/>
      </rPr>
      <t>・・③</t>
    </r>
    <rPh sb="2" eb="3">
      <t>エン</t>
    </rPh>
    <rPh sb="3" eb="5">
      <t>ミマン</t>
    </rPh>
    <rPh sb="5" eb="9">
      <t>シシャゴニュウ</t>
    </rPh>
    <phoneticPr fontId="4"/>
  </si>
  <si>
    <t>・・・</t>
    <phoneticPr fontId="4"/>
  </si>
  <si>
    <t>④</t>
    <phoneticPr fontId="4"/>
  </si>
  <si>
    <t>給付日額③</t>
    <rPh sb="0" eb="2">
      <t>キュウフ</t>
    </rPh>
    <rPh sb="2" eb="3">
      <t>ニチ</t>
    </rPh>
    <rPh sb="3" eb="4">
      <t>ガク</t>
    </rPh>
    <phoneticPr fontId="4"/>
  </si>
  <si>
    <t>控除日額④</t>
    <rPh sb="2" eb="3">
      <t>ニチ</t>
    </rPh>
    <phoneticPr fontId="4"/>
  </si>
  <si>
    <t>支給対象日数⑤</t>
    <rPh sb="0" eb="2">
      <t>シキュウ</t>
    </rPh>
    <rPh sb="2" eb="4">
      <t>タイショウ</t>
    </rPh>
    <rPh sb="4" eb="6">
      <t>ニッスウ</t>
    </rPh>
    <phoneticPr fontId="4"/>
  </si>
  <si>
    <t>給付決定額</t>
    <rPh sb="0" eb="2">
      <t>キュウフ</t>
    </rPh>
    <rPh sb="2" eb="4">
      <t>ケッテイ</t>
    </rPh>
    <rPh sb="4" eb="5">
      <t>ガク</t>
    </rPh>
    <phoneticPr fontId="4"/>
  </si>
  <si>
    <t>-</t>
    <phoneticPr fontId="4"/>
  </si>
  <si>
    <t>×</t>
    <phoneticPr fontId="4"/>
  </si>
  <si>
    <t>減額前の報酬①</t>
    <rPh sb="0" eb="2">
      <t>ゲンガク</t>
    </rPh>
    <rPh sb="2" eb="3">
      <t>マエ</t>
    </rPh>
    <rPh sb="4" eb="6">
      <t>ホウシュウ</t>
    </rPh>
    <phoneticPr fontId="4"/>
  </si>
  <si>
    <t>報酬②（減額対象外）</t>
    <rPh sb="0" eb="2">
      <t>ホウシュウ</t>
    </rPh>
    <rPh sb="4" eb="6">
      <t>ゲンガク</t>
    </rPh>
    <rPh sb="6" eb="9">
      <t>タイショウガイ</t>
    </rPh>
    <phoneticPr fontId="4"/>
  </si>
  <si>
    <t>当該請求月の
勤務を要する日数</t>
    <rPh sb="0" eb="2">
      <t>トウガイ</t>
    </rPh>
    <rPh sb="2" eb="4">
      <t>セイキュウ</t>
    </rPh>
    <rPh sb="4" eb="5">
      <t>ツキ</t>
    </rPh>
    <rPh sb="7" eb="9">
      <t>キンム</t>
    </rPh>
    <rPh sb="10" eb="11">
      <t>ヨウ</t>
    </rPh>
    <rPh sb="13" eb="15">
      <t>ニッスウ</t>
    </rPh>
    <phoneticPr fontId="4"/>
  </si>
  <si>
    <t>１日あたりの減額単価（ｂ）</t>
    <rPh sb="1" eb="2">
      <t>ニチ</t>
    </rPh>
    <rPh sb="6" eb="8">
      <t>ゲンガク</t>
    </rPh>
    <rPh sb="8" eb="10">
      <t>タンカ</t>
    </rPh>
    <phoneticPr fontId="1"/>
  </si>
  <si>
    <t>当該月の報酬日額（a)</t>
    <rPh sb="0" eb="2">
      <t>トウガイ</t>
    </rPh>
    <rPh sb="2" eb="3">
      <t>ツキ</t>
    </rPh>
    <rPh sb="4" eb="6">
      <t>ホウシュウ</t>
    </rPh>
    <rPh sb="6" eb="8">
      <t>ニチガク</t>
    </rPh>
    <phoneticPr fontId="1"/>
  </si>
  <si>
    <t>報酬日額②</t>
    <rPh sb="0" eb="2">
      <t>ホウシュウ</t>
    </rPh>
    <rPh sb="2" eb="4">
      <t>ニチガク</t>
    </rPh>
    <phoneticPr fontId="4"/>
  </si>
  <si>
    <t>C1</t>
    <phoneticPr fontId="4"/>
  </si>
  <si>
    <t>A１</t>
    <phoneticPr fontId="4"/>
  </si>
  <si>
    <t>B１</t>
    <phoneticPr fontId="4"/>
  </si>
  <si>
    <t>A1</t>
    <phoneticPr fontId="4"/>
  </si>
  <si>
    <t>B1</t>
    <phoneticPr fontId="4"/>
  </si>
  <si>
    <t>D1</t>
    <phoneticPr fontId="4"/>
  </si>
  <si>
    <t>報酬日額（C１）と年金日額（D１）を比較し高い方の額</t>
    <rPh sb="0" eb="2">
      <t>ホウシュウ</t>
    </rPh>
    <rPh sb="2" eb="4">
      <t>ニチガク</t>
    </rPh>
    <rPh sb="9" eb="11">
      <t>ネンキン</t>
    </rPh>
    <rPh sb="11" eb="13">
      <t>ニチガク</t>
    </rPh>
    <rPh sb="18" eb="20">
      <t>ヒカク</t>
    </rPh>
    <rPh sb="21" eb="22">
      <t>タカ</t>
    </rPh>
    <rPh sb="23" eb="24">
      <t>ホウ</t>
    </rPh>
    <rPh sb="25" eb="26">
      <t>ガク</t>
    </rPh>
    <phoneticPr fontId="4"/>
  </si>
  <si>
    <t>（２）　控除日額</t>
    <rPh sb="4" eb="6">
      <t>コウジョ</t>
    </rPh>
    <rPh sb="6" eb="8">
      <t>ニチガク</t>
    </rPh>
    <phoneticPr fontId="4"/>
  </si>
  <si>
    <t>（３）　支給額の決定</t>
    <rPh sb="4" eb="7">
      <t>シキュウガク</t>
    </rPh>
    <rPh sb="8" eb="10">
      <t>ケッテイ</t>
    </rPh>
    <phoneticPr fontId="4"/>
  </si>
  <si>
    <t>報酬日額①</t>
    <rPh sb="0" eb="2">
      <t>ホウシュウ</t>
    </rPh>
    <rPh sb="2" eb="4">
      <t>ニチガク</t>
    </rPh>
    <phoneticPr fontId="4"/>
  </si>
  <si>
    <t>報酬支給額証明書（傷病手当金・条件付採用/臨時的任用職員用）</t>
    <rPh sb="0" eb="1">
      <t>ホウ</t>
    </rPh>
    <rPh sb="1" eb="2">
      <t>シュウ</t>
    </rPh>
    <rPh sb="2" eb="3">
      <t>シ</t>
    </rPh>
    <rPh sb="3" eb="4">
      <t>キュウ</t>
    </rPh>
    <rPh sb="4" eb="5">
      <t>ガク</t>
    </rPh>
    <rPh sb="5" eb="6">
      <t>アカシ</t>
    </rPh>
    <rPh sb="6" eb="7">
      <t>メイ</t>
    </rPh>
    <rPh sb="7" eb="8">
      <t>ショ</t>
    </rPh>
    <rPh sb="9" eb="11">
      <t>ショウビョウ</t>
    </rPh>
    <rPh sb="11" eb="14">
      <t>テアテキン</t>
    </rPh>
    <rPh sb="15" eb="18">
      <t>ジョウケンツキ</t>
    </rPh>
    <rPh sb="18" eb="20">
      <t>サイヨウ</t>
    </rPh>
    <rPh sb="21" eb="24">
      <t>リンジテキ</t>
    </rPh>
    <rPh sb="24" eb="26">
      <t>ニンヨウ</t>
    </rPh>
    <rPh sb="26" eb="28">
      <t>ショクイン</t>
    </rPh>
    <rPh sb="28" eb="29">
      <t>ヨウ</t>
    </rPh>
    <phoneticPr fontId="4"/>
  </si>
  <si>
    <t>○○区立○○小学校</t>
    <rPh sb="2" eb="4">
      <t>クリツ</t>
    </rPh>
    <rPh sb="6" eb="9">
      <t>ショウガッコウ</t>
    </rPh>
    <phoneticPr fontId="1"/>
  </si>
  <si>
    <t>校長</t>
    <rPh sb="0" eb="2">
      <t>コウチョウ</t>
    </rPh>
    <phoneticPr fontId="1"/>
  </si>
  <si>
    <t>公立　次郎</t>
    <rPh sb="0" eb="2">
      <t>コウリツ</t>
    </rPh>
    <rPh sb="3" eb="5">
      <t>ジロウ</t>
    </rPh>
    <phoneticPr fontId="1"/>
  </si>
  <si>
    <t>03-5320-6827</t>
    <phoneticPr fontId="1"/>
  </si>
  <si>
    <t>08765432</t>
    <phoneticPr fontId="1"/>
  </si>
  <si>
    <t>東京　一郎</t>
    <rPh sb="0" eb="2">
      <t>トウキョウ</t>
    </rPh>
    <rPh sb="3" eb="5">
      <t>イチロウ</t>
    </rPh>
    <phoneticPr fontId="1"/>
  </si>
  <si>
    <r>
      <t>報酬日額①(a)-(b)</t>
    </r>
    <r>
      <rPr>
        <sz val="8"/>
        <rFont val="ＭＳ Ｐゴシック"/>
        <family val="3"/>
        <charset val="128"/>
      </rPr>
      <t>※マイナスの場合は０</t>
    </r>
    <rPh sb="0" eb="2">
      <t>ホウシュウ</t>
    </rPh>
    <rPh sb="2" eb="4">
      <t>ニチガク</t>
    </rPh>
    <rPh sb="18" eb="20">
      <t>バアイ</t>
    </rPh>
    <phoneticPr fontId="1"/>
  </si>
  <si>
    <t>IF(</t>
    <phoneticPr fontId="1"/>
  </si>
  <si>
    <t>実支給額合計</t>
    <rPh sb="0" eb="1">
      <t>ジツ</t>
    </rPh>
    <rPh sb="1" eb="4">
      <t>シキュウガク</t>
    </rPh>
    <rPh sb="4" eb="6">
      <t>ゴウケイ</t>
    </rPh>
    <phoneticPr fontId="1"/>
  </si>
  <si>
    <t>（減額中の支給額）</t>
    <rPh sb="1" eb="3">
      <t>ゲンガク</t>
    </rPh>
    <rPh sb="3" eb="4">
      <t>チュウ</t>
    </rPh>
    <rPh sb="5" eb="8">
      <t>シキュウガク</t>
    </rPh>
    <phoneticPr fontId="1"/>
  </si>
  <si>
    <t>円</t>
  </si>
  <si>
    <t>記入例②　月の途中から支給が開始される場合</t>
    <rPh sb="0" eb="2">
      <t>キニュウ</t>
    </rPh>
    <rPh sb="2" eb="3">
      <t>レイ</t>
    </rPh>
    <rPh sb="5" eb="6">
      <t>ツキ</t>
    </rPh>
    <rPh sb="7" eb="9">
      <t>トチュウ</t>
    </rPh>
    <rPh sb="11" eb="13">
      <t>シキュウ</t>
    </rPh>
    <rPh sb="14" eb="16">
      <t>カイシ</t>
    </rPh>
    <rPh sb="19" eb="21">
      <t>バアイ</t>
    </rPh>
    <phoneticPr fontId="4"/>
  </si>
  <si>
    <t>記入例①　月の初めから支給が開始される場合</t>
    <rPh sb="0" eb="2">
      <t>キニュウ</t>
    </rPh>
    <rPh sb="2" eb="3">
      <t>レイ</t>
    </rPh>
    <rPh sb="7" eb="8">
      <t>ハジ</t>
    </rPh>
    <phoneticPr fontId="4"/>
  </si>
  <si>
    <t>令和2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</si>
</sst>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円&quot;"/>
    <numFmt numFmtId="177" formatCode="0&quot;日&quot;"/>
    <numFmt numFmtId="178" formatCode="0_ "/>
    <numFmt numFmtId="179" formatCode="0.00_ "/>
    <numFmt numFmtId="180" formatCode="#,##0.00_ "/>
    <numFmt numFmtId="181" formatCode="#,##0.00_ ;[Red]\-#,##0.00\ "/>
  </numFmts>
  <fonts count="47"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b/>
      <sz val="18"/>
      <name val="ＭＳ 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14"/>
      <name val="ＭＳ Ｐゴシック"/>
      <family val="3"/>
      <charset val="128"/>
    </font>
    <font>
      <b/>
      <sz val="14"/>
      <color rgb="FF0000FF"/>
      <name val="ＭＳ Ｐゴシック"/>
      <family val="3"/>
      <charset val="128"/>
    </font>
    <font>
      <sz val="14"/>
      <color indexed="12"/>
      <name val="ＭＳ Ｐゴシック"/>
      <family val="3"/>
      <charset val="128"/>
    </font>
    <font>
      <b/>
      <sz val="10"/>
      <color rgb="FF0000FF"/>
      <name val="ＭＳ Ｐゴシック"/>
      <family val="3"/>
      <charset val="128"/>
    </font>
    <font>
      <sz val="12"/>
      <name val="ＭＳ Ｐゴシック"/>
      <family val="3"/>
      <charset val="128"/>
    </font>
    <font>
      <b/>
      <sz val="14"/>
      <color indexed="12"/>
      <name val="ＭＳ Ｐゴシック"/>
      <family val="3"/>
      <charset val="128"/>
    </font>
    <font>
      <b/>
      <sz val="10"/>
      <color indexed="12"/>
      <name val="ＭＳ Ｐゴシック"/>
      <family val="3"/>
      <charset val="128"/>
    </font>
    <font>
      <sz val="10"/>
      <name val="ＭＳ Ｐゴシック"/>
      <family val="3"/>
      <charset val="128"/>
    </font>
    <font>
      <b/>
      <sz val="12"/>
      <color rgb="FF0000FF"/>
      <name val="HGP創英ﾌﾟﾚｾﾞﾝｽEB"/>
      <family val="1"/>
      <charset val="128"/>
    </font>
    <font>
      <sz val="8"/>
      <name val="ＭＳ Ｐゴシック"/>
      <family val="3"/>
      <charset val="128"/>
    </font>
    <font>
      <sz val="11"/>
      <name val="ＭＳ Ｐゴシック"/>
      <family val="3"/>
      <charset val="128"/>
      <scheme val="major"/>
    </font>
    <font>
      <sz val="9"/>
      <name val="ＭＳ Ｐゴシック"/>
      <family val="3"/>
      <charset val="128"/>
    </font>
    <font>
      <b/>
      <sz val="6"/>
      <name val="ＭＳ Ｐゴシック"/>
      <family val="3"/>
      <charset val="128"/>
    </font>
    <font>
      <b/>
      <sz val="9"/>
      <color indexed="12"/>
      <name val="ＭＳ Ｐゴシック"/>
      <family val="3"/>
      <charset val="128"/>
    </font>
    <font>
      <b/>
      <sz val="12"/>
      <name val="ＭＳ Ｐゴシック"/>
      <family val="3"/>
      <charset val="128"/>
    </font>
    <font>
      <b/>
      <sz val="12"/>
      <color rgb="FF0000FF"/>
      <name val="ＭＳ Ｐゴシック"/>
      <family val="3"/>
      <charset val="128"/>
    </font>
    <font>
      <b/>
      <sz val="16"/>
      <name val="ＭＳ Ｐゴシック"/>
      <family val="3"/>
      <charset val="128"/>
    </font>
    <font>
      <b/>
      <sz val="16"/>
      <color rgb="FF0000FF"/>
      <name val="ＭＳ Ｐゴシック"/>
      <family val="3"/>
      <charset val="128"/>
    </font>
    <font>
      <b/>
      <sz val="18"/>
      <name val="ＭＳ Ｐゴシック"/>
      <family val="3"/>
      <charset val="128"/>
    </font>
    <font>
      <b/>
      <sz val="8"/>
      <name val="ＭＳ Ｐゴシック"/>
      <family val="3"/>
      <charset val="128"/>
    </font>
    <font>
      <b/>
      <sz val="10"/>
      <name val="ＭＳ Ｐゴシック"/>
      <family val="3"/>
      <charset val="128"/>
    </font>
    <font>
      <sz val="11"/>
      <color rgb="FFFF0000"/>
      <name val="ＭＳ Ｐゴシック"/>
      <family val="3"/>
      <charset val="128"/>
    </font>
    <font>
      <b/>
      <sz val="14"/>
      <name val="ＭＳ Ｐゴシック"/>
      <family val="3"/>
      <charset val="128"/>
    </font>
    <font>
      <sz val="14"/>
      <color rgb="FFFF0000"/>
      <name val="HGP創英角ﾎﾟｯﾌﾟ体"/>
      <family val="3"/>
      <charset val="128"/>
    </font>
    <font>
      <sz val="14"/>
      <color rgb="FF0000FF"/>
      <name val="ＭＳ Ｐゴシック"/>
      <family val="3"/>
      <charset val="128"/>
    </font>
    <font>
      <sz val="10"/>
      <color rgb="FFFF0000"/>
      <name val="HGPｺﾞｼｯｸE"/>
      <family val="3"/>
      <charset val="128"/>
    </font>
    <font>
      <sz val="9"/>
      <color rgb="FFFF0000"/>
      <name val="HGPｺﾞｼｯｸE"/>
      <family val="3"/>
      <charset val="128"/>
    </font>
    <font>
      <sz val="8"/>
      <color indexed="12"/>
      <name val="ＭＳ Ｐゴシック"/>
      <family val="3"/>
      <charset val="128"/>
    </font>
    <font>
      <sz val="8"/>
      <color rgb="FFFF0000"/>
      <name val="ＭＳ ゴシック"/>
      <family val="3"/>
      <charset val="128"/>
    </font>
    <font>
      <b/>
      <sz val="16"/>
      <name val="ＭＳ ゴシック"/>
      <family val="3"/>
      <charset val="128"/>
    </font>
    <font>
      <sz val="12"/>
      <color indexed="18"/>
      <name val="ＭＳ Ｐゴシック"/>
      <family val="3"/>
      <charset val="128"/>
    </font>
    <font>
      <sz val="12"/>
      <color indexed="12"/>
      <name val="ＭＳ Ｐゴシック"/>
      <family val="3"/>
      <charset val="128"/>
    </font>
    <font>
      <sz val="11"/>
      <color rgb="FF0000FF"/>
      <name val="ＭＳ Ｐゴシック"/>
      <family val="3"/>
      <charset val="128"/>
    </font>
    <font>
      <sz val="12"/>
      <color indexed="10"/>
      <name val="ＭＳ Ｐゴシック"/>
      <family val="3"/>
      <charset val="128"/>
    </font>
    <font>
      <b/>
      <sz val="15.5"/>
      <name val="ＭＳ Ｐゴシック"/>
      <family val="3"/>
      <charset val="128"/>
    </font>
    <font>
      <sz val="11"/>
      <color indexed="12"/>
      <name val="ＭＳ Ｐゴシック"/>
      <family val="3"/>
      <charset val="128"/>
    </font>
    <font>
      <sz val="11"/>
      <color indexed="81"/>
      <name val="ＭＳ Ｐゴシック"/>
      <family val="3"/>
      <charset val="128"/>
    </font>
    <font>
      <sz val="10"/>
      <color indexed="81"/>
      <name val="ＭＳ Ｐゴシック"/>
      <family val="3"/>
      <charset val="128"/>
    </font>
    <font>
      <sz val="9"/>
      <color indexed="81"/>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double">
        <color indexed="64"/>
      </top>
      <bottom/>
      <diagonal/>
    </border>
  </borders>
  <cellStyleXfs count="3">
    <xf numFmtId="0" fontId="0" fillId="0" borderId="0"/>
    <xf numFmtId="0" fontId="2" fillId="0" borderId="0"/>
    <xf numFmtId="38" fontId="2" fillId="0" borderId="0" applyFont="0" applyFill="0" applyBorder="0" applyAlignment="0" applyProtection="0"/>
  </cellStyleXfs>
  <cellXfs count="309">
    <xf numFmtId="0" fontId="0" fillId="0" borderId="0" xfId="0"/>
    <xf numFmtId="0" fontId="2" fillId="0" borderId="0" xfId="1"/>
    <xf numFmtId="0" fontId="5" fillId="0" borderId="0" xfId="1" applyFont="1" applyBorder="1" applyAlignment="1">
      <alignment horizontal="center" vertical="center"/>
    </xf>
    <xf numFmtId="0" fontId="2" fillId="0" borderId="0" xfId="1" applyProtection="1">
      <protection locked="0"/>
    </xf>
    <xf numFmtId="58" fontId="6" fillId="0" borderId="0" xfId="1" applyNumberFormat="1" applyFont="1" applyAlignment="1" applyProtection="1">
      <alignment horizontal="distributed" vertical="distributed" wrapText="1"/>
      <protection locked="0"/>
    </xf>
    <xf numFmtId="0" fontId="6" fillId="0" borderId="0" xfId="1" applyFont="1" applyAlignment="1" applyProtection="1">
      <alignment horizontal="distributed" vertical="distributed" wrapText="1"/>
      <protection locked="0"/>
    </xf>
    <xf numFmtId="0" fontId="9" fillId="0" borderId="0" xfId="1" applyFont="1" applyBorder="1" applyAlignment="1" applyProtection="1">
      <alignment vertical="center"/>
    </xf>
    <xf numFmtId="0" fontId="2" fillId="0" borderId="0" xfId="1" applyBorder="1" applyProtection="1"/>
    <xf numFmtId="0" fontId="2" fillId="0" borderId="0" xfId="1" applyFont="1" applyBorder="1" applyAlignment="1" applyProtection="1">
      <alignment horizontal="left" vertical="center"/>
    </xf>
    <xf numFmtId="0" fontId="10" fillId="0" borderId="0" xfId="1" applyFont="1" applyFill="1" applyBorder="1" applyAlignment="1" applyProtection="1">
      <alignment horizontal="center" vertical="center"/>
      <protection locked="0"/>
    </xf>
    <xf numFmtId="0" fontId="11" fillId="0" borderId="0" xfId="1" applyFont="1" applyBorder="1" applyAlignment="1" applyProtection="1">
      <alignment vertical="center"/>
    </xf>
    <xf numFmtId="0" fontId="2" fillId="0" borderId="0" xfId="1" applyBorder="1" applyAlignment="1" applyProtection="1"/>
    <xf numFmtId="0" fontId="2" fillId="0" borderId="0" xfId="1" applyFill="1" applyBorder="1" applyProtection="1"/>
    <xf numFmtId="0" fontId="2" fillId="0" borderId="0" xfId="1" applyFont="1" applyFill="1" applyBorder="1" applyAlignment="1" applyProtection="1">
      <alignment horizontal="center" vertical="center"/>
    </xf>
    <xf numFmtId="0" fontId="2" fillId="0" borderId="0" xfId="1" applyFont="1" applyFill="1" applyBorder="1" applyAlignment="1" applyProtection="1">
      <alignment horizontal="left" vertical="center"/>
    </xf>
    <xf numFmtId="0" fontId="2" fillId="0" borderId="0" xfId="1" applyFill="1" applyBorder="1" applyAlignment="1" applyProtection="1"/>
    <xf numFmtId="0" fontId="14" fillId="0" borderId="0" xfId="1" applyFont="1" applyFill="1" applyBorder="1" applyAlignment="1" applyProtection="1">
      <alignment horizontal="center" vertical="top"/>
    </xf>
    <xf numFmtId="0" fontId="15" fillId="0" borderId="0" xfId="1" applyNumberFormat="1" applyFont="1" applyFill="1" applyBorder="1" applyAlignment="1" applyProtection="1">
      <alignment horizontal="center" vertical="center"/>
      <protection locked="0"/>
    </xf>
    <xf numFmtId="0" fontId="16" fillId="0" borderId="0" xfId="1" applyFont="1" applyFill="1" applyBorder="1" applyAlignment="1" applyProtection="1">
      <alignment vertical="center" wrapText="1"/>
    </xf>
    <xf numFmtId="0" fontId="2" fillId="0" borderId="14" xfId="1" applyBorder="1" applyProtection="1"/>
    <xf numFmtId="0" fontId="16" fillId="0" borderId="0" xfId="1" applyFont="1" applyFill="1" applyBorder="1" applyAlignment="1" applyProtection="1">
      <alignment vertical="center"/>
    </xf>
    <xf numFmtId="0" fontId="2" fillId="0" borderId="0" xfId="1" applyAlignment="1" applyProtection="1">
      <alignment wrapText="1"/>
      <protection locked="0"/>
    </xf>
    <xf numFmtId="0" fontId="16" fillId="0" borderId="0" xfId="1" applyFont="1" applyFill="1" applyBorder="1" applyAlignment="1" applyProtection="1">
      <alignment vertical="center"/>
      <protection locked="0"/>
    </xf>
    <xf numFmtId="0" fontId="17" fillId="0" borderId="0" xfId="1" applyNumberFormat="1" applyFont="1" applyFill="1" applyBorder="1" applyAlignment="1" applyProtection="1">
      <alignment vertical="center" wrapText="1"/>
      <protection locked="0"/>
    </xf>
    <xf numFmtId="0" fontId="17" fillId="0" borderId="0" xfId="1" applyNumberFormat="1" applyFont="1" applyFill="1" applyBorder="1" applyAlignment="1" applyProtection="1">
      <alignment vertical="center"/>
      <protection locked="0"/>
    </xf>
    <xf numFmtId="0" fontId="16" fillId="0" borderId="0" xfId="1" applyFont="1" applyFill="1" applyBorder="1" applyAlignment="1" applyProtection="1"/>
    <xf numFmtId="0" fontId="17" fillId="0" borderId="20" xfId="1" applyNumberFormat="1" applyFont="1" applyFill="1" applyBorder="1" applyAlignment="1" applyProtection="1">
      <alignment vertical="center"/>
      <protection locked="0"/>
    </xf>
    <xf numFmtId="0" fontId="18" fillId="0" borderId="0" xfId="1" applyFont="1" applyFill="1" applyBorder="1" applyAlignment="1" applyProtection="1">
      <alignment horizontal="right" vertical="center"/>
    </xf>
    <xf numFmtId="0" fontId="19" fillId="0" borderId="0" xfId="1" applyFont="1" applyFill="1" applyBorder="1" applyAlignment="1" applyProtection="1">
      <alignment horizontal="distributed" vertical="distributed"/>
    </xf>
    <xf numFmtId="0" fontId="20" fillId="0" borderId="0" xfId="1" applyFont="1" applyFill="1" applyBorder="1" applyAlignment="1" applyProtection="1">
      <alignment horizontal="center" vertical="center"/>
    </xf>
    <xf numFmtId="0" fontId="16" fillId="0" borderId="0" xfId="1" applyFont="1" applyFill="1" applyBorder="1" applyAlignment="1" applyProtection="1">
      <alignment horizontal="center"/>
    </xf>
    <xf numFmtId="0" fontId="21" fillId="0" borderId="16" xfId="1" applyFont="1" applyFill="1" applyBorder="1" applyAlignment="1" applyProtection="1"/>
    <xf numFmtId="0" fontId="14" fillId="0" borderId="14" xfId="1" applyFont="1" applyBorder="1" applyAlignment="1" applyProtection="1"/>
    <xf numFmtId="0" fontId="21" fillId="0" borderId="9" xfId="1" applyFont="1" applyFill="1" applyBorder="1" applyAlignment="1" applyProtection="1"/>
    <xf numFmtId="38" fontId="27" fillId="0" borderId="18" xfId="2" applyFont="1" applyFill="1" applyBorder="1" applyAlignment="1" applyProtection="1">
      <alignment vertical="center" shrinkToFit="1"/>
    </xf>
    <xf numFmtId="0" fontId="2" fillId="0" borderId="16" xfId="1" applyBorder="1" applyAlignment="1"/>
    <xf numFmtId="0" fontId="2" fillId="0" borderId="19" xfId="1" applyBorder="1" applyAlignment="1"/>
    <xf numFmtId="0" fontId="2" fillId="0" borderId="0" xfId="1" applyBorder="1" applyProtection="1">
      <protection locked="0"/>
    </xf>
    <xf numFmtId="0" fontId="2" fillId="0" borderId="0" xfId="1" applyBorder="1" applyAlignment="1"/>
    <xf numFmtId="0" fontId="2" fillId="0" borderId="42" xfId="1" applyBorder="1" applyAlignment="1"/>
    <xf numFmtId="0" fontId="18" fillId="0" borderId="0" xfId="1" applyFont="1" applyFill="1" applyBorder="1" applyAlignment="1" applyProtection="1">
      <alignment vertical="top" wrapText="1"/>
    </xf>
    <xf numFmtId="0" fontId="18" fillId="3" borderId="0" xfId="1" applyFont="1" applyFill="1" applyBorder="1" applyAlignment="1" applyProtection="1">
      <alignment vertical="top" wrapText="1"/>
    </xf>
    <xf numFmtId="178" fontId="28" fillId="4" borderId="0" xfId="1" applyNumberFormat="1" applyFont="1" applyFill="1" applyProtection="1">
      <protection locked="0"/>
    </xf>
    <xf numFmtId="0" fontId="2" fillId="0" borderId="0" xfId="1" applyFill="1" applyBorder="1" applyProtection="1">
      <protection locked="0"/>
    </xf>
    <xf numFmtId="0" fontId="14" fillId="0" borderId="0" xfId="1" applyFont="1" applyBorder="1" applyProtection="1"/>
    <xf numFmtId="38" fontId="11" fillId="0" borderId="0" xfId="2" applyFont="1" applyFill="1" applyBorder="1" applyAlignment="1" applyProtection="1">
      <alignment shrinkToFit="1"/>
    </xf>
    <xf numFmtId="0" fontId="16" fillId="0" borderId="14" xfId="1" applyFont="1" applyFill="1" applyBorder="1" applyAlignment="1" applyProtection="1">
      <alignment vertical="center" wrapText="1"/>
    </xf>
    <xf numFmtId="0" fontId="32" fillId="0" borderId="42" xfId="1" applyFont="1" applyFill="1" applyBorder="1" applyAlignment="1" applyProtection="1">
      <alignment vertical="center"/>
    </xf>
    <xf numFmtId="0" fontId="33" fillId="0" borderId="42" xfId="1" applyFont="1" applyFill="1" applyBorder="1" applyAlignment="1" applyProtection="1">
      <alignment vertical="center"/>
    </xf>
    <xf numFmtId="0" fontId="18" fillId="0" borderId="14" xfId="1" applyFont="1" applyFill="1" applyBorder="1" applyAlignment="1" applyProtection="1">
      <alignment vertical="center" wrapText="1"/>
    </xf>
    <xf numFmtId="0" fontId="18" fillId="0" borderId="0" xfId="1" applyFont="1" applyFill="1" applyBorder="1" applyAlignment="1" applyProtection="1">
      <alignment vertical="center" wrapText="1"/>
    </xf>
    <xf numFmtId="0" fontId="18" fillId="0" borderId="0" xfId="1" applyFont="1" applyFill="1" applyBorder="1" applyProtection="1"/>
    <xf numFmtId="0" fontId="18" fillId="3" borderId="0" xfId="1" applyFont="1" applyFill="1" applyBorder="1" applyProtection="1"/>
    <xf numFmtId="0" fontId="18" fillId="0" borderId="0" xfId="1" applyFont="1" applyBorder="1" applyProtection="1">
      <protection locked="0"/>
    </xf>
    <xf numFmtId="0" fontId="18" fillId="0" borderId="0" xfId="1" applyFont="1" applyProtection="1">
      <protection locked="0"/>
    </xf>
    <xf numFmtId="0" fontId="18" fillId="0" borderId="0" xfId="1" applyFont="1" applyFill="1" applyBorder="1" applyProtection="1">
      <protection locked="0"/>
    </xf>
    <xf numFmtId="0" fontId="18" fillId="0" borderId="0" xfId="1" applyFont="1" applyAlignment="1" applyProtection="1">
      <protection locked="0"/>
    </xf>
    <xf numFmtId="0" fontId="18" fillId="0" borderId="14" xfId="1" applyFont="1" applyFill="1" applyBorder="1" applyProtection="1"/>
    <xf numFmtId="0" fontId="28" fillId="4" borderId="0" xfId="1" applyFont="1" applyFill="1" applyProtection="1">
      <protection locked="0"/>
    </xf>
    <xf numFmtId="0" fontId="16" fillId="0" borderId="0" xfId="1" applyFont="1" applyFill="1" applyBorder="1" applyProtection="1"/>
    <xf numFmtId="0" fontId="34" fillId="0" borderId="0" xfId="1" applyFont="1" applyFill="1" applyBorder="1" applyProtection="1"/>
    <xf numFmtId="0" fontId="2" fillId="0" borderId="45" xfId="1" applyBorder="1" applyAlignment="1">
      <alignment vertical="center"/>
    </xf>
    <xf numFmtId="0" fontId="35" fillId="0" borderId="45" xfId="1" applyFont="1" applyFill="1" applyBorder="1" applyAlignment="1" applyProtection="1">
      <alignment vertical="center"/>
    </xf>
    <xf numFmtId="0" fontId="2" fillId="0" borderId="45" xfId="1" applyBorder="1" applyAlignment="1" applyProtection="1"/>
    <xf numFmtId="0" fontId="2" fillId="0" borderId="45" xfId="1" applyFill="1" applyBorder="1" applyAlignment="1" applyProtection="1"/>
    <xf numFmtId="0" fontId="16" fillId="0" borderId="45" xfId="1" applyFont="1" applyFill="1" applyBorder="1" applyAlignment="1" applyProtection="1">
      <alignment vertical="center"/>
    </xf>
    <xf numFmtId="0" fontId="2" fillId="0" borderId="6" xfId="1" applyFont="1" applyFill="1" applyBorder="1" applyAlignment="1" applyProtection="1">
      <alignment vertical="center"/>
    </xf>
    <xf numFmtId="0" fontId="4" fillId="0" borderId="0" xfId="1" applyFont="1" applyFill="1" applyBorder="1" applyAlignment="1" applyProtection="1">
      <alignment vertical="center"/>
    </xf>
    <xf numFmtId="38" fontId="16" fillId="0" borderId="0" xfId="2" applyFont="1" applyFill="1" applyBorder="1" applyAlignment="1" applyProtection="1">
      <alignment vertical="center"/>
    </xf>
    <xf numFmtId="0" fontId="2" fillId="0" borderId="0" xfId="1" applyFont="1" applyFill="1" applyBorder="1" applyAlignment="1" applyProtection="1">
      <alignment vertical="center"/>
    </xf>
    <xf numFmtId="38" fontId="16" fillId="0" borderId="0" xfId="2" applyFont="1" applyFill="1" applyBorder="1" applyAlignment="1" applyProtection="1">
      <alignment horizontal="center" vertical="center"/>
    </xf>
    <xf numFmtId="0" fontId="37" fillId="0" borderId="0" xfId="1" applyFont="1" applyFill="1" applyBorder="1" applyProtection="1"/>
    <xf numFmtId="0" fontId="11" fillId="0" borderId="0" xfId="1" applyFont="1" applyFill="1" applyBorder="1" applyProtection="1"/>
    <xf numFmtId="0" fontId="11" fillId="0" borderId="0" xfId="1" applyFont="1" applyFill="1" applyBorder="1" applyAlignment="1" applyProtection="1">
      <alignment horizontal="center" vertical="center"/>
    </xf>
    <xf numFmtId="38" fontId="11" fillId="0" borderId="0" xfId="2" applyFont="1" applyFill="1" applyBorder="1" applyAlignment="1" applyProtection="1">
      <alignment horizontal="center" vertical="center"/>
    </xf>
    <xf numFmtId="0" fontId="38" fillId="0" borderId="0" xfId="1" applyFont="1" applyFill="1" applyBorder="1" applyProtection="1"/>
    <xf numFmtId="0" fontId="39" fillId="0" borderId="0" xfId="1" applyFont="1" applyFill="1" applyBorder="1" applyAlignment="1" applyProtection="1">
      <alignment vertical="center"/>
    </xf>
    <xf numFmtId="0" fontId="7" fillId="0" borderId="0" xfId="1" applyFont="1" applyFill="1" applyBorder="1" applyAlignment="1" applyProtection="1">
      <alignment vertical="center"/>
    </xf>
    <xf numFmtId="0" fontId="11" fillId="0" borderId="0" xfId="1" applyFont="1" applyBorder="1" applyProtection="1"/>
    <xf numFmtId="0" fontId="11" fillId="0" borderId="0" xfId="1" applyFont="1" applyFill="1" applyBorder="1" applyAlignment="1" applyProtection="1">
      <alignment shrinkToFit="1"/>
    </xf>
    <xf numFmtId="0" fontId="7" fillId="0" borderId="0" xfId="1" applyFont="1" applyFill="1" applyBorder="1" applyAlignment="1" applyProtection="1"/>
    <xf numFmtId="38" fontId="23" fillId="0" borderId="0" xfId="2" applyFont="1" applyFill="1" applyBorder="1" applyAlignment="1" applyProtection="1">
      <alignment shrinkToFit="1"/>
    </xf>
    <xf numFmtId="38" fontId="6" fillId="0" borderId="0" xfId="2" applyFont="1" applyFill="1" applyBorder="1" applyAlignment="1" applyProtection="1">
      <alignment shrinkToFit="1"/>
    </xf>
    <xf numFmtId="0" fontId="40" fillId="0" borderId="0" xfId="1" applyFont="1" applyFill="1" applyBorder="1" applyAlignment="1" applyProtection="1"/>
    <xf numFmtId="0" fontId="2" fillId="0" borderId="0" xfId="1" applyFont="1" applyFill="1" applyBorder="1" applyAlignment="1" applyProtection="1">
      <alignment horizontal="center"/>
    </xf>
    <xf numFmtId="0" fontId="21" fillId="0" borderId="0" xfId="1" applyFont="1" applyFill="1" applyBorder="1" applyProtection="1"/>
    <xf numFmtId="0" fontId="42" fillId="0" borderId="0" xfId="1" applyFont="1" applyProtection="1">
      <protection locked="0"/>
    </xf>
    <xf numFmtId="0" fontId="2" fillId="0" borderId="7" xfId="1" applyBorder="1" applyProtection="1">
      <protection locked="0"/>
    </xf>
    <xf numFmtId="0" fontId="2" fillId="0" borderId="14" xfId="1" applyFill="1" applyBorder="1" applyProtection="1"/>
    <xf numFmtId="0" fontId="14" fillId="0" borderId="0" xfId="1" applyFont="1" applyBorder="1" applyAlignment="1" applyProtection="1"/>
    <xf numFmtId="0" fontId="11" fillId="0" borderId="16" xfId="1" applyFont="1" applyFill="1" applyBorder="1" applyAlignment="1" applyProtection="1">
      <alignment horizontal="center" vertical="center" shrinkToFit="1"/>
    </xf>
    <xf numFmtId="0" fontId="7" fillId="0" borderId="0" xfId="1" applyFont="1" applyBorder="1" applyAlignment="1" applyProtection="1">
      <alignment vertical="center"/>
    </xf>
    <xf numFmtId="0" fontId="2" fillId="0" borderId="0" xfId="1" applyFill="1" applyBorder="1" applyAlignment="1" applyProtection="1">
      <alignment horizontal="center" vertical="center"/>
    </xf>
    <xf numFmtId="0" fontId="13"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shrinkToFit="1"/>
    </xf>
    <xf numFmtId="0" fontId="11" fillId="0" borderId="14" xfId="1" applyFont="1" applyFill="1" applyBorder="1" applyAlignment="1" applyProtection="1">
      <alignment vertical="center"/>
    </xf>
    <xf numFmtId="0" fontId="11" fillId="0" borderId="0" xfId="1" applyFont="1" applyFill="1" applyBorder="1" applyAlignment="1" applyProtection="1">
      <alignment vertical="center"/>
    </xf>
    <xf numFmtId="0" fontId="18" fillId="0" borderId="0" xfId="1" applyFont="1" applyFill="1" applyBorder="1" applyAlignment="1" applyProtection="1"/>
    <xf numFmtId="0" fontId="11" fillId="0" borderId="0" xfId="1" applyFont="1" applyFill="1" applyBorder="1" applyAlignment="1" applyProtection="1"/>
    <xf numFmtId="0" fontId="4" fillId="0" borderId="0" xfId="1" applyFont="1" applyFill="1" applyBorder="1" applyAlignment="1" applyProtection="1">
      <alignment horizontal="center" vertical="center"/>
    </xf>
    <xf numFmtId="0" fontId="11" fillId="0" borderId="0" xfId="1" applyFont="1" applyFill="1" applyBorder="1" applyAlignment="1" applyProtection="1">
      <alignment horizontal="center"/>
    </xf>
    <xf numFmtId="0" fontId="11" fillId="0" borderId="0" xfId="1" applyFont="1" applyFill="1" applyBorder="1" applyAlignment="1" applyProtection="1">
      <alignment horizontal="center"/>
    </xf>
    <xf numFmtId="0" fontId="4" fillId="0" borderId="0" xfId="1" applyFont="1" applyFill="1" applyBorder="1" applyAlignment="1" applyProtection="1">
      <alignment horizontal="center" vertical="center"/>
    </xf>
    <xf numFmtId="0" fontId="18" fillId="0" borderId="0" xfId="1" applyFont="1" applyFill="1" applyBorder="1" applyAlignment="1" applyProtection="1"/>
    <xf numFmtId="0" fontId="11" fillId="0" borderId="0" xfId="1" applyFont="1" applyFill="1" applyBorder="1" applyAlignment="1" applyProtection="1"/>
    <xf numFmtId="0" fontId="11" fillId="0" borderId="14" xfId="1" applyFont="1" applyFill="1" applyBorder="1" applyAlignment="1" applyProtection="1">
      <alignment vertical="center"/>
    </xf>
    <xf numFmtId="0" fontId="11" fillId="0" borderId="0" xfId="1" applyFont="1" applyFill="1" applyBorder="1" applyAlignment="1" applyProtection="1">
      <alignment vertical="center"/>
    </xf>
    <xf numFmtId="0" fontId="11" fillId="0" borderId="0" xfId="1" applyFont="1" applyFill="1" applyBorder="1" applyAlignment="1" applyProtection="1">
      <alignment horizontal="center" vertical="center" shrinkToFit="1"/>
    </xf>
    <xf numFmtId="0" fontId="7" fillId="0" borderId="0" xfId="1" applyFont="1" applyBorder="1" applyAlignment="1" applyProtection="1">
      <alignment vertical="center"/>
    </xf>
    <xf numFmtId="0" fontId="2" fillId="0" borderId="0" xfId="1" applyFill="1" applyBorder="1" applyAlignment="1" applyProtection="1">
      <alignment horizontal="center" vertical="center"/>
    </xf>
    <xf numFmtId="0" fontId="13" fillId="0" borderId="0" xfId="1" applyFont="1" applyFill="1" applyBorder="1" applyAlignment="1" applyProtection="1">
      <alignment horizontal="center" vertical="center"/>
      <protection locked="0"/>
    </xf>
    <xf numFmtId="176" fontId="21" fillId="0" borderId="24" xfId="1" applyNumberFormat="1" applyFont="1" applyFill="1" applyBorder="1" applyAlignment="1" applyProtection="1">
      <alignment wrapText="1"/>
    </xf>
    <xf numFmtId="0" fontId="0" fillId="0" borderId="0" xfId="0" applyProtection="1">
      <protection locked="0"/>
    </xf>
    <xf numFmtId="0" fontId="42" fillId="0" borderId="0" xfId="0" applyFont="1" applyProtection="1">
      <protection locked="0"/>
    </xf>
    <xf numFmtId="0" fontId="0" fillId="0" borderId="0" xfId="0" applyBorder="1" applyProtection="1">
      <protection locked="0"/>
    </xf>
    <xf numFmtId="0" fontId="7" fillId="2" borderId="0" xfId="1" applyFont="1" applyFill="1" applyBorder="1" applyAlignment="1" applyProtection="1">
      <alignment horizontal="center" vertical="center"/>
    </xf>
    <xf numFmtId="49" fontId="3" fillId="0" borderId="0" xfId="1" applyNumberFormat="1" applyFont="1" applyBorder="1" applyAlignment="1" applyProtection="1">
      <alignment horizontal="center" vertical="center" wrapText="1"/>
    </xf>
    <xf numFmtId="0" fontId="7" fillId="0" borderId="0" xfId="1" applyFont="1" applyBorder="1" applyAlignment="1" applyProtection="1">
      <alignment horizontal="center" vertical="center"/>
    </xf>
    <xf numFmtId="0" fontId="8" fillId="2" borderId="0" xfId="1" applyFont="1" applyFill="1" applyBorder="1" applyAlignment="1" applyProtection="1">
      <alignment horizontal="center" vertical="center" shrinkToFit="1"/>
    </xf>
    <xf numFmtId="0" fontId="7" fillId="0" borderId="0" xfId="1" applyFont="1" applyBorder="1" applyAlignment="1" applyProtection="1">
      <alignment vertical="center"/>
    </xf>
    <xf numFmtId="176" fontId="25" fillId="0" borderId="21" xfId="1" applyNumberFormat="1" applyFont="1" applyFill="1" applyBorder="1" applyAlignment="1" applyProtection="1">
      <alignment horizontal="right" wrapText="1"/>
    </xf>
    <xf numFmtId="176" fontId="25" fillId="0" borderId="20" xfId="1" applyNumberFormat="1" applyFont="1" applyFill="1" applyBorder="1" applyAlignment="1" applyProtection="1">
      <alignment horizontal="right" wrapText="1"/>
    </xf>
    <xf numFmtId="0" fontId="7" fillId="0" borderId="0" xfId="1" applyFont="1" applyFill="1" applyBorder="1" applyAlignment="1" applyProtection="1">
      <alignment horizontal="center" vertical="center"/>
    </xf>
    <xf numFmtId="49" fontId="12" fillId="2" borderId="0" xfId="1" applyNumberFormat="1" applyFont="1" applyFill="1" applyBorder="1" applyAlignment="1" applyProtection="1">
      <alignment vertical="center"/>
      <protection locked="0"/>
    </xf>
    <xf numFmtId="0" fontId="8" fillId="2" borderId="0" xfId="1" applyFont="1" applyFill="1" applyBorder="1" applyAlignment="1" applyProtection="1">
      <protection locked="0"/>
    </xf>
    <xf numFmtId="0" fontId="7" fillId="0" borderId="1" xfId="1" applyFont="1" applyFill="1" applyBorder="1" applyAlignment="1" applyProtection="1">
      <alignment horizontal="center" vertical="center"/>
    </xf>
    <xf numFmtId="0" fontId="7" fillId="0" borderId="11" xfId="1" applyFont="1" applyFill="1" applyBorder="1" applyAlignment="1" applyProtection="1">
      <alignment horizontal="center" vertical="center"/>
    </xf>
    <xf numFmtId="0" fontId="7" fillId="0" borderId="12" xfId="1" applyFont="1" applyFill="1" applyBorder="1" applyAlignment="1" applyProtection="1">
      <alignment horizontal="center" vertical="center"/>
    </xf>
    <xf numFmtId="49" fontId="12" fillId="2" borderId="13" xfId="1" applyNumberFormat="1" applyFont="1" applyFill="1" applyBorder="1" applyAlignment="1" applyProtection="1">
      <alignment horizontal="center" vertical="center"/>
      <protection locked="0"/>
    </xf>
    <xf numFmtId="49" fontId="12" fillId="2" borderId="11" xfId="1" applyNumberFormat="1" applyFont="1" applyFill="1" applyBorder="1" applyAlignment="1" applyProtection="1">
      <alignment horizontal="center" vertical="center"/>
      <protection locked="0"/>
    </xf>
    <xf numFmtId="49" fontId="12" fillId="2" borderId="2" xfId="1" applyNumberFormat="1" applyFont="1" applyFill="1" applyBorder="1" applyAlignment="1" applyProtection="1">
      <alignment horizontal="center" vertical="center"/>
      <protection locked="0"/>
    </xf>
    <xf numFmtId="0" fontId="2" fillId="0" borderId="0" xfId="1" applyFill="1" applyBorder="1" applyAlignment="1" applyProtection="1">
      <alignment horizontal="center" vertical="center"/>
    </xf>
    <xf numFmtId="0" fontId="13" fillId="0" borderId="0" xfId="1" applyFont="1" applyFill="1" applyBorder="1" applyAlignment="1" applyProtection="1">
      <alignment horizontal="center" vertical="center"/>
      <protection locked="0"/>
    </xf>
    <xf numFmtId="0" fontId="7" fillId="0" borderId="0" xfId="1" applyFont="1" applyFill="1" applyBorder="1" applyAlignment="1" applyProtection="1">
      <alignment horizontal="center"/>
    </xf>
    <xf numFmtId="0" fontId="7" fillId="2" borderId="0" xfId="1" applyFont="1" applyFill="1" applyBorder="1" applyAlignment="1" applyProtection="1">
      <alignment vertical="center"/>
    </xf>
    <xf numFmtId="0" fontId="8" fillId="2" borderId="0" xfId="1" applyFont="1" applyFill="1" applyBorder="1" applyAlignment="1" applyProtection="1">
      <alignment horizontal="center" vertical="center"/>
    </xf>
    <xf numFmtId="0" fontId="8" fillId="2" borderId="0" xfId="1" applyFont="1" applyFill="1" applyBorder="1" applyAlignment="1" applyProtection="1">
      <alignment horizontal="center"/>
      <protection locked="0"/>
    </xf>
    <xf numFmtId="0" fontId="7" fillId="0" borderId="15"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0" borderId="17" xfId="1" applyFont="1" applyFill="1" applyBorder="1" applyAlignment="1" applyProtection="1">
      <alignment horizontal="center" vertical="center"/>
    </xf>
    <xf numFmtId="0" fontId="7" fillId="0" borderId="21" xfId="1" applyFont="1" applyFill="1" applyBorder="1" applyAlignment="1" applyProtection="1">
      <alignment horizontal="center" vertical="center"/>
    </xf>
    <xf numFmtId="0" fontId="7" fillId="0" borderId="20" xfId="1" applyFont="1" applyFill="1" applyBorder="1" applyAlignment="1" applyProtection="1">
      <alignment horizontal="center" vertical="center"/>
    </xf>
    <xf numFmtId="0" fontId="7" fillId="0" borderId="22" xfId="1" applyFont="1" applyFill="1" applyBorder="1" applyAlignment="1" applyProtection="1">
      <alignment horizontal="center" vertical="center"/>
    </xf>
    <xf numFmtId="0" fontId="12" fillId="2" borderId="18"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2" fillId="2" borderId="23" xfId="1" applyFont="1" applyFill="1" applyBorder="1" applyAlignment="1" applyProtection="1">
      <alignment horizontal="center" vertical="center"/>
      <protection locked="0"/>
    </xf>
    <xf numFmtId="0" fontId="12" fillId="2" borderId="20" xfId="1" applyFont="1" applyFill="1" applyBorder="1" applyAlignment="1" applyProtection="1">
      <alignment horizontal="center" vertical="center"/>
      <protection locked="0"/>
    </xf>
    <xf numFmtId="0" fontId="12" fillId="2" borderId="24" xfId="1" applyFont="1" applyFill="1" applyBorder="1" applyAlignment="1" applyProtection="1">
      <alignment horizontal="center" vertical="center"/>
      <protection locked="0"/>
    </xf>
    <xf numFmtId="0" fontId="17" fillId="0" borderId="25" xfId="1" applyNumberFormat="1" applyFont="1" applyFill="1" applyBorder="1" applyAlignment="1" applyProtection="1">
      <alignment horizontal="center" vertical="center"/>
      <protection locked="0"/>
    </xf>
    <xf numFmtId="0" fontId="17" fillId="0" borderId="26" xfId="1" applyNumberFormat="1" applyFont="1" applyFill="1" applyBorder="1" applyAlignment="1" applyProtection="1">
      <alignment horizontal="center" vertical="center"/>
      <protection locked="0"/>
    </xf>
    <xf numFmtId="0" fontId="17" fillId="0" borderId="27" xfId="1" applyNumberFormat="1" applyFont="1" applyFill="1" applyBorder="1" applyAlignment="1" applyProtection="1">
      <alignment horizontal="center" vertical="center"/>
      <protection locked="0"/>
    </xf>
    <xf numFmtId="0" fontId="7" fillId="0" borderId="30" xfId="1" applyFont="1" applyFill="1" applyBorder="1" applyAlignment="1" applyProtection="1">
      <alignment horizontal="center" vertical="center"/>
    </xf>
    <xf numFmtId="0" fontId="7" fillId="0" borderId="9" xfId="1" applyFont="1" applyFill="1" applyBorder="1" applyAlignment="1" applyProtection="1">
      <alignment horizontal="center" vertical="center"/>
    </xf>
    <xf numFmtId="0" fontId="7" fillId="0" borderId="10" xfId="1" applyFont="1" applyFill="1" applyBorder="1" applyAlignment="1" applyProtection="1">
      <alignment horizontal="center" vertical="center"/>
    </xf>
    <xf numFmtId="0" fontId="21" fillId="0" borderId="16" xfId="1" applyFont="1" applyFill="1" applyBorder="1" applyAlignment="1" applyProtection="1">
      <alignment horizontal="center" vertical="center"/>
    </xf>
    <xf numFmtId="0" fontId="21" fillId="0" borderId="9" xfId="1" applyFont="1" applyFill="1" applyBorder="1" applyAlignment="1" applyProtection="1">
      <alignment horizontal="center" vertical="center"/>
    </xf>
    <xf numFmtId="0" fontId="22" fillId="5" borderId="16" xfId="1" applyFont="1" applyFill="1" applyBorder="1" applyAlignment="1" applyProtection="1">
      <alignment horizontal="center" vertical="center" shrinkToFit="1"/>
    </xf>
    <xf numFmtId="0" fontId="22" fillId="5" borderId="9" xfId="1" applyFont="1" applyFill="1" applyBorder="1" applyAlignment="1" applyProtection="1">
      <alignment horizontal="center" vertical="center" shrinkToFit="1"/>
    </xf>
    <xf numFmtId="0" fontId="22" fillId="2" borderId="16" xfId="1" applyFont="1" applyFill="1" applyBorder="1" applyAlignment="1" applyProtection="1">
      <alignment horizontal="center" vertical="center"/>
    </xf>
    <xf numFmtId="0" fontId="11" fillId="0" borderId="15" xfId="1" applyFont="1" applyFill="1" applyBorder="1" applyAlignment="1" applyProtection="1">
      <alignment horizontal="center" wrapText="1"/>
    </xf>
    <xf numFmtId="0" fontId="11" fillId="0" borderId="16" xfId="1" applyFont="1" applyFill="1" applyBorder="1" applyAlignment="1" applyProtection="1">
      <alignment horizontal="center" wrapText="1"/>
    </xf>
    <xf numFmtId="0" fontId="11" fillId="0" borderId="19" xfId="1" applyFont="1" applyFill="1" applyBorder="1" applyAlignment="1" applyProtection="1">
      <alignment horizontal="center" wrapText="1"/>
    </xf>
    <xf numFmtId="3" fontId="12" fillId="2" borderId="28" xfId="1" applyNumberFormat="1" applyFont="1" applyFill="1" applyBorder="1" applyAlignment="1" applyProtection="1">
      <alignment vertical="center"/>
      <protection locked="0"/>
    </xf>
    <xf numFmtId="3" fontId="12" fillId="2" borderId="4" xfId="1" applyNumberFormat="1" applyFont="1" applyFill="1" applyBorder="1" applyAlignment="1" applyProtection="1">
      <alignment vertical="center"/>
      <protection locked="0"/>
    </xf>
    <xf numFmtId="3" fontId="12" fillId="2" borderId="21" xfId="1" applyNumberFormat="1" applyFont="1" applyFill="1" applyBorder="1" applyAlignment="1" applyProtection="1">
      <alignment vertical="center"/>
      <protection locked="0"/>
    </xf>
    <xf numFmtId="3" fontId="12" fillId="2" borderId="20" xfId="1" applyNumberFormat="1" applyFont="1" applyFill="1" applyBorder="1" applyAlignment="1" applyProtection="1">
      <alignment vertical="center"/>
      <protection locked="0"/>
    </xf>
    <xf numFmtId="176" fontId="21" fillId="0" borderId="29" xfId="1" applyNumberFormat="1" applyFont="1" applyFill="1" applyBorder="1" applyAlignment="1" applyProtection="1">
      <alignment horizontal="center"/>
    </xf>
    <xf numFmtId="176" fontId="21" fillId="0" borderId="24" xfId="1" applyNumberFormat="1" applyFont="1" applyFill="1" applyBorder="1" applyAlignment="1" applyProtection="1">
      <alignment horizontal="center"/>
    </xf>
    <xf numFmtId="0" fontId="22" fillId="2" borderId="9" xfId="1" applyFont="1" applyFill="1" applyBorder="1" applyAlignment="1" applyProtection="1">
      <alignment horizontal="center" vertical="center"/>
      <protection locked="0"/>
    </xf>
    <xf numFmtId="0" fontId="11" fillId="0" borderId="30" xfId="1" applyFont="1" applyFill="1" applyBorder="1" applyAlignment="1" applyProtection="1">
      <alignment horizontal="center" vertical="center" shrinkToFit="1"/>
    </xf>
    <xf numFmtId="0" fontId="11" fillId="0" borderId="9" xfId="1" applyFont="1" applyFill="1" applyBorder="1" applyAlignment="1" applyProtection="1">
      <alignment horizontal="center" vertical="center" shrinkToFit="1"/>
    </xf>
    <xf numFmtId="0" fontId="11" fillId="0" borderId="31" xfId="1" applyFont="1" applyFill="1" applyBorder="1" applyAlignment="1" applyProtection="1">
      <alignment horizontal="center" vertical="center" shrinkToFit="1"/>
    </xf>
    <xf numFmtId="0" fontId="7" fillId="0" borderId="32" xfId="1" applyFont="1" applyFill="1" applyBorder="1" applyAlignment="1" applyProtection="1">
      <alignment horizontal="center" vertical="center" shrinkToFit="1"/>
    </xf>
    <xf numFmtId="0" fontId="7" fillId="0" borderId="33" xfId="1" applyFont="1" applyFill="1" applyBorder="1" applyAlignment="1" applyProtection="1">
      <alignment horizontal="center" vertical="center" shrinkToFit="1"/>
    </xf>
    <xf numFmtId="0" fontId="7" fillId="0" borderId="34" xfId="1" applyFont="1" applyFill="1" applyBorder="1" applyAlignment="1" applyProtection="1">
      <alignment horizontal="center" vertical="center" shrinkToFit="1"/>
    </xf>
    <xf numFmtId="3" fontId="24" fillId="2" borderId="40" xfId="1" applyNumberFormat="1" applyFont="1" applyFill="1" applyBorder="1" applyAlignment="1" applyProtection="1">
      <alignment horizontal="right" shrinkToFit="1"/>
      <protection locked="0"/>
    </xf>
    <xf numFmtId="3" fontId="24" fillId="2" borderId="38" xfId="1" applyNumberFormat="1" applyFont="1" applyFill="1" applyBorder="1" applyAlignment="1" applyProtection="1">
      <alignment horizontal="right" shrinkToFit="1"/>
      <protection locked="0"/>
    </xf>
    <xf numFmtId="0" fontId="21" fillId="0" borderId="33" xfId="1" applyFont="1" applyFill="1" applyBorder="1" applyAlignment="1" applyProtection="1"/>
    <xf numFmtId="0" fontId="21" fillId="0" borderId="36" xfId="1" applyFont="1" applyFill="1" applyBorder="1" applyAlignment="1" applyProtection="1"/>
    <xf numFmtId="0" fontId="22" fillId="5" borderId="18" xfId="1" applyFont="1" applyFill="1" applyBorder="1" applyAlignment="1" applyProtection="1">
      <alignment horizontal="center" vertical="center" shrinkToFit="1"/>
    </xf>
    <xf numFmtId="0" fontId="22" fillId="5" borderId="8" xfId="1" applyFont="1" applyFill="1" applyBorder="1" applyAlignment="1" applyProtection="1">
      <alignment horizontal="center" vertical="center" shrinkToFit="1"/>
    </xf>
    <xf numFmtId="0" fontId="11" fillId="0" borderId="14" xfId="1" applyFont="1" applyFill="1" applyBorder="1" applyAlignment="1" applyProtection="1">
      <alignment vertical="center"/>
    </xf>
    <xf numFmtId="0" fontId="11" fillId="0" borderId="0" xfId="1" applyFont="1" applyFill="1" applyBorder="1" applyAlignment="1" applyProtection="1">
      <alignment vertical="center"/>
    </xf>
    <xf numFmtId="3" fontId="8" fillId="2" borderId="28" xfId="1" applyNumberFormat="1" applyFont="1" applyFill="1" applyBorder="1" applyAlignment="1" applyProtection="1">
      <alignment vertical="center"/>
      <protection locked="0"/>
    </xf>
    <xf numFmtId="3" fontId="8" fillId="2" borderId="4" xfId="1" applyNumberFormat="1" applyFont="1" applyFill="1" applyBorder="1" applyAlignment="1" applyProtection="1">
      <alignment vertical="center"/>
      <protection locked="0"/>
    </xf>
    <xf numFmtId="3" fontId="8" fillId="2" borderId="21" xfId="1" applyNumberFormat="1" applyFont="1" applyFill="1" applyBorder="1" applyAlignment="1" applyProtection="1">
      <alignment vertical="center"/>
      <protection locked="0"/>
    </xf>
    <xf numFmtId="3" fontId="8" fillId="2" borderId="20" xfId="1" applyNumberFormat="1" applyFont="1" applyFill="1" applyBorder="1" applyAlignment="1" applyProtection="1">
      <alignment vertical="center"/>
      <protection locked="0"/>
    </xf>
    <xf numFmtId="0" fontId="7" fillId="0" borderId="32" xfId="1" applyFont="1" applyFill="1" applyBorder="1" applyAlignment="1" applyProtection="1">
      <alignment horizontal="center" vertical="center" shrinkToFit="1"/>
      <protection locked="0"/>
    </xf>
    <xf numFmtId="0" fontId="7" fillId="0" borderId="33" xfId="1" applyFont="1" applyFill="1" applyBorder="1" applyAlignment="1" applyProtection="1">
      <alignment horizontal="center" vertical="center" shrinkToFit="1"/>
      <protection locked="0"/>
    </xf>
    <xf numFmtId="0" fontId="7" fillId="0" borderId="34" xfId="1" applyFont="1" applyFill="1" applyBorder="1" applyAlignment="1" applyProtection="1">
      <alignment horizontal="center" vertical="center" shrinkToFit="1"/>
      <protection locked="0"/>
    </xf>
    <xf numFmtId="38" fontId="8" fillId="2" borderId="35" xfId="2" applyFont="1" applyFill="1" applyBorder="1" applyAlignment="1" applyProtection="1">
      <alignment horizontal="right" shrinkToFit="1"/>
      <protection locked="0"/>
    </xf>
    <xf numFmtId="38" fontId="8" fillId="2" borderId="33" xfId="2" applyFont="1" applyFill="1" applyBorder="1" applyAlignment="1" applyProtection="1">
      <alignment horizontal="right" shrinkToFit="1"/>
      <protection locked="0"/>
    </xf>
    <xf numFmtId="38" fontId="8" fillId="2" borderId="34" xfId="2" applyFont="1" applyFill="1" applyBorder="1" applyAlignment="1" applyProtection="1">
      <alignment horizontal="right" shrinkToFit="1"/>
      <protection locked="0"/>
    </xf>
    <xf numFmtId="0" fontId="2" fillId="0" borderId="15" xfId="1" applyFont="1" applyBorder="1" applyAlignment="1" applyProtection="1">
      <alignment horizontal="center" vertical="center" wrapText="1"/>
    </xf>
    <xf numFmtId="0" fontId="2" fillId="0" borderId="16" xfId="1" applyFont="1" applyBorder="1" applyAlignment="1" applyProtection="1">
      <alignment horizontal="center" vertical="center" wrapText="1"/>
    </xf>
    <xf numFmtId="0" fontId="2" fillId="0" borderId="19" xfId="1" applyFont="1" applyBorder="1" applyAlignment="1" applyProtection="1">
      <alignment horizontal="center" vertical="center" wrapText="1"/>
    </xf>
    <xf numFmtId="0" fontId="2" fillId="0" borderId="30" xfId="1" applyFont="1" applyBorder="1" applyAlignment="1" applyProtection="1">
      <alignment horizontal="center" vertical="center" wrapText="1"/>
    </xf>
    <xf numFmtId="0" fontId="2" fillId="0" borderId="9" xfId="1" applyFont="1" applyBorder="1" applyAlignment="1" applyProtection="1">
      <alignment horizontal="center" vertical="center" wrapText="1"/>
    </xf>
    <xf numFmtId="0" fontId="2" fillId="0" borderId="31" xfId="1" applyFont="1" applyBorder="1" applyAlignment="1" applyProtection="1">
      <alignment horizontal="center" vertical="center" wrapText="1"/>
    </xf>
    <xf numFmtId="0" fontId="7" fillId="0" borderId="25" xfId="1" applyFont="1" applyBorder="1" applyAlignment="1" applyProtection="1">
      <alignment horizontal="center"/>
    </xf>
    <xf numFmtId="0" fontId="7" fillId="0" borderId="26" xfId="1" applyFont="1" applyBorder="1" applyAlignment="1" applyProtection="1">
      <alignment horizontal="center"/>
    </xf>
    <xf numFmtId="0" fontId="7" fillId="0" borderId="43" xfId="1" applyFont="1" applyBorder="1" applyAlignment="1" applyProtection="1">
      <alignment horizontal="center"/>
    </xf>
    <xf numFmtId="0" fontId="26" fillId="0" borderId="14" xfId="1" applyFont="1" applyFill="1" applyBorder="1" applyAlignment="1" applyProtection="1">
      <alignment horizontal="center" vertical="center" wrapText="1"/>
    </xf>
    <xf numFmtId="0" fontId="26" fillId="0" borderId="0" xfId="1" applyFont="1" applyFill="1" applyBorder="1" applyAlignment="1" applyProtection="1">
      <alignment horizontal="center" vertical="center" wrapText="1"/>
    </xf>
    <xf numFmtId="0" fontId="7" fillId="0" borderId="32"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34" xfId="1" applyFont="1" applyFill="1" applyBorder="1" applyAlignment="1" applyProtection="1">
      <alignment horizontal="center" vertical="center"/>
    </xf>
    <xf numFmtId="0" fontId="7" fillId="0" borderId="35" xfId="1" applyFont="1" applyFill="1" applyBorder="1" applyAlignment="1" applyProtection="1">
      <alignment horizontal="center" vertical="center" shrinkToFit="1"/>
    </xf>
    <xf numFmtId="177" fontId="21" fillId="0" borderId="29" xfId="1" applyNumberFormat="1" applyFont="1" applyFill="1" applyBorder="1" applyAlignment="1" applyProtection="1">
      <alignment horizontal="center"/>
    </xf>
    <xf numFmtId="177" fontId="21" fillId="0" borderId="24" xfId="1" applyNumberFormat="1" applyFont="1" applyFill="1" applyBorder="1" applyAlignment="1" applyProtection="1">
      <alignment horizontal="center"/>
    </xf>
    <xf numFmtId="38" fontId="12" fillId="2" borderId="35" xfId="2" applyFont="1" applyFill="1" applyBorder="1" applyAlignment="1" applyProtection="1">
      <alignment shrinkToFit="1"/>
      <protection locked="0"/>
    </xf>
    <xf numFmtId="38" fontId="12" fillId="2" borderId="33" xfId="2" applyFont="1" applyFill="1" applyBorder="1" applyAlignment="1" applyProtection="1">
      <alignment shrinkToFit="1"/>
      <protection locked="0"/>
    </xf>
    <xf numFmtId="38" fontId="12" fillId="2" borderId="34" xfId="2" applyFont="1" applyFill="1" applyBorder="1" applyAlignment="1" applyProtection="1">
      <alignment shrinkToFit="1"/>
      <protection locked="0"/>
    </xf>
    <xf numFmtId="180" fontId="29" fillId="0" borderId="35" xfId="1" applyNumberFormat="1" applyFont="1" applyBorder="1" applyAlignment="1">
      <alignment horizontal="right"/>
    </xf>
    <xf numFmtId="180" fontId="29" fillId="0" borderId="33" xfId="1" applyNumberFormat="1" applyFont="1" applyBorder="1" applyAlignment="1">
      <alignment horizontal="right"/>
    </xf>
    <xf numFmtId="180" fontId="29" fillId="0" borderId="36" xfId="1" applyNumberFormat="1" applyFont="1" applyBorder="1" applyAlignment="1">
      <alignment horizontal="right"/>
    </xf>
    <xf numFmtId="0" fontId="7" fillId="0" borderId="37" xfId="1" applyFont="1" applyFill="1" applyBorder="1" applyAlignment="1" applyProtection="1">
      <alignment horizontal="center" vertical="center" shrinkToFit="1"/>
    </xf>
    <xf numFmtId="0" fontId="7" fillId="0" borderId="38" xfId="1" applyFont="1" applyFill="1" applyBorder="1" applyAlignment="1" applyProtection="1">
      <alignment horizontal="center" vertical="center" shrinkToFit="1"/>
    </xf>
    <xf numFmtId="0" fontId="7" fillId="0" borderId="39" xfId="1" applyFont="1" applyFill="1" applyBorder="1" applyAlignment="1" applyProtection="1">
      <alignment horizontal="center" vertical="center" shrinkToFit="1"/>
    </xf>
    <xf numFmtId="0" fontId="23" fillId="0" borderId="40" xfId="1" applyFont="1" applyFill="1" applyBorder="1" applyAlignment="1" applyProtection="1"/>
    <xf numFmtId="0" fontId="23" fillId="0" borderId="38" xfId="1" applyFont="1" applyFill="1" applyBorder="1" applyAlignment="1" applyProtection="1"/>
    <xf numFmtId="181" fontId="29" fillId="0" borderId="38" xfId="1" applyNumberFormat="1" applyFont="1" applyFill="1" applyBorder="1" applyAlignment="1" applyProtection="1">
      <alignment horizontal="right" shrinkToFit="1"/>
    </xf>
    <xf numFmtId="0" fontId="26" fillId="0" borderId="38" xfId="1" applyFont="1" applyFill="1" applyBorder="1" applyAlignment="1" applyProtection="1">
      <alignment horizontal="center"/>
    </xf>
    <xf numFmtId="0" fontId="26" fillId="0" borderId="41" xfId="1" applyFont="1" applyFill="1" applyBorder="1" applyAlignment="1" applyProtection="1">
      <alignment horizontal="center"/>
    </xf>
    <xf numFmtId="0" fontId="11" fillId="0" borderId="25" xfId="1" applyFont="1" applyFill="1" applyBorder="1" applyAlignment="1" applyProtection="1">
      <alignment horizontal="center" vertical="center" shrinkToFit="1"/>
    </xf>
    <xf numFmtId="0" fontId="11" fillId="0" borderId="26" xfId="1" applyFont="1" applyFill="1" applyBorder="1" applyAlignment="1" applyProtection="1">
      <alignment horizontal="center" vertical="center" shrinkToFit="1"/>
    </xf>
    <xf numFmtId="0" fontId="11" fillId="0" borderId="27" xfId="1" applyFont="1" applyFill="1" applyBorder="1" applyAlignment="1" applyProtection="1">
      <alignment horizontal="center" vertical="center" shrinkToFit="1"/>
    </xf>
    <xf numFmtId="38" fontId="8" fillId="2" borderId="35" xfId="2" applyFont="1" applyFill="1" applyBorder="1" applyAlignment="1" applyProtection="1">
      <alignment shrinkToFit="1"/>
      <protection locked="0"/>
    </xf>
    <xf numFmtId="38" fontId="8" fillId="2" borderId="33" xfId="2" applyFont="1" applyFill="1" applyBorder="1" applyAlignment="1" applyProtection="1">
      <alignment shrinkToFit="1"/>
      <protection locked="0"/>
    </xf>
    <xf numFmtId="38" fontId="8" fillId="2" borderId="34" xfId="2" applyFont="1" applyFill="1" applyBorder="1" applyAlignment="1" applyProtection="1">
      <alignment shrinkToFit="1"/>
      <protection locked="0"/>
    </xf>
    <xf numFmtId="38" fontId="8" fillId="5" borderId="6" xfId="2" applyFont="1" applyFill="1" applyBorder="1" applyAlignment="1">
      <alignment horizontal="right"/>
    </xf>
    <xf numFmtId="38" fontId="8" fillId="5" borderId="0" xfId="2" applyFont="1" applyFill="1" applyBorder="1" applyAlignment="1">
      <alignment horizontal="right"/>
    </xf>
    <xf numFmtId="0" fontId="11" fillId="0" borderId="14" xfId="1" applyFont="1" applyFill="1" applyBorder="1" applyAlignment="1" applyProtection="1"/>
    <xf numFmtId="0" fontId="11" fillId="0" borderId="0" xfId="1" applyFont="1" applyFill="1" applyBorder="1" applyAlignment="1" applyProtection="1"/>
    <xf numFmtId="0" fontId="30" fillId="0" borderId="0" xfId="1" applyFont="1" applyFill="1" applyBorder="1" applyAlignment="1" applyProtection="1">
      <alignment horizontal="center" vertical="center"/>
    </xf>
    <xf numFmtId="0" fontId="30" fillId="0" borderId="42" xfId="1" applyFont="1" applyFill="1" applyBorder="1" applyAlignment="1" applyProtection="1">
      <alignment horizontal="center" vertical="center"/>
    </xf>
    <xf numFmtId="38" fontId="31" fillId="5" borderId="6" xfId="2" applyFont="1" applyFill="1" applyBorder="1" applyAlignment="1">
      <alignment horizontal="right"/>
    </xf>
    <xf numFmtId="38" fontId="31" fillId="5" borderId="0" xfId="2" applyFont="1" applyFill="1" applyBorder="1" applyAlignment="1">
      <alignment horizontal="right"/>
    </xf>
    <xf numFmtId="0" fontId="11" fillId="0" borderId="14" xfId="1" applyFont="1" applyFill="1" applyBorder="1" applyAlignment="1" applyProtection="1">
      <alignment vertical="center" wrapText="1"/>
    </xf>
    <xf numFmtId="0" fontId="11" fillId="0" borderId="0" xfId="1" applyFont="1" applyFill="1" applyBorder="1" applyAlignment="1" applyProtection="1">
      <alignment vertical="center" wrapText="1"/>
    </xf>
    <xf numFmtId="0" fontId="7" fillId="0" borderId="25" xfId="1" applyFont="1" applyFill="1" applyBorder="1" applyAlignment="1" applyProtection="1">
      <alignment horizontal="center" vertical="center"/>
    </xf>
    <xf numFmtId="0" fontId="7" fillId="0" borderId="26" xfId="1" applyFont="1" applyFill="1" applyBorder="1" applyAlignment="1" applyProtection="1">
      <alignment horizontal="center" vertical="center"/>
    </xf>
    <xf numFmtId="0" fontId="7" fillId="0" borderId="43" xfId="1" applyFont="1" applyFill="1" applyBorder="1" applyAlignment="1" applyProtection="1">
      <alignment horizontal="center" vertical="center"/>
    </xf>
    <xf numFmtId="0" fontId="21" fillId="0" borderId="44" xfId="1" applyFont="1" applyFill="1" applyBorder="1" applyAlignment="1" applyProtection="1">
      <alignment horizontal="center" wrapText="1"/>
    </xf>
    <xf numFmtId="0" fontId="21" fillId="0" borderId="26" xfId="1" applyFont="1" applyFill="1" applyBorder="1" applyAlignment="1" applyProtection="1">
      <alignment horizontal="center" wrapText="1"/>
    </xf>
    <xf numFmtId="0" fontId="21" fillId="0" borderId="27" xfId="1" applyFont="1" applyFill="1" applyBorder="1" applyAlignment="1" applyProtection="1">
      <alignment horizontal="center" wrapText="1"/>
    </xf>
    <xf numFmtId="0" fontId="7" fillId="5" borderId="3" xfId="1" applyFont="1" applyFill="1" applyBorder="1" applyAlignment="1">
      <alignment horizontal="center" vertical="center" shrinkToFit="1"/>
    </xf>
    <xf numFmtId="0" fontId="7" fillId="5" borderId="4" xfId="1" applyFont="1" applyFill="1" applyBorder="1" applyAlignment="1">
      <alignment horizontal="center" vertical="center" shrinkToFit="1"/>
    </xf>
    <xf numFmtId="0" fontId="18" fillId="0" borderId="14" xfId="1" applyFont="1" applyFill="1" applyBorder="1" applyAlignment="1" applyProtection="1"/>
    <xf numFmtId="0" fontId="18" fillId="0" borderId="0" xfId="1" applyFont="1" applyFill="1" applyBorder="1" applyAlignment="1" applyProtection="1"/>
    <xf numFmtId="38" fontId="29" fillId="0" borderId="35" xfId="1" applyNumberFormat="1" applyFont="1" applyFill="1" applyBorder="1" applyAlignment="1" applyProtection="1">
      <alignment horizontal="right" shrinkToFit="1"/>
    </xf>
    <xf numFmtId="38" fontId="29" fillId="0" borderId="33" xfId="1" applyNumberFormat="1" applyFont="1" applyFill="1" applyBorder="1" applyAlignment="1" applyProtection="1">
      <alignment horizontal="right" shrinkToFit="1"/>
    </xf>
    <xf numFmtId="38" fontId="26" fillId="5" borderId="33" xfId="2" applyFont="1" applyFill="1" applyBorder="1" applyAlignment="1">
      <alignment horizontal="center"/>
    </xf>
    <xf numFmtId="38" fontId="26" fillId="5" borderId="36" xfId="2" applyFont="1" applyFill="1" applyBorder="1" applyAlignment="1">
      <alignment horizontal="center"/>
    </xf>
    <xf numFmtId="0" fontId="32" fillId="0" borderId="0" xfId="1" applyFont="1" applyFill="1" applyBorder="1" applyAlignment="1" applyProtection="1">
      <alignment horizontal="center" vertical="center" wrapText="1"/>
    </xf>
    <xf numFmtId="0" fontId="7" fillId="0" borderId="37" xfId="1" applyFont="1" applyFill="1" applyBorder="1" applyAlignment="1" applyProtection="1">
      <alignment horizontal="center"/>
    </xf>
    <xf numFmtId="0" fontId="7" fillId="0" borderId="38" xfId="1" applyFont="1" applyFill="1" applyBorder="1" applyAlignment="1" applyProtection="1">
      <alignment horizontal="center"/>
    </xf>
    <xf numFmtId="0" fontId="7" fillId="0" borderId="39" xfId="1" applyFont="1" applyFill="1" applyBorder="1" applyAlignment="1" applyProtection="1">
      <alignment horizontal="center"/>
    </xf>
    <xf numFmtId="0" fontId="23" fillId="0" borderId="23" xfId="1" applyFont="1" applyFill="1" applyBorder="1" applyAlignment="1" applyProtection="1"/>
    <xf numFmtId="0" fontId="23" fillId="0" borderId="20" xfId="1" applyFont="1" applyFill="1" applyBorder="1" applyAlignment="1" applyProtection="1"/>
    <xf numFmtId="40" fontId="29" fillId="0" borderId="20" xfId="1" applyNumberFormat="1" applyFont="1" applyFill="1" applyBorder="1" applyAlignment="1" applyProtection="1">
      <alignment horizontal="right" shrinkToFit="1"/>
    </xf>
    <xf numFmtId="0" fontId="26" fillId="0" borderId="20" xfId="1" applyFont="1" applyFill="1" applyBorder="1" applyAlignment="1" applyProtection="1">
      <alignment horizontal="center"/>
    </xf>
    <xf numFmtId="0" fontId="26" fillId="0" borderId="24" xfId="1" applyFont="1" applyFill="1" applyBorder="1" applyAlignment="1" applyProtection="1">
      <alignment horizontal="center"/>
    </xf>
    <xf numFmtId="0" fontId="18" fillId="0" borderId="32" xfId="1" applyFont="1" applyFill="1" applyBorder="1" applyAlignment="1" applyProtection="1">
      <alignment horizontal="center" vertical="center" shrinkToFit="1"/>
    </xf>
    <xf numFmtId="0" fontId="18" fillId="0" borderId="33" xfId="1" applyFont="1" applyFill="1" applyBorder="1" applyAlignment="1" applyProtection="1">
      <alignment horizontal="center" vertical="center" shrinkToFit="1"/>
    </xf>
    <xf numFmtId="0" fontId="18" fillId="0" borderId="34" xfId="1" applyFont="1" applyFill="1" applyBorder="1" applyAlignment="1" applyProtection="1">
      <alignment horizontal="center" vertical="center" shrinkToFit="1"/>
    </xf>
    <xf numFmtId="38" fontId="31" fillId="5" borderId="8" xfId="2" applyFont="1" applyFill="1" applyBorder="1" applyAlignment="1">
      <alignment horizontal="right"/>
    </xf>
    <xf numFmtId="38" fontId="31" fillId="5" borderId="9" xfId="2" applyFont="1" applyFill="1" applyBorder="1" applyAlignment="1">
      <alignment horizontal="right"/>
    </xf>
    <xf numFmtId="0" fontId="35" fillId="6" borderId="45" xfId="1" applyFont="1" applyFill="1" applyBorder="1" applyAlignment="1" applyProtection="1">
      <alignment vertical="center"/>
    </xf>
    <xf numFmtId="0" fontId="35" fillId="6" borderId="9" xfId="1" applyFont="1" applyFill="1" applyBorder="1" applyAlignment="1" applyProtection="1">
      <alignment vertical="center"/>
    </xf>
    <xf numFmtId="0" fontId="36" fillId="0" borderId="0" xfId="1" applyFont="1" applyFill="1" applyBorder="1" applyAlignment="1" applyProtection="1">
      <alignment vertical="center"/>
    </xf>
    <xf numFmtId="0" fontId="7" fillId="0" borderId="3" xfId="1" applyFont="1" applyFill="1" applyBorder="1" applyAlignment="1" applyProtection="1">
      <alignment horizontal="center" vertical="center"/>
    </xf>
    <xf numFmtId="0" fontId="7" fillId="0" borderId="4" xfId="1" applyFont="1" applyFill="1" applyBorder="1" applyAlignment="1" applyProtection="1">
      <alignment horizontal="center" vertical="center"/>
    </xf>
    <xf numFmtId="0" fontId="7" fillId="0" borderId="5" xfId="1" applyFont="1" applyFill="1" applyBorder="1" applyAlignment="1" applyProtection="1">
      <alignment horizontal="center" vertical="center"/>
    </xf>
    <xf numFmtId="0" fontId="7" fillId="0" borderId="6" xfId="1" applyFont="1" applyFill="1" applyBorder="1" applyAlignment="1" applyProtection="1">
      <alignment horizontal="center" vertical="center"/>
    </xf>
    <xf numFmtId="0" fontId="7" fillId="0" borderId="7" xfId="1" applyFont="1" applyFill="1" applyBorder="1" applyAlignment="1" applyProtection="1">
      <alignment horizontal="center" vertical="center"/>
    </xf>
    <xf numFmtId="0" fontId="7" fillId="0" borderId="8"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11" fillId="0" borderId="35" xfId="1" applyFont="1" applyFill="1" applyBorder="1" applyAlignment="1" applyProtection="1">
      <alignment horizontal="center" vertical="center"/>
    </xf>
    <xf numFmtId="0" fontId="11" fillId="0" borderId="33" xfId="1" applyFont="1" applyFill="1" applyBorder="1" applyAlignment="1" applyProtection="1">
      <alignment horizontal="center" vertical="center"/>
    </xf>
    <xf numFmtId="179" fontId="23" fillId="0" borderId="33" xfId="1" applyNumberFormat="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4" fillId="0" borderId="0" xfId="1" applyFont="1" applyFill="1" applyBorder="1" applyAlignment="1" applyProtection="1">
      <alignment horizontal="center" vertical="center"/>
    </xf>
    <xf numFmtId="179" fontId="16" fillId="0" borderId="0" xfId="1" applyNumberFormat="1" applyFont="1" applyFill="1" applyBorder="1" applyAlignment="1" applyProtection="1">
      <alignment horizontal="center" vertical="center"/>
    </xf>
    <xf numFmtId="38" fontId="23" fillId="0" borderId="33" xfId="2" applyFont="1" applyFill="1" applyBorder="1" applyAlignment="1" applyProtection="1">
      <alignment horizontal="center" vertical="center"/>
    </xf>
    <xf numFmtId="38" fontId="41" fillId="0" borderId="0" xfId="2" applyFont="1" applyFill="1" applyBorder="1" applyAlignment="1" applyProtection="1">
      <alignment horizontal="center" shrinkToFit="1"/>
    </xf>
    <xf numFmtId="38" fontId="41" fillId="0" borderId="20" xfId="2" applyFont="1" applyFill="1" applyBorder="1" applyAlignment="1" applyProtection="1">
      <alignment horizontal="center" shrinkToFit="1"/>
    </xf>
    <xf numFmtId="0" fontId="40" fillId="0" borderId="0" xfId="1" applyFont="1" applyFill="1" applyBorder="1" applyAlignment="1" applyProtection="1">
      <alignment vertical="center" shrinkToFit="1"/>
    </xf>
    <xf numFmtId="38" fontId="23" fillId="0" borderId="0" xfId="2" applyFont="1" applyFill="1" applyBorder="1" applyAlignment="1" applyProtection="1">
      <alignment horizontal="center"/>
    </xf>
    <xf numFmtId="0" fontId="11" fillId="0" borderId="0" xfId="1" applyFont="1" applyFill="1" applyBorder="1" applyAlignment="1" applyProtection="1">
      <alignment horizontal="center"/>
    </xf>
    <xf numFmtId="38" fontId="23" fillId="0" borderId="0" xfId="2" applyFont="1" applyFill="1" applyBorder="1" applyAlignment="1" applyProtection="1">
      <alignment horizontal="center" vertical="center" shrinkToFit="1"/>
    </xf>
    <xf numFmtId="0" fontId="2" fillId="0" borderId="0" xfId="1" applyFont="1" applyFill="1" applyBorder="1" applyAlignment="1" applyProtection="1">
      <alignment shrinkToFit="1"/>
    </xf>
    <xf numFmtId="0" fontId="7" fillId="0" borderId="35" xfId="1" applyFont="1" applyBorder="1" applyAlignment="1">
      <alignment horizontal="center"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7" fillId="0" borderId="35" xfId="1" applyFont="1" applyFill="1" applyBorder="1" applyAlignment="1" applyProtection="1">
      <alignment horizontal="left" vertical="center"/>
    </xf>
    <xf numFmtId="0" fontId="7" fillId="0" borderId="33" xfId="1" applyFont="1" applyFill="1" applyBorder="1" applyAlignment="1" applyProtection="1">
      <alignment horizontal="left" vertical="center"/>
    </xf>
    <xf numFmtId="0" fontId="23" fillId="0" borderId="33" xfId="1" applyFont="1" applyFill="1" applyBorder="1" applyAlignment="1" applyProtection="1">
      <alignment horizontal="center" vertical="center"/>
    </xf>
    <xf numFmtId="176" fontId="25" fillId="0" borderId="37" xfId="1" applyNumberFormat="1" applyFont="1" applyFill="1" applyBorder="1" applyAlignment="1" applyProtection="1">
      <alignment horizontal="center" wrapText="1"/>
    </xf>
    <xf numFmtId="176" fontId="25" fillId="0" borderId="38" xfId="1" applyNumberFormat="1" applyFont="1" applyFill="1" applyBorder="1" applyAlignment="1" applyProtection="1">
      <alignment horizontal="center" wrapText="1"/>
    </xf>
    <xf numFmtId="176" fontId="25" fillId="0" borderId="41" xfId="1" applyNumberFormat="1" applyFont="1" applyFill="1" applyBorder="1" applyAlignment="1" applyProtection="1">
      <alignment horizontal="center" wrapText="1"/>
    </xf>
    <xf numFmtId="179" fontId="29" fillId="0" borderId="35" xfId="1" applyNumberFormat="1" applyFont="1" applyBorder="1" applyAlignment="1">
      <alignment horizontal="right"/>
    </xf>
    <xf numFmtId="179" fontId="29" fillId="0" borderId="33" xfId="1" applyNumberFormat="1" applyFont="1" applyBorder="1" applyAlignment="1">
      <alignment horizontal="right"/>
    </xf>
    <xf numFmtId="179" fontId="29" fillId="0" borderId="36" xfId="1" applyNumberFormat="1" applyFont="1" applyBorder="1" applyAlignment="1">
      <alignment horizontal="right"/>
    </xf>
    <xf numFmtId="40" fontId="29" fillId="0" borderId="38" xfId="1" applyNumberFormat="1" applyFont="1" applyFill="1" applyBorder="1" applyAlignment="1" applyProtection="1">
      <alignment horizontal="right" shrinkToFit="1"/>
    </xf>
    <xf numFmtId="0" fontId="6" fillId="0" borderId="35"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95250</xdr:colOff>
      <xdr:row>3</xdr:row>
      <xdr:rowOff>190499</xdr:rowOff>
    </xdr:from>
    <xdr:to>
      <xdr:col>37</xdr:col>
      <xdr:colOff>423332</xdr:colOff>
      <xdr:row>6</xdr:row>
      <xdr:rowOff>179916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86600" y="952499"/>
          <a:ext cx="566207" cy="560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公印</a:t>
          </a:r>
          <a:endParaRPr kumimoji="1" lang="en-US" altLang="ja-JP" sz="1200" b="1"/>
        </a:p>
        <a:p>
          <a:endParaRPr kumimoji="1" lang="ja-JP" altLang="en-US" sz="1100"/>
        </a:p>
      </xdr:txBody>
    </xdr:sp>
    <xdr:clientData/>
  </xdr:twoCellAnchor>
  <xdr:twoCellAnchor>
    <xdr:from>
      <xdr:col>42</xdr:col>
      <xdr:colOff>40821</xdr:colOff>
      <xdr:row>1</xdr:row>
      <xdr:rowOff>0</xdr:rowOff>
    </xdr:from>
    <xdr:to>
      <xdr:col>47</xdr:col>
      <xdr:colOff>517071</xdr:colOff>
      <xdr:row>11</xdr:row>
      <xdr:rowOff>149087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184696" y="361950"/>
          <a:ext cx="2781300" cy="206361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solidFill>
                <a:srgbClr val="FF0000"/>
              </a:solidFill>
            </a:rPr>
            <a:t>・水色のセルに数字等を入力してください。</a:t>
          </a:r>
          <a:endParaRPr kumimoji="1" lang="en-US" altLang="ja-JP" sz="1100" u="sng">
            <a:solidFill>
              <a:srgbClr val="FF0000"/>
            </a:solidFill>
          </a:endParaRPr>
        </a:p>
        <a:p>
          <a:r>
            <a:rPr kumimoji="1" lang="ja-JP" altLang="en-US" sz="1100" u="sng">
              <a:solidFill>
                <a:srgbClr val="FF0000"/>
              </a:solidFill>
            </a:rPr>
            <a:t>（水色以外のセルには手を加えないでください。）</a:t>
          </a:r>
          <a:endParaRPr kumimoji="1" lang="en-US" altLang="ja-JP" sz="1100" u="sng">
            <a:solidFill>
              <a:srgbClr val="FF0000"/>
            </a:solidFill>
          </a:endParaRPr>
        </a:p>
        <a:p>
          <a:r>
            <a:rPr kumimoji="1" lang="ja-JP" altLang="en-US" sz="1100" u="sng">
              <a:solidFill>
                <a:srgbClr val="FF0000"/>
              </a:solidFill>
            </a:rPr>
            <a:t>・記入例やセルのコメントを参照し、作成してください。</a:t>
          </a:r>
          <a:endParaRPr kumimoji="1" lang="en-US" altLang="ja-JP" sz="1100"/>
        </a:p>
        <a:p>
          <a:r>
            <a:rPr kumimoji="1" lang="ja-JP" altLang="en-US" sz="1100"/>
            <a:t>・その他、ご不明な点がございましたら、下記までお問い合わせください。</a:t>
          </a:r>
          <a:endParaRPr kumimoji="1" lang="en-US" altLang="ja-JP" sz="1100"/>
        </a:p>
        <a:p>
          <a:endParaRPr kumimoji="1" lang="en-US" altLang="ja-JP" sz="1100"/>
        </a:p>
        <a:p>
          <a:r>
            <a:rPr kumimoji="1" lang="ja-JP" altLang="en-US" sz="1100"/>
            <a:t>公立学校共済組合東京支部</a:t>
          </a:r>
          <a:endParaRPr kumimoji="1" lang="en-US" altLang="ja-JP" sz="1100"/>
        </a:p>
        <a:p>
          <a:r>
            <a:rPr kumimoji="1" lang="ja-JP" altLang="en-US" sz="1100"/>
            <a:t>短期給付担当</a:t>
          </a:r>
          <a:endParaRPr kumimoji="1" lang="en-US" altLang="ja-JP" sz="1100"/>
        </a:p>
        <a:p>
          <a:r>
            <a:rPr kumimoji="1" lang="ja-JP" altLang="en-US" sz="1100"/>
            <a:t>０３ー５３２０－６８２７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95250</xdr:colOff>
      <xdr:row>4</xdr:row>
      <xdr:rowOff>190499</xdr:rowOff>
    </xdr:from>
    <xdr:to>
      <xdr:col>37</xdr:col>
      <xdr:colOff>423332</xdr:colOff>
      <xdr:row>7</xdr:row>
      <xdr:rowOff>179916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086600" y="952499"/>
          <a:ext cx="566207" cy="560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公印</a:t>
          </a:r>
          <a:endParaRPr kumimoji="1" lang="en-US" altLang="ja-JP" sz="1200" b="1"/>
        </a:p>
        <a:p>
          <a:endParaRPr kumimoji="1" lang="ja-JP" altLang="en-US" sz="1100"/>
        </a:p>
      </xdr:txBody>
    </xdr:sp>
    <xdr:clientData/>
  </xdr:twoCellAnchor>
  <xdr:twoCellAnchor>
    <xdr:from>
      <xdr:col>42</xdr:col>
      <xdr:colOff>40821</xdr:colOff>
      <xdr:row>2</xdr:row>
      <xdr:rowOff>0</xdr:rowOff>
    </xdr:from>
    <xdr:to>
      <xdr:col>47</xdr:col>
      <xdr:colOff>517071</xdr:colOff>
      <xdr:row>12</xdr:row>
      <xdr:rowOff>149087</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184696" y="361950"/>
          <a:ext cx="2781300" cy="206361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solidFill>
                <a:srgbClr val="FF0000"/>
              </a:solidFill>
            </a:rPr>
            <a:t>・水色のセルに数字等を入力してください。</a:t>
          </a:r>
          <a:endParaRPr kumimoji="1" lang="en-US" altLang="ja-JP" sz="1100" u="sng">
            <a:solidFill>
              <a:srgbClr val="FF0000"/>
            </a:solidFill>
          </a:endParaRPr>
        </a:p>
        <a:p>
          <a:r>
            <a:rPr kumimoji="1" lang="ja-JP" altLang="en-US" sz="1100" u="sng">
              <a:solidFill>
                <a:srgbClr val="FF0000"/>
              </a:solidFill>
            </a:rPr>
            <a:t>（水色以外のセルには手を加えないでください。）</a:t>
          </a:r>
          <a:endParaRPr kumimoji="1" lang="en-US" altLang="ja-JP" sz="1100" u="sng">
            <a:solidFill>
              <a:srgbClr val="FF0000"/>
            </a:solidFill>
          </a:endParaRPr>
        </a:p>
        <a:p>
          <a:r>
            <a:rPr kumimoji="1" lang="ja-JP" altLang="en-US" sz="1100" u="sng">
              <a:solidFill>
                <a:srgbClr val="FF0000"/>
              </a:solidFill>
            </a:rPr>
            <a:t>・記入例やセルのコメントを参照し、作成してください。</a:t>
          </a:r>
          <a:endParaRPr kumimoji="1" lang="en-US" altLang="ja-JP" sz="1100"/>
        </a:p>
        <a:p>
          <a:r>
            <a:rPr kumimoji="1" lang="ja-JP" altLang="en-US" sz="1100"/>
            <a:t>・その他、ご不明な点がございましたら、下記までお問い合わせください。</a:t>
          </a:r>
          <a:endParaRPr kumimoji="1" lang="en-US" altLang="ja-JP" sz="1100"/>
        </a:p>
        <a:p>
          <a:endParaRPr kumimoji="1" lang="en-US" altLang="ja-JP" sz="1100"/>
        </a:p>
        <a:p>
          <a:r>
            <a:rPr kumimoji="1" lang="ja-JP" altLang="en-US" sz="1100"/>
            <a:t>公立学校共済組合東京支部</a:t>
          </a:r>
          <a:endParaRPr kumimoji="1" lang="en-US" altLang="ja-JP" sz="1100"/>
        </a:p>
        <a:p>
          <a:r>
            <a:rPr kumimoji="1" lang="ja-JP" altLang="en-US" sz="1100"/>
            <a:t>短期給付担当</a:t>
          </a:r>
          <a:endParaRPr kumimoji="1" lang="en-US" altLang="ja-JP" sz="1100"/>
        </a:p>
        <a:p>
          <a:r>
            <a:rPr kumimoji="1" lang="ja-JP" altLang="en-US" sz="1100"/>
            <a:t>０３ー５３２０－６８２７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95250</xdr:colOff>
      <xdr:row>4</xdr:row>
      <xdr:rowOff>190499</xdr:rowOff>
    </xdr:from>
    <xdr:to>
      <xdr:col>37</xdr:col>
      <xdr:colOff>423332</xdr:colOff>
      <xdr:row>7</xdr:row>
      <xdr:rowOff>179916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086600" y="952499"/>
          <a:ext cx="566207" cy="560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公印</a:t>
          </a:r>
          <a:endParaRPr kumimoji="1" lang="en-US" altLang="ja-JP" sz="1200" b="1"/>
        </a:p>
        <a:p>
          <a:endParaRPr kumimoji="1" lang="ja-JP" altLang="en-US" sz="1100"/>
        </a:p>
      </xdr:txBody>
    </xdr:sp>
    <xdr:clientData/>
  </xdr:twoCellAnchor>
  <xdr:twoCellAnchor>
    <xdr:from>
      <xdr:col>42</xdr:col>
      <xdr:colOff>40821</xdr:colOff>
      <xdr:row>2</xdr:row>
      <xdr:rowOff>0</xdr:rowOff>
    </xdr:from>
    <xdr:to>
      <xdr:col>47</xdr:col>
      <xdr:colOff>517071</xdr:colOff>
      <xdr:row>12</xdr:row>
      <xdr:rowOff>149087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184696" y="361950"/>
          <a:ext cx="2781300" cy="206361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solidFill>
                <a:srgbClr val="FF0000"/>
              </a:solidFill>
            </a:rPr>
            <a:t>・水色のセルに数字等を入力してください。</a:t>
          </a:r>
          <a:endParaRPr kumimoji="1" lang="en-US" altLang="ja-JP" sz="1100" u="sng">
            <a:solidFill>
              <a:srgbClr val="FF0000"/>
            </a:solidFill>
          </a:endParaRPr>
        </a:p>
        <a:p>
          <a:r>
            <a:rPr kumimoji="1" lang="ja-JP" altLang="en-US" sz="1100" u="sng">
              <a:solidFill>
                <a:srgbClr val="FF0000"/>
              </a:solidFill>
            </a:rPr>
            <a:t>（水色以外のセルには手を加えないでください。）</a:t>
          </a:r>
          <a:endParaRPr kumimoji="1" lang="en-US" altLang="ja-JP" sz="1100" u="sng">
            <a:solidFill>
              <a:srgbClr val="FF0000"/>
            </a:solidFill>
          </a:endParaRPr>
        </a:p>
        <a:p>
          <a:r>
            <a:rPr kumimoji="1" lang="ja-JP" altLang="en-US" sz="1100" u="sng">
              <a:solidFill>
                <a:srgbClr val="FF0000"/>
              </a:solidFill>
            </a:rPr>
            <a:t>・記入例やセルのコメントを参照し、作成してください。</a:t>
          </a:r>
          <a:endParaRPr kumimoji="1" lang="en-US" altLang="ja-JP" sz="1100"/>
        </a:p>
        <a:p>
          <a:r>
            <a:rPr kumimoji="1" lang="ja-JP" altLang="en-US" sz="1100"/>
            <a:t>・その他、ご不明な点がございましたら、下記までお問い合わせください。</a:t>
          </a:r>
          <a:endParaRPr kumimoji="1" lang="en-US" altLang="ja-JP" sz="1100"/>
        </a:p>
        <a:p>
          <a:endParaRPr kumimoji="1" lang="en-US" altLang="ja-JP" sz="1100"/>
        </a:p>
        <a:p>
          <a:r>
            <a:rPr kumimoji="1" lang="ja-JP" altLang="en-US" sz="1100"/>
            <a:t>公立学校共済組合東京支部</a:t>
          </a:r>
          <a:endParaRPr kumimoji="1" lang="en-US" altLang="ja-JP" sz="1100"/>
        </a:p>
        <a:p>
          <a:r>
            <a:rPr kumimoji="1" lang="ja-JP" altLang="en-US" sz="1100"/>
            <a:t>短期給付担当</a:t>
          </a:r>
          <a:endParaRPr kumimoji="1" lang="en-US" altLang="ja-JP" sz="1100"/>
        </a:p>
        <a:p>
          <a:r>
            <a:rPr kumimoji="1" lang="ja-JP" altLang="en-US" sz="1100"/>
            <a:t>０３ー５３２０－６８２７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S51"/>
  <sheetViews>
    <sheetView showGridLines="0" tabSelected="1" view="pageBreakPreview" zoomScale="85" zoomScaleNormal="100" zoomScaleSheetLayoutView="85" workbookViewId="0">
      <selection sqref="A1:AL1"/>
    </sheetView>
  </sheetViews>
  <sheetFormatPr defaultRowHeight="13.5" x14ac:dyDescent="0.15"/>
  <cols>
    <col min="1" max="2" width="4.625" style="3" customWidth="1"/>
    <col min="3" max="3" width="3.375" style="3" customWidth="1"/>
    <col min="4" max="4" width="4.25" style="3" customWidth="1"/>
    <col min="5" max="5" width="1.25" style="3" customWidth="1"/>
    <col min="6" max="6" width="1.75" style="3" customWidth="1"/>
    <col min="7" max="7" width="4.5" style="3" customWidth="1"/>
    <col min="8" max="8" width="6.375" style="3" customWidth="1"/>
    <col min="9" max="10" width="1.625" style="3" customWidth="1"/>
    <col min="11" max="11" width="1.375" style="3" customWidth="1"/>
    <col min="12" max="12" width="1.5" style="3" customWidth="1"/>
    <col min="13" max="13" width="2.25" style="3" customWidth="1"/>
    <col min="14" max="14" width="6" style="3" customWidth="1"/>
    <col min="15" max="15" width="4.5" style="3" customWidth="1"/>
    <col min="16" max="16" width="1.75" style="3" customWidth="1"/>
    <col min="17" max="17" width="4.375" style="3" customWidth="1"/>
    <col min="18" max="18" width="3" style="3" customWidth="1"/>
    <col min="19" max="19" width="1.25" style="3" customWidth="1"/>
    <col min="20" max="20" width="2.375" style="3" customWidth="1"/>
    <col min="21" max="21" width="3.375" style="3" customWidth="1"/>
    <col min="22" max="22" width="2" style="3" customWidth="1"/>
    <col min="23" max="23" width="2.875" style="3" customWidth="1"/>
    <col min="24" max="24" width="3.625" style="3" customWidth="1"/>
    <col min="25" max="25" width="1.25" style="3" customWidth="1"/>
    <col min="26" max="26" width="3" style="3" customWidth="1"/>
    <col min="27" max="27" width="1.75" style="3" customWidth="1"/>
    <col min="28" max="28" width="1.375" style="3" customWidth="1"/>
    <col min="29" max="30" width="2.125" style="3" customWidth="1"/>
    <col min="31" max="31" width="1.75" style="3" customWidth="1"/>
    <col min="32" max="32" width="1.25" style="3" customWidth="1"/>
    <col min="33" max="33" width="1.5" style="86" customWidth="1"/>
    <col min="34" max="34" width="1.375" style="3" customWidth="1"/>
    <col min="35" max="35" width="1.875" style="3" customWidth="1"/>
    <col min="36" max="36" width="2" style="3" customWidth="1"/>
    <col min="37" max="37" width="1.375" style="3" customWidth="1"/>
    <col min="38" max="38" width="3.375" style="87" customWidth="1"/>
    <col min="39" max="44" width="1.625" style="3" customWidth="1"/>
    <col min="45" max="92" width="9" style="3" customWidth="1"/>
    <col min="93" max="107" width="9" style="3"/>
    <col min="108" max="133" width="4.625" style="3" customWidth="1"/>
    <col min="134" max="165" width="9" style="3" customWidth="1"/>
    <col min="166" max="256" width="9" style="3"/>
    <col min="257" max="258" width="4.625" style="3" customWidth="1"/>
    <col min="259" max="259" width="3.375" style="3" customWidth="1"/>
    <col min="260" max="260" width="4.25" style="3" customWidth="1"/>
    <col min="261" max="261" width="1.25" style="3" customWidth="1"/>
    <col min="262" max="262" width="1.75" style="3" customWidth="1"/>
    <col min="263" max="263" width="4.5" style="3" customWidth="1"/>
    <col min="264" max="264" width="6.375" style="3" customWidth="1"/>
    <col min="265" max="266" width="1.625" style="3" customWidth="1"/>
    <col min="267" max="267" width="1.375" style="3" customWidth="1"/>
    <col min="268" max="268" width="1.5" style="3" customWidth="1"/>
    <col min="269" max="269" width="2.25" style="3" customWidth="1"/>
    <col min="270" max="270" width="6" style="3" customWidth="1"/>
    <col min="271" max="271" width="4.5" style="3" customWidth="1"/>
    <col min="272" max="272" width="1.75" style="3" customWidth="1"/>
    <col min="273" max="273" width="4.375" style="3" customWidth="1"/>
    <col min="274" max="274" width="3" style="3" customWidth="1"/>
    <col min="275" max="275" width="1.25" style="3" customWidth="1"/>
    <col min="276" max="276" width="2.375" style="3" customWidth="1"/>
    <col min="277" max="277" width="3.375" style="3" customWidth="1"/>
    <col min="278" max="278" width="2" style="3" customWidth="1"/>
    <col min="279" max="279" width="2.875" style="3" customWidth="1"/>
    <col min="280" max="280" width="3.625" style="3" customWidth="1"/>
    <col min="281" max="281" width="1.25" style="3" customWidth="1"/>
    <col min="282" max="282" width="3" style="3" customWidth="1"/>
    <col min="283" max="283" width="1.75" style="3" customWidth="1"/>
    <col min="284" max="284" width="1.375" style="3" customWidth="1"/>
    <col min="285" max="286" width="2.125" style="3" customWidth="1"/>
    <col min="287" max="287" width="1.75" style="3" customWidth="1"/>
    <col min="288" max="288" width="1.25" style="3" customWidth="1"/>
    <col min="289" max="289" width="1.5" style="3" customWidth="1"/>
    <col min="290" max="290" width="1.375" style="3" customWidth="1"/>
    <col min="291" max="291" width="1.875" style="3" customWidth="1"/>
    <col min="292" max="292" width="2" style="3" customWidth="1"/>
    <col min="293" max="293" width="1.375" style="3" customWidth="1"/>
    <col min="294" max="294" width="3.375" style="3" customWidth="1"/>
    <col min="295" max="300" width="1.625" style="3" customWidth="1"/>
    <col min="301" max="348" width="9" style="3" customWidth="1"/>
    <col min="349" max="363" width="9" style="3"/>
    <col min="364" max="389" width="4.625" style="3" customWidth="1"/>
    <col min="390" max="421" width="9" style="3" customWidth="1"/>
    <col min="422" max="512" width="9" style="3"/>
    <col min="513" max="514" width="4.625" style="3" customWidth="1"/>
    <col min="515" max="515" width="3.375" style="3" customWidth="1"/>
    <col min="516" max="516" width="4.25" style="3" customWidth="1"/>
    <col min="517" max="517" width="1.25" style="3" customWidth="1"/>
    <col min="518" max="518" width="1.75" style="3" customWidth="1"/>
    <col min="519" max="519" width="4.5" style="3" customWidth="1"/>
    <col min="520" max="520" width="6.375" style="3" customWidth="1"/>
    <col min="521" max="522" width="1.625" style="3" customWidth="1"/>
    <col min="523" max="523" width="1.375" style="3" customWidth="1"/>
    <col min="524" max="524" width="1.5" style="3" customWidth="1"/>
    <col min="525" max="525" width="2.25" style="3" customWidth="1"/>
    <col min="526" max="526" width="6" style="3" customWidth="1"/>
    <col min="527" max="527" width="4.5" style="3" customWidth="1"/>
    <col min="528" max="528" width="1.75" style="3" customWidth="1"/>
    <col min="529" max="529" width="4.375" style="3" customWidth="1"/>
    <col min="530" max="530" width="3" style="3" customWidth="1"/>
    <col min="531" max="531" width="1.25" style="3" customWidth="1"/>
    <col min="532" max="532" width="2.375" style="3" customWidth="1"/>
    <col min="533" max="533" width="3.375" style="3" customWidth="1"/>
    <col min="534" max="534" width="2" style="3" customWidth="1"/>
    <col min="535" max="535" width="2.875" style="3" customWidth="1"/>
    <col min="536" max="536" width="3.625" style="3" customWidth="1"/>
    <col min="537" max="537" width="1.25" style="3" customWidth="1"/>
    <col min="538" max="538" width="3" style="3" customWidth="1"/>
    <col min="539" max="539" width="1.75" style="3" customWidth="1"/>
    <col min="540" max="540" width="1.375" style="3" customWidth="1"/>
    <col min="541" max="542" width="2.125" style="3" customWidth="1"/>
    <col min="543" max="543" width="1.75" style="3" customWidth="1"/>
    <col min="544" max="544" width="1.25" style="3" customWidth="1"/>
    <col min="545" max="545" width="1.5" style="3" customWidth="1"/>
    <col min="546" max="546" width="1.375" style="3" customWidth="1"/>
    <col min="547" max="547" width="1.875" style="3" customWidth="1"/>
    <col min="548" max="548" width="2" style="3" customWidth="1"/>
    <col min="549" max="549" width="1.375" style="3" customWidth="1"/>
    <col min="550" max="550" width="3.375" style="3" customWidth="1"/>
    <col min="551" max="556" width="1.625" style="3" customWidth="1"/>
    <col min="557" max="604" width="9" style="3" customWidth="1"/>
    <col min="605" max="619" width="9" style="3"/>
    <col min="620" max="645" width="4.625" style="3" customWidth="1"/>
    <col min="646" max="677" width="9" style="3" customWidth="1"/>
    <col min="678" max="768" width="9" style="3"/>
    <col min="769" max="770" width="4.625" style="3" customWidth="1"/>
    <col min="771" max="771" width="3.375" style="3" customWidth="1"/>
    <col min="772" max="772" width="4.25" style="3" customWidth="1"/>
    <col min="773" max="773" width="1.25" style="3" customWidth="1"/>
    <col min="774" max="774" width="1.75" style="3" customWidth="1"/>
    <col min="775" max="775" width="4.5" style="3" customWidth="1"/>
    <col min="776" max="776" width="6.375" style="3" customWidth="1"/>
    <col min="777" max="778" width="1.625" style="3" customWidth="1"/>
    <col min="779" max="779" width="1.375" style="3" customWidth="1"/>
    <col min="780" max="780" width="1.5" style="3" customWidth="1"/>
    <col min="781" max="781" width="2.25" style="3" customWidth="1"/>
    <col min="782" max="782" width="6" style="3" customWidth="1"/>
    <col min="783" max="783" width="4.5" style="3" customWidth="1"/>
    <col min="784" max="784" width="1.75" style="3" customWidth="1"/>
    <col min="785" max="785" width="4.375" style="3" customWidth="1"/>
    <col min="786" max="786" width="3" style="3" customWidth="1"/>
    <col min="787" max="787" width="1.25" style="3" customWidth="1"/>
    <col min="788" max="788" width="2.375" style="3" customWidth="1"/>
    <col min="789" max="789" width="3.375" style="3" customWidth="1"/>
    <col min="790" max="790" width="2" style="3" customWidth="1"/>
    <col min="791" max="791" width="2.875" style="3" customWidth="1"/>
    <col min="792" max="792" width="3.625" style="3" customWidth="1"/>
    <col min="793" max="793" width="1.25" style="3" customWidth="1"/>
    <col min="794" max="794" width="3" style="3" customWidth="1"/>
    <col min="795" max="795" width="1.75" style="3" customWidth="1"/>
    <col min="796" max="796" width="1.375" style="3" customWidth="1"/>
    <col min="797" max="798" width="2.125" style="3" customWidth="1"/>
    <col min="799" max="799" width="1.75" style="3" customWidth="1"/>
    <col min="800" max="800" width="1.25" style="3" customWidth="1"/>
    <col min="801" max="801" width="1.5" style="3" customWidth="1"/>
    <col min="802" max="802" width="1.375" style="3" customWidth="1"/>
    <col min="803" max="803" width="1.875" style="3" customWidth="1"/>
    <col min="804" max="804" width="2" style="3" customWidth="1"/>
    <col min="805" max="805" width="1.375" style="3" customWidth="1"/>
    <col min="806" max="806" width="3.375" style="3" customWidth="1"/>
    <col min="807" max="812" width="1.625" style="3" customWidth="1"/>
    <col min="813" max="860" width="9" style="3" customWidth="1"/>
    <col min="861" max="875" width="9" style="3"/>
    <col min="876" max="901" width="4.625" style="3" customWidth="1"/>
    <col min="902" max="933" width="9" style="3" customWidth="1"/>
    <col min="934" max="1024" width="9" style="3"/>
    <col min="1025" max="1026" width="4.625" style="3" customWidth="1"/>
    <col min="1027" max="1027" width="3.375" style="3" customWidth="1"/>
    <col min="1028" max="1028" width="4.25" style="3" customWidth="1"/>
    <col min="1029" max="1029" width="1.25" style="3" customWidth="1"/>
    <col min="1030" max="1030" width="1.75" style="3" customWidth="1"/>
    <col min="1031" max="1031" width="4.5" style="3" customWidth="1"/>
    <col min="1032" max="1032" width="6.375" style="3" customWidth="1"/>
    <col min="1033" max="1034" width="1.625" style="3" customWidth="1"/>
    <col min="1035" max="1035" width="1.375" style="3" customWidth="1"/>
    <col min="1036" max="1036" width="1.5" style="3" customWidth="1"/>
    <col min="1037" max="1037" width="2.25" style="3" customWidth="1"/>
    <col min="1038" max="1038" width="6" style="3" customWidth="1"/>
    <col min="1039" max="1039" width="4.5" style="3" customWidth="1"/>
    <col min="1040" max="1040" width="1.75" style="3" customWidth="1"/>
    <col min="1041" max="1041" width="4.375" style="3" customWidth="1"/>
    <col min="1042" max="1042" width="3" style="3" customWidth="1"/>
    <col min="1043" max="1043" width="1.25" style="3" customWidth="1"/>
    <col min="1044" max="1044" width="2.375" style="3" customWidth="1"/>
    <col min="1045" max="1045" width="3.375" style="3" customWidth="1"/>
    <col min="1046" max="1046" width="2" style="3" customWidth="1"/>
    <col min="1047" max="1047" width="2.875" style="3" customWidth="1"/>
    <col min="1048" max="1048" width="3.625" style="3" customWidth="1"/>
    <col min="1049" max="1049" width="1.25" style="3" customWidth="1"/>
    <col min="1050" max="1050" width="3" style="3" customWidth="1"/>
    <col min="1051" max="1051" width="1.75" style="3" customWidth="1"/>
    <col min="1052" max="1052" width="1.375" style="3" customWidth="1"/>
    <col min="1053" max="1054" width="2.125" style="3" customWidth="1"/>
    <col min="1055" max="1055" width="1.75" style="3" customWidth="1"/>
    <col min="1056" max="1056" width="1.25" style="3" customWidth="1"/>
    <col min="1057" max="1057" width="1.5" style="3" customWidth="1"/>
    <col min="1058" max="1058" width="1.375" style="3" customWidth="1"/>
    <col min="1059" max="1059" width="1.875" style="3" customWidth="1"/>
    <col min="1060" max="1060" width="2" style="3" customWidth="1"/>
    <col min="1061" max="1061" width="1.375" style="3" customWidth="1"/>
    <col min="1062" max="1062" width="3.375" style="3" customWidth="1"/>
    <col min="1063" max="1068" width="1.625" style="3" customWidth="1"/>
    <col min="1069" max="1116" width="9" style="3" customWidth="1"/>
    <col min="1117" max="1131" width="9" style="3"/>
    <col min="1132" max="1157" width="4.625" style="3" customWidth="1"/>
    <col min="1158" max="1189" width="9" style="3" customWidth="1"/>
    <col min="1190" max="1280" width="9" style="3"/>
    <col min="1281" max="1282" width="4.625" style="3" customWidth="1"/>
    <col min="1283" max="1283" width="3.375" style="3" customWidth="1"/>
    <col min="1284" max="1284" width="4.25" style="3" customWidth="1"/>
    <col min="1285" max="1285" width="1.25" style="3" customWidth="1"/>
    <col min="1286" max="1286" width="1.75" style="3" customWidth="1"/>
    <col min="1287" max="1287" width="4.5" style="3" customWidth="1"/>
    <col min="1288" max="1288" width="6.375" style="3" customWidth="1"/>
    <col min="1289" max="1290" width="1.625" style="3" customWidth="1"/>
    <col min="1291" max="1291" width="1.375" style="3" customWidth="1"/>
    <col min="1292" max="1292" width="1.5" style="3" customWidth="1"/>
    <col min="1293" max="1293" width="2.25" style="3" customWidth="1"/>
    <col min="1294" max="1294" width="6" style="3" customWidth="1"/>
    <col min="1295" max="1295" width="4.5" style="3" customWidth="1"/>
    <col min="1296" max="1296" width="1.75" style="3" customWidth="1"/>
    <col min="1297" max="1297" width="4.375" style="3" customWidth="1"/>
    <col min="1298" max="1298" width="3" style="3" customWidth="1"/>
    <col min="1299" max="1299" width="1.25" style="3" customWidth="1"/>
    <col min="1300" max="1300" width="2.375" style="3" customWidth="1"/>
    <col min="1301" max="1301" width="3.375" style="3" customWidth="1"/>
    <col min="1302" max="1302" width="2" style="3" customWidth="1"/>
    <col min="1303" max="1303" width="2.875" style="3" customWidth="1"/>
    <col min="1304" max="1304" width="3.625" style="3" customWidth="1"/>
    <col min="1305" max="1305" width="1.25" style="3" customWidth="1"/>
    <col min="1306" max="1306" width="3" style="3" customWidth="1"/>
    <col min="1307" max="1307" width="1.75" style="3" customWidth="1"/>
    <col min="1308" max="1308" width="1.375" style="3" customWidth="1"/>
    <col min="1309" max="1310" width="2.125" style="3" customWidth="1"/>
    <col min="1311" max="1311" width="1.75" style="3" customWidth="1"/>
    <col min="1312" max="1312" width="1.25" style="3" customWidth="1"/>
    <col min="1313" max="1313" width="1.5" style="3" customWidth="1"/>
    <col min="1314" max="1314" width="1.375" style="3" customWidth="1"/>
    <col min="1315" max="1315" width="1.875" style="3" customWidth="1"/>
    <col min="1316" max="1316" width="2" style="3" customWidth="1"/>
    <col min="1317" max="1317" width="1.375" style="3" customWidth="1"/>
    <col min="1318" max="1318" width="3.375" style="3" customWidth="1"/>
    <col min="1319" max="1324" width="1.625" style="3" customWidth="1"/>
    <col min="1325" max="1372" width="9" style="3" customWidth="1"/>
    <col min="1373" max="1387" width="9" style="3"/>
    <col min="1388" max="1413" width="4.625" style="3" customWidth="1"/>
    <col min="1414" max="1445" width="9" style="3" customWidth="1"/>
    <col min="1446" max="1536" width="9" style="3"/>
    <col min="1537" max="1538" width="4.625" style="3" customWidth="1"/>
    <col min="1539" max="1539" width="3.375" style="3" customWidth="1"/>
    <col min="1540" max="1540" width="4.25" style="3" customWidth="1"/>
    <col min="1541" max="1541" width="1.25" style="3" customWidth="1"/>
    <col min="1542" max="1542" width="1.75" style="3" customWidth="1"/>
    <col min="1543" max="1543" width="4.5" style="3" customWidth="1"/>
    <col min="1544" max="1544" width="6.375" style="3" customWidth="1"/>
    <col min="1545" max="1546" width="1.625" style="3" customWidth="1"/>
    <col min="1547" max="1547" width="1.375" style="3" customWidth="1"/>
    <col min="1548" max="1548" width="1.5" style="3" customWidth="1"/>
    <col min="1549" max="1549" width="2.25" style="3" customWidth="1"/>
    <col min="1550" max="1550" width="6" style="3" customWidth="1"/>
    <col min="1551" max="1551" width="4.5" style="3" customWidth="1"/>
    <col min="1552" max="1552" width="1.75" style="3" customWidth="1"/>
    <col min="1553" max="1553" width="4.375" style="3" customWidth="1"/>
    <col min="1554" max="1554" width="3" style="3" customWidth="1"/>
    <col min="1555" max="1555" width="1.25" style="3" customWidth="1"/>
    <col min="1556" max="1556" width="2.375" style="3" customWidth="1"/>
    <col min="1557" max="1557" width="3.375" style="3" customWidth="1"/>
    <col min="1558" max="1558" width="2" style="3" customWidth="1"/>
    <col min="1559" max="1559" width="2.875" style="3" customWidth="1"/>
    <col min="1560" max="1560" width="3.625" style="3" customWidth="1"/>
    <col min="1561" max="1561" width="1.25" style="3" customWidth="1"/>
    <col min="1562" max="1562" width="3" style="3" customWidth="1"/>
    <col min="1563" max="1563" width="1.75" style="3" customWidth="1"/>
    <col min="1564" max="1564" width="1.375" style="3" customWidth="1"/>
    <col min="1565" max="1566" width="2.125" style="3" customWidth="1"/>
    <col min="1567" max="1567" width="1.75" style="3" customWidth="1"/>
    <col min="1568" max="1568" width="1.25" style="3" customWidth="1"/>
    <col min="1569" max="1569" width="1.5" style="3" customWidth="1"/>
    <col min="1570" max="1570" width="1.375" style="3" customWidth="1"/>
    <col min="1571" max="1571" width="1.875" style="3" customWidth="1"/>
    <col min="1572" max="1572" width="2" style="3" customWidth="1"/>
    <col min="1573" max="1573" width="1.375" style="3" customWidth="1"/>
    <col min="1574" max="1574" width="3.375" style="3" customWidth="1"/>
    <col min="1575" max="1580" width="1.625" style="3" customWidth="1"/>
    <col min="1581" max="1628" width="9" style="3" customWidth="1"/>
    <col min="1629" max="1643" width="9" style="3"/>
    <col min="1644" max="1669" width="4.625" style="3" customWidth="1"/>
    <col min="1670" max="1701" width="9" style="3" customWidth="1"/>
    <col min="1702" max="1792" width="9" style="3"/>
    <col min="1793" max="1794" width="4.625" style="3" customWidth="1"/>
    <col min="1795" max="1795" width="3.375" style="3" customWidth="1"/>
    <col min="1796" max="1796" width="4.25" style="3" customWidth="1"/>
    <col min="1797" max="1797" width="1.25" style="3" customWidth="1"/>
    <col min="1798" max="1798" width="1.75" style="3" customWidth="1"/>
    <col min="1799" max="1799" width="4.5" style="3" customWidth="1"/>
    <col min="1800" max="1800" width="6.375" style="3" customWidth="1"/>
    <col min="1801" max="1802" width="1.625" style="3" customWidth="1"/>
    <col min="1803" max="1803" width="1.375" style="3" customWidth="1"/>
    <col min="1804" max="1804" width="1.5" style="3" customWidth="1"/>
    <col min="1805" max="1805" width="2.25" style="3" customWidth="1"/>
    <col min="1806" max="1806" width="6" style="3" customWidth="1"/>
    <col min="1807" max="1807" width="4.5" style="3" customWidth="1"/>
    <col min="1808" max="1808" width="1.75" style="3" customWidth="1"/>
    <col min="1809" max="1809" width="4.375" style="3" customWidth="1"/>
    <col min="1810" max="1810" width="3" style="3" customWidth="1"/>
    <col min="1811" max="1811" width="1.25" style="3" customWidth="1"/>
    <col min="1812" max="1812" width="2.375" style="3" customWidth="1"/>
    <col min="1813" max="1813" width="3.375" style="3" customWidth="1"/>
    <col min="1814" max="1814" width="2" style="3" customWidth="1"/>
    <col min="1815" max="1815" width="2.875" style="3" customWidth="1"/>
    <col min="1816" max="1816" width="3.625" style="3" customWidth="1"/>
    <col min="1817" max="1817" width="1.25" style="3" customWidth="1"/>
    <col min="1818" max="1818" width="3" style="3" customWidth="1"/>
    <col min="1819" max="1819" width="1.75" style="3" customWidth="1"/>
    <col min="1820" max="1820" width="1.375" style="3" customWidth="1"/>
    <col min="1821" max="1822" width="2.125" style="3" customWidth="1"/>
    <col min="1823" max="1823" width="1.75" style="3" customWidth="1"/>
    <col min="1824" max="1824" width="1.25" style="3" customWidth="1"/>
    <col min="1825" max="1825" width="1.5" style="3" customWidth="1"/>
    <col min="1826" max="1826" width="1.375" style="3" customWidth="1"/>
    <col min="1827" max="1827" width="1.875" style="3" customWidth="1"/>
    <col min="1828" max="1828" width="2" style="3" customWidth="1"/>
    <col min="1829" max="1829" width="1.375" style="3" customWidth="1"/>
    <col min="1830" max="1830" width="3.375" style="3" customWidth="1"/>
    <col min="1831" max="1836" width="1.625" style="3" customWidth="1"/>
    <col min="1837" max="1884" width="9" style="3" customWidth="1"/>
    <col min="1885" max="1899" width="9" style="3"/>
    <col min="1900" max="1925" width="4.625" style="3" customWidth="1"/>
    <col min="1926" max="1957" width="9" style="3" customWidth="1"/>
    <col min="1958" max="2048" width="9" style="3"/>
    <col min="2049" max="2050" width="4.625" style="3" customWidth="1"/>
    <col min="2051" max="2051" width="3.375" style="3" customWidth="1"/>
    <col min="2052" max="2052" width="4.25" style="3" customWidth="1"/>
    <col min="2053" max="2053" width="1.25" style="3" customWidth="1"/>
    <col min="2054" max="2054" width="1.75" style="3" customWidth="1"/>
    <col min="2055" max="2055" width="4.5" style="3" customWidth="1"/>
    <col min="2056" max="2056" width="6.375" style="3" customWidth="1"/>
    <col min="2057" max="2058" width="1.625" style="3" customWidth="1"/>
    <col min="2059" max="2059" width="1.375" style="3" customWidth="1"/>
    <col min="2060" max="2060" width="1.5" style="3" customWidth="1"/>
    <col min="2061" max="2061" width="2.25" style="3" customWidth="1"/>
    <col min="2062" max="2062" width="6" style="3" customWidth="1"/>
    <col min="2063" max="2063" width="4.5" style="3" customWidth="1"/>
    <col min="2064" max="2064" width="1.75" style="3" customWidth="1"/>
    <col min="2065" max="2065" width="4.375" style="3" customWidth="1"/>
    <col min="2066" max="2066" width="3" style="3" customWidth="1"/>
    <col min="2067" max="2067" width="1.25" style="3" customWidth="1"/>
    <col min="2068" max="2068" width="2.375" style="3" customWidth="1"/>
    <col min="2069" max="2069" width="3.375" style="3" customWidth="1"/>
    <col min="2070" max="2070" width="2" style="3" customWidth="1"/>
    <col min="2071" max="2071" width="2.875" style="3" customWidth="1"/>
    <col min="2072" max="2072" width="3.625" style="3" customWidth="1"/>
    <col min="2073" max="2073" width="1.25" style="3" customWidth="1"/>
    <col min="2074" max="2074" width="3" style="3" customWidth="1"/>
    <col min="2075" max="2075" width="1.75" style="3" customWidth="1"/>
    <col min="2076" max="2076" width="1.375" style="3" customWidth="1"/>
    <col min="2077" max="2078" width="2.125" style="3" customWidth="1"/>
    <col min="2079" max="2079" width="1.75" style="3" customWidth="1"/>
    <col min="2080" max="2080" width="1.25" style="3" customWidth="1"/>
    <col min="2081" max="2081" width="1.5" style="3" customWidth="1"/>
    <col min="2082" max="2082" width="1.375" style="3" customWidth="1"/>
    <col min="2083" max="2083" width="1.875" style="3" customWidth="1"/>
    <col min="2084" max="2084" width="2" style="3" customWidth="1"/>
    <col min="2085" max="2085" width="1.375" style="3" customWidth="1"/>
    <col min="2086" max="2086" width="3.375" style="3" customWidth="1"/>
    <col min="2087" max="2092" width="1.625" style="3" customWidth="1"/>
    <col min="2093" max="2140" width="9" style="3" customWidth="1"/>
    <col min="2141" max="2155" width="9" style="3"/>
    <col min="2156" max="2181" width="4.625" style="3" customWidth="1"/>
    <col min="2182" max="2213" width="9" style="3" customWidth="1"/>
    <col min="2214" max="2304" width="9" style="3"/>
    <col min="2305" max="2306" width="4.625" style="3" customWidth="1"/>
    <col min="2307" max="2307" width="3.375" style="3" customWidth="1"/>
    <col min="2308" max="2308" width="4.25" style="3" customWidth="1"/>
    <col min="2309" max="2309" width="1.25" style="3" customWidth="1"/>
    <col min="2310" max="2310" width="1.75" style="3" customWidth="1"/>
    <col min="2311" max="2311" width="4.5" style="3" customWidth="1"/>
    <col min="2312" max="2312" width="6.375" style="3" customWidth="1"/>
    <col min="2313" max="2314" width="1.625" style="3" customWidth="1"/>
    <col min="2315" max="2315" width="1.375" style="3" customWidth="1"/>
    <col min="2316" max="2316" width="1.5" style="3" customWidth="1"/>
    <col min="2317" max="2317" width="2.25" style="3" customWidth="1"/>
    <col min="2318" max="2318" width="6" style="3" customWidth="1"/>
    <col min="2319" max="2319" width="4.5" style="3" customWidth="1"/>
    <col min="2320" max="2320" width="1.75" style="3" customWidth="1"/>
    <col min="2321" max="2321" width="4.375" style="3" customWidth="1"/>
    <col min="2322" max="2322" width="3" style="3" customWidth="1"/>
    <col min="2323" max="2323" width="1.25" style="3" customWidth="1"/>
    <col min="2324" max="2324" width="2.375" style="3" customWidth="1"/>
    <col min="2325" max="2325" width="3.375" style="3" customWidth="1"/>
    <col min="2326" max="2326" width="2" style="3" customWidth="1"/>
    <col min="2327" max="2327" width="2.875" style="3" customWidth="1"/>
    <col min="2328" max="2328" width="3.625" style="3" customWidth="1"/>
    <col min="2329" max="2329" width="1.25" style="3" customWidth="1"/>
    <col min="2330" max="2330" width="3" style="3" customWidth="1"/>
    <col min="2331" max="2331" width="1.75" style="3" customWidth="1"/>
    <col min="2332" max="2332" width="1.375" style="3" customWidth="1"/>
    <col min="2333" max="2334" width="2.125" style="3" customWidth="1"/>
    <col min="2335" max="2335" width="1.75" style="3" customWidth="1"/>
    <col min="2336" max="2336" width="1.25" style="3" customWidth="1"/>
    <col min="2337" max="2337" width="1.5" style="3" customWidth="1"/>
    <col min="2338" max="2338" width="1.375" style="3" customWidth="1"/>
    <col min="2339" max="2339" width="1.875" style="3" customWidth="1"/>
    <col min="2340" max="2340" width="2" style="3" customWidth="1"/>
    <col min="2341" max="2341" width="1.375" style="3" customWidth="1"/>
    <col min="2342" max="2342" width="3.375" style="3" customWidth="1"/>
    <col min="2343" max="2348" width="1.625" style="3" customWidth="1"/>
    <col min="2349" max="2396" width="9" style="3" customWidth="1"/>
    <col min="2397" max="2411" width="9" style="3"/>
    <col min="2412" max="2437" width="4.625" style="3" customWidth="1"/>
    <col min="2438" max="2469" width="9" style="3" customWidth="1"/>
    <col min="2470" max="2560" width="9" style="3"/>
    <col min="2561" max="2562" width="4.625" style="3" customWidth="1"/>
    <col min="2563" max="2563" width="3.375" style="3" customWidth="1"/>
    <col min="2564" max="2564" width="4.25" style="3" customWidth="1"/>
    <col min="2565" max="2565" width="1.25" style="3" customWidth="1"/>
    <col min="2566" max="2566" width="1.75" style="3" customWidth="1"/>
    <col min="2567" max="2567" width="4.5" style="3" customWidth="1"/>
    <col min="2568" max="2568" width="6.375" style="3" customWidth="1"/>
    <col min="2569" max="2570" width="1.625" style="3" customWidth="1"/>
    <col min="2571" max="2571" width="1.375" style="3" customWidth="1"/>
    <col min="2572" max="2572" width="1.5" style="3" customWidth="1"/>
    <col min="2573" max="2573" width="2.25" style="3" customWidth="1"/>
    <col min="2574" max="2574" width="6" style="3" customWidth="1"/>
    <col min="2575" max="2575" width="4.5" style="3" customWidth="1"/>
    <col min="2576" max="2576" width="1.75" style="3" customWidth="1"/>
    <col min="2577" max="2577" width="4.375" style="3" customWidth="1"/>
    <col min="2578" max="2578" width="3" style="3" customWidth="1"/>
    <col min="2579" max="2579" width="1.25" style="3" customWidth="1"/>
    <col min="2580" max="2580" width="2.375" style="3" customWidth="1"/>
    <col min="2581" max="2581" width="3.375" style="3" customWidth="1"/>
    <col min="2582" max="2582" width="2" style="3" customWidth="1"/>
    <col min="2583" max="2583" width="2.875" style="3" customWidth="1"/>
    <col min="2584" max="2584" width="3.625" style="3" customWidth="1"/>
    <col min="2585" max="2585" width="1.25" style="3" customWidth="1"/>
    <col min="2586" max="2586" width="3" style="3" customWidth="1"/>
    <col min="2587" max="2587" width="1.75" style="3" customWidth="1"/>
    <col min="2588" max="2588" width="1.375" style="3" customWidth="1"/>
    <col min="2589" max="2590" width="2.125" style="3" customWidth="1"/>
    <col min="2591" max="2591" width="1.75" style="3" customWidth="1"/>
    <col min="2592" max="2592" width="1.25" style="3" customWidth="1"/>
    <col min="2593" max="2593" width="1.5" style="3" customWidth="1"/>
    <col min="2594" max="2594" width="1.375" style="3" customWidth="1"/>
    <col min="2595" max="2595" width="1.875" style="3" customWidth="1"/>
    <col min="2596" max="2596" width="2" style="3" customWidth="1"/>
    <col min="2597" max="2597" width="1.375" style="3" customWidth="1"/>
    <col min="2598" max="2598" width="3.375" style="3" customWidth="1"/>
    <col min="2599" max="2604" width="1.625" style="3" customWidth="1"/>
    <col min="2605" max="2652" width="9" style="3" customWidth="1"/>
    <col min="2653" max="2667" width="9" style="3"/>
    <col min="2668" max="2693" width="4.625" style="3" customWidth="1"/>
    <col min="2694" max="2725" width="9" style="3" customWidth="1"/>
    <col min="2726" max="2816" width="9" style="3"/>
    <col min="2817" max="2818" width="4.625" style="3" customWidth="1"/>
    <col min="2819" max="2819" width="3.375" style="3" customWidth="1"/>
    <col min="2820" max="2820" width="4.25" style="3" customWidth="1"/>
    <col min="2821" max="2821" width="1.25" style="3" customWidth="1"/>
    <col min="2822" max="2822" width="1.75" style="3" customWidth="1"/>
    <col min="2823" max="2823" width="4.5" style="3" customWidth="1"/>
    <col min="2824" max="2824" width="6.375" style="3" customWidth="1"/>
    <col min="2825" max="2826" width="1.625" style="3" customWidth="1"/>
    <col min="2827" max="2827" width="1.375" style="3" customWidth="1"/>
    <col min="2828" max="2828" width="1.5" style="3" customWidth="1"/>
    <col min="2829" max="2829" width="2.25" style="3" customWidth="1"/>
    <col min="2830" max="2830" width="6" style="3" customWidth="1"/>
    <col min="2831" max="2831" width="4.5" style="3" customWidth="1"/>
    <col min="2832" max="2832" width="1.75" style="3" customWidth="1"/>
    <col min="2833" max="2833" width="4.375" style="3" customWidth="1"/>
    <col min="2834" max="2834" width="3" style="3" customWidth="1"/>
    <col min="2835" max="2835" width="1.25" style="3" customWidth="1"/>
    <col min="2836" max="2836" width="2.375" style="3" customWidth="1"/>
    <col min="2837" max="2837" width="3.375" style="3" customWidth="1"/>
    <col min="2838" max="2838" width="2" style="3" customWidth="1"/>
    <col min="2839" max="2839" width="2.875" style="3" customWidth="1"/>
    <col min="2840" max="2840" width="3.625" style="3" customWidth="1"/>
    <col min="2841" max="2841" width="1.25" style="3" customWidth="1"/>
    <col min="2842" max="2842" width="3" style="3" customWidth="1"/>
    <col min="2843" max="2843" width="1.75" style="3" customWidth="1"/>
    <col min="2844" max="2844" width="1.375" style="3" customWidth="1"/>
    <col min="2845" max="2846" width="2.125" style="3" customWidth="1"/>
    <col min="2847" max="2847" width="1.75" style="3" customWidth="1"/>
    <col min="2848" max="2848" width="1.25" style="3" customWidth="1"/>
    <col min="2849" max="2849" width="1.5" style="3" customWidth="1"/>
    <col min="2850" max="2850" width="1.375" style="3" customWidth="1"/>
    <col min="2851" max="2851" width="1.875" style="3" customWidth="1"/>
    <col min="2852" max="2852" width="2" style="3" customWidth="1"/>
    <col min="2853" max="2853" width="1.375" style="3" customWidth="1"/>
    <col min="2854" max="2854" width="3.375" style="3" customWidth="1"/>
    <col min="2855" max="2860" width="1.625" style="3" customWidth="1"/>
    <col min="2861" max="2908" width="9" style="3" customWidth="1"/>
    <col min="2909" max="2923" width="9" style="3"/>
    <col min="2924" max="2949" width="4.625" style="3" customWidth="1"/>
    <col min="2950" max="2981" width="9" style="3" customWidth="1"/>
    <col min="2982" max="3072" width="9" style="3"/>
    <col min="3073" max="3074" width="4.625" style="3" customWidth="1"/>
    <col min="3075" max="3075" width="3.375" style="3" customWidth="1"/>
    <col min="3076" max="3076" width="4.25" style="3" customWidth="1"/>
    <col min="3077" max="3077" width="1.25" style="3" customWidth="1"/>
    <col min="3078" max="3078" width="1.75" style="3" customWidth="1"/>
    <col min="3079" max="3079" width="4.5" style="3" customWidth="1"/>
    <col min="3080" max="3080" width="6.375" style="3" customWidth="1"/>
    <col min="3081" max="3082" width="1.625" style="3" customWidth="1"/>
    <col min="3083" max="3083" width="1.375" style="3" customWidth="1"/>
    <col min="3084" max="3084" width="1.5" style="3" customWidth="1"/>
    <col min="3085" max="3085" width="2.25" style="3" customWidth="1"/>
    <col min="3086" max="3086" width="6" style="3" customWidth="1"/>
    <col min="3087" max="3087" width="4.5" style="3" customWidth="1"/>
    <col min="3088" max="3088" width="1.75" style="3" customWidth="1"/>
    <col min="3089" max="3089" width="4.375" style="3" customWidth="1"/>
    <col min="3090" max="3090" width="3" style="3" customWidth="1"/>
    <col min="3091" max="3091" width="1.25" style="3" customWidth="1"/>
    <col min="3092" max="3092" width="2.375" style="3" customWidth="1"/>
    <col min="3093" max="3093" width="3.375" style="3" customWidth="1"/>
    <col min="3094" max="3094" width="2" style="3" customWidth="1"/>
    <col min="3095" max="3095" width="2.875" style="3" customWidth="1"/>
    <col min="3096" max="3096" width="3.625" style="3" customWidth="1"/>
    <col min="3097" max="3097" width="1.25" style="3" customWidth="1"/>
    <col min="3098" max="3098" width="3" style="3" customWidth="1"/>
    <col min="3099" max="3099" width="1.75" style="3" customWidth="1"/>
    <col min="3100" max="3100" width="1.375" style="3" customWidth="1"/>
    <col min="3101" max="3102" width="2.125" style="3" customWidth="1"/>
    <col min="3103" max="3103" width="1.75" style="3" customWidth="1"/>
    <col min="3104" max="3104" width="1.25" style="3" customWidth="1"/>
    <col min="3105" max="3105" width="1.5" style="3" customWidth="1"/>
    <col min="3106" max="3106" width="1.375" style="3" customWidth="1"/>
    <col min="3107" max="3107" width="1.875" style="3" customWidth="1"/>
    <col min="3108" max="3108" width="2" style="3" customWidth="1"/>
    <col min="3109" max="3109" width="1.375" style="3" customWidth="1"/>
    <col min="3110" max="3110" width="3.375" style="3" customWidth="1"/>
    <col min="3111" max="3116" width="1.625" style="3" customWidth="1"/>
    <col min="3117" max="3164" width="9" style="3" customWidth="1"/>
    <col min="3165" max="3179" width="9" style="3"/>
    <col min="3180" max="3205" width="4.625" style="3" customWidth="1"/>
    <col min="3206" max="3237" width="9" style="3" customWidth="1"/>
    <col min="3238" max="3328" width="9" style="3"/>
    <col min="3329" max="3330" width="4.625" style="3" customWidth="1"/>
    <col min="3331" max="3331" width="3.375" style="3" customWidth="1"/>
    <col min="3332" max="3332" width="4.25" style="3" customWidth="1"/>
    <col min="3333" max="3333" width="1.25" style="3" customWidth="1"/>
    <col min="3334" max="3334" width="1.75" style="3" customWidth="1"/>
    <col min="3335" max="3335" width="4.5" style="3" customWidth="1"/>
    <col min="3336" max="3336" width="6.375" style="3" customWidth="1"/>
    <col min="3337" max="3338" width="1.625" style="3" customWidth="1"/>
    <col min="3339" max="3339" width="1.375" style="3" customWidth="1"/>
    <col min="3340" max="3340" width="1.5" style="3" customWidth="1"/>
    <col min="3341" max="3341" width="2.25" style="3" customWidth="1"/>
    <col min="3342" max="3342" width="6" style="3" customWidth="1"/>
    <col min="3343" max="3343" width="4.5" style="3" customWidth="1"/>
    <col min="3344" max="3344" width="1.75" style="3" customWidth="1"/>
    <col min="3345" max="3345" width="4.375" style="3" customWidth="1"/>
    <col min="3346" max="3346" width="3" style="3" customWidth="1"/>
    <col min="3347" max="3347" width="1.25" style="3" customWidth="1"/>
    <col min="3348" max="3348" width="2.375" style="3" customWidth="1"/>
    <col min="3349" max="3349" width="3.375" style="3" customWidth="1"/>
    <col min="3350" max="3350" width="2" style="3" customWidth="1"/>
    <col min="3351" max="3351" width="2.875" style="3" customWidth="1"/>
    <col min="3352" max="3352" width="3.625" style="3" customWidth="1"/>
    <col min="3353" max="3353" width="1.25" style="3" customWidth="1"/>
    <col min="3354" max="3354" width="3" style="3" customWidth="1"/>
    <col min="3355" max="3355" width="1.75" style="3" customWidth="1"/>
    <col min="3356" max="3356" width="1.375" style="3" customWidth="1"/>
    <col min="3357" max="3358" width="2.125" style="3" customWidth="1"/>
    <col min="3359" max="3359" width="1.75" style="3" customWidth="1"/>
    <col min="3360" max="3360" width="1.25" style="3" customWidth="1"/>
    <col min="3361" max="3361" width="1.5" style="3" customWidth="1"/>
    <col min="3362" max="3362" width="1.375" style="3" customWidth="1"/>
    <col min="3363" max="3363" width="1.875" style="3" customWidth="1"/>
    <col min="3364" max="3364" width="2" style="3" customWidth="1"/>
    <col min="3365" max="3365" width="1.375" style="3" customWidth="1"/>
    <col min="3366" max="3366" width="3.375" style="3" customWidth="1"/>
    <col min="3367" max="3372" width="1.625" style="3" customWidth="1"/>
    <col min="3373" max="3420" width="9" style="3" customWidth="1"/>
    <col min="3421" max="3435" width="9" style="3"/>
    <col min="3436" max="3461" width="4.625" style="3" customWidth="1"/>
    <col min="3462" max="3493" width="9" style="3" customWidth="1"/>
    <col min="3494" max="3584" width="9" style="3"/>
    <col min="3585" max="3586" width="4.625" style="3" customWidth="1"/>
    <col min="3587" max="3587" width="3.375" style="3" customWidth="1"/>
    <col min="3588" max="3588" width="4.25" style="3" customWidth="1"/>
    <col min="3589" max="3589" width="1.25" style="3" customWidth="1"/>
    <col min="3590" max="3590" width="1.75" style="3" customWidth="1"/>
    <col min="3591" max="3591" width="4.5" style="3" customWidth="1"/>
    <col min="3592" max="3592" width="6.375" style="3" customWidth="1"/>
    <col min="3593" max="3594" width="1.625" style="3" customWidth="1"/>
    <col min="3595" max="3595" width="1.375" style="3" customWidth="1"/>
    <col min="3596" max="3596" width="1.5" style="3" customWidth="1"/>
    <col min="3597" max="3597" width="2.25" style="3" customWidth="1"/>
    <col min="3598" max="3598" width="6" style="3" customWidth="1"/>
    <col min="3599" max="3599" width="4.5" style="3" customWidth="1"/>
    <col min="3600" max="3600" width="1.75" style="3" customWidth="1"/>
    <col min="3601" max="3601" width="4.375" style="3" customWidth="1"/>
    <col min="3602" max="3602" width="3" style="3" customWidth="1"/>
    <col min="3603" max="3603" width="1.25" style="3" customWidth="1"/>
    <col min="3604" max="3604" width="2.375" style="3" customWidth="1"/>
    <col min="3605" max="3605" width="3.375" style="3" customWidth="1"/>
    <col min="3606" max="3606" width="2" style="3" customWidth="1"/>
    <col min="3607" max="3607" width="2.875" style="3" customWidth="1"/>
    <col min="3608" max="3608" width="3.625" style="3" customWidth="1"/>
    <col min="3609" max="3609" width="1.25" style="3" customWidth="1"/>
    <col min="3610" max="3610" width="3" style="3" customWidth="1"/>
    <col min="3611" max="3611" width="1.75" style="3" customWidth="1"/>
    <col min="3612" max="3612" width="1.375" style="3" customWidth="1"/>
    <col min="3613" max="3614" width="2.125" style="3" customWidth="1"/>
    <col min="3615" max="3615" width="1.75" style="3" customWidth="1"/>
    <col min="3616" max="3616" width="1.25" style="3" customWidth="1"/>
    <col min="3617" max="3617" width="1.5" style="3" customWidth="1"/>
    <col min="3618" max="3618" width="1.375" style="3" customWidth="1"/>
    <col min="3619" max="3619" width="1.875" style="3" customWidth="1"/>
    <col min="3620" max="3620" width="2" style="3" customWidth="1"/>
    <col min="3621" max="3621" width="1.375" style="3" customWidth="1"/>
    <col min="3622" max="3622" width="3.375" style="3" customWidth="1"/>
    <col min="3623" max="3628" width="1.625" style="3" customWidth="1"/>
    <col min="3629" max="3676" width="9" style="3" customWidth="1"/>
    <col min="3677" max="3691" width="9" style="3"/>
    <col min="3692" max="3717" width="4.625" style="3" customWidth="1"/>
    <col min="3718" max="3749" width="9" style="3" customWidth="1"/>
    <col min="3750" max="3840" width="9" style="3"/>
    <col min="3841" max="3842" width="4.625" style="3" customWidth="1"/>
    <col min="3843" max="3843" width="3.375" style="3" customWidth="1"/>
    <col min="3844" max="3844" width="4.25" style="3" customWidth="1"/>
    <col min="3845" max="3845" width="1.25" style="3" customWidth="1"/>
    <col min="3846" max="3846" width="1.75" style="3" customWidth="1"/>
    <col min="3847" max="3847" width="4.5" style="3" customWidth="1"/>
    <col min="3848" max="3848" width="6.375" style="3" customWidth="1"/>
    <col min="3849" max="3850" width="1.625" style="3" customWidth="1"/>
    <col min="3851" max="3851" width="1.375" style="3" customWidth="1"/>
    <col min="3852" max="3852" width="1.5" style="3" customWidth="1"/>
    <col min="3853" max="3853" width="2.25" style="3" customWidth="1"/>
    <col min="3854" max="3854" width="6" style="3" customWidth="1"/>
    <col min="3855" max="3855" width="4.5" style="3" customWidth="1"/>
    <col min="3856" max="3856" width="1.75" style="3" customWidth="1"/>
    <col min="3857" max="3857" width="4.375" style="3" customWidth="1"/>
    <col min="3858" max="3858" width="3" style="3" customWidth="1"/>
    <col min="3859" max="3859" width="1.25" style="3" customWidth="1"/>
    <col min="3860" max="3860" width="2.375" style="3" customWidth="1"/>
    <col min="3861" max="3861" width="3.375" style="3" customWidth="1"/>
    <col min="3862" max="3862" width="2" style="3" customWidth="1"/>
    <col min="3863" max="3863" width="2.875" style="3" customWidth="1"/>
    <col min="3864" max="3864" width="3.625" style="3" customWidth="1"/>
    <col min="3865" max="3865" width="1.25" style="3" customWidth="1"/>
    <col min="3866" max="3866" width="3" style="3" customWidth="1"/>
    <col min="3867" max="3867" width="1.75" style="3" customWidth="1"/>
    <col min="3868" max="3868" width="1.375" style="3" customWidth="1"/>
    <col min="3869" max="3870" width="2.125" style="3" customWidth="1"/>
    <col min="3871" max="3871" width="1.75" style="3" customWidth="1"/>
    <col min="3872" max="3872" width="1.25" style="3" customWidth="1"/>
    <col min="3873" max="3873" width="1.5" style="3" customWidth="1"/>
    <col min="3874" max="3874" width="1.375" style="3" customWidth="1"/>
    <col min="3875" max="3875" width="1.875" style="3" customWidth="1"/>
    <col min="3876" max="3876" width="2" style="3" customWidth="1"/>
    <col min="3877" max="3877" width="1.375" style="3" customWidth="1"/>
    <col min="3878" max="3878" width="3.375" style="3" customWidth="1"/>
    <col min="3879" max="3884" width="1.625" style="3" customWidth="1"/>
    <col min="3885" max="3932" width="9" style="3" customWidth="1"/>
    <col min="3933" max="3947" width="9" style="3"/>
    <col min="3948" max="3973" width="4.625" style="3" customWidth="1"/>
    <col min="3974" max="4005" width="9" style="3" customWidth="1"/>
    <col min="4006" max="4096" width="9" style="3"/>
    <col min="4097" max="4098" width="4.625" style="3" customWidth="1"/>
    <col min="4099" max="4099" width="3.375" style="3" customWidth="1"/>
    <col min="4100" max="4100" width="4.25" style="3" customWidth="1"/>
    <col min="4101" max="4101" width="1.25" style="3" customWidth="1"/>
    <col min="4102" max="4102" width="1.75" style="3" customWidth="1"/>
    <col min="4103" max="4103" width="4.5" style="3" customWidth="1"/>
    <col min="4104" max="4104" width="6.375" style="3" customWidth="1"/>
    <col min="4105" max="4106" width="1.625" style="3" customWidth="1"/>
    <col min="4107" max="4107" width="1.375" style="3" customWidth="1"/>
    <col min="4108" max="4108" width="1.5" style="3" customWidth="1"/>
    <col min="4109" max="4109" width="2.25" style="3" customWidth="1"/>
    <col min="4110" max="4110" width="6" style="3" customWidth="1"/>
    <col min="4111" max="4111" width="4.5" style="3" customWidth="1"/>
    <col min="4112" max="4112" width="1.75" style="3" customWidth="1"/>
    <col min="4113" max="4113" width="4.375" style="3" customWidth="1"/>
    <col min="4114" max="4114" width="3" style="3" customWidth="1"/>
    <col min="4115" max="4115" width="1.25" style="3" customWidth="1"/>
    <col min="4116" max="4116" width="2.375" style="3" customWidth="1"/>
    <col min="4117" max="4117" width="3.375" style="3" customWidth="1"/>
    <col min="4118" max="4118" width="2" style="3" customWidth="1"/>
    <col min="4119" max="4119" width="2.875" style="3" customWidth="1"/>
    <col min="4120" max="4120" width="3.625" style="3" customWidth="1"/>
    <col min="4121" max="4121" width="1.25" style="3" customWidth="1"/>
    <col min="4122" max="4122" width="3" style="3" customWidth="1"/>
    <col min="4123" max="4123" width="1.75" style="3" customWidth="1"/>
    <col min="4124" max="4124" width="1.375" style="3" customWidth="1"/>
    <col min="4125" max="4126" width="2.125" style="3" customWidth="1"/>
    <col min="4127" max="4127" width="1.75" style="3" customWidth="1"/>
    <col min="4128" max="4128" width="1.25" style="3" customWidth="1"/>
    <col min="4129" max="4129" width="1.5" style="3" customWidth="1"/>
    <col min="4130" max="4130" width="1.375" style="3" customWidth="1"/>
    <col min="4131" max="4131" width="1.875" style="3" customWidth="1"/>
    <col min="4132" max="4132" width="2" style="3" customWidth="1"/>
    <col min="4133" max="4133" width="1.375" style="3" customWidth="1"/>
    <col min="4134" max="4134" width="3.375" style="3" customWidth="1"/>
    <col min="4135" max="4140" width="1.625" style="3" customWidth="1"/>
    <col min="4141" max="4188" width="9" style="3" customWidth="1"/>
    <col min="4189" max="4203" width="9" style="3"/>
    <col min="4204" max="4229" width="4.625" style="3" customWidth="1"/>
    <col min="4230" max="4261" width="9" style="3" customWidth="1"/>
    <col min="4262" max="4352" width="9" style="3"/>
    <col min="4353" max="4354" width="4.625" style="3" customWidth="1"/>
    <col min="4355" max="4355" width="3.375" style="3" customWidth="1"/>
    <col min="4356" max="4356" width="4.25" style="3" customWidth="1"/>
    <col min="4357" max="4357" width="1.25" style="3" customWidth="1"/>
    <col min="4358" max="4358" width="1.75" style="3" customWidth="1"/>
    <col min="4359" max="4359" width="4.5" style="3" customWidth="1"/>
    <col min="4360" max="4360" width="6.375" style="3" customWidth="1"/>
    <col min="4361" max="4362" width="1.625" style="3" customWidth="1"/>
    <col min="4363" max="4363" width="1.375" style="3" customWidth="1"/>
    <col min="4364" max="4364" width="1.5" style="3" customWidth="1"/>
    <col min="4365" max="4365" width="2.25" style="3" customWidth="1"/>
    <col min="4366" max="4366" width="6" style="3" customWidth="1"/>
    <col min="4367" max="4367" width="4.5" style="3" customWidth="1"/>
    <col min="4368" max="4368" width="1.75" style="3" customWidth="1"/>
    <col min="4369" max="4369" width="4.375" style="3" customWidth="1"/>
    <col min="4370" max="4370" width="3" style="3" customWidth="1"/>
    <col min="4371" max="4371" width="1.25" style="3" customWidth="1"/>
    <col min="4372" max="4372" width="2.375" style="3" customWidth="1"/>
    <col min="4373" max="4373" width="3.375" style="3" customWidth="1"/>
    <col min="4374" max="4374" width="2" style="3" customWidth="1"/>
    <col min="4375" max="4375" width="2.875" style="3" customWidth="1"/>
    <col min="4376" max="4376" width="3.625" style="3" customWidth="1"/>
    <col min="4377" max="4377" width="1.25" style="3" customWidth="1"/>
    <col min="4378" max="4378" width="3" style="3" customWidth="1"/>
    <col min="4379" max="4379" width="1.75" style="3" customWidth="1"/>
    <col min="4380" max="4380" width="1.375" style="3" customWidth="1"/>
    <col min="4381" max="4382" width="2.125" style="3" customWidth="1"/>
    <col min="4383" max="4383" width="1.75" style="3" customWidth="1"/>
    <col min="4384" max="4384" width="1.25" style="3" customWidth="1"/>
    <col min="4385" max="4385" width="1.5" style="3" customWidth="1"/>
    <col min="4386" max="4386" width="1.375" style="3" customWidth="1"/>
    <col min="4387" max="4387" width="1.875" style="3" customWidth="1"/>
    <col min="4388" max="4388" width="2" style="3" customWidth="1"/>
    <col min="4389" max="4389" width="1.375" style="3" customWidth="1"/>
    <col min="4390" max="4390" width="3.375" style="3" customWidth="1"/>
    <col min="4391" max="4396" width="1.625" style="3" customWidth="1"/>
    <col min="4397" max="4444" width="9" style="3" customWidth="1"/>
    <col min="4445" max="4459" width="9" style="3"/>
    <col min="4460" max="4485" width="4.625" style="3" customWidth="1"/>
    <col min="4486" max="4517" width="9" style="3" customWidth="1"/>
    <col min="4518" max="4608" width="9" style="3"/>
    <col min="4609" max="4610" width="4.625" style="3" customWidth="1"/>
    <col min="4611" max="4611" width="3.375" style="3" customWidth="1"/>
    <col min="4612" max="4612" width="4.25" style="3" customWidth="1"/>
    <col min="4613" max="4613" width="1.25" style="3" customWidth="1"/>
    <col min="4614" max="4614" width="1.75" style="3" customWidth="1"/>
    <col min="4615" max="4615" width="4.5" style="3" customWidth="1"/>
    <col min="4616" max="4616" width="6.375" style="3" customWidth="1"/>
    <col min="4617" max="4618" width="1.625" style="3" customWidth="1"/>
    <col min="4619" max="4619" width="1.375" style="3" customWidth="1"/>
    <col min="4620" max="4620" width="1.5" style="3" customWidth="1"/>
    <col min="4621" max="4621" width="2.25" style="3" customWidth="1"/>
    <col min="4622" max="4622" width="6" style="3" customWidth="1"/>
    <col min="4623" max="4623" width="4.5" style="3" customWidth="1"/>
    <col min="4624" max="4624" width="1.75" style="3" customWidth="1"/>
    <col min="4625" max="4625" width="4.375" style="3" customWidth="1"/>
    <col min="4626" max="4626" width="3" style="3" customWidth="1"/>
    <col min="4627" max="4627" width="1.25" style="3" customWidth="1"/>
    <col min="4628" max="4628" width="2.375" style="3" customWidth="1"/>
    <col min="4629" max="4629" width="3.375" style="3" customWidth="1"/>
    <col min="4630" max="4630" width="2" style="3" customWidth="1"/>
    <col min="4631" max="4631" width="2.875" style="3" customWidth="1"/>
    <col min="4632" max="4632" width="3.625" style="3" customWidth="1"/>
    <col min="4633" max="4633" width="1.25" style="3" customWidth="1"/>
    <col min="4634" max="4634" width="3" style="3" customWidth="1"/>
    <col min="4635" max="4635" width="1.75" style="3" customWidth="1"/>
    <col min="4636" max="4636" width="1.375" style="3" customWidth="1"/>
    <col min="4637" max="4638" width="2.125" style="3" customWidth="1"/>
    <col min="4639" max="4639" width="1.75" style="3" customWidth="1"/>
    <col min="4640" max="4640" width="1.25" style="3" customWidth="1"/>
    <col min="4641" max="4641" width="1.5" style="3" customWidth="1"/>
    <col min="4642" max="4642" width="1.375" style="3" customWidth="1"/>
    <col min="4643" max="4643" width="1.875" style="3" customWidth="1"/>
    <col min="4644" max="4644" width="2" style="3" customWidth="1"/>
    <col min="4645" max="4645" width="1.375" style="3" customWidth="1"/>
    <col min="4646" max="4646" width="3.375" style="3" customWidth="1"/>
    <col min="4647" max="4652" width="1.625" style="3" customWidth="1"/>
    <col min="4653" max="4700" width="9" style="3" customWidth="1"/>
    <col min="4701" max="4715" width="9" style="3"/>
    <col min="4716" max="4741" width="4.625" style="3" customWidth="1"/>
    <col min="4742" max="4773" width="9" style="3" customWidth="1"/>
    <col min="4774" max="4864" width="9" style="3"/>
    <col min="4865" max="4866" width="4.625" style="3" customWidth="1"/>
    <col min="4867" max="4867" width="3.375" style="3" customWidth="1"/>
    <col min="4868" max="4868" width="4.25" style="3" customWidth="1"/>
    <col min="4869" max="4869" width="1.25" style="3" customWidth="1"/>
    <col min="4870" max="4870" width="1.75" style="3" customWidth="1"/>
    <col min="4871" max="4871" width="4.5" style="3" customWidth="1"/>
    <col min="4872" max="4872" width="6.375" style="3" customWidth="1"/>
    <col min="4873" max="4874" width="1.625" style="3" customWidth="1"/>
    <col min="4875" max="4875" width="1.375" style="3" customWidth="1"/>
    <col min="4876" max="4876" width="1.5" style="3" customWidth="1"/>
    <col min="4877" max="4877" width="2.25" style="3" customWidth="1"/>
    <col min="4878" max="4878" width="6" style="3" customWidth="1"/>
    <col min="4879" max="4879" width="4.5" style="3" customWidth="1"/>
    <col min="4880" max="4880" width="1.75" style="3" customWidth="1"/>
    <col min="4881" max="4881" width="4.375" style="3" customWidth="1"/>
    <col min="4882" max="4882" width="3" style="3" customWidth="1"/>
    <col min="4883" max="4883" width="1.25" style="3" customWidth="1"/>
    <col min="4884" max="4884" width="2.375" style="3" customWidth="1"/>
    <col min="4885" max="4885" width="3.375" style="3" customWidth="1"/>
    <col min="4886" max="4886" width="2" style="3" customWidth="1"/>
    <col min="4887" max="4887" width="2.875" style="3" customWidth="1"/>
    <col min="4888" max="4888" width="3.625" style="3" customWidth="1"/>
    <col min="4889" max="4889" width="1.25" style="3" customWidth="1"/>
    <col min="4890" max="4890" width="3" style="3" customWidth="1"/>
    <col min="4891" max="4891" width="1.75" style="3" customWidth="1"/>
    <col min="4892" max="4892" width="1.375" style="3" customWidth="1"/>
    <col min="4893" max="4894" width="2.125" style="3" customWidth="1"/>
    <col min="4895" max="4895" width="1.75" style="3" customWidth="1"/>
    <col min="4896" max="4896" width="1.25" style="3" customWidth="1"/>
    <col min="4897" max="4897" width="1.5" style="3" customWidth="1"/>
    <col min="4898" max="4898" width="1.375" style="3" customWidth="1"/>
    <col min="4899" max="4899" width="1.875" style="3" customWidth="1"/>
    <col min="4900" max="4900" width="2" style="3" customWidth="1"/>
    <col min="4901" max="4901" width="1.375" style="3" customWidth="1"/>
    <col min="4902" max="4902" width="3.375" style="3" customWidth="1"/>
    <col min="4903" max="4908" width="1.625" style="3" customWidth="1"/>
    <col min="4909" max="4956" width="9" style="3" customWidth="1"/>
    <col min="4957" max="4971" width="9" style="3"/>
    <col min="4972" max="4997" width="4.625" style="3" customWidth="1"/>
    <col min="4998" max="5029" width="9" style="3" customWidth="1"/>
    <col min="5030" max="5120" width="9" style="3"/>
    <col min="5121" max="5122" width="4.625" style="3" customWidth="1"/>
    <col min="5123" max="5123" width="3.375" style="3" customWidth="1"/>
    <col min="5124" max="5124" width="4.25" style="3" customWidth="1"/>
    <col min="5125" max="5125" width="1.25" style="3" customWidth="1"/>
    <col min="5126" max="5126" width="1.75" style="3" customWidth="1"/>
    <col min="5127" max="5127" width="4.5" style="3" customWidth="1"/>
    <col min="5128" max="5128" width="6.375" style="3" customWidth="1"/>
    <col min="5129" max="5130" width="1.625" style="3" customWidth="1"/>
    <col min="5131" max="5131" width="1.375" style="3" customWidth="1"/>
    <col min="5132" max="5132" width="1.5" style="3" customWidth="1"/>
    <col min="5133" max="5133" width="2.25" style="3" customWidth="1"/>
    <col min="5134" max="5134" width="6" style="3" customWidth="1"/>
    <col min="5135" max="5135" width="4.5" style="3" customWidth="1"/>
    <col min="5136" max="5136" width="1.75" style="3" customWidth="1"/>
    <col min="5137" max="5137" width="4.375" style="3" customWidth="1"/>
    <col min="5138" max="5138" width="3" style="3" customWidth="1"/>
    <col min="5139" max="5139" width="1.25" style="3" customWidth="1"/>
    <col min="5140" max="5140" width="2.375" style="3" customWidth="1"/>
    <col min="5141" max="5141" width="3.375" style="3" customWidth="1"/>
    <col min="5142" max="5142" width="2" style="3" customWidth="1"/>
    <col min="5143" max="5143" width="2.875" style="3" customWidth="1"/>
    <col min="5144" max="5144" width="3.625" style="3" customWidth="1"/>
    <col min="5145" max="5145" width="1.25" style="3" customWidth="1"/>
    <col min="5146" max="5146" width="3" style="3" customWidth="1"/>
    <col min="5147" max="5147" width="1.75" style="3" customWidth="1"/>
    <col min="5148" max="5148" width="1.375" style="3" customWidth="1"/>
    <col min="5149" max="5150" width="2.125" style="3" customWidth="1"/>
    <col min="5151" max="5151" width="1.75" style="3" customWidth="1"/>
    <col min="5152" max="5152" width="1.25" style="3" customWidth="1"/>
    <col min="5153" max="5153" width="1.5" style="3" customWidth="1"/>
    <col min="5154" max="5154" width="1.375" style="3" customWidth="1"/>
    <col min="5155" max="5155" width="1.875" style="3" customWidth="1"/>
    <col min="5156" max="5156" width="2" style="3" customWidth="1"/>
    <col min="5157" max="5157" width="1.375" style="3" customWidth="1"/>
    <col min="5158" max="5158" width="3.375" style="3" customWidth="1"/>
    <col min="5159" max="5164" width="1.625" style="3" customWidth="1"/>
    <col min="5165" max="5212" width="9" style="3" customWidth="1"/>
    <col min="5213" max="5227" width="9" style="3"/>
    <col min="5228" max="5253" width="4.625" style="3" customWidth="1"/>
    <col min="5254" max="5285" width="9" style="3" customWidth="1"/>
    <col min="5286" max="5376" width="9" style="3"/>
    <col min="5377" max="5378" width="4.625" style="3" customWidth="1"/>
    <col min="5379" max="5379" width="3.375" style="3" customWidth="1"/>
    <col min="5380" max="5380" width="4.25" style="3" customWidth="1"/>
    <col min="5381" max="5381" width="1.25" style="3" customWidth="1"/>
    <col min="5382" max="5382" width="1.75" style="3" customWidth="1"/>
    <col min="5383" max="5383" width="4.5" style="3" customWidth="1"/>
    <col min="5384" max="5384" width="6.375" style="3" customWidth="1"/>
    <col min="5385" max="5386" width="1.625" style="3" customWidth="1"/>
    <col min="5387" max="5387" width="1.375" style="3" customWidth="1"/>
    <col min="5388" max="5388" width="1.5" style="3" customWidth="1"/>
    <col min="5389" max="5389" width="2.25" style="3" customWidth="1"/>
    <col min="5390" max="5390" width="6" style="3" customWidth="1"/>
    <col min="5391" max="5391" width="4.5" style="3" customWidth="1"/>
    <col min="5392" max="5392" width="1.75" style="3" customWidth="1"/>
    <col min="5393" max="5393" width="4.375" style="3" customWidth="1"/>
    <col min="5394" max="5394" width="3" style="3" customWidth="1"/>
    <col min="5395" max="5395" width="1.25" style="3" customWidth="1"/>
    <col min="5396" max="5396" width="2.375" style="3" customWidth="1"/>
    <col min="5397" max="5397" width="3.375" style="3" customWidth="1"/>
    <col min="5398" max="5398" width="2" style="3" customWidth="1"/>
    <col min="5399" max="5399" width="2.875" style="3" customWidth="1"/>
    <col min="5400" max="5400" width="3.625" style="3" customWidth="1"/>
    <col min="5401" max="5401" width="1.25" style="3" customWidth="1"/>
    <col min="5402" max="5402" width="3" style="3" customWidth="1"/>
    <col min="5403" max="5403" width="1.75" style="3" customWidth="1"/>
    <col min="5404" max="5404" width="1.375" style="3" customWidth="1"/>
    <col min="5405" max="5406" width="2.125" style="3" customWidth="1"/>
    <col min="5407" max="5407" width="1.75" style="3" customWidth="1"/>
    <col min="5408" max="5408" width="1.25" style="3" customWidth="1"/>
    <col min="5409" max="5409" width="1.5" style="3" customWidth="1"/>
    <col min="5410" max="5410" width="1.375" style="3" customWidth="1"/>
    <col min="5411" max="5411" width="1.875" style="3" customWidth="1"/>
    <col min="5412" max="5412" width="2" style="3" customWidth="1"/>
    <col min="5413" max="5413" width="1.375" style="3" customWidth="1"/>
    <col min="5414" max="5414" width="3.375" style="3" customWidth="1"/>
    <col min="5415" max="5420" width="1.625" style="3" customWidth="1"/>
    <col min="5421" max="5468" width="9" style="3" customWidth="1"/>
    <col min="5469" max="5483" width="9" style="3"/>
    <col min="5484" max="5509" width="4.625" style="3" customWidth="1"/>
    <col min="5510" max="5541" width="9" style="3" customWidth="1"/>
    <col min="5542" max="5632" width="9" style="3"/>
    <col min="5633" max="5634" width="4.625" style="3" customWidth="1"/>
    <col min="5635" max="5635" width="3.375" style="3" customWidth="1"/>
    <col min="5636" max="5636" width="4.25" style="3" customWidth="1"/>
    <col min="5637" max="5637" width="1.25" style="3" customWidth="1"/>
    <col min="5638" max="5638" width="1.75" style="3" customWidth="1"/>
    <col min="5639" max="5639" width="4.5" style="3" customWidth="1"/>
    <col min="5640" max="5640" width="6.375" style="3" customWidth="1"/>
    <col min="5641" max="5642" width="1.625" style="3" customWidth="1"/>
    <col min="5643" max="5643" width="1.375" style="3" customWidth="1"/>
    <col min="5644" max="5644" width="1.5" style="3" customWidth="1"/>
    <col min="5645" max="5645" width="2.25" style="3" customWidth="1"/>
    <col min="5646" max="5646" width="6" style="3" customWidth="1"/>
    <col min="5647" max="5647" width="4.5" style="3" customWidth="1"/>
    <col min="5648" max="5648" width="1.75" style="3" customWidth="1"/>
    <col min="5649" max="5649" width="4.375" style="3" customWidth="1"/>
    <col min="5650" max="5650" width="3" style="3" customWidth="1"/>
    <col min="5651" max="5651" width="1.25" style="3" customWidth="1"/>
    <col min="5652" max="5652" width="2.375" style="3" customWidth="1"/>
    <col min="5653" max="5653" width="3.375" style="3" customWidth="1"/>
    <col min="5654" max="5654" width="2" style="3" customWidth="1"/>
    <col min="5655" max="5655" width="2.875" style="3" customWidth="1"/>
    <col min="5656" max="5656" width="3.625" style="3" customWidth="1"/>
    <col min="5657" max="5657" width="1.25" style="3" customWidth="1"/>
    <col min="5658" max="5658" width="3" style="3" customWidth="1"/>
    <col min="5659" max="5659" width="1.75" style="3" customWidth="1"/>
    <col min="5660" max="5660" width="1.375" style="3" customWidth="1"/>
    <col min="5661" max="5662" width="2.125" style="3" customWidth="1"/>
    <col min="5663" max="5663" width="1.75" style="3" customWidth="1"/>
    <col min="5664" max="5664" width="1.25" style="3" customWidth="1"/>
    <col min="5665" max="5665" width="1.5" style="3" customWidth="1"/>
    <col min="5666" max="5666" width="1.375" style="3" customWidth="1"/>
    <col min="5667" max="5667" width="1.875" style="3" customWidth="1"/>
    <col min="5668" max="5668" width="2" style="3" customWidth="1"/>
    <col min="5669" max="5669" width="1.375" style="3" customWidth="1"/>
    <col min="5670" max="5670" width="3.375" style="3" customWidth="1"/>
    <col min="5671" max="5676" width="1.625" style="3" customWidth="1"/>
    <col min="5677" max="5724" width="9" style="3" customWidth="1"/>
    <col min="5725" max="5739" width="9" style="3"/>
    <col min="5740" max="5765" width="4.625" style="3" customWidth="1"/>
    <col min="5766" max="5797" width="9" style="3" customWidth="1"/>
    <col min="5798" max="5888" width="9" style="3"/>
    <col min="5889" max="5890" width="4.625" style="3" customWidth="1"/>
    <col min="5891" max="5891" width="3.375" style="3" customWidth="1"/>
    <col min="5892" max="5892" width="4.25" style="3" customWidth="1"/>
    <col min="5893" max="5893" width="1.25" style="3" customWidth="1"/>
    <col min="5894" max="5894" width="1.75" style="3" customWidth="1"/>
    <col min="5895" max="5895" width="4.5" style="3" customWidth="1"/>
    <col min="5896" max="5896" width="6.375" style="3" customWidth="1"/>
    <col min="5897" max="5898" width="1.625" style="3" customWidth="1"/>
    <col min="5899" max="5899" width="1.375" style="3" customWidth="1"/>
    <col min="5900" max="5900" width="1.5" style="3" customWidth="1"/>
    <col min="5901" max="5901" width="2.25" style="3" customWidth="1"/>
    <col min="5902" max="5902" width="6" style="3" customWidth="1"/>
    <col min="5903" max="5903" width="4.5" style="3" customWidth="1"/>
    <col min="5904" max="5904" width="1.75" style="3" customWidth="1"/>
    <col min="5905" max="5905" width="4.375" style="3" customWidth="1"/>
    <col min="5906" max="5906" width="3" style="3" customWidth="1"/>
    <col min="5907" max="5907" width="1.25" style="3" customWidth="1"/>
    <col min="5908" max="5908" width="2.375" style="3" customWidth="1"/>
    <col min="5909" max="5909" width="3.375" style="3" customWidth="1"/>
    <col min="5910" max="5910" width="2" style="3" customWidth="1"/>
    <col min="5911" max="5911" width="2.875" style="3" customWidth="1"/>
    <col min="5912" max="5912" width="3.625" style="3" customWidth="1"/>
    <col min="5913" max="5913" width="1.25" style="3" customWidth="1"/>
    <col min="5914" max="5914" width="3" style="3" customWidth="1"/>
    <col min="5915" max="5915" width="1.75" style="3" customWidth="1"/>
    <col min="5916" max="5916" width="1.375" style="3" customWidth="1"/>
    <col min="5917" max="5918" width="2.125" style="3" customWidth="1"/>
    <col min="5919" max="5919" width="1.75" style="3" customWidth="1"/>
    <col min="5920" max="5920" width="1.25" style="3" customWidth="1"/>
    <col min="5921" max="5921" width="1.5" style="3" customWidth="1"/>
    <col min="5922" max="5922" width="1.375" style="3" customWidth="1"/>
    <col min="5923" max="5923" width="1.875" style="3" customWidth="1"/>
    <col min="5924" max="5924" width="2" style="3" customWidth="1"/>
    <col min="5925" max="5925" width="1.375" style="3" customWidth="1"/>
    <col min="5926" max="5926" width="3.375" style="3" customWidth="1"/>
    <col min="5927" max="5932" width="1.625" style="3" customWidth="1"/>
    <col min="5933" max="5980" width="9" style="3" customWidth="1"/>
    <col min="5981" max="5995" width="9" style="3"/>
    <col min="5996" max="6021" width="4.625" style="3" customWidth="1"/>
    <col min="6022" max="6053" width="9" style="3" customWidth="1"/>
    <col min="6054" max="6144" width="9" style="3"/>
    <col min="6145" max="6146" width="4.625" style="3" customWidth="1"/>
    <col min="6147" max="6147" width="3.375" style="3" customWidth="1"/>
    <col min="6148" max="6148" width="4.25" style="3" customWidth="1"/>
    <col min="6149" max="6149" width="1.25" style="3" customWidth="1"/>
    <col min="6150" max="6150" width="1.75" style="3" customWidth="1"/>
    <col min="6151" max="6151" width="4.5" style="3" customWidth="1"/>
    <col min="6152" max="6152" width="6.375" style="3" customWidth="1"/>
    <col min="6153" max="6154" width="1.625" style="3" customWidth="1"/>
    <col min="6155" max="6155" width="1.375" style="3" customWidth="1"/>
    <col min="6156" max="6156" width="1.5" style="3" customWidth="1"/>
    <col min="6157" max="6157" width="2.25" style="3" customWidth="1"/>
    <col min="6158" max="6158" width="6" style="3" customWidth="1"/>
    <col min="6159" max="6159" width="4.5" style="3" customWidth="1"/>
    <col min="6160" max="6160" width="1.75" style="3" customWidth="1"/>
    <col min="6161" max="6161" width="4.375" style="3" customWidth="1"/>
    <col min="6162" max="6162" width="3" style="3" customWidth="1"/>
    <col min="6163" max="6163" width="1.25" style="3" customWidth="1"/>
    <col min="6164" max="6164" width="2.375" style="3" customWidth="1"/>
    <col min="6165" max="6165" width="3.375" style="3" customWidth="1"/>
    <col min="6166" max="6166" width="2" style="3" customWidth="1"/>
    <col min="6167" max="6167" width="2.875" style="3" customWidth="1"/>
    <col min="6168" max="6168" width="3.625" style="3" customWidth="1"/>
    <col min="6169" max="6169" width="1.25" style="3" customWidth="1"/>
    <col min="6170" max="6170" width="3" style="3" customWidth="1"/>
    <col min="6171" max="6171" width="1.75" style="3" customWidth="1"/>
    <col min="6172" max="6172" width="1.375" style="3" customWidth="1"/>
    <col min="6173" max="6174" width="2.125" style="3" customWidth="1"/>
    <col min="6175" max="6175" width="1.75" style="3" customWidth="1"/>
    <col min="6176" max="6176" width="1.25" style="3" customWidth="1"/>
    <col min="6177" max="6177" width="1.5" style="3" customWidth="1"/>
    <col min="6178" max="6178" width="1.375" style="3" customWidth="1"/>
    <col min="6179" max="6179" width="1.875" style="3" customWidth="1"/>
    <col min="6180" max="6180" width="2" style="3" customWidth="1"/>
    <col min="6181" max="6181" width="1.375" style="3" customWidth="1"/>
    <col min="6182" max="6182" width="3.375" style="3" customWidth="1"/>
    <col min="6183" max="6188" width="1.625" style="3" customWidth="1"/>
    <col min="6189" max="6236" width="9" style="3" customWidth="1"/>
    <col min="6237" max="6251" width="9" style="3"/>
    <col min="6252" max="6277" width="4.625" style="3" customWidth="1"/>
    <col min="6278" max="6309" width="9" style="3" customWidth="1"/>
    <col min="6310" max="6400" width="9" style="3"/>
    <col min="6401" max="6402" width="4.625" style="3" customWidth="1"/>
    <col min="6403" max="6403" width="3.375" style="3" customWidth="1"/>
    <col min="6404" max="6404" width="4.25" style="3" customWidth="1"/>
    <col min="6405" max="6405" width="1.25" style="3" customWidth="1"/>
    <col min="6406" max="6406" width="1.75" style="3" customWidth="1"/>
    <col min="6407" max="6407" width="4.5" style="3" customWidth="1"/>
    <col min="6408" max="6408" width="6.375" style="3" customWidth="1"/>
    <col min="6409" max="6410" width="1.625" style="3" customWidth="1"/>
    <col min="6411" max="6411" width="1.375" style="3" customWidth="1"/>
    <col min="6412" max="6412" width="1.5" style="3" customWidth="1"/>
    <col min="6413" max="6413" width="2.25" style="3" customWidth="1"/>
    <col min="6414" max="6414" width="6" style="3" customWidth="1"/>
    <col min="6415" max="6415" width="4.5" style="3" customWidth="1"/>
    <col min="6416" max="6416" width="1.75" style="3" customWidth="1"/>
    <col min="6417" max="6417" width="4.375" style="3" customWidth="1"/>
    <col min="6418" max="6418" width="3" style="3" customWidth="1"/>
    <col min="6419" max="6419" width="1.25" style="3" customWidth="1"/>
    <col min="6420" max="6420" width="2.375" style="3" customWidth="1"/>
    <col min="6421" max="6421" width="3.375" style="3" customWidth="1"/>
    <col min="6422" max="6422" width="2" style="3" customWidth="1"/>
    <col min="6423" max="6423" width="2.875" style="3" customWidth="1"/>
    <col min="6424" max="6424" width="3.625" style="3" customWidth="1"/>
    <col min="6425" max="6425" width="1.25" style="3" customWidth="1"/>
    <col min="6426" max="6426" width="3" style="3" customWidth="1"/>
    <col min="6427" max="6427" width="1.75" style="3" customWidth="1"/>
    <col min="6428" max="6428" width="1.375" style="3" customWidth="1"/>
    <col min="6429" max="6430" width="2.125" style="3" customWidth="1"/>
    <col min="6431" max="6431" width="1.75" style="3" customWidth="1"/>
    <col min="6432" max="6432" width="1.25" style="3" customWidth="1"/>
    <col min="6433" max="6433" width="1.5" style="3" customWidth="1"/>
    <col min="6434" max="6434" width="1.375" style="3" customWidth="1"/>
    <col min="6435" max="6435" width="1.875" style="3" customWidth="1"/>
    <col min="6436" max="6436" width="2" style="3" customWidth="1"/>
    <col min="6437" max="6437" width="1.375" style="3" customWidth="1"/>
    <col min="6438" max="6438" width="3.375" style="3" customWidth="1"/>
    <col min="6439" max="6444" width="1.625" style="3" customWidth="1"/>
    <col min="6445" max="6492" width="9" style="3" customWidth="1"/>
    <col min="6493" max="6507" width="9" style="3"/>
    <col min="6508" max="6533" width="4.625" style="3" customWidth="1"/>
    <col min="6534" max="6565" width="9" style="3" customWidth="1"/>
    <col min="6566" max="6656" width="9" style="3"/>
    <col min="6657" max="6658" width="4.625" style="3" customWidth="1"/>
    <col min="6659" max="6659" width="3.375" style="3" customWidth="1"/>
    <col min="6660" max="6660" width="4.25" style="3" customWidth="1"/>
    <col min="6661" max="6661" width="1.25" style="3" customWidth="1"/>
    <col min="6662" max="6662" width="1.75" style="3" customWidth="1"/>
    <col min="6663" max="6663" width="4.5" style="3" customWidth="1"/>
    <col min="6664" max="6664" width="6.375" style="3" customWidth="1"/>
    <col min="6665" max="6666" width="1.625" style="3" customWidth="1"/>
    <col min="6667" max="6667" width="1.375" style="3" customWidth="1"/>
    <col min="6668" max="6668" width="1.5" style="3" customWidth="1"/>
    <col min="6669" max="6669" width="2.25" style="3" customWidth="1"/>
    <col min="6670" max="6670" width="6" style="3" customWidth="1"/>
    <col min="6671" max="6671" width="4.5" style="3" customWidth="1"/>
    <col min="6672" max="6672" width="1.75" style="3" customWidth="1"/>
    <col min="6673" max="6673" width="4.375" style="3" customWidth="1"/>
    <col min="6674" max="6674" width="3" style="3" customWidth="1"/>
    <col min="6675" max="6675" width="1.25" style="3" customWidth="1"/>
    <col min="6676" max="6676" width="2.375" style="3" customWidth="1"/>
    <col min="6677" max="6677" width="3.375" style="3" customWidth="1"/>
    <col min="6678" max="6678" width="2" style="3" customWidth="1"/>
    <col min="6679" max="6679" width="2.875" style="3" customWidth="1"/>
    <col min="6680" max="6680" width="3.625" style="3" customWidth="1"/>
    <col min="6681" max="6681" width="1.25" style="3" customWidth="1"/>
    <col min="6682" max="6682" width="3" style="3" customWidth="1"/>
    <col min="6683" max="6683" width="1.75" style="3" customWidth="1"/>
    <col min="6684" max="6684" width="1.375" style="3" customWidth="1"/>
    <col min="6685" max="6686" width="2.125" style="3" customWidth="1"/>
    <col min="6687" max="6687" width="1.75" style="3" customWidth="1"/>
    <col min="6688" max="6688" width="1.25" style="3" customWidth="1"/>
    <col min="6689" max="6689" width="1.5" style="3" customWidth="1"/>
    <col min="6690" max="6690" width="1.375" style="3" customWidth="1"/>
    <col min="6691" max="6691" width="1.875" style="3" customWidth="1"/>
    <col min="6692" max="6692" width="2" style="3" customWidth="1"/>
    <col min="6693" max="6693" width="1.375" style="3" customWidth="1"/>
    <col min="6694" max="6694" width="3.375" style="3" customWidth="1"/>
    <col min="6695" max="6700" width="1.625" style="3" customWidth="1"/>
    <col min="6701" max="6748" width="9" style="3" customWidth="1"/>
    <col min="6749" max="6763" width="9" style="3"/>
    <col min="6764" max="6789" width="4.625" style="3" customWidth="1"/>
    <col min="6790" max="6821" width="9" style="3" customWidth="1"/>
    <col min="6822" max="6912" width="9" style="3"/>
    <col min="6913" max="6914" width="4.625" style="3" customWidth="1"/>
    <col min="6915" max="6915" width="3.375" style="3" customWidth="1"/>
    <col min="6916" max="6916" width="4.25" style="3" customWidth="1"/>
    <col min="6917" max="6917" width="1.25" style="3" customWidth="1"/>
    <col min="6918" max="6918" width="1.75" style="3" customWidth="1"/>
    <col min="6919" max="6919" width="4.5" style="3" customWidth="1"/>
    <col min="6920" max="6920" width="6.375" style="3" customWidth="1"/>
    <col min="6921" max="6922" width="1.625" style="3" customWidth="1"/>
    <col min="6923" max="6923" width="1.375" style="3" customWidth="1"/>
    <col min="6924" max="6924" width="1.5" style="3" customWidth="1"/>
    <col min="6925" max="6925" width="2.25" style="3" customWidth="1"/>
    <col min="6926" max="6926" width="6" style="3" customWidth="1"/>
    <col min="6927" max="6927" width="4.5" style="3" customWidth="1"/>
    <col min="6928" max="6928" width="1.75" style="3" customWidth="1"/>
    <col min="6929" max="6929" width="4.375" style="3" customWidth="1"/>
    <col min="6930" max="6930" width="3" style="3" customWidth="1"/>
    <col min="6931" max="6931" width="1.25" style="3" customWidth="1"/>
    <col min="6932" max="6932" width="2.375" style="3" customWidth="1"/>
    <col min="6933" max="6933" width="3.375" style="3" customWidth="1"/>
    <col min="6934" max="6934" width="2" style="3" customWidth="1"/>
    <col min="6935" max="6935" width="2.875" style="3" customWidth="1"/>
    <col min="6936" max="6936" width="3.625" style="3" customWidth="1"/>
    <col min="6937" max="6937" width="1.25" style="3" customWidth="1"/>
    <col min="6938" max="6938" width="3" style="3" customWidth="1"/>
    <col min="6939" max="6939" width="1.75" style="3" customWidth="1"/>
    <col min="6940" max="6940" width="1.375" style="3" customWidth="1"/>
    <col min="6941" max="6942" width="2.125" style="3" customWidth="1"/>
    <col min="6943" max="6943" width="1.75" style="3" customWidth="1"/>
    <col min="6944" max="6944" width="1.25" style="3" customWidth="1"/>
    <col min="6945" max="6945" width="1.5" style="3" customWidth="1"/>
    <col min="6946" max="6946" width="1.375" style="3" customWidth="1"/>
    <col min="6947" max="6947" width="1.875" style="3" customWidth="1"/>
    <col min="6948" max="6948" width="2" style="3" customWidth="1"/>
    <col min="6949" max="6949" width="1.375" style="3" customWidth="1"/>
    <col min="6950" max="6950" width="3.375" style="3" customWidth="1"/>
    <col min="6951" max="6956" width="1.625" style="3" customWidth="1"/>
    <col min="6957" max="7004" width="9" style="3" customWidth="1"/>
    <col min="7005" max="7019" width="9" style="3"/>
    <col min="7020" max="7045" width="4.625" style="3" customWidth="1"/>
    <col min="7046" max="7077" width="9" style="3" customWidth="1"/>
    <col min="7078" max="7168" width="9" style="3"/>
    <col min="7169" max="7170" width="4.625" style="3" customWidth="1"/>
    <col min="7171" max="7171" width="3.375" style="3" customWidth="1"/>
    <col min="7172" max="7172" width="4.25" style="3" customWidth="1"/>
    <col min="7173" max="7173" width="1.25" style="3" customWidth="1"/>
    <col min="7174" max="7174" width="1.75" style="3" customWidth="1"/>
    <col min="7175" max="7175" width="4.5" style="3" customWidth="1"/>
    <col min="7176" max="7176" width="6.375" style="3" customWidth="1"/>
    <col min="7177" max="7178" width="1.625" style="3" customWidth="1"/>
    <col min="7179" max="7179" width="1.375" style="3" customWidth="1"/>
    <col min="7180" max="7180" width="1.5" style="3" customWidth="1"/>
    <col min="7181" max="7181" width="2.25" style="3" customWidth="1"/>
    <col min="7182" max="7182" width="6" style="3" customWidth="1"/>
    <col min="7183" max="7183" width="4.5" style="3" customWidth="1"/>
    <col min="7184" max="7184" width="1.75" style="3" customWidth="1"/>
    <col min="7185" max="7185" width="4.375" style="3" customWidth="1"/>
    <col min="7186" max="7186" width="3" style="3" customWidth="1"/>
    <col min="7187" max="7187" width="1.25" style="3" customWidth="1"/>
    <col min="7188" max="7188" width="2.375" style="3" customWidth="1"/>
    <col min="7189" max="7189" width="3.375" style="3" customWidth="1"/>
    <col min="7190" max="7190" width="2" style="3" customWidth="1"/>
    <col min="7191" max="7191" width="2.875" style="3" customWidth="1"/>
    <col min="7192" max="7192" width="3.625" style="3" customWidth="1"/>
    <col min="7193" max="7193" width="1.25" style="3" customWidth="1"/>
    <col min="7194" max="7194" width="3" style="3" customWidth="1"/>
    <col min="7195" max="7195" width="1.75" style="3" customWidth="1"/>
    <col min="7196" max="7196" width="1.375" style="3" customWidth="1"/>
    <col min="7197" max="7198" width="2.125" style="3" customWidth="1"/>
    <col min="7199" max="7199" width="1.75" style="3" customWidth="1"/>
    <col min="7200" max="7200" width="1.25" style="3" customWidth="1"/>
    <col min="7201" max="7201" width="1.5" style="3" customWidth="1"/>
    <col min="7202" max="7202" width="1.375" style="3" customWidth="1"/>
    <col min="7203" max="7203" width="1.875" style="3" customWidth="1"/>
    <col min="7204" max="7204" width="2" style="3" customWidth="1"/>
    <col min="7205" max="7205" width="1.375" style="3" customWidth="1"/>
    <col min="7206" max="7206" width="3.375" style="3" customWidth="1"/>
    <col min="7207" max="7212" width="1.625" style="3" customWidth="1"/>
    <col min="7213" max="7260" width="9" style="3" customWidth="1"/>
    <col min="7261" max="7275" width="9" style="3"/>
    <col min="7276" max="7301" width="4.625" style="3" customWidth="1"/>
    <col min="7302" max="7333" width="9" style="3" customWidth="1"/>
    <col min="7334" max="7424" width="9" style="3"/>
    <col min="7425" max="7426" width="4.625" style="3" customWidth="1"/>
    <col min="7427" max="7427" width="3.375" style="3" customWidth="1"/>
    <col min="7428" max="7428" width="4.25" style="3" customWidth="1"/>
    <col min="7429" max="7429" width="1.25" style="3" customWidth="1"/>
    <col min="7430" max="7430" width="1.75" style="3" customWidth="1"/>
    <col min="7431" max="7431" width="4.5" style="3" customWidth="1"/>
    <col min="7432" max="7432" width="6.375" style="3" customWidth="1"/>
    <col min="7433" max="7434" width="1.625" style="3" customWidth="1"/>
    <col min="7435" max="7435" width="1.375" style="3" customWidth="1"/>
    <col min="7436" max="7436" width="1.5" style="3" customWidth="1"/>
    <col min="7437" max="7437" width="2.25" style="3" customWidth="1"/>
    <col min="7438" max="7438" width="6" style="3" customWidth="1"/>
    <col min="7439" max="7439" width="4.5" style="3" customWidth="1"/>
    <col min="7440" max="7440" width="1.75" style="3" customWidth="1"/>
    <col min="7441" max="7441" width="4.375" style="3" customWidth="1"/>
    <col min="7442" max="7442" width="3" style="3" customWidth="1"/>
    <col min="7443" max="7443" width="1.25" style="3" customWidth="1"/>
    <col min="7444" max="7444" width="2.375" style="3" customWidth="1"/>
    <col min="7445" max="7445" width="3.375" style="3" customWidth="1"/>
    <col min="7446" max="7446" width="2" style="3" customWidth="1"/>
    <col min="7447" max="7447" width="2.875" style="3" customWidth="1"/>
    <col min="7448" max="7448" width="3.625" style="3" customWidth="1"/>
    <col min="7449" max="7449" width="1.25" style="3" customWidth="1"/>
    <col min="7450" max="7450" width="3" style="3" customWidth="1"/>
    <col min="7451" max="7451" width="1.75" style="3" customWidth="1"/>
    <col min="7452" max="7452" width="1.375" style="3" customWidth="1"/>
    <col min="7453" max="7454" width="2.125" style="3" customWidth="1"/>
    <col min="7455" max="7455" width="1.75" style="3" customWidth="1"/>
    <col min="7456" max="7456" width="1.25" style="3" customWidth="1"/>
    <col min="7457" max="7457" width="1.5" style="3" customWidth="1"/>
    <col min="7458" max="7458" width="1.375" style="3" customWidth="1"/>
    <col min="7459" max="7459" width="1.875" style="3" customWidth="1"/>
    <col min="7460" max="7460" width="2" style="3" customWidth="1"/>
    <col min="7461" max="7461" width="1.375" style="3" customWidth="1"/>
    <col min="7462" max="7462" width="3.375" style="3" customWidth="1"/>
    <col min="7463" max="7468" width="1.625" style="3" customWidth="1"/>
    <col min="7469" max="7516" width="9" style="3" customWidth="1"/>
    <col min="7517" max="7531" width="9" style="3"/>
    <col min="7532" max="7557" width="4.625" style="3" customWidth="1"/>
    <col min="7558" max="7589" width="9" style="3" customWidth="1"/>
    <col min="7590" max="7680" width="9" style="3"/>
    <col min="7681" max="7682" width="4.625" style="3" customWidth="1"/>
    <col min="7683" max="7683" width="3.375" style="3" customWidth="1"/>
    <col min="7684" max="7684" width="4.25" style="3" customWidth="1"/>
    <col min="7685" max="7685" width="1.25" style="3" customWidth="1"/>
    <col min="7686" max="7686" width="1.75" style="3" customWidth="1"/>
    <col min="7687" max="7687" width="4.5" style="3" customWidth="1"/>
    <col min="7688" max="7688" width="6.375" style="3" customWidth="1"/>
    <col min="7689" max="7690" width="1.625" style="3" customWidth="1"/>
    <col min="7691" max="7691" width="1.375" style="3" customWidth="1"/>
    <col min="7692" max="7692" width="1.5" style="3" customWidth="1"/>
    <col min="7693" max="7693" width="2.25" style="3" customWidth="1"/>
    <col min="7694" max="7694" width="6" style="3" customWidth="1"/>
    <col min="7695" max="7695" width="4.5" style="3" customWidth="1"/>
    <col min="7696" max="7696" width="1.75" style="3" customWidth="1"/>
    <col min="7697" max="7697" width="4.375" style="3" customWidth="1"/>
    <col min="7698" max="7698" width="3" style="3" customWidth="1"/>
    <col min="7699" max="7699" width="1.25" style="3" customWidth="1"/>
    <col min="7700" max="7700" width="2.375" style="3" customWidth="1"/>
    <col min="7701" max="7701" width="3.375" style="3" customWidth="1"/>
    <col min="7702" max="7702" width="2" style="3" customWidth="1"/>
    <col min="7703" max="7703" width="2.875" style="3" customWidth="1"/>
    <col min="7704" max="7704" width="3.625" style="3" customWidth="1"/>
    <col min="7705" max="7705" width="1.25" style="3" customWidth="1"/>
    <col min="7706" max="7706" width="3" style="3" customWidth="1"/>
    <col min="7707" max="7707" width="1.75" style="3" customWidth="1"/>
    <col min="7708" max="7708" width="1.375" style="3" customWidth="1"/>
    <col min="7709" max="7710" width="2.125" style="3" customWidth="1"/>
    <col min="7711" max="7711" width="1.75" style="3" customWidth="1"/>
    <col min="7712" max="7712" width="1.25" style="3" customWidth="1"/>
    <col min="7713" max="7713" width="1.5" style="3" customWidth="1"/>
    <col min="7714" max="7714" width="1.375" style="3" customWidth="1"/>
    <col min="7715" max="7715" width="1.875" style="3" customWidth="1"/>
    <col min="7716" max="7716" width="2" style="3" customWidth="1"/>
    <col min="7717" max="7717" width="1.375" style="3" customWidth="1"/>
    <col min="7718" max="7718" width="3.375" style="3" customWidth="1"/>
    <col min="7719" max="7724" width="1.625" style="3" customWidth="1"/>
    <col min="7725" max="7772" width="9" style="3" customWidth="1"/>
    <col min="7773" max="7787" width="9" style="3"/>
    <col min="7788" max="7813" width="4.625" style="3" customWidth="1"/>
    <col min="7814" max="7845" width="9" style="3" customWidth="1"/>
    <col min="7846" max="7936" width="9" style="3"/>
    <col min="7937" max="7938" width="4.625" style="3" customWidth="1"/>
    <col min="7939" max="7939" width="3.375" style="3" customWidth="1"/>
    <col min="7940" max="7940" width="4.25" style="3" customWidth="1"/>
    <col min="7941" max="7941" width="1.25" style="3" customWidth="1"/>
    <col min="7942" max="7942" width="1.75" style="3" customWidth="1"/>
    <col min="7943" max="7943" width="4.5" style="3" customWidth="1"/>
    <col min="7944" max="7944" width="6.375" style="3" customWidth="1"/>
    <col min="7945" max="7946" width="1.625" style="3" customWidth="1"/>
    <col min="7947" max="7947" width="1.375" style="3" customWidth="1"/>
    <col min="7948" max="7948" width="1.5" style="3" customWidth="1"/>
    <col min="7949" max="7949" width="2.25" style="3" customWidth="1"/>
    <col min="7950" max="7950" width="6" style="3" customWidth="1"/>
    <col min="7951" max="7951" width="4.5" style="3" customWidth="1"/>
    <col min="7952" max="7952" width="1.75" style="3" customWidth="1"/>
    <col min="7953" max="7953" width="4.375" style="3" customWidth="1"/>
    <col min="7954" max="7954" width="3" style="3" customWidth="1"/>
    <col min="7955" max="7955" width="1.25" style="3" customWidth="1"/>
    <col min="7956" max="7956" width="2.375" style="3" customWidth="1"/>
    <col min="7957" max="7957" width="3.375" style="3" customWidth="1"/>
    <col min="7958" max="7958" width="2" style="3" customWidth="1"/>
    <col min="7959" max="7959" width="2.875" style="3" customWidth="1"/>
    <col min="7960" max="7960" width="3.625" style="3" customWidth="1"/>
    <col min="7961" max="7961" width="1.25" style="3" customWidth="1"/>
    <col min="7962" max="7962" width="3" style="3" customWidth="1"/>
    <col min="7963" max="7963" width="1.75" style="3" customWidth="1"/>
    <col min="7964" max="7964" width="1.375" style="3" customWidth="1"/>
    <col min="7965" max="7966" width="2.125" style="3" customWidth="1"/>
    <col min="7967" max="7967" width="1.75" style="3" customWidth="1"/>
    <col min="7968" max="7968" width="1.25" style="3" customWidth="1"/>
    <col min="7969" max="7969" width="1.5" style="3" customWidth="1"/>
    <col min="7970" max="7970" width="1.375" style="3" customWidth="1"/>
    <col min="7971" max="7971" width="1.875" style="3" customWidth="1"/>
    <col min="7972" max="7972" width="2" style="3" customWidth="1"/>
    <col min="7973" max="7973" width="1.375" style="3" customWidth="1"/>
    <col min="7974" max="7974" width="3.375" style="3" customWidth="1"/>
    <col min="7975" max="7980" width="1.625" style="3" customWidth="1"/>
    <col min="7981" max="8028" width="9" style="3" customWidth="1"/>
    <col min="8029" max="8043" width="9" style="3"/>
    <col min="8044" max="8069" width="4.625" style="3" customWidth="1"/>
    <col min="8070" max="8101" width="9" style="3" customWidth="1"/>
    <col min="8102" max="8192" width="9" style="3"/>
    <col min="8193" max="8194" width="4.625" style="3" customWidth="1"/>
    <col min="8195" max="8195" width="3.375" style="3" customWidth="1"/>
    <col min="8196" max="8196" width="4.25" style="3" customWidth="1"/>
    <col min="8197" max="8197" width="1.25" style="3" customWidth="1"/>
    <col min="8198" max="8198" width="1.75" style="3" customWidth="1"/>
    <col min="8199" max="8199" width="4.5" style="3" customWidth="1"/>
    <col min="8200" max="8200" width="6.375" style="3" customWidth="1"/>
    <col min="8201" max="8202" width="1.625" style="3" customWidth="1"/>
    <col min="8203" max="8203" width="1.375" style="3" customWidth="1"/>
    <col min="8204" max="8204" width="1.5" style="3" customWidth="1"/>
    <col min="8205" max="8205" width="2.25" style="3" customWidth="1"/>
    <col min="8206" max="8206" width="6" style="3" customWidth="1"/>
    <col min="8207" max="8207" width="4.5" style="3" customWidth="1"/>
    <col min="8208" max="8208" width="1.75" style="3" customWidth="1"/>
    <col min="8209" max="8209" width="4.375" style="3" customWidth="1"/>
    <col min="8210" max="8210" width="3" style="3" customWidth="1"/>
    <col min="8211" max="8211" width="1.25" style="3" customWidth="1"/>
    <col min="8212" max="8212" width="2.375" style="3" customWidth="1"/>
    <col min="8213" max="8213" width="3.375" style="3" customWidth="1"/>
    <col min="8214" max="8214" width="2" style="3" customWidth="1"/>
    <col min="8215" max="8215" width="2.875" style="3" customWidth="1"/>
    <col min="8216" max="8216" width="3.625" style="3" customWidth="1"/>
    <col min="8217" max="8217" width="1.25" style="3" customWidth="1"/>
    <col min="8218" max="8218" width="3" style="3" customWidth="1"/>
    <col min="8219" max="8219" width="1.75" style="3" customWidth="1"/>
    <col min="8220" max="8220" width="1.375" style="3" customWidth="1"/>
    <col min="8221" max="8222" width="2.125" style="3" customWidth="1"/>
    <col min="8223" max="8223" width="1.75" style="3" customWidth="1"/>
    <col min="8224" max="8224" width="1.25" style="3" customWidth="1"/>
    <col min="8225" max="8225" width="1.5" style="3" customWidth="1"/>
    <col min="8226" max="8226" width="1.375" style="3" customWidth="1"/>
    <col min="8227" max="8227" width="1.875" style="3" customWidth="1"/>
    <col min="8228" max="8228" width="2" style="3" customWidth="1"/>
    <col min="8229" max="8229" width="1.375" style="3" customWidth="1"/>
    <col min="8230" max="8230" width="3.375" style="3" customWidth="1"/>
    <col min="8231" max="8236" width="1.625" style="3" customWidth="1"/>
    <col min="8237" max="8284" width="9" style="3" customWidth="1"/>
    <col min="8285" max="8299" width="9" style="3"/>
    <col min="8300" max="8325" width="4.625" style="3" customWidth="1"/>
    <col min="8326" max="8357" width="9" style="3" customWidth="1"/>
    <col min="8358" max="8448" width="9" style="3"/>
    <col min="8449" max="8450" width="4.625" style="3" customWidth="1"/>
    <col min="8451" max="8451" width="3.375" style="3" customWidth="1"/>
    <col min="8452" max="8452" width="4.25" style="3" customWidth="1"/>
    <col min="8453" max="8453" width="1.25" style="3" customWidth="1"/>
    <col min="8454" max="8454" width="1.75" style="3" customWidth="1"/>
    <col min="8455" max="8455" width="4.5" style="3" customWidth="1"/>
    <col min="8456" max="8456" width="6.375" style="3" customWidth="1"/>
    <col min="8457" max="8458" width="1.625" style="3" customWidth="1"/>
    <col min="8459" max="8459" width="1.375" style="3" customWidth="1"/>
    <col min="8460" max="8460" width="1.5" style="3" customWidth="1"/>
    <col min="8461" max="8461" width="2.25" style="3" customWidth="1"/>
    <col min="8462" max="8462" width="6" style="3" customWidth="1"/>
    <col min="8463" max="8463" width="4.5" style="3" customWidth="1"/>
    <col min="8464" max="8464" width="1.75" style="3" customWidth="1"/>
    <col min="8465" max="8465" width="4.375" style="3" customWidth="1"/>
    <col min="8466" max="8466" width="3" style="3" customWidth="1"/>
    <col min="8467" max="8467" width="1.25" style="3" customWidth="1"/>
    <col min="8468" max="8468" width="2.375" style="3" customWidth="1"/>
    <col min="8469" max="8469" width="3.375" style="3" customWidth="1"/>
    <col min="8470" max="8470" width="2" style="3" customWidth="1"/>
    <col min="8471" max="8471" width="2.875" style="3" customWidth="1"/>
    <col min="8472" max="8472" width="3.625" style="3" customWidth="1"/>
    <col min="8473" max="8473" width="1.25" style="3" customWidth="1"/>
    <col min="8474" max="8474" width="3" style="3" customWidth="1"/>
    <col min="8475" max="8475" width="1.75" style="3" customWidth="1"/>
    <col min="8476" max="8476" width="1.375" style="3" customWidth="1"/>
    <col min="8477" max="8478" width="2.125" style="3" customWidth="1"/>
    <col min="8479" max="8479" width="1.75" style="3" customWidth="1"/>
    <col min="8480" max="8480" width="1.25" style="3" customWidth="1"/>
    <col min="8481" max="8481" width="1.5" style="3" customWidth="1"/>
    <col min="8482" max="8482" width="1.375" style="3" customWidth="1"/>
    <col min="8483" max="8483" width="1.875" style="3" customWidth="1"/>
    <col min="8484" max="8484" width="2" style="3" customWidth="1"/>
    <col min="8485" max="8485" width="1.375" style="3" customWidth="1"/>
    <col min="8486" max="8486" width="3.375" style="3" customWidth="1"/>
    <col min="8487" max="8492" width="1.625" style="3" customWidth="1"/>
    <col min="8493" max="8540" width="9" style="3" customWidth="1"/>
    <col min="8541" max="8555" width="9" style="3"/>
    <col min="8556" max="8581" width="4.625" style="3" customWidth="1"/>
    <col min="8582" max="8613" width="9" style="3" customWidth="1"/>
    <col min="8614" max="8704" width="9" style="3"/>
    <col min="8705" max="8706" width="4.625" style="3" customWidth="1"/>
    <col min="8707" max="8707" width="3.375" style="3" customWidth="1"/>
    <col min="8708" max="8708" width="4.25" style="3" customWidth="1"/>
    <col min="8709" max="8709" width="1.25" style="3" customWidth="1"/>
    <col min="8710" max="8710" width="1.75" style="3" customWidth="1"/>
    <col min="8711" max="8711" width="4.5" style="3" customWidth="1"/>
    <col min="8712" max="8712" width="6.375" style="3" customWidth="1"/>
    <col min="8713" max="8714" width="1.625" style="3" customWidth="1"/>
    <col min="8715" max="8715" width="1.375" style="3" customWidth="1"/>
    <col min="8716" max="8716" width="1.5" style="3" customWidth="1"/>
    <col min="8717" max="8717" width="2.25" style="3" customWidth="1"/>
    <col min="8718" max="8718" width="6" style="3" customWidth="1"/>
    <col min="8719" max="8719" width="4.5" style="3" customWidth="1"/>
    <col min="8720" max="8720" width="1.75" style="3" customWidth="1"/>
    <col min="8721" max="8721" width="4.375" style="3" customWidth="1"/>
    <col min="8722" max="8722" width="3" style="3" customWidth="1"/>
    <col min="8723" max="8723" width="1.25" style="3" customWidth="1"/>
    <col min="8724" max="8724" width="2.375" style="3" customWidth="1"/>
    <col min="8725" max="8725" width="3.375" style="3" customWidth="1"/>
    <col min="8726" max="8726" width="2" style="3" customWidth="1"/>
    <col min="8727" max="8727" width="2.875" style="3" customWidth="1"/>
    <col min="8728" max="8728" width="3.625" style="3" customWidth="1"/>
    <col min="8729" max="8729" width="1.25" style="3" customWidth="1"/>
    <col min="8730" max="8730" width="3" style="3" customWidth="1"/>
    <col min="8731" max="8731" width="1.75" style="3" customWidth="1"/>
    <col min="8732" max="8732" width="1.375" style="3" customWidth="1"/>
    <col min="8733" max="8734" width="2.125" style="3" customWidth="1"/>
    <col min="8735" max="8735" width="1.75" style="3" customWidth="1"/>
    <col min="8736" max="8736" width="1.25" style="3" customWidth="1"/>
    <col min="8737" max="8737" width="1.5" style="3" customWidth="1"/>
    <col min="8738" max="8738" width="1.375" style="3" customWidth="1"/>
    <col min="8739" max="8739" width="1.875" style="3" customWidth="1"/>
    <col min="8740" max="8740" width="2" style="3" customWidth="1"/>
    <col min="8741" max="8741" width="1.375" style="3" customWidth="1"/>
    <col min="8742" max="8742" width="3.375" style="3" customWidth="1"/>
    <col min="8743" max="8748" width="1.625" style="3" customWidth="1"/>
    <col min="8749" max="8796" width="9" style="3" customWidth="1"/>
    <col min="8797" max="8811" width="9" style="3"/>
    <col min="8812" max="8837" width="4.625" style="3" customWidth="1"/>
    <col min="8838" max="8869" width="9" style="3" customWidth="1"/>
    <col min="8870" max="8960" width="9" style="3"/>
    <col min="8961" max="8962" width="4.625" style="3" customWidth="1"/>
    <col min="8963" max="8963" width="3.375" style="3" customWidth="1"/>
    <col min="8964" max="8964" width="4.25" style="3" customWidth="1"/>
    <col min="8965" max="8965" width="1.25" style="3" customWidth="1"/>
    <col min="8966" max="8966" width="1.75" style="3" customWidth="1"/>
    <col min="8967" max="8967" width="4.5" style="3" customWidth="1"/>
    <col min="8968" max="8968" width="6.375" style="3" customWidth="1"/>
    <col min="8969" max="8970" width="1.625" style="3" customWidth="1"/>
    <col min="8971" max="8971" width="1.375" style="3" customWidth="1"/>
    <col min="8972" max="8972" width="1.5" style="3" customWidth="1"/>
    <col min="8973" max="8973" width="2.25" style="3" customWidth="1"/>
    <col min="8974" max="8974" width="6" style="3" customWidth="1"/>
    <col min="8975" max="8975" width="4.5" style="3" customWidth="1"/>
    <col min="8976" max="8976" width="1.75" style="3" customWidth="1"/>
    <col min="8977" max="8977" width="4.375" style="3" customWidth="1"/>
    <col min="8978" max="8978" width="3" style="3" customWidth="1"/>
    <col min="8979" max="8979" width="1.25" style="3" customWidth="1"/>
    <col min="8980" max="8980" width="2.375" style="3" customWidth="1"/>
    <col min="8981" max="8981" width="3.375" style="3" customWidth="1"/>
    <col min="8982" max="8982" width="2" style="3" customWidth="1"/>
    <col min="8983" max="8983" width="2.875" style="3" customWidth="1"/>
    <col min="8984" max="8984" width="3.625" style="3" customWidth="1"/>
    <col min="8985" max="8985" width="1.25" style="3" customWidth="1"/>
    <col min="8986" max="8986" width="3" style="3" customWidth="1"/>
    <col min="8987" max="8987" width="1.75" style="3" customWidth="1"/>
    <col min="8988" max="8988" width="1.375" style="3" customWidth="1"/>
    <col min="8989" max="8990" width="2.125" style="3" customWidth="1"/>
    <col min="8991" max="8991" width="1.75" style="3" customWidth="1"/>
    <col min="8992" max="8992" width="1.25" style="3" customWidth="1"/>
    <col min="8993" max="8993" width="1.5" style="3" customWidth="1"/>
    <col min="8994" max="8994" width="1.375" style="3" customWidth="1"/>
    <col min="8995" max="8995" width="1.875" style="3" customWidth="1"/>
    <col min="8996" max="8996" width="2" style="3" customWidth="1"/>
    <col min="8997" max="8997" width="1.375" style="3" customWidth="1"/>
    <col min="8998" max="8998" width="3.375" style="3" customWidth="1"/>
    <col min="8999" max="9004" width="1.625" style="3" customWidth="1"/>
    <col min="9005" max="9052" width="9" style="3" customWidth="1"/>
    <col min="9053" max="9067" width="9" style="3"/>
    <col min="9068" max="9093" width="4.625" style="3" customWidth="1"/>
    <col min="9094" max="9125" width="9" style="3" customWidth="1"/>
    <col min="9126" max="9216" width="9" style="3"/>
    <col min="9217" max="9218" width="4.625" style="3" customWidth="1"/>
    <col min="9219" max="9219" width="3.375" style="3" customWidth="1"/>
    <col min="9220" max="9220" width="4.25" style="3" customWidth="1"/>
    <col min="9221" max="9221" width="1.25" style="3" customWidth="1"/>
    <col min="9222" max="9222" width="1.75" style="3" customWidth="1"/>
    <col min="9223" max="9223" width="4.5" style="3" customWidth="1"/>
    <col min="9224" max="9224" width="6.375" style="3" customWidth="1"/>
    <col min="9225" max="9226" width="1.625" style="3" customWidth="1"/>
    <col min="9227" max="9227" width="1.375" style="3" customWidth="1"/>
    <col min="9228" max="9228" width="1.5" style="3" customWidth="1"/>
    <col min="9229" max="9229" width="2.25" style="3" customWidth="1"/>
    <col min="9230" max="9230" width="6" style="3" customWidth="1"/>
    <col min="9231" max="9231" width="4.5" style="3" customWidth="1"/>
    <col min="9232" max="9232" width="1.75" style="3" customWidth="1"/>
    <col min="9233" max="9233" width="4.375" style="3" customWidth="1"/>
    <col min="9234" max="9234" width="3" style="3" customWidth="1"/>
    <col min="9235" max="9235" width="1.25" style="3" customWidth="1"/>
    <col min="9236" max="9236" width="2.375" style="3" customWidth="1"/>
    <col min="9237" max="9237" width="3.375" style="3" customWidth="1"/>
    <col min="9238" max="9238" width="2" style="3" customWidth="1"/>
    <col min="9239" max="9239" width="2.875" style="3" customWidth="1"/>
    <col min="9240" max="9240" width="3.625" style="3" customWidth="1"/>
    <col min="9241" max="9241" width="1.25" style="3" customWidth="1"/>
    <col min="9242" max="9242" width="3" style="3" customWidth="1"/>
    <col min="9243" max="9243" width="1.75" style="3" customWidth="1"/>
    <col min="9244" max="9244" width="1.375" style="3" customWidth="1"/>
    <col min="9245" max="9246" width="2.125" style="3" customWidth="1"/>
    <col min="9247" max="9247" width="1.75" style="3" customWidth="1"/>
    <col min="9248" max="9248" width="1.25" style="3" customWidth="1"/>
    <col min="9249" max="9249" width="1.5" style="3" customWidth="1"/>
    <col min="9250" max="9250" width="1.375" style="3" customWidth="1"/>
    <col min="9251" max="9251" width="1.875" style="3" customWidth="1"/>
    <col min="9252" max="9252" width="2" style="3" customWidth="1"/>
    <col min="9253" max="9253" width="1.375" style="3" customWidth="1"/>
    <col min="9254" max="9254" width="3.375" style="3" customWidth="1"/>
    <col min="9255" max="9260" width="1.625" style="3" customWidth="1"/>
    <col min="9261" max="9308" width="9" style="3" customWidth="1"/>
    <col min="9309" max="9323" width="9" style="3"/>
    <col min="9324" max="9349" width="4.625" style="3" customWidth="1"/>
    <col min="9350" max="9381" width="9" style="3" customWidth="1"/>
    <col min="9382" max="9472" width="9" style="3"/>
    <col min="9473" max="9474" width="4.625" style="3" customWidth="1"/>
    <col min="9475" max="9475" width="3.375" style="3" customWidth="1"/>
    <col min="9476" max="9476" width="4.25" style="3" customWidth="1"/>
    <col min="9477" max="9477" width="1.25" style="3" customWidth="1"/>
    <col min="9478" max="9478" width="1.75" style="3" customWidth="1"/>
    <col min="9479" max="9479" width="4.5" style="3" customWidth="1"/>
    <col min="9480" max="9480" width="6.375" style="3" customWidth="1"/>
    <col min="9481" max="9482" width="1.625" style="3" customWidth="1"/>
    <col min="9483" max="9483" width="1.375" style="3" customWidth="1"/>
    <col min="9484" max="9484" width="1.5" style="3" customWidth="1"/>
    <col min="9485" max="9485" width="2.25" style="3" customWidth="1"/>
    <col min="9486" max="9486" width="6" style="3" customWidth="1"/>
    <col min="9487" max="9487" width="4.5" style="3" customWidth="1"/>
    <col min="9488" max="9488" width="1.75" style="3" customWidth="1"/>
    <col min="9489" max="9489" width="4.375" style="3" customWidth="1"/>
    <col min="9490" max="9490" width="3" style="3" customWidth="1"/>
    <col min="9491" max="9491" width="1.25" style="3" customWidth="1"/>
    <col min="9492" max="9492" width="2.375" style="3" customWidth="1"/>
    <col min="9493" max="9493" width="3.375" style="3" customWidth="1"/>
    <col min="9494" max="9494" width="2" style="3" customWidth="1"/>
    <col min="9495" max="9495" width="2.875" style="3" customWidth="1"/>
    <col min="9496" max="9496" width="3.625" style="3" customWidth="1"/>
    <col min="9497" max="9497" width="1.25" style="3" customWidth="1"/>
    <col min="9498" max="9498" width="3" style="3" customWidth="1"/>
    <col min="9499" max="9499" width="1.75" style="3" customWidth="1"/>
    <col min="9500" max="9500" width="1.375" style="3" customWidth="1"/>
    <col min="9501" max="9502" width="2.125" style="3" customWidth="1"/>
    <col min="9503" max="9503" width="1.75" style="3" customWidth="1"/>
    <col min="9504" max="9504" width="1.25" style="3" customWidth="1"/>
    <col min="9505" max="9505" width="1.5" style="3" customWidth="1"/>
    <col min="9506" max="9506" width="1.375" style="3" customWidth="1"/>
    <col min="9507" max="9507" width="1.875" style="3" customWidth="1"/>
    <col min="9508" max="9508" width="2" style="3" customWidth="1"/>
    <col min="9509" max="9509" width="1.375" style="3" customWidth="1"/>
    <col min="9510" max="9510" width="3.375" style="3" customWidth="1"/>
    <col min="9511" max="9516" width="1.625" style="3" customWidth="1"/>
    <col min="9517" max="9564" width="9" style="3" customWidth="1"/>
    <col min="9565" max="9579" width="9" style="3"/>
    <col min="9580" max="9605" width="4.625" style="3" customWidth="1"/>
    <col min="9606" max="9637" width="9" style="3" customWidth="1"/>
    <col min="9638" max="9728" width="9" style="3"/>
    <col min="9729" max="9730" width="4.625" style="3" customWidth="1"/>
    <col min="9731" max="9731" width="3.375" style="3" customWidth="1"/>
    <col min="9732" max="9732" width="4.25" style="3" customWidth="1"/>
    <col min="9733" max="9733" width="1.25" style="3" customWidth="1"/>
    <col min="9734" max="9734" width="1.75" style="3" customWidth="1"/>
    <col min="9735" max="9735" width="4.5" style="3" customWidth="1"/>
    <col min="9736" max="9736" width="6.375" style="3" customWidth="1"/>
    <col min="9737" max="9738" width="1.625" style="3" customWidth="1"/>
    <col min="9739" max="9739" width="1.375" style="3" customWidth="1"/>
    <col min="9740" max="9740" width="1.5" style="3" customWidth="1"/>
    <col min="9741" max="9741" width="2.25" style="3" customWidth="1"/>
    <col min="9742" max="9742" width="6" style="3" customWidth="1"/>
    <col min="9743" max="9743" width="4.5" style="3" customWidth="1"/>
    <col min="9744" max="9744" width="1.75" style="3" customWidth="1"/>
    <col min="9745" max="9745" width="4.375" style="3" customWidth="1"/>
    <col min="9746" max="9746" width="3" style="3" customWidth="1"/>
    <col min="9747" max="9747" width="1.25" style="3" customWidth="1"/>
    <col min="9748" max="9748" width="2.375" style="3" customWidth="1"/>
    <col min="9749" max="9749" width="3.375" style="3" customWidth="1"/>
    <col min="9750" max="9750" width="2" style="3" customWidth="1"/>
    <col min="9751" max="9751" width="2.875" style="3" customWidth="1"/>
    <col min="9752" max="9752" width="3.625" style="3" customWidth="1"/>
    <col min="9753" max="9753" width="1.25" style="3" customWidth="1"/>
    <col min="9754" max="9754" width="3" style="3" customWidth="1"/>
    <col min="9755" max="9755" width="1.75" style="3" customWidth="1"/>
    <col min="9756" max="9756" width="1.375" style="3" customWidth="1"/>
    <col min="9757" max="9758" width="2.125" style="3" customWidth="1"/>
    <col min="9759" max="9759" width="1.75" style="3" customWidth="1"/>
    <col min="9760" max="9760" width="1.25" style="3" customWidth="1"/>
    <col min="9761" max="9761" width="1.5" style="3" customWidth="1"/>
    <col min="9762" max="9762" width="1.375" style="3" customWidth="1"/>
    <col min="9763" max="9763" width="1.875" style="3" customWidth="1"/>
    <col min="9764" max="9764" width="2" style="3" customWidth="1"/>
    <col min="9765" max="9765" width="1.375" style="3" customWidth="1"/>
    <col min="9766" max="9766" width="3.375" style="3" customWidth="1"/>
    <col min="9767" max="9772" width="1.625" style="3" customWidth="1"/>
    <col min="9773" max="9820" width="9" style="3" customWidth="1"/>
    <col min="9821" max="9835" width="9" style="3"/>
    <col min="9836" max="9861" width="4.625" style="3" customWidth="1"/>
    <col min="9862" max="9893" width="9" style="3" customWidth="1"/>
    <col min="9894" max="9984" width="9" style="3"/>
    <col min="9985" max="9986" width="4.625" style="3" customWidth="1"/>
    <col min="9987" max="9987" width="3.375" style="3" customWidth="1"/>
    <col min="9988" max="9988" width="4.25" style="3" customWidth="1"/>
    <col min="9989" max="9989" width="1.25" style="3" customWidth="1"/>
    <col min="9990" max="9990" width="1.75" style="3" customWidth="1"/>
    <col min="9991" max="9991" width="4.5" style="3" customWidth="1"/>
    <col min="9992" max="9992" width="6.375" style="3" customWidth="1"/>
    <col min="9993" max="9994" width="1.625" style="3" customWidth="1"/>
    <col min="9995" max="9995" width="1.375" style="3" customWidth="1"/>
    <col min="9996" max="9996" width="1.5" style="3" customWidth="1"/>
    <col min="9997" max="9997" width="2.25" style="3" customWidth="1"/>
    <col min="9998" max="9998" width="6" style="3" customWidth="1"/>
    <col min="9999" max="9999" width="4.5" style="3" customWidth="1"/>
    <col min="10000" max="10000" width="1.75" style="3" customWidth="1"/>
    <col min="10001" max="10001" width="4.375" style="3" customWidth="1"/>
    <col min="10002" max="10002" width="3" style="3" customWidth="1"/>
    <col min="10003" max="10003" width="1.25" style="3" customWidth="1"/>
    <col min="10004" max="10004" width="2.375" style="3" customWidth="1"/>
    <col min="10005" max="10005" width="3.375" style="3" customWidth="1"/>
    <col min="10006" max="10006" width="2" style="3" customWidth="1"/>
    <col min="10007" max="10007" width="2.875" style="3" customWidth="1"/>
    <col min="10008" max="10008" width="3.625" style="3" customWidth="1"/>
    <col min="10009" max="10009" width="1.25" style="3" customWidth="1"/>
    <col min="10010" max="10010" width="3" style="3" customWidth="1"/>
    <col min="10011" max="10011" width="1.75" style="3" customWidth="1"/>
    <col min="10012" max="10012" width="1.375" style="3" customWidth="1"/>
    <col min="10013" max="10014" width="2.125" style="3" customWidth="1"/>
    <col min="10015" max="10015" width="1.75" style="3" customWidth="1"/>
    <col min="10016" max="10016" width="1.25" style="3" customWidth="1"/>
    <col min="10017" max="10017" width="1.5" style="3" customWidth="1"/>
    <col min="10018" max="10018" width="1.375" style="3" customWidth="1"/>
    <col min="10019" max="10019" width="1.875" style="3" customWidth="1"/>
    <col min="10020" max="10020" width="2" style="3" customWidth="1"/>
    <col min="10021" max="10021" width="1.375" style="3" customWidth="1"/>
    <col min="10022" max="10022" width="3.375" style="3" customWidth="1"/>
    <col min="10023" max="10028" width="1.625" style="3" customWidth="1"/>
    <col min="10029" max="10076" width="9" style="3" customWidth="1"/>
    <col min="10077" max="10091" width="9" style="3"/>
    <col min="10092" max="10117" width="4.625" style="3" customWidth="1"/>
    <col min="10118" max="10149" width="9" style="3" customWidth="1"/>
    <col min="10150" max="10240" width="9" style="3"/>
    <col min="10241" max="10242" width="4.625" style="3" customWidth="1"/>
    <col min="10243" max="10243" width="3.375" style="3" customWidth="1"/>
    <col min="10244" max="10244" width="4.25" style="3" customWidth="1"/>
    <col min="10245" max="10245" width="1.25" style="3" customWidth="1"/>
    <col min="10246" max="10246" width="1.75" style="3" customWidth="1"/>
    <col min="10247" max="10247" width="4.5" style="3" customWidth="1"/>
    <col min="10248" max="10248" width="6.375" style="3" customWidth="1"/>
    <col min="10249" max="10250" width="1.625" style="3" customWidth="1"/>
    <col min="10251" max="10251" width="1.375" style="3" customWidth="1"/>
    <col min="10252" max="10252" width="1.5" style="3" customWidth="1"/>
    <col min="10253" max="10253" width="2.25" style="3" customWidth="1"/>
    <col min="10254" max="10254" width="6" style="3" customWidth="1"/>
    <col min="10255" max="10255" width="4.5" style="3" customWidth="1"/>
    <col min="10256" max="10256" width="1.75" style="3" customWidth="1"/>
    <col min="10257" max="10257" width="4.375" style="3" customWidth="1"/>
    <col min="10258" max="10258" width="3" style="3" customWidth="1"/>
    <col min="10259" max="10259" width="1.25" style="3" customWidth="1"/>
    <col min="10260" max="10260" width="2.375" style="3" customWidth="1"/>
    <col min="10261" max="10261" width="3.375" style="3" customWidth="1"/>
    <col min="10262" max="10262" width="2" style="3" customWidth="1"/>
    <col min="10263" max="10263" width="2.875" style="3" customWidth="1"/>
    <col min="10264" max="10264" width="3.625" style="3" customWidth="1"/>
    <col min="10265" max="10265" width="1.25" style="3" customWidth="1"/>
    <col min="10266" max="10266" width="3" style="3" customWidth="1"/>
    <col min="10267" max="10267" width="1.75" style="3" customWidth="1"/>
    <col min="10268" max="10268" width="1.375" style="3" customWidth="1"/>
    <col min="10269" max="10270" width="2.125" style="3" customWidth="1"/>
    <col min="10271" max="10271" width="1.75" style="3" customWidth="1"/>
    <col min="10272" max="10272" width="1.25" style="3" customWidth="1"/>
    <col min="10273" max="10273" width="1.5" style="3" customWidth="1"/>
    <col min="10274" max="10274" width="1.375" style="3" customWidth="1"/>
    <col min="10275" max="10275" width="1.875" style="3" customWidth="1"/>
    <col min="10276" max="10276" width="2" style="3" customWidth="1"/>
    <col min="10277" max="10277" width="1.375" style="3" customWidth="1"/>
    <col min="10278" max="10278" width="3.375" style="3" customWidth="1"/>
    <col min="10279" max="10284" width="1.625" style="3" customWidth="1"/>
    <col min="10285" max="10332" width="9" style="3" customWidth="1"/>
    <col min="10333" max="10347" width="9" style="3"/>
    <col min="10348" max="10373" width="4.625" style="3" customWidth="1"/>
    <col min="10374" max="10405" width="9" style="3" customWidth="1"/>
    <col min="10406" max="10496" width="9" style="3"/>
    <col min="10497" max="10498" width="4.625" style="3" customWidth="1"/>
    <col min="10499" max="10499" width="3.375" style="3" customWidth="1"/>
    <col min="10500" max="10500" width="4.25" style="3" customWidth="1"/>
    <col min="10501" max="10501" width="1.25" style="3" customWidth="1"/>
    <col min="10502" max="10502" width="1.75" style="3" customWidth="1"/>
    <col min="10503" max="10503" width="4.5" style="3" customWidth="1"/>
    <col min="10504" max="10504" width="6.375" style="3" customWidth="1"/>
    <col min="10505" max="10506" width="1.625" style="3" customWidth="1"/>
    <col min="10507" max="10507" width="1.375" style="3" customWidth="1"/>
    <col min="10508" max="10508" width="1.5" style="3" customWidth="1"/>
    <col min="10509" max="10509" width="2.25" style="3" customWidth="1"/>
    <col min="10510" max="10510" width="6" style="3" customWidth="1"/>
    <col min="10511" max="10511" width="4.5" style="3" customWidth="1"/>
    <col min="10512" max="10512" width="1.75" style="3" customWidth="1"/>
    <col min="10513" max="10513" width="4.375" style="3" customWidth="1"/>
    <col min="10514" max="10514" width="3" style="3" customWidth="1"/>
    <col min="10515" max="10515" width="1.25" style="3" customWidth="1"/>
    <col min="10516" max="10516" width="2.375" style="3" customWidth="1"/>
    <col min="10517" max="10517" width="3.375" style="3" customWidth="1"/>
    <col min="10518" max="10518" width="2" style="3" customWidth="1"/>
    <col min="10519" max="10519" width="2.875" style="3" customWidth="1"/>
    <col min="10520" max="10520" width="3.625" style="3" customWidth="1"/>
    <col min="10521" max="10521" width="1.25" style="3" customWidth="1"/>
    <col min="10522" max="10522" width="3" style="3" customWidth="1"/>
    <col min="10523" max="10523" width="1.75" style="3" customWidth="1"/>
    <col min="10524" max="10524" width="1.375" style="3" customWidth="1"/>
    <col min="10525" max="10526" width="2.125" style="3" customWidth="1"/>
    <col min="10527" max="10527" width="1.75" style="3" customWidth="1"/>
    <col min="10528" max="10528" width="1.25" style="3" customWidth="1"/>
    <col min="10529" max="10529" width="1.5" style="3" customWidth="1"/>
    <col min="10530" max="10530" width="1.375" style="3" customWidth="1"/>
    <col min="10531" max="10531" width="1.875" style="3" customWidth="1"/>
    <col min="10532" max="10532" width="2" style="3" customWidth="1"/>
    <col min="10533" max="10533" width="1.375" style="3" customWidth="1"/>
    <col min="10534" max="10534" width="3.375" style="3" customWidth="1"/>
    <col min="10535" max="10540" width="1.625" style="3" customWidth="1"/>
    <col min="10541" max="10588" width="9" style="3" customWidth="1"/>
    <col min="10589" max="10603" width="9" style="3"/>
    <col min="10604" max="10629" width="4.625" style="3" customWidth="1"/>
    <col min="10630" max="10661" width="9" style="3" customWidth="1"/>
    <col min="10662" max="10752" width="9" style="3"/>
    <col min="10753" max="10754" width="4.625" style="3" customWidth="1"/>
    <col min="10755" max="10755" width="3.375" style="3" customWidth="1"/>
    <col min="10756" max="10756" width="4.25" style="3" customWidth="1"/>
    <col min="10757" max="10757" width="1.25" style="3" customWidth="1"/>
    <col min="10758" max="10758" width="1.75" style="3" customWidth="1"/>
    <col min="10759" max="10759" width="4.5" style="3" customWidth="1"/>
    <col min="10760" max="10760" width="6.375" style="3" customWidth="1"/>
    <col min="10761" max="10762" width="1.625" style="3" customWidth="1"/>
    <col min="10763" max="10763" width="1.375" style="3" customWidth="1"/>
    <col min="10764" max="10764" width="1.5" style="3" customWidth="1"/>
    <col min="10765" max="10765" width="2.25" style="3" customWidth="1"/>
    <col min="10766" max="10766" width="6" style="3" customWidth="1"/>
    <col min="10767" max="10767" width="4.5" style="3" customWidth="1"/>
    <col min="10768" max="10768" width="1.75" style="3" customWidth="1"/>
    <col min="10769" max="10769" width="4.375" style="3" customWidth="1"/>
    <col min="10770" max="10770" width="3" style="3" customWidth="1"/>
    <col min="10771" max="10771" width="1.25" style="3" customWidth="1"/>
    <col min="10772" max="10772" width="2.375" style="3" customWidth="1"/>
    <col min="10773" max="10773" width="3.375" style="3" customWidth="1"/>
    <col min="10774" max="10774" width="2" style="3" customWidth="1"/>
    <col min="10775" max="10775" width="2.875" style="3" customWidth="1"/>
    <col min="10776" max="10776" width="3.625" style="3" customWidth="1"/>
    <col min="10777" max="10777" width="1.25" style="3" customWidth="1"/>
    <col min="10778" max="10778" width="3" style="3" customWidth="1"/>
    <col min="10779" max="10779" width="1.75" style="3" customWidth="1"/>
    <col min="10780" max="10780" width="1.375" style="3" customWidth="1"/>
    <col min="10781" max="10782" width="2.125" style="3" customWidth="1"/>
    <col min="10783" max="10783" width="1.75" style="3" customWidth="1"/>
    <col min="10784" max="10784" width="1.25" style="3" customWidth="1"/>
    <col min="10785" max="10785" width="1.5" style="3" customWidth="1"/>
    <col min="10786" max="10786" width="1.375" style="3" customWidth="1"/>
    <col min="10787" max="10787" width="1.875" style="3" customWidth="1"/>
    <col min="10788" max="10788" width="2" style="3" customWidth="1"/>
    <col min="10789" max="10789" width="1.375" style="3" customWidth="1"/>
    <col min="10790" max="10790" width="3.375" style="3" customWidth="1"/>
    <col min="10791" max="10796" width="1.625" style="3" customWidth="1"/>
    <col min="10797" max="10844" width="9" style="3" customWidth="1"/>
    <col min="10845" max="10859" width="9" style="3"/>
    <col min="10860" max="10885" width="4.625" style="3" customWidth="1"/>
    <col min="10886" max="10917" width="9" style="3" customWidth="1"/>
    <col min="10918" max="11008" width="9" style="3"/>
    <col min="11009" max="11010" width="4.625" style="3" customWidth="1"/>
    <col min="11011" max="11011" width="3.375" style="3" customWidth="1"/>
    <col min="11012" max="11012" width="4.25" style="3" customWidth="1"/>
    <col min="11013" max="11013" width="1.25" style="3" customWidth="1"/>
    <col min="11014" max="11014" width="1.75" style="3" customWidth="1"/>
    <col min="11015" max="11015" width="4.5" style="3" customWidth="1"/>
    <col min="11016" max="11016" width="6.375" style="3" customWidth="1"/>
    <col min="11017" max="11018" width="1.625" style="3" customWidth="1"/>
    <col min="11019" max="11019" width="1.375" style="3" customWidth="1"/>
    <col min="11020" max="11020" width="1.5" style="3" customWidth="1"/>
    <col min="11021" max="11021" width="2.25" style="3" customWidth="1"/>
    <col min="11022" max="11022" width="6" style="3" customWidth="1"/>
    <col min="11023" max="11023" width="4.5" style="3" customWidth="1"/>
    <col min="11024" max="11024" width="1.75" style="3" customWidth="1"/>
    <col min="11025" max="11025" width="4.375" style="3" customWidth="1"/>
    <col min="11026" max="11026" width="3" style="3" customWidth="1"/>
    <col min="11027" max="11027" width="1.25" style="3" customWidth="1"/>
    <col min="11028" max="11028" width="2.375" style="3" customWidth="1"/>
    <col min="11029" max="11029" width="3.375" style="3" customWidth="1"/>
    <col min="11030" max="11030" width="2" style="3" customWidth="1"/>
    <col min="11031" max="11031" width="2.875" style="3" customWidth="1"/>
    <col min="11032" max="11032" width="3.625" style="3" customWidth="1"/>
    <col min="11033" max="11033" width="1.25" style="3" customWidth="1"/>
    <col min="11034" max="11034" width="3" style="3" customWidth="1"/>
    <col min="11035" max="11035" width="1.75" style="3" customWidth="1"/>
    <col min="11036" max="11036" width="1.375" style="3" customWidth="1"/>
    <col min="11037" max="11038" width="2.125" style="3" customWidth="1"/>
    <col min="11039" max="11039" width="1.75" style="3" customWidth="1"/>
    <col min="11040" max="11040" width="1.25" style="3" customWidth="1"/>
    <col min="11041" max="11041" width="1.5" style="3" customWidth="1"/>
    <col min="11042" max="11042" width="1.375" style="3" customWidth="1"/>
    <col min="11043" max="11043" width="1.875" style="3" customWidth="1"/>
    <col min="11044" max="11044" width="2" style="3" customWidth="1"/>
    <col min="11045" max="11045" width="1.375" style="3" customWidth="1"/>
    <col min="11046" max="11046" width="3.375" style="3" customWidth="1"/>
    <col min="11047" max="11052" width="1.625" style="3" customWidth="1"/>
    <col min="11053" max="11100" width="9" style="3" customWidth="1"/>
    <col min="11101" max="11115" width="9" style="3"/>
    <col min="11116" max="11141" width="4.625" style="3" customWidth="1"/>
    <col min="11142" max="11173" width="9" style="3" customWidth="1"/>
    <col min="11174" max="11264" width="9" style="3"/>
    <col min="11265" max="11266" width="4.625" style="3" customWidth="1"/>
    <col min="11267" max="11267" width="3.375" style="3" customWidth="1"/>
    <col min="11268" max="11268" width="4.25" style="3" customWidth="1"/>
    <col min="11269" max="11269" width="1.25" style="3" customWidth="1"/>
    <col min="11270" max="11270" width="1.75" style="3" customWidth="1"/>
    <col min="11271" max="11271" width="4.5" style="3" customWidth="1"/>
    <col min="11272" max="11272" width="6.375" style="3" customWidth="1"/>
    <col min="11273" max="11274" width="1.625" style="3" customWidth="1"/>
    <col min="11275" max="11275" width="1.375" style="3" customWidth="1"/>
    <col min="11276" max="11276" width="1.5" style="3" customWidth="1"/>
    <col min="11277" max="11277" width="2.25" style="3" customWidth="1"/>
    <col min="11278" max="11278" width="6" style="3" customWidth="1"/>
    <col min="11279" max="11279" width="4.5" style="3" customWidth="1"/>
    <col min="11280" max="11280" width="1.75" style="3" customWidth="1"/>
    <col min="11281" max="11281" width="4.375" style="3" customWidth="1"/>
    <col min="11282" max="11282" width="3" style="3" customWidth="1"/>
    <col min="11283" max="11283" width="1.25" style="3" customWidth="1"/>
    <col min="11284" max="11284" width="2.375" style="3" customWidth="1"/>
    <col min="11285" max="11285" width="3.375" style="3" customWidth="1"/>
    <col min="11286" max="11286" width="2" style="3" customWidth="1"/>
    <col min="11287" max="11287" width="2.875" style="3" customWidth="1"/>
    <col min="11288" max="11288" width="3.625" style="3" customWidth="1"/>
    <col min="11289" max="11289" width="1.25" style="3" customWidth="1"/>
    <col min="11290" max="11290" width="3" style="3" customWidth="1"/>
    <col min="11291" max="11291" width="1.75" style="3" customWidth="1"/>
    <col min="11292" max="11292" width="1.375" style="3" customWidth="1"/>
    <col min="11293" max="11294" width="2.125" style="3" customWidth="1"/>
    <col min="11295" max="11295" width="1.75" style="3" customWidth="1"/>
    <col min="11296" max="11296" width="1.25" style="3" customWidth="1"/>
    <col min="11297" max="11297" width="1.5" style="3" customWidth="1"/>
    <col min="11298" max="11298" width="1.375" style="3" customWidth="1"/>
    <col min="11299" max="11299" width="1.875" style="3" customWidth="1"/>
    <col min="11300" max="11300" width="2" style="3" customWidth="1"/>
    <col min="11301" max="11301" width="1.375" style="3" customWidth="1"/>
    <col min="11302" max="11302" width="3.375" style="3" customWidth="1"/>
    <col min="11303" max="11308" width="1.625" style="3" customWidth="1"/>
    <col min="11309" max="11356" width="9" style="3" customWidth="1"/>
    <col min="11357" max="11371" width="9" style="3"/>
    <col min="11372" max="11397" width="4.625" style="3" customWidth="1"/>
    <col min="11398" max="11429" width="9" style="3" customWidth="1"/>
    <col min="11430" max="11520" width="9" style="3"/>
    <col min="11521" max="11522" width="4.625" style="3" customWidth="1"/>
    <col min="11523" max="11523" width="3.375" style="3" customWidth="1"/>
    <col min="11524" max="11524" width="4.25" style="3" customWidth="1"/>
    <col min="11525" max="11525" width="1.25" style="3" customWidth="1"/>
    <col min="11526" max="11526" width="1.75" style="3" customWidth="1"/>
    <col min="11527" max="11527" width="4.5" style="3" customWidth="1"/>
    <col min="11528" max="11528" width="6.375" style="3" customWidth="1"/>
    <col min="11529" max="11530" width="1.625" style="3" customWidth="1"/>
    <col min="11531" max="11531" width="1.375" style="3" customWidth="1"/>
    <col min="11532" max="11532" width="1.5" style="3" customWidth="1"/>
    <col min="11533" max="11533" width="2.25" style="3" customWidth="1"/>
    <col min="11534" max="11534" width="6" style="3" customWidth="1"/>
    <col min="11535" max="11535" width="4.5" style="3" customWidth="1"/>
    <col min="11536" max="11536" width="1.75" style="3" customWidth="1"/>
    <col min="11537" max="11537" width="4.375" style="3" customWidth="1"/>
    <col min="11538" max="11538" width="3" style="3" customWidth="1"/>
    <col min="11539" max="11539" width="1.25" style="3" customWidth="1"/>
    <col min="11540" max="11540" width="2.375" style="3" customWidth="1"/>
    <col min="11541" max="11541" width="3.375" style="3" customWidth="1"/>
    <col min="11542" max="11542" width="2" style="3" customWidth="1"/>
    <col min="11543" max="11543" width="2.875" style="3" customWidth="1"/>
    <col min="11544" max="11544" width="3.625" style="3" customWidth="1"/>
    <col min="11545" max="11545" width="1.25" style="3" customWidth="1"/>
    <col min="11546" max="11546" width="3" style="3" customWidth="1"/>
    <col min="11547" max="11547" width="1.75" style="3" customWidth="1"/>
    <col min="11548" max="11548" width="1.375" style="3" customWidth="1"/>
    <col min="11549" max="11550" width="2.125" style="3" customWidth="1"/>
    <col min="11551" max="11551" width="1.75" style="3" customWidth="1"/>
    <col min="11552" max="11552" width="1.25" style="3" customWidth="1"/>
    <col min="11553" max="11553" width="1.5" style="3" customWidth="1"/>
    <col min="11554" max="11554" width="1.375" style="3" customWidth="1"/>
    <col min="11555" max="11555" width="1.875" style="3" customWidth="1"/>
    <col min="11556" max="11556" width="2" style="3" customWidth="1"/>
    <col min="11557" max="11557" width="1.375" style="3" customWidth="1"/>
    <col min="11558" max="11558" width="3.375" style="3" customWidth="1"/>
    <col min="11559" max="11564" width="1.625" style="3" customWidth="1"/>
    <col min="11565" max="11612" width="9" style="3" customWidth="1"/>
    <col min="11613" max="11627" width="9" style="3"/>
    <col min="11628" max="11653" width="4.625" style="3" customWidth="1"/>
    <col min="11654" max="11685" width="9" style="3" customWidth="1"/>
    <col min="11686" max="11776" width="9" style="3"/>
    <col min="11777" max="11778" width="4.625" style="3" customWidth="1"/>
    <col min="11779" max="11779" width="3.375" style="3" customWidth="1"/>
    <col min="11780" max="11780" width="4.25" style="3" customWidth="1"/>
    <col min="11781" max="11781" width="1.25" style="3" customWidth="1"/>
    <col min="11782" max="11782" width="1.75" style="3" customWidth="1"/>
    <col min="11783" max="11783" width="4.5" style="3" customWidth="1"/>
    <col min="11784" max="11784" width="6.375" style="3" customWidth="1"/>
    <col min="11785" max="11786" width="1.625" style="3" customWidth="1"/>
    <col min="11787" max="11787" width="1.375" style="3" customWidth="1"/>
    <col min="11788" max="11788" width="1.5" style="3" customWidth="1"/>
    <col min="11789" max="11789" width="2.25" style="3" customWidth="1"/>
    <col min="11790" max="11790" width="6" style="3" customWidth="1"/>
    <col min="11791" max="11791" width="4.5" style="3" customWidth="1"/>
    <col min="11792" max="11792" width="1.75" style="3" customWidth="1"/>
    <col min="11793" max="11793" width="4.375" style="3" customWidth="1"/>
    <col min="11794" max="11794" width="3" style="3" customWidth="1"/>
    <col min="11795" max="11795" width="1.25" style="3" customWidth="1"/>
    <col min="11796" max="11796" width="2.375" style="3" customWidth="1"/>
    <col min="11797" max="11797" width="3.375" style="3" customWidth="1"/>
    <col min="11798" max="11798" width="2" style="3" customWidth="1"/>
    <col min="11799" max="11799" width="2.875" style="3" customWidth="1"/>
    <col min="11800" max="11800" width="3.625" style="3" customWidth="1"/>
    <col min="11801" max="11801" width="1.25" style="3" customWidth="1"/>
    <col min="11802" max="11802" width="3" style="3" customWidth="1"/>
    <col min="11803" max="11803" width="1.75" style="3" customWidth="1"/>
    <col min="11804" max="11804" width="1.375" style="3" customWidth="1"/>
    <col min="11805" max="11806" width="2.125" style="3" customWidth="1"/>
    <col min="11807" max="11807" width="1.75" style="3" customWidth="1"/>
    <col min="11808" max="11808" width="1.25" style="3" customWidth="1"/>
    <col min="11809" max="11809" width="1.5" style="3" customWidth="1"/>
    <col min="11810" max="11810" width="1.375" style="3" customWidth="1"/>
    <col min="11811" max="11811" width="1.875" style="3" customWidth="1"/>
    <col min="11812" max="11812" width="2" style="3" customWidth="1"/>
    <col min="11813" max="11813" width="1.375" style="3" customWidth="1"/>
    <col min="11814" max="11814" width="3.375" style="3" customWidth="1"/>
    <col min="11815" max="11820" width="1.625" style="3" customWidth="1"/>
    <col min="11821" max="11868" width="9" style="3" customWidth="1"/>
    <col min="11869" max="11883" width="9" style="3"/>
    <col min="11884" max="11909" width="4.625" style="3" customWidth="1"/>
    <col min="11910" max="11941" width="9" style="3" customWidth="1"/>
    <col min="11942" max="12032" width="9" style="3"/>
    <col min="12033" max="12034" width="4.625" style="3" customWidth="1"/>
    <col min="12035" max="12035" width="3.375" style="3" customWidth="1"/>
    <col min="12036" max="12036" width="4.25" style="3" customWidth="1"/>
    <col min="12037" max="12037" width="1.25" style="3" customWidth="1"/>
    <col min="12038" max="12038" width="1.75" style="3" customWidth="1"/>
    <col min="12039" max="12039" width="4.5" style="3" customWidth="1"/>
    <col min="12040" max="12040" width="6.375" style="3" customWidth="1"/>
    <col min="12041" max="12042" width="1.625" style="3" customWidth="1"/>
    <col min="12043" max="12043" width="1.375" style="3" customWidth="1"/>
    <col min="12044" max="12044" width="1.5" style="3" customWidth="1"/>
    <col min="12045" max="12045" width="2.25" style="3" customWidth="1"/>
    <col min="12046" max="12046" width="6" style="3" customWidth="1"/>
    <col min="12047" max="12047" width="4.5" style="3" customWidth="1"/>
    <col min="12048" max="12048" width="1.75" style="3" customWidth="1"/>
    <col min="12049" max="12049" width="4.375" style="3" customWidth="1"/>
    <col min="12050" max="12050" width="3" style="3" customWidth="1"/>
    <col min="12051" max="12051" width="1.25" style="3" customWidth="1"/>
    <col min="12052" max="12052" width="2.375" style="3" customWidth="1"/>
    <col min="12053" max="12053" width="3.375" style="3" customWidth="1"/>
    <col min="12054" max="12054" width="2" style="3" customWidth="1"/>
    <col min="12055" max="12055" width="2.875" style="3" customWidth="1"/>
    <col min="12056" max="12056" width="3.625" style="3" customWidth="1"/>
    <col min="12057" max="12057" width="1.25" style="3" customWidth="1"/>
    <col min="12058" max="12058" width="3" style="3" customWidth="1"/>
    <col min="12059" max="12059" width="1.75" style="3" customWidth="1"/>
    <col min="12060" max="12060" width="1.375" style="3" customWidth="1"/>
    <col min="12061" max="12062" width="2.125" style="3" customWidth="1"/>
    <col min="12063" max="12063" width="1.75" style="3" customWidth="1"/>
    <col min="12064" max="12064" width="1.25" style="3" customWidth="1"/>
    <col min="12065" max="12065" width="1.5" style="3" customWidth="1"/>
    <col min="12066" max="12066" width="1.375" style="3" customWidth="1"/>
    <col min="12067" max="12067" width="1.875" style="3" customWidth="1"/>
    <col min="12068" max="12068" width="2" style="3" customWidth="1"/>
    <col min="12069" max="12069" width="1.375" style="3" customWidth="1"/>
    <col min="12070" max="12070" width="3.375" style="3" customWidth="1"/>
    <col min="12071" max="12076" width="1.625" style="3" customWidth="1"/>
    <col min="12077" max="12124" width="9" style="3" customWidth="1"/>
    <col min="12125" max="12139" width="9" style="3"/>
    <col min="12140" max="12165" width="4.625" style="3" customWidth="1"/>
    <col min="12166" max="12197" width="9" style="3" customWidth="1"/>
    <col min="12198" max="12288" width="9" style="3"/>
    <col min="12289" max="12290" width="4.625" style="3" customWidth="1"/>
    <col min="12291" max="12291" width="3.375" style="3" customWidth="1"/>
    <col min="12292" max="12292" width="4.25" style="3" customWidth="1"/>
    <col min="12293" max="12293" width="1.25" style="3" customWidth="1"/>
    <col min="12294" max="12294" width="1.75" style="3" customWidth="1"/>
    <col min="12295" max="12295" width="4.5" style="3" customWidth="1"/>
    <col min="12296" max="12296" width="6.375" style="3" customWidth="1"/>
    <col min="12297" max="12298" width="1.625" style="3" customWidth="1"/>
    <col min="12299" max="12299" width="1.375" style="3" customWidth="1"/>
    <col min="12300" max="12300" width="1.5" style="3" customWidth="1"/>
    <col min="12301" max="12301" width="2.25" style="3" customWidth="1"/>
    <col min="12302" max="12302" width="6" style="3" customWidth="1"/>
    <col min="12303" max="12303" width="4.5" style="3" customWidth="1"/>
    <col min="12304" max="12304" width="1.75" style="3" customWidth="1"/>
    <col min="12305" max="12305" width="4.375" style="3" customWidth="1"/>
    <col min="12306" max="12306" width="3" style="3" customWidth="1"/>
    <col min="12307" max="12307" width="1.25" style="3" customWidth="1"/>
    <col min="12308" max="12308" width="2.375" style="3" customWidth="1"/>
    <col min="12309" max="12309" width="3.375" style="3" customWidth="1"/>
    <col min="12310" max="12310" width="2" style="3" customWidth="1"/>
    <col min="12311" max="12311" width="2.875" style="3" customWidth="1"/>
    <col min="12312" max="12312" width="3.625" style="3" customWidth="1"/>
    <col min="12313" max="12313" width="1.25" style="3" customWidth="1"/>
    <col min="12314" max="12314" width="3" style="3" customWidth="1"/>
    <col min="12315" max="12315" width="1.75" style="3" customWidth="1"/>
    <col min="12316" max="12316" width="1.375" style="3" customWidth="1"/>
    <col min="12317" max="12318" width="2.125" style="3" customWidth="1"/>
    <col min="12319" max="12319" width="1.75" style="3" customWidth="1"/>
    <col min="12320" max="12320" width="1.25" style="3" customWidth="1"/>
    <col min="12321" max="12321" width="1.5" style="3" customWidth="1"/>
    <col min="12322" max="12322" width="1.375" style="3" customWidth="1"/>
    <col min="12323" max="12323" width="1.875" style="3" customWidth="1"/>
    <col min="12324" max="12324" width="2" style="3" customWidth="1"/>
    <col min="12325" max="12325" width="1.375" style="3" customWidth="1"/>
    <col min="12326" max="12326" width="3.375" style="3" customWidth="1"/>
    <col min="12327" max="12332" width="1.625" style="3" customWidth="1"/>
    <col min="12333" max="12380" width="9" style="3" customWidth="1"/>
    <col min="12381" max="12395" width="9" style="3"/>
    <col min="12396" max="12421" width="4.625" style="3" customWidth="1"/>
    <col min="12422" max="12453" width="9" style="3" customWidth="1"/>
    <col min="12454" max="12544" width="9" style="3"/>
    <col min="12545" max="12546" width="4.625" style="3" customWidth="1"/>
    <col min="12547" max="12547" width="3.375" style="3" customWidth="1"/>
    <col min="12548" max="12548" width="4.25" style="3" customWidth="1"/>
    <col min="12549" max="12549" width="1.25" style="3" customWidth="1"/>
    <col min="12550" max="12550" width="1.75" style="3" customWidth="1"/>
    <col min="12551" max="12551" width="4.5" style="3" customWidth="1"/>
    <col min="12552" max="12552" width="6.375" style="3" customWidth="1"/>
    <col min="12553" max="12554" width="1.625" style="3" customWidth="1"/>
    <col min="12555" max="12555" width="1.375" style="3" customWidth="1"/>
    <col min="12556" max="12556" width="1.5" style="3" customWidth="1"/>
    <col min="12557" max="12557" width="2.25" style="3" customWidth="1"/>
    <col min="12558" max="12558" width="6" style="3" customWidth="1"/>
    <col min="12559" max="12559" width="4.5" style="3" customWidth="1"/>
    <col min="12560" max="12560" width="1.75" style="3" customWidth="1"/>
    <col min="12561" max="12561" width="4.375" style="3" customWidth="1"/>
    <col min="12562" max="12562" width="3" style="3" customWidth="1"/>
    <col min="12563" max="12563" width="1.25" style="3" customWidth="1"/>
    <col min="12564" max="12564" width="2.375" style="3" customWidth="1"/>
    <col min="12565" max="12565" width="3.375" style="3" customWidth="1"/>
    <col min="12566" max="12566" width="2" style="3" customWidth="1"/>
    <col min="12567" max="12567" width="2.875" style="3" customWidth="1"/>
    <col min="12568" max="12568" width="3.625" style="3" customWidth="1"/>
    <col min="12569" max="12569" width="1.25" style="3" customWidth="1"/>
    <col min="12570" max="12570" width="3" style="3" customWidth="1"/>
    <col min="12571" max="12571" width="1.75" style="3" customWidth="1"/>
    <col min="12572" max="12572" width="1.375" style="3" customWidth="1"/>
    <col min="12573" max="12574" width="2.125" style="3" customWidth="1"/>
    <col min="12575" max="12575" width="1.75" style="3" customWidth="1"/>
    <col min="12576" max="12576" width="1.25" style="3" customWidth="1"/>
    <col min="12577" max="12577" width="1.5" style="3" customWidth="1"/>
    <col min="12578" max="12578" width="1.375" style="3" customWidth="1"/>
    <col min="12579" max="12579" width="1.875" style="3" customWidth="1"/>
    <col min="12580" max="12580" width="2" style="3" customWidth="1"/>
    <col min="12581" max="12581" width="1.375" style="3" customWidth="1"/>
    <col min="12582" max="12582" width="3.375" style="3" customWidth="1"/>
    <col min="12583" max="12588" width="1.625" style="3" customWidth="1"/>
    <col min="12589" max="12636" width="9" style="3" customWidth="1"/>
    <col min="12637" max="12651" width="9" style="3"/>
    <col min="12652" max="12677" width="4.625" style="3" customWidth="1"/>
    <col min="12678" max="12709" width="9" style="3" customWidth="1"/>
    <col min="12710" max="12800" width="9" style="3"/>
    <col min="12801" max="12802" width="4.625" style="3" customWidth="1"/>
    <col min="12803" max="12803" width="3.375" style="3" customWidth="1"/>
    <col min="12804" max="12804" width="4.25" style="3" customWidth="1"/>
    <col min="12805" max="12805" width="1.25" style="3" customWidth="1"/>
    <col min="12806" max="12806" width="1.75" style="3" customWidth="1"/>
    <col min="12807" max="12807" width="4.5" style="3" customWidth="1"/>
    <col min="12808" max="12808" width="6.375" style="3" customWidth="1"/>
    <col min="12809" max="12810" width="1.625" style="3" customWidth="1"/>
    <col min="12811" max="12811" width="1.375" style="3" customWidth="1"/>
    <col min="12812" max="12812" width="1.5" style="3" customWidth="1"/>
    <col min="12813" max="12813" width="2.25" style="3" customWidth="1"/>
    <col min="12814" max="12814" width="6" style="3" customWidth="1"/>
    <col min="12815" max="12815" width="4.5" style="3" customWidth="1"/>
    <col min="12816" max="12816" width="1.75" style="3" customWidth="1"/>
    <col min="12817" max="12817" width="4.375" style="3" customWidth="1"/>
    <col min="12818" max="12818" width="3" style="3" customWidth="1"/>
    <col min="12819" max="12819" width="1.25" style="3" customWidth="1"/>
    <col min="12820" max="12820" width="2.375" style="3" customWidth="1"/>
    <col min="12821" max="12821" width="3.375" style="3" customWidth="1"/>
    <col min="12822" max="12822" width="2" style="3" customWidth="1"/>
    <col min="12823" max="12823" width="2.875" style="3" customWidth="1"/>
    <col min="12824" max="12824" width="3.625" style="3" customWidth="1"/>
    <col min="12825" max="12825" width="1.25" style="3" customWidth="1"/>
    <col min="12826" max="12826" width="3" style="3" customWidth="1"/>
    <col min="12827" max="12827" width="1.75" style="3" customWidth="1"/>
    <col min="12828" max="12828" width="1.375" style="3" customWidth="1"/>
    <col min="12829" max="12830" width="2.125" style="3" customWidth="1"/>
    <col min="12831" max="12831" width="1.75" style="3" customWidth="1"/>
    <col min="12832" max="12832" width="1.25" style="3" customWidth="1"/>
    <col min="12833" max="12833" width="1.5" style="3" customWidth="1"/>
    <col min="12834" max="12834" width="1.375" style="3" customWidth="1"/>
    <col min="12835" max="12835" width="1.875" style="3" customWidth="1"/>
    <col min="12836" max="12836" width="2" style="3" customWidth="1"/>
    <col min="12837" max="12837" width="1.375" style="3" customWidth="1"/>
    <col min="12838" max="12838" width="3.375" style="3" customWidth="1"/>
    <col min="12839" max="12844" width="1.625" style="3" customWidth="1"/>
    <col min="12845" max="12892" width="9" style="3" customWidth="1"/>
    <col min="12893" max="12907" width="9" style="3"/>
    <col min="12908" max="12933" width="4.625" style="3" customWidth="1"/>
    <col min="12934" max="12965" width="9" style="3" customWidth="1"/>
    <col min="12966" max="13056" width="9" style="3"/>
    <col min="13057" max="13058" width="4.625" style="3" customWidth="1"/>
    <col min="13059" max="13059" width="3.375" style="3" customWidth="1"/>
    <col min="13060" max="13060" width="4.25" style="3" customWidth="1"/>
    <col min="13061" max="13061" width="1.25" style="3" customWidth="1"/>
    <col min="13062" max="13062" width="1.75" style="3" customWidth="1"/>
    <col min="13063" max="13063" width="4.5" style="3" customWidth="1"/>
    <col min="13064" max="13064" width="6.375" style="3" customWidth="1"/>
    <col min="13065" max="13066" width="1.625" style="3" customWidth="1"/>
    <col min="13067" max="13067" width="1.375" style="3" customWidth="1"/>
    <col min="13068" max="13068" width="1.5" style="3" customWidth="1"/>
    <col min="13069" max="13069" width="2.25" style="3" customWidth="1"/>
    <col min="13070" max="13070" width="6" style="3" customWidth="1"/>
    <col min="13071" max="13071" width="4.5" style="3" customWidth="1"/>
    <col min="13072" max="13072" width="1.75" style="3" customWidth="1"/>
    <col min="13073" max="13073" width="4.375" style="3" customWidth="1"/>
    <col min="13074" max="13074" width="3" style="3" customWidth="1"/>
    <col min="13075" max="13075" width="1.25" style="3" customWidth="1"/>
    <col min="13076" max="13076" width="2.375" style="3" customWidth="1"/>
    <col min="13077" max="13077" width="3.375" style="3" customWidth="1"/>
    <col min="13078" max="13078" width="2" style="3" customWidth="1"/>
    <col min="13079" max="13079" width="2.875" style="3" customWidth="1"/>
    <col min="13080" max="13080" width="3.625" style="3" customWidth="1"/>
    <col min="13081" max="13081" width="1.25" style="3" customWidth="1"/>
    <col min="13082" max="13082" width="3" style="3" customWidth="1"/>
    <col min="13083" max="13083" width="1.75" style="3" customWidth="1"/>
    <col min="13084" max="13084" width="1.375" style="3" customWidth="1"/>
    <col min="13085" max="13086" width="2.125" style="3" customWidth="1"/>
    <col min="13087" max="13087" width="1.75" style="3" customWidth="1"/>
    <col min="13088" max="13088" width="1.25" style="3" customWidth="1"/>
    <col min="13089" max="13089" width="1.5" style="3" customWidth="1"/>
    <col min="13090" max="13090" width="1.375" style="3" customWidth="1"/>
    <col min="13091" max="13091" width="1.875" style="3" customWidth="1"/>
    <col min="13092" max="13092" width="2" style="3" customWidth="1"/>
    <col min="13093" max="13093" width="1.375" style="3" customWidth="1"/>
    <col min="13094" max="13094" width="3.375" style="3" customWidth="1"/>
    <col min="13095" max="13100" width="1.625" style="3" customWidth="1"/>
    <col min="13101" max="13148" width="9" style="3" customWidth="1"/>
    <col min="13149" max="13163" width="9" style="3"/>
    <col min="13164" max="13189" width="4.625" style="3" customWidth="1"/>
    <col min="13190" max="13221" width="9" style="3" customWidth="1"/>
    <col min="13222" max="13312" width="9" style="3"/>
    <col min="13313" max="13314" width="4.625" style="3" customWidth="1"/>
    <col min="13315" max="13315" width="3.375" style="3" customWidth="1"/>
    <col min="13316" max="13316" width="4.25" style="3" customWidth="1"/>
    <col min="13317" max="13317" width="1.25" style="3" customWidth="1"/>
    <col min="13318" max="13318" width="1.75" style="3" customWidth="1"/>
    <col min="13319" max="13319" width="4.5" style="3" customWidth="1"/>
    <col min="13320" max="13320" width="6.375" style="3" customWidth="1"/>
    <col min="13321" max="13322" width="1.625" style="3" customWidth="1"/>
    <col min="13323" max="13323" width="1.375" style="3" customWidth="1"/>
    <col min="13324" max="13324" width="1.5" style="3" customWidth="1"/>
    <col min="13325" max="13325" width="2.25" style="3" customWidth="1"/>
    <col min="13326" max="13326" width="6" style="3" customWidth="1"/>
    <col min="13327" max="13327" width="4.5" style="3" customWidth="1"/>
    <col min="13328" max="13328" width="1.75" style="3" customWidth="1"/>
    <col min="13329" max="13329" width="4.375" style="3" customWidth="1"/>
    <col min="13330" max="13330" width="3" style="3" customWidth="1"/>
    <col min="13331" max="13331" width="1.25" style="3" customWidth="1"/>
    <col min="13332" max="13332" width="2.375" style="3" customWidth="1"/>
    <col min="13333" max="13333" width="3.375" style="3" customWidth="1"/>
    <col min="13334" max="13334" width="2" style="3" customWidth="1"/>
    <col min="13335" max="13335" width="2.875" style="3" customWidth="1"/>
    <col min="13336" max="13336" width="3.625" style="3" customWidth="1"/>
    <col min="13337" max="13337" width="1.25" style="3" customWidth="1"/>
    <col min="13338" max="13338" width="3" style="3" customWidth="1"/>
    <col min="13339" max="13339" width="1.75" style="3" customWidth="1"/>
    <col min="13340" max="13340" width="1.375" style="3" customWidth="1"/>
    <col min="13341" max="13342" width="2.125" style="3" customWidth="1"/>
    <col min="13343" max="13343" width="1.75" style="3" customWidth="1"/>
    <col min="13344" max="13344" width="1.25" style="3" customWidth="1"/>
    <col min="13345" max="13345" width="1.5" style="3" customWidth="1"/>
    <col min="13346" max="13346" width="1.375" style="3" customWidth="1"/>
    <col min="13347" max="13347" width="1.875" style="3" customWidth="1"/>
    <col min="13348" max="13348" width="2" style="3" customWidth="1"/>
    <col min="13349" max="13349" width="1.375" style="3" customWidth="1"/>
    <col min="13350" max="13350" width="3.375" style="3" customWidth="1"/>
    <col min="13351" max="13356" width="1.625" style="3" customWidth="1"/>
    <col min="13357" max="13404" width="9" style="3" customWidth="1"/>
    <col min="13405" max="13419" width="9" style="3"/>
    <col min="13420" max="13445" width="4.625" style="3" customWidth="1"/>
    <col min="13446" max="13477" width="9" style="3" customWidth="1"/>
    <col min="13478" max="13568" width="9" style="3"/>
    <col min="13569" max="13570" width="4.625" style="3" customWidth="1"/>
    <col min="13571" max="13571" width="3.375" style="3" customWidth="1"/>
    <col min="13572" max="13572" width="4.25" style="3" customWidth="1"/>
    <col min="13573" max="13573" width="1.25" style="3" customWidth="1"/>
    <col min="13574" max="13574" width="1.75" style="3" customWidth="1"/>
    <col min="13575" max="13575" width="4.5" style="3" customWidth="1"/>
    <col min="13576" max="13576" width="6.375" style="3" customWidth="1"/>
    <col min="13577" max="13578" width="1.625" style="3" customWidth="1"/>
    <col min="13579" max="13579" width="1.375" style="3" customWidth="1"/>
    <col min="13580" max="13580" width="1.5" style="3" customWidth="1"/>
    <col min="13581" max="13581" width="2.25" style="3" customWidth="1"/>
    <col min="13582" max="13582" width="6" style="3" customWidth="1"/>
    <col min="13583" max="13583" width="4.5" style="3" customWidth="1"/>
    <col min="13584" max="13584" width="1.75" style="3" customWidth="1"/>
    <col min="13585" max="13585" width="4.375" style="3" customWidth="1"/>
    <col min="13586" max="13586" width="3" style="3" customWidth="1"/>
    <col min="13587" max="13587" width="1.25" style="3" customWidth="1"/>
    <col min="13588" max="13588" width="2.375" style="3" customWidth="1"/>
    <col min="13589" max="13589" width="3.375" style="3" customWidth="1"/>
    <col min="13590" max="13590" width="2" style="3" customWidth="1"/>
    <col min="13591" max="13591" width="2.875" style="3" customWidth="1"/>
    <col min="13592" max="13592" width="3.625" style="3" customWidth="1"/>
    <col min="13593" max="13593" width="1.25" style="3" customWidth="1"/>
    <col min="13594" max="13594" width="3" style="3" customWidth="1"/>
    <col min="13595" max="13595" width="1.75" style="3" customWidth="1"/>
    <col min="13596" max="13596" width="1.375" style="3" customWidth="1"/>
    <col min="13597" max="13598" width="2.125" style="3" customWidth="1"/>
    <col min="13599" max="13599" width="1.75" style="3" customWidth="1"/>
    <col min="13600" max="13600" width="1.25" style="3" customWidth="1"/>
    <col min="13601" max="13601" width="1.5" style="3" customWidth="1"/>
    <col min="13602" max="13602" width="1.375" style="3" customWidth="1"/>
    <col min="13603" max="13603" width="1.875" style="3" customWidth="1"/>
    <col min="13604" max="13604" width="2" style="3" customWidth="1"/>
    <col min="13605" max="13605" width="1.375" style="3" customWidth="1"/>
    <col min="13606" max="13606" width="3.375" style="3" customWidth="1"/>
    <col min="13607" max="13612" width="1.625" style="3" customWidth="1"/>
    <col min="13613" max="13660" width="9" style="3" customWidth="1"/>
    <col min="13661" max="13675" width="9" style="3"/>
    <col min="13676" max="13701" width="4.625" style="3" customWidth="1"/>
    <col min="13702" max="13733" width="9" style="3" customWidth="1"/>
    <col min="13734" max="13824" width="9" style="3"/>
    <col min="13825" max="13826" width="4.625" style="3" customWidth="1"/>
    <col min="13827" max="13827" width="3.375" style="3" customWidth="1"/>
    <col min="13828" max="13828" width="4.25" style="3" customWidth="1"/>
    <col min="13829" max="13829" width="1.25" style="3" customWidth="1"/>
    <col min="13830" max="13830" width="1.75" style="3" customWidth="1"/>
    <col min="13831" max="13831" width="4.5" style="3" customWidth="1"/>
    <col min="13832" max="13832" width="6.375" style="3" customWidth="1"/>
    <col min="13833" max="13834" width="1.625" style="3" customWidth="1"/>
    <col min="13835" max="13835" width="1.375" style="3" customWidth="1"/>
    <col min="13836" max="13836" width="1.5" style="3" customWidth="1"/>
    <col min="13837" max="13837" width="2.25" style="3" customWidth="1"/>
    <col min="13838" max="13838" width="6" style="3" customWidth="1"/>
    <col min="13839" max="13839" width="4.5" style="3" customWidth="1"/>
    <col min="13840" max="13840" width="1.75" style="3" customWidth="1"/>
    <col min="13841" max="13841" width="4.375" style="3" customWidth="1"/>
    <col min="13842" max="13842" width="3" style="3" customWidth="1"/>
    <col min="13843" max="13843" width="1.25" style="3" customWidth="1"/>
    <col min="13844" max="13844" width="2.375" style="3" customWidth="1"/>
    <col min="13845" max="13845" width="3.375" style="3" customWidth="1"/>
    <col min="13846" max="13846" width="2" style="3" customWidth="1"/>
    <col min="13847" max="13847" width="2.875" style="3" customWidth="1"/>
    <col min="13848" max="13848" width="3.625" style="3" customWidth="1"/>
    <col min="13849" max="13849" width="1.25" style="3" customWidth="1"/>
    <col min="13850" max="13850" width="3" style="3" customWidth="1"/>
    <col min="13851" max="13851" width="1.75" style="3" customWidth="1"/>
    <col min="13852" max="13852" width="1.375" style="3" customWidth="1"/>
    <col min="13853" max="13854" width="2.125" style="3" customWidth="1"/>
    <col min="13855" max="13855" width="1.75" style="3" customWidth="1"/>
    <col min="13856" max="13856" width="1.25" style="3" customWidth="1"/>
    <col min="13857" max="13857" width="1.5" style="3" customWidth="1"/>
    <col min="13858" max="13858" width="1.375" style="3" customWidth="1"/>
    <col min="13859" max="13859" width="1.875" style="3" customWidth="1"/>
    <col min="13860" max="13860" width="2" style="3" customWidth="1"/>
    <col min="13861" max="13861" width="1.375" style="3" customWidth="1"/>
    <col min="13862" max="13862" width="3.375" style="3" customWidth="1"/>
    <col min="13863" max="13868" width="1.625" style="3" customWidth="1"/>
    <col min="13869" max="13916" width="9" style="3" customWidth="1"/>
    <col min="13917" max="13931" width="9" style="3"/>
    <col min="13932" max="13957" width="4.625" style="3" customWidth="1"/>
    <col min="13958" max="13989" width="9" style="3" customWidth="1"/>
    <col min="13990" max="14080" width="9" style="3"/>
    <col min="14081" max="14082" width="4.625" style="3" customWidth="1"/>
    <col min="14083" max="14083" width="3.375" style="3" customWidth="1"/>
    <col min="14084" max="14084" width="4.25" style="3" customWidth="1"/>
    <col min="14085" max="14085" width="1.25" style="3" customWidth="1"/>
    <col min="14086" max="14086" width="1.75" style="3" customWidth="1"/>
    <col min="14087" max="14087" width="4.5" style="3" customWidth="1"/>
    <col min="14088" max="14088" width="6.375" style="3" customWidth="1"/>
    <col min="14089" max="14090" width="1.625" style="3" customWidth="1"/>
    <col min="14091" max="14091" width="1.375" style="3" customWidth="1"/>
    <col min="14092" max="14092" width="1.5" style="3" customWidth="1"/>
    <col min="14093" max="14093" width="2.25" style="3" customWidth="1"/>
    <col min="14094" max="14094" width="6" style="3" customWidth="1"/>
    <col min="14095" max="14095" width="4.5" style="3" customWidth="1"/>
    <col min="14096" max="14096" width="1.75" style="3" customWidth="1"/>
    <col min="14097" max="14097" width="4.375" style="3" customWidth="1"/>
    <col min="14098" max="14098" width="3" style="3" customWidth="1"/>
    <col min="14099" max="14099" width="1.25" style="3" customWidth="1"/>
    <col min="14100" max="14100" width="2.375" style="3" customWidth="1"/>
    <col min="14101" max="14101" width="3.375" style="3" customWidth="1"/>
    <col min="14102" max="14102" width="2" style="3" customWidth="1"/>
    <col min="14103" max="14103" width="2.875" style="3" customWidth="1"/>
    <col min="14104" max="14104" width="3.625" style="3" customWidth="1"/>
    <col min="14105" max="14105" width="1.25" style="3" customWidth="1"/>
    <col min="14106" max="14106" width="3" style="3" customWidth="1"/>
    <col min="14107" max="14107" width="1.75" style="3" customWidth="1"/>
    <col min="14108" max="14108" width="1.375" style="3" customWidth="1"/>
    <col min="14109" max="14110" width="2.125" style="3" customWidth="1"/>
    <col min="14111" max="14111" width="1.75" style="3" customWidth="1"/>
    <col min="14112" max="14112" width="1.25" style="3" customWidth="1"/>
    <col min="14113" max="14113" width="1.5" style="3" customWidth="1"/>
    <col min="14114" max="14114" width="1.375" style="3" customWidth="1"/>
    <col min="14115" max="14115" width="1.875" style="3" customWidth="1"/>
    <col min="14116" max="14116" width="2" style="3" customWidth="1"/>
    <col min="14117" max="14117" width="1.375" style="3" customWidth="1"/>
    <col min="14118" max="14118" width="3.375" style="3" customWidth="1"/>
    <col min="14119" max="14124" width="1.625" style="3" customWidth="1"/>
    <col min="14125" max="14172" width="9" style="3" customWidth="1"/>
    <col min="14173" max="14187" width="9" style="3"/>
    <col min="14188" max="14213" width="4.625" style="3" customWidth="1"/>
    <col min="14214" max="14245" width="9" style="3" customWidth="1"/>
    <col min="14246" max="14336" width="9" style="3"/>
    <col min="14337" max="14338" width="4.625" style="3" customWidth="1"/>
    <col min="14339" max="14339" width="3.375" style="3" customWidth="1"/>
    <col min="14340" max="14340" width="4.25" style="3" customWidth="1"/>
    <col min="14341" max="14341" width="1.25" style="3" customWidth="1"/>
    <col min="14342" max="14342" width="1.75" style="3" customWidth="1"/>
    <col min="14343" max="14343" width="4.5" style="3" customWidth="1"/>
    <col min="14344" max="14344" width="6.375" style="3" customWidth="1"/>
    <col min="14345" max="14346" width="1.625" style="3" customWidth="1"/>
    <col min="14347" max="14347" width="1.375" style="3" customWidth="1"/>
    <col min="14348" max="14348" width="1.5" style="3" customWidth="1"/>
    <col min="14349" max="14349" width="2.25" style="3" customWidth="1"/>
    <col min="14350" max="14350" width="6" style="3" customWidth="1"/>
    <col min="14351" max="14351" width="4.5" style="3" customWidth="1"/>
    <col min="14352" max="14352" width="1.75" style="3" customWidth="1"/>
    <col min="14353" max="14353" width="4.375" style="3" customWidth="1"/>
    <col min="14354" max="14354" width="3" style="3" customWidth="1"/>
    <col min="14355" max="14355" width="1.25" style="3" customWidth="1"/>
    <col min="14356" max="14356" width="2.375" style="3" customWidth="1"/>
    <col min="14357" max="14357" width="3.375" style="3" customWidth="1"/>
    <col min="14358" max="14358" width="2" style="3" customWidth="1"/>
    <col min="14359" max="14359" width="2.875" style="3" customWidth="1"/>
    <col min="14360" max="14360" width="3.625" style="3" customWidth="1"/>
    <col min="14361" max="14361" width="1.25" style="3" customWidth="1"/>
    <col min="14362" max="14362" width="3" style="3" customWidth="1"/>
    <col min="14363" max="14363" width="1.75" style="3" customWidth="1"/>
    <col min="14364" max="14364" width="1.375" style="3" customWidth="1"/>
    <col min="14365" max="14366" width="2.125" style="3" customWidth="1"/>
    <col min="14367" max="14367" width="1.75" style="3" customWidth="1"/>
    <col min="14368" max="14368" width="1.25" style="3" customWidth="1"/>
    <col min="14369" max="14369" width="1.5" style="3" customWidth="1"/>
    <col min="14370" max="14370" width="1.375" style="3" customWidth="1"/>
    <col min="14371" max="14371" width="1.875" style="3" customWidth="1"/>
    <col min="14372" max="14372" width="2" style="3" customWidth="1"/>
    <col min="14373" max="14373" width="1.375" style="3" customWidth="1"/>
    <col min="14374" max="14374" width="3.375" style="3" customWidth="1"/>
    <col min="14375" max="14380" width="1.625" style="3" customWidth="1"/>
    <col min="14381" max="14428" width="9" style="3" customWidth="1"/>
    <col min="14429" max="14443" width="9" style="3"/>
    <col min="14444" max="14469" width="4.625" style="3" customWidth="1"/>
    <col min="14470" max="14501" width="9" style="3" customWidth="1"/>
    <col min="14502" max="14592" width="9" style="3"/>
    <col min="14593" max="14594" width="4.625" style="3" customWidth="1"/>
    <col min="14595" max="14595" width="3.375" style="3" customWidth="1"/>
    <col min="14596" max="14596" width="4.25" style="3" customWidth="1"/>
    <col min="14597" max="14597" width="1.25" style="3" customWidth="1"/>
    <col min="14598" max="14598" width="1.75" style="3" customWidth="1"/>
    <col min="14599" max="14599" width="4.5" style="3" customWidth="1"/>
    <col min="14600" max="14600" width="6.375" style="3" customWidth="1"/>
    <col min="14601" max="14602" width="1.625" style="3" customWidth="1"/>
    <col min="14603" max="14603" width="1.375" style="3" customWidth="1"/>
    <col min="14604" max="14604" width="1.5" style="3" customWidth="1"/>
    <col min="14605" max="14605" width="2.25" style="3" customWidth="1"/>
    <col min="14606" max="14606" width="6" style="3" customWidth="1"/>
    <col min="14607" max="14607" width="4.5" style="3" customWidth="1"/>
    <col min="14608" max="14608" width="1.75" style="3" customWidth="1"/>
    <col min="14609" max="14609" width="4.375" style="3" customWidth="1"/>
    <col min="14610" max="14610" width="3" style="3" customWidth="1"/>
    <col min="14611" max="14611" width="1.25" style="3" customWidth="1"/>
    <col min="14612" max="14612" width="2.375" style="3" customWidth="1"/>
    <col min="14613" max="14613" width="3.375" style="3" customWidth="1"/>
    <col min="14614" max="14614" width="2" style="3" customWidth="1"/>
    <col min="14615" max="14615" width="2.875" style="3" customWidth="1"/>
    <col min="14616" max="14616" width="3.625" style="3" customWidth="1"/>
    <col min="14617" max="14617" width="1.25" style="3" customWidth="1"/>
    <col min="14618" max="14618" width="3" style="3" customWidth="1"/>
    <col min="14619" max="14619" width="1.75" style="3" customWidth="1"/>
    <col min="14620" max="14620" width="1.375" style="3" customWidth="1"/>
    <col min="14621" max="14622" width="2.125" style="3" customWidth="1"/>
    <col min="14623" max="14623" width="1.75" style="3" customWidth="1"/>
    <col min="14624" max="14624" width="1.25" style="3" customWidth="1"/>
    <col min="14625" max="14625" width="1.5" style="3" customWidth="1"/>
    <col min="14626" max="14626" width="1.375" style="3" customWidth="1"/>
    <col min="14627" max="14627" width="1.875" style="3" customWidth="1"/>
    <col min="14628" max="14628" width="2" style="3" customWidth="1"/>
    <col min="14629" max="14629" width="1.375" style="3" customWidth="1"/>
    <col min="14630" max="14630" width="3.375" style="3" customWidth="1"/>
    <col min="14631" max="14636" width="1.625" style="3" customWidth="1"/>
    <col min="14637" max="14684" width="9" style="3" customWidth="1"/>
    <col min="14685" max="14699" width="9" style="3"/>
    <col min="14700" max="14725" width="4.625" style="3" customWidth="1"/>
    <col min="14726" max="14757" width="9" style="3" customWidth="1"/>
    <col min="14758" max="14848" width="9" style="3"/>
    <col min="14849" max="14850" width="4.625" style="3" customWidth="1"/>
    <col min="14851" max="14851" width="3.375" style="3" customWidth="1"/>
    <col min="14852" max="14852" width="4.25" style="3" customWidth="1"/>
    <col min="14853" max="14853" width="1.25" style="3" customWidth="1"/>
    <col min="14854" max="14854" width="1.75" style="3" customWidth="1"/>
    <col min="14855" max="14855" width="4.5" style="3" customWidth="1"/>
    <col min="14856" max="14856" width="6.375" style="3" customWidth="1"/>
    <col min="14857" max="14858" width="1.625" style="3" customWidth="1"/>
    <col min="14859" max="14859" width="1.375" style="3" customWidth="1"/>
    <col min="14860" max="14860" width="1.5" style="3" customWidth="1"/>
    <col min="14861" max="14861" width="2.25" style="3" customWidth="1"/>
    <col min="14862" max="14862" width="6" style="3" customWidth="1"/>
    <col min="14863" max="14863" width="4.5" style="3" customWidth="1"/>
    <col min="14864" max="14864" width="1.75" style="3" customWidth="1"/>
    <col min="14865" max="14865" width="4.375" style="3" customWidth="1"/>
    <col min="14866" max="14866" width="3" style="3" customWidth="1"/>
    <col min="14867" max="14867" width="1.25" style="3" customWidth="1"/>
    <col min="14868" max="14868" width="2.375" style="3" customWidth="1"/>
    <col min="14869" max="14869" width="3.375" style="3" customWidth="1"/>
    <col min="14870" max="14870" width="2" style="3" customWidth="1"/>
    <col min="14871" max="14871" width="2.875" style="3" customWidth="1"/>
    <col min="14872" max="14872" width="3.625" style="3" customWidth="1"/>
    <col min="14873" max="14873" width="1.25" style="3" customWidth="1"/>
    <col min="14874" max="14874" width="3" style="3" customWidth="1"/>
    <col min="14875" max="14875" width="1.75" style="3" customWidth="1"/>
    <col min="14876" max="14876" width="1.375" style="3" customWidth="1"/>
    <col min="14877" max="14878" width="2.125" style="3" customWidth="1"/>
    <col min="14879" max="14879" width="1.75" style="3" customWidth="1"/>
    <col min="14880" max="14880" width="1.25" style="3" customWidth="1"/>
    <col min="14881" max="14881" width="1.5" style="3" customWidth="1"/>
    <col min="14882" max="14882" width="1.375" style="3" customWidth="1"/>
    <col min="14883" max="14883" width="1.875" style="3" customWidth="1"/>
    <col min="14884" max="14884" width="2" style="3" customWidth="1"/>
    <col min="14885" max="14885" width="1.375" style="3" customWidth="1"/>
    <col min="14886" max="14886" width="3.375" style="3" customWidth="1"/>
    <col min="14887" max="14892" width="1.625" style="3" customWidth="1"/>
    <col min="14893" max="14940" width="9" style="3" customWidth="1"/>
    <col min="14941" max="14955" width="9" style="3"/>
    <col min="14956" max="14981" width="4.625" style="3" customWidth="1"/>
    <col min="14982" max="15013" width="9" style="3" customWidth="1"/>
    <col min="15014" max="15104" width="9" style="3"/>
    <col min="15105" max="15106" width="4.625" style="3" customWidth="1"/>
    <col min="15107" max="15107" width="3.375" style="3" customWidth="1"/>
    <col min="15108" max="15108" width="4.25" style="3" customWidth="1"/>
    <col min="15109" max="15109" width="1.25" style="3" customWidth="1"/>
    <col min="15110" max="15110" width="1.75" style="3" customWidth="1"/>
    <col min="15111" max="15111" width="4.5" style="3" customWidth="1"/>
    <col min="15112" max="15112" width="6.375" style="3" customWidth="1"/>
    <col min="15113" max="15114" width="1.625" style="3" customWidth="1"/>
    <col min="15115" max="15115" width="1.375" style="3" customWidth="1"/>
    <col min="15116" max="15116" width="1.5" style="3" customWidth="1"/>
    <col min="15117" max="15117" width="2.25" style="3" customWidth="1"/>
    <col min="15118" max="15118" width="6" style="3" customWidth="1"/>
    <col min="15119" max="15119" width="4.5" style="3" customWidth="1"/>
    <col min="15120" max="15120" width="1.75" style="3" customWidth="1"/>
    <col min="15121" max="15121" width="4.375" style="3" customWidth="1"/>
    <col min="15122" max="15122" width="3" style="3" customWidth="1"/>
    <col min="15123" max="15123" width="1.25" style="3" customWidth="1"/>
    <col min="15124" max="15124" width="2.375" style="3" customWidth="1"/>
    <col min="15125" max="15125" width="3.375" style="3" customWidth="1"/>
    <col min="15126" max="15126" width="2" style="3" customWidth="1"/>
    <col min="15127" max="15127" width="2.875" style="3" customWidth="1"/>
    <col min="15128" max="15128" width="3.625" style="3" customWidth="1"/>
    <col min="15129" max="15129" width="1.25" style="3" customWidth="1"/>
    <col min="15130" max="15130" width="3" style="3" customWidth="1"/>
    <col min="15131" max="15131" width="1.75" style="3" customWidth="1"/>
    <col min="15132" max="15132" width="1.375" style="3" customWidth="1"/>
    <col min="15133" max="15134" width="2.125" style="3" customWidth="1"/>
    <col min="15135" max="15135" width="1.75" style="3" customWidth="1"/>
    <col min="15136" max="15136" width="1.25" style="3" customWidth="1"/>
    <col min="15137" max="15137" width="1.5" style="3" customWidth="1"/>
    <col min="15138" max="15138" width="1.375" style="3" customWidth="1"/>
    <col min="15139" max="15139" width="1.875" style="3" customWidth="1"/>
    <col min="15140" max="15140" width="2" style="3" customWidth="1"/>
    <col min="15141" max="15141" width="1.375" style="3" customWidth="1"/>
    <col min="15142" max="15142" width="3.375" style="3" customWidth="1"/>
    <col min="15143" max="15148" width="1.625" style="3" customWidth="1"/>
    <col min="15149" max="15196" width="9" style="3" customWidth="1"/>
    <col min="15197" max="15211" width="9" style="3"/>
    <col min="15212" max="15237" width="4.625" style="3" customWidth="1"/>
    <col min="15238" max="15269" width="9" style="3" customWidth="1"/>
    <col min="15270" max="15360" width="9" style="3"/>
    <col min="15361" max="15362" width="4.625" style="3" customWidth="1"/>
    <col min="15363" max="15363" width="3.375" style="3" customWidth="1"/>
    <col min="15364" max="15364" width="4.25" style="3" customWidth="1"/>
    <col min="15365" max="15365" width="1.25" style="3" customWidth="1"/>
    <col min="15366" max="15366" width="1.75" style="3" customWidth="1"/>
    <col min="15367" max="15367" width="4.5" style="3" customWidth="1"/>
    <col min="15368" max="15368" width="6.375" style="3" customWidth="1"/>
    <col min="15369" max="15370" width="1.625" style="3" customWidth="1"/>
    <col min="15371" max="15371" width="1.375" style="3" customWidth="1"/>
    <col min="15372" max="15372" width="1.5" style="3" customWidth="1"/>
    <col min="15373" max="15373" width="2.25" style="3" customWidth="1"/>
    <col min="15374" max="15374" width="6" style="3" customWidth="1"/>
    <col min="15375" max="15375" width="4.5" style="3" customWidth="1"/>
    <col min="15376" max="15376" width="1.75" style="3" customWidth="1"/>
    <col min="15377" max="15377" width="4.375" style="3" customWidth="1"/>
    <col min="15378" max="15378" width="3" style="3" customWidth="1"/>
    <col min="15379" max="15379" width="1.25" style="3" customWidth="1"/>
    <col min="15380" max="15380" width="2.375" style="3" customWidth="1"/>
    <col min="15381" max="15381" width="3.375" style="3" customWidth="1"/>
    <col min="15382" max="15382" width="2" style="3" customWidth="1"/>
    <col min="15383" max="15383" width="2.875" style="3" customWidth="1"/>
    <col min="15384" max="15384" width="3.625" style="3" customWidth="1"/>
    <col min="15385" max="15385" width="1.25" style="3" customWidth="1"/>
    <col min="15386" max="15386" width="3" style="3" customWidth="1"/>
    <col min="15387" max="15387" width="1.75" style="3" customWidth="1"/>
    <col min="15388" max="15388" width="1.375" style="3" customWidth="1"/>
    <col min="15389" max="15390" width="2.125" style="3" customWidth="1"/>
    <col min="15391" max="15391" width="1.75" style="3" customWidth="1"/>
    <col min="15392" max="15392" width="1.25" style="3" customWidth="1"/>
    <col min="15393" max="15393" width="1.5" style="3" customWidth="1"/>
    <col min="15394" max="15394" width="1.375" style="3" customWidth="1"/>
    <col min="15395" max="15395" width="1.875" style="3" customWidth="1"/>
    <col min="15396" max="15396" width="2" style="3" customWidth="1"/>
    <col min="15397" max="15397" width="1.375" style="3" customWidth="1"/>
    <col min="15398" max="15398" width="3.375" style="3" customWidth="1"/>
    <col min="15399" max="15404" width="1.625" style="3" customWidth="1"/>
    <col min="15405" max="15452" width="9" style="3" customWidth="1"/>
    <col min="15453" max="15467" width="9" style="3"/>
    <col min="15468" max="15493" width="4.625" style="3" customWidth="1"/>
    <col min="15494" max="15525" width="9" style="3" customWidth="1"/>
    <col min="15526" max="15616" width="9" style="3"/>
    <col min="15617" max="15618" width="4.625" style="3" customWidth="1"/>
    <col min="15619" max="15619" width="3.375" style="3" customWidth="1"/>
    <col min="15620" max="15620" width="4.25" style="3" customWidth="1"/>
    <col min="15621" max="15621" width="1.25" style="3" customWidth="1"/>
    <col min="15622" max="15622" width="1.75" style="3" customWidth="1"/>
    <col min="15623" max="15623" width="4.5" style="3" customWidth="1"/>
    <col min="15624" max="15624" width="6.375" style="3" customWidth="1"/>
    <col min="15625" max="15626" width="1.625" style="3" customWidth="1"/>
    <col min="15627" max="15627" width="1.375" style="3" customWidth="1"/>
    <col min="15628" max="15628" width="1.5" style="3" customWidth="1"/>
    <col min="15629" max="15629" width="2.25" style="3" customWidth="1"/>
    <col min="15630" max="15630" width="6" style="3" customWidth="1"/>
    <col min="15631" max="15631" width="4.5" style="3" customWidth="1"/>
    <col min="15632" max="15632" width="1.75" style="3" customWidth="1"/>
    <col min="15633" max="15633" width="4.375" style="3" customWidth="1"/>
    <col min="15634" max="15634" width="3" style="3" customWidth="1"/>
    <col min="15635" max="15635" width="1.25" style="3" customWidth="1"/>
    <col min="15636" max="15636" width="2.375" style="3" customWidth="1"/>
    <col min="15637" max="15637" width="3.375" style="3" customWidth="1"/>
    <col min="15638" max="15638" width="2" style="3" customWidth="1"/>
    <col min="15639" max="15639" width="2.875" style="3" customWidth="1"/>
    <col min="15640" max="15640" width="3.625" style="3" customWidth="1"/>
    <col min="15641" max="15641" width="1.25" style="3" customWidth="1"/>
    <col min="15642" max="15642" width="3" style="3" customWidth="1"/>
    <col min="15643" max="15643" width="1.75" style="3" customWidth="1"/>
    <col min="15644" max="15644" width="1.375" style="3" customWidth="1"/>
    <col min="15645" max="15646" width="2.125" style="3" customWidth="1"/>
    <col min="15647" max="15647" width="1.75" style="3" customWidth="1"/>
    <col min="15648" max="15648" width="1.25" style="3" customWidth="1"/>
    <col min="15649" max="15649" width="1.5" style="3" customWidth="1"/>
    <col min="15650" max="15650" width="1.375" style="3" customWidth="1"/>
    <col min="15651" max="15651" width="1.875" style="3" customWidth="1"/>
    <col min="15652" max="15652" width="2" style="3" customWidth="1"/>
    <col min="15653" max="15653" width="1.375" style="3" customWidth="1"/>
    <col min="15654" max="15654" width="3.375" style="3" customWidth="1"/>
    <col min="15655" max="15660" width="1.625" style="3" customWidth="1"/>
    <col min="15661" max="15708" width="9" style="3" customWidth="1"/>
    <col min="15709" max="15723" width="9" style="3"/>
    <col min="15724" max="15749" width="4.625" style="3" customWidth="1"/>
    <col min="15750" max="15781" width="9" style="3" customWidth="1"/>
    <col min="15782" max="15872" width="9" style="3"/>
    <col min="15873" max="15874" width="4.625" style="3" customWidth="1"/>
    <col min="15875" max="15875" width="3.375" style="3" customWidth="1"/>
    <col min="15876" max="15876" width="4.25" style="3" customWidth="1"/>
    <col min="15877" max="15877" width="1.25" style="3" customWidth="1"/>
    <col min="15878" max="15878" width="1.75" style="3" customWidth="1"/>
    <col min="15879" max="15879" width="4.5" style="3" customWidth="1"/>
    <col min="15880" max="15880" width="6.375" style="3" customWidth="1"/>
    <col min="15881" max="15882" width="1.625" style="3" customWidth="1"/>
    <col min="15883" max="15883" width="1.375" style="3" customWidth="1"/>
    <col min="15884" max="15884" width="1.5" style="3" customWidth="1"/>
    <col min="15885" max="15885" width="2.25" style="3" customWidth="1"/>
    <col min="15886" max="15886" width="6" style="3" customWidth="1"/>
    <col min="15887" max="15887" width="4.5" style="3" customWidth="1"/>
    <col min="15888" max="15888" width="1.75" style="3" customWidth="1"/>
    <col min="15889" max="15889" width="4.375" style="3" customWidth="1"/>
    <col min="15890" max="15890" width="3" style="3" customWidth="1"/>
    <col min="15891" max="15891" width="1.25" style="3" customWidth="1"/>
    <col min="15892" max="15892" width="2.375" style="3" customWidth="1"/>
    <col min="15893" max="15893" width="3.375" style="3" customWidth="1"/>
    <col min="15894" max="15894" width="2" style="3" customWidth="1"/>
    <col min="15895" max="15895" width="2.875" style="3" customWidth="1"/>
    <col min="15896" max="15896" width="3.625" style="3" customWidth="1"/>
    <col min="15897" max="15897" width="1.25" style="3" customWidth="1"/>
    <col min="15898" max="15898" width="3" style="3" customWidth="1"/>
    <col min="15899" max="15899" width="1.75" style="3" customWidth="1"/>
    <col min="15900" max="15900" width="1.375" style="3" customWidth="1"/>
    <col min="15901" max="15902" width="2.125" style="3" customWidth="1"/>
    <col min="15903" max="15903" width="1.75" style="3" customWidth="1"/>
    <col min="15904" max="15904" width="1.25" style="3" customWidth="1"/>
    <col min="15905" max="15905" width="1.5" style="3" customWidth="1"/>
    <col min="15906" max="15906" width="1.375" style="3" customWidth="1"/>
    <col min="15907" max="15907" width="1.875" style="3" customWidth="1"/>
    <col min="15908" max="15908" width="2" style="3" customWidth="1"/>
    <col min="15909" max="15909" width="1.375" style="3" customWidth="1"/>
    <col min="15910" max="15910" width="3.375" style="3" customWidth="1"/>
    <col min="15911" max="15916" width="1.625" style="3" customWidth="1"/>
    <col min="15917" max="15964" width="9" style="3" customWidth="1"/>
    <col min="15965" max="15979" width="9" style="3"/>
    <col min="15980" max="16005" width="4.625" style="3" customWidth="1"/>
    <col min="16006" max="16037" width="9" style="3" customWidth="1"/>
    <col min="16038" max="16128" width="9" style="3"/>
    <col min="16129" max="16130" width="4.625" style="3" customWidth="1"/>
    <col min="16131" max="16131" width="3.375" style="3" customWidth="1"/>
    <col min="16132" max="16132" width="4.25" style="3" customWidth="1"/>
    <col min="16133" max="16133" width="1.25" style="3" customWidth="1"/>
    <col min="16134" max="16134" width="1.75" style="3" customWidth="1"/>
    <col min="16135" max="16135" width="4.5" style="3" customWidth="1"/>
    <col min="16136" max="16136" width="6.375" style="3" customWidth="1"/>
    <col min="16137" max="16138" width="1.625" style="3" customWidth="1"/>
    <col min="16139" max="16139" width="1.375" style="3" customWidth="1"/>
    <col min="16140" max="16140" width="1.5" style="3" customWidth="1"/>
    <col min="16141" max="16141" width="2.25" style="3" customWidth="1"/>
    <col min="16142" max="16142" width="6" style="3" customWidth="1"/>
    <col min="16143" max="16143" width="4.5" style="3" customWidth="1"/>
    <col min="16144" max="16144" width="1.75" style="3" customWidth="1"/>
    <col min="16145" max="16145" width="4.375" style="3" customWidth="1"/>
    <col min="16146" max="16146" width="3" style="3" customWidth="1"/>
    <col min="16147" max="16147" width="1.25" style="3" customWidth="1"/>
    <col min="16148" max="16148" width="2.375" style="3" customWidth="1"/>
    <col min="16149" max="16149" width="3.375" style="3" customWidth="1"/>
    <col min="16150" max="16150" width="2" style="3" customWidth="1"/>
    <col min="16151" max="16151" width="2.875" style="3" customWidth="1"/>
    <col min="16152" max="16152" width="3.625" style="3" customWidth="1"/>
    <col min="16153" max="16153" width="1.25" style="3" customWidth="1"/>
    <col min="16154" max="16154" width="3" style="3" customWidth="1"/>
    <col min="16155" max="16155" width="1.75" style="3" customWidth="1"/>
    <col min="16156" max="16156" width="1.375" style="3" customWidth="1"/>
    <col min="16157" max="16158" width="2.125" style="3" customWidth="1"/>
    <col min="16159" max="16159" width="1.75" style="3" customWidth="1"/>
    <col min="16160" max="16160" width="1.25" style="3" customWidth="1"/>
    <col min="16161" max="16161" width="1.5" style="3" customWidth="1"/>
    <col min="16162" max="16162" width="1.375" style="3" customWidth="1"/>
    <col min="16163" max="16163" width="1.875" style="3" customWidth="1"/>
    <col min="16164" max="16164" width="2" style="3" customWidth="1"/>
    <col min="16165" max="16165" width="1.375" style="3" customWidth="1"/>
    <col min="16166" max="16166" width="3.375" style="3" customWidth="1"/>
    <col min="16167" max="16172" width="1.625" style="3" customWidth="1"/>
    <col min="16173" max="16220" width="9" style="3" customWidth="1"/>
    <col min="16221" max="16235" width="9" style="3"/>
    <col min="16236" max="16261" width="4.625" style="3" customWidth="1"/>
    <col min="16262" max="16293" width="9" style="3" customWidth="1"/>
    <col min="16294" max="16384" width="9" style="3"/>
  </cols>
  <sheetData>
    <row r="1" spans="1:175" ht="28.5" customHeight="1" x14ac:dyDescent="0.15">
      <c r="A1" s="116" t="s">
        <v>82</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2"/>
      <c r="AN1" s="2"/>
      <c r="AO1" s="2"/>
      <c r="DH1" s="4"/>
      <c r="DI1" s="5"/>
      <c r="DJ1" s="5"/>
      <c r="DK1" s="5"/>
      <c r="DL1" s="5"/>
      <c r="DM1" s="5"/>
    </row>
    <row r="2" spans="1:175" ht="15.75" customHeight="1" x14ac:dyDescent="0.15">
      <c r="A2" s="115"/>
      <c r="B2" s="115"/>
      <c r="C2" s="115"/>
      <c r="D2" s="115"/>
      <c r="E2" s="117" t="s">
        <v>1</v>
      </c>
      <c r="F2" s="117"/>
      <c r="G2" s="118"/>
      <c r="H2" s="118"/>
      <c r="I2" s="119" t="s">
        <v>2</v>
      </c>
      <c r="J2" s="119"/>
      <c r="K2" s="119"/>
      <c r="L2" s="119"/>
      <c r="M2" s="119"/>
      <c r="N2" s="119"/>
      <c r="O2" s="119"/>
      <c r="P2" s="119"/>
      <c r="Q2" s="119"/>
      <c r="R2" s="119"/>
      <c r="S2" s="119"/>
      <c r="T2" s="119"/>
      <c r="U2" s="119"/>
      <c r="V2" s="119"/>
      <c r="W2" s="119"/>
      <c r="X2" s="119"/>
      <c r="Y2" s="119"/>
      <c r="Z2" s="119"/>
      <c r="AA2" s="119"/>
      <c r="AB2" s="119"/>
      <c r="AC2" s="119"/>
      <c r="AD2" s="119"/>
      <c r="AE2" s="119"/>
      <c r="AF2" s="91"/>
      <c r="AG2" s="91"/>
      <c r="AH2" s="91"/>
      <c r="AI2" s="91"/>
      <c r="AJ2" s="91"/>
      <c r="AK2" s="91"/>
      <c r="AL2" s="6"/>
      <c r="DH2" s="5"/>
      <c r="DI2" s="5"/>
      <c r="DJ2" s="5"/>
      <c r="DK2" s="5"/>
      <c r="DL2" s="5"/>
      <c r="DM2" s="5"/>
    </row>
    <row r="3" spans="1:175" ht="15.75" customHeight="1" x14ac:dyDescent="0.2">
      <c r="A3" s="7"/>
      <c r="B3" s="7"/>
      <c r="C3" s="7"/>
      <c r="D3" s="7"/>
      <c r="E3" s="7"/>
      <c r="F3" s="7"/>
      <c r="G3" s="7"/>
      <c r="H3" s="7"/>
      <c r="I3" s="7"/>
      <c r="J3" s="8"/>
      <c r="K3" s="8"/>
      <c r="L3" s="8"/>
      <c r="M3" s="9"/>
      <c r="N3" s="9"/>
      <c r="O3" s="10"/>
      <c r="P3" s="10"/>
      <c r="Q3" s="10"/>
      <c r="R3" s="10"/>
      <c r="S3" s="10"/>
      <c r="T3" s="134"/>
      <c r="U3" s="134"/>
      <c r="V3" s="134"/>
      <c r="W3" s="135"/>
      <c r="X3" s="135"/>
      <c r="Y3" s="135"/>
      <c r="Z3" s="119" t="s">
        <v>1</v>
      </c>
      <c r="AA3" s="119"/>
      <c r="AB3" s="136"/>
      <c r="AC3" s="136"/>
      <c r="AD3" s="136"/>
      <c r="AE3" s="119" t="s">
        <v>3</v>
      </c>
      <c r="AF3" s="119"/>
      <c r="AG3" s="119"/>
      <c r="AH3" s="135"/>
      <c r="AI3" s="135"/>
      <c r="AJ3" s="119" t="s">
        <v>4</v>
      </c>
      <c r="AK3" s="119"/>
      <c r="AL3" s="119"/>
      <c r="DH3" s="5"/>
      <c r="DI3" s="5"/>
      <c r="DJ3" s="5"/>
      <c r="DK3" s="5"/>
      <c r="DL3" s="5"/>
      <c r="DM3" s="5"/>
    </row>
    <row r="4" spans="1:175" ht="15" customHeight="1" x14ac:dyDescent="0.15">
      <c r="A4" s="7"/>
      <c r="B4" s="7"/>
      <c r="C4" s="7"/>
      <c r="D4" s="7"/>
      <c r="E4" s="7"/>
      <c r="F4" s="7"/>
      <c r="G4" s="7"/>
      <c r="H4" s="7"/>
      <c r="I4" s="7"/>
      <c r="J4" s="10"/>
      <c r="K4" s="10"/>
      <c r="L4" s="10"/>
      <c r="M4" s="96"/>
      <c r="N4" s="96"/>
      <c r="O4" s="96"/>
      <c r="P4" s="122" t="s">
        <v>5</v>
      </c>
      <c r="Q4" s="122"/>
      <c r="R4" s="122"/>
      <c r="S4" s="122"/>
      <c r="T4" s="123"/>
      <c r="U4" s="123"/>
      <c r="V4" s="123"/>
      <c r="W4" s="123"/>
      <c r="X4" s="123"/>
      <c r="Y4" s="123"/>
      <c r="Z4" s="123"/>
      <c r="AA4" s="123"/>
      <c r="AB4" s="123"/>
      <c r="AC4" s="123"/>
      <c r="AD4" s="123"/>
      <c r="AE4" s="123"/>
      <c r="AF4" s="123"/>
      <c r="AG4" s="123"/>
      <c r="AH4" s="123"/>
      <c r="AI4" s="123"/>
      <c r="AJ4" s="123"/>
      <c r="AK4" s="123"/>
      <c r="AL4" s="123"/>
    </row>
    <row r="5" spans="1:175" ht="15" customHeight="1" x14ac:dyDescent="0.2">
      <c r="A5" s="11"/>
      <c r="B5" s="11"/>
      <c r="C5" s="11"/>
      <c r="D5" s="11"/>
      <c r="E5" s="12"/>
      <c r="F5" s="12"/>
      <c r="G5" s="12"/>
      <c r="H5" s="12"/>
      <c r="I5" s="131"/>
      <c r="J5" s="131"/>
      <c r="K5" s="131"/>
      <c r="L5" s="132"/>
      <c r="M5" s="132"/>
      <c r="N5" s="13"/>
      <c r="O5" s="13"/>
      <c r="P5" s="133" t="s">
        <v>6</v>
      </c>
      <c r="Q5" s="133"/>
      <c r="R5" s="133"/>
      <c r="S5" s="133"/>
      <c r="T5" s="123"/>
      <c r="U5" s="123"/>
      <c r="V5" s="123"/>
      <c r="W5" s="123"/>
      <c r="X5" s="123"/>
      <c r="Y5" s="123"/>
      <c r="Z5" s="123"/>
      <c r="AA5" s="123"/>
      <c r="AB5" s="123"/>
      <c r="AC5" s="123"/>
      <c r="AD5" s="123"/>
      <c r="AE5" s="123"/>
      <c r="AF5" s="123"/>
      <c r="AG5" s="123"/>
      <c r="AH5" s="123"/>
      <c r="AI5" s="123"/>
      <c r="AJ5" s="123"/>
      <c r="AK5" s="123"/>
      <c r="AL5" s="123"/>
    </row>
    <row r="6" spans="1:175" ht="15" customHeight="1" x14ac:dyDescent="0.15">
      <c r="A6" s="11"/>
      <c r="B6" s="11"/>
      <c r="C6" s="11"/>
      <c r="D6" s="11"/>
      <c r="E6" s="12"/>
      <c r="F6" s="12"/>
      <c r="G6" s="12"/>
      <c r="H6" s="12"/>
      <c r="I6" s="92"/>
      <c r="J6" s="92"/>
      <c r="K6" s="92"/>
      <c r="L6" s="93"/>
      <c r="M6" s="93"/>
      <c r="N6" s="13"/>
      <c r="O6" s="13"/>
      <c r="P6" s="122" t="s">
        <v>7</v>
      </c>
      <c r="Q6" s="122"/>
      <c r="R6" s="122"/>
      <c r="S6" s="122"/>
      <c r="T6" s="123"/>
      <c r="U6" s="123"/>
      <c r="V6" s="123"/>
      <c r="W6" s="123"/>
      <c r="X6" s="123"/>
      <c r="Y6" s="123"/>
      <c r="Z6" s="123"/>
      <c r="AA6" s="123"/>
      <c r="AB6" s="123"/>
      <c r="AC6" s="123"/>
      <c r="AD6" s="123"/>
      <c r="AE6" s="123"/>
      <c r="AF6" s="123"/>
      <c r="AG6" s="123"/>
      <c r="AH6" s="123"/>
      <c r="AI6" s="123"/>
      <c r="AJ6" s="123"/>
      <c r="AK6" s="123"/>
      <c r="AL6" s="123"/>
    </row>
    <row r="7" spans="1:175" ht="15" customHeight="1" x14ac:dyDescent="0.2">
      <c r="A7" s="11"/>
      <c r="B7" s="11"/>
      <c r="C7" s="11"/>
      <c r="D7" s="11"/>
      <c r="E7" s="12"/>
      <c r="F7" s="12"/>
      <c r="G7" s="12"/>
      <c r="H7" s="12"/>
      <c r="I7" s="92"/>
      <c r="J7" s="92"/>
      <c r="K7" s="92"/>
      <c r="L7" s="93"/>
      <c r="M7" s="93"/>
      <c r="N7" s="13"/>
      <c r="O7" s="13"/>
      <c r="P7" s="122" t="s">
        <v>8</v>
      </c>
      <c r="Q7" s="122"/>
      <c r="R7" s="122"/>
      <c r="S7" s="122"/>
      <c r="T7" s="124"/>
      <c r="U7" s="124"/>
      <c r="V7" s="124"/>
      <c r="W7" s="124"/>
      <c r="X7" s="124"/>
      <c r="Y7" s="124"/>
      <c r="Z7" s="124"/>
      <c r="AA7" s="124"/>
      <c r="AB7" s="124"/>
      <c r="AC7" s="124"/>
      <c r="AD7" s="124"/>
      <c r="AE7" s="124"/>
      <c r="AF7" s="124"/>
      <c r="AG7" s="124"/>
      <c r="AH7" s="124"/>
      <c r="AI7" s="124"/>
      <c r="AJ7" s="124"/>
      <c r="AK7" s="124"/>
      <c r="AL7" s="124"/>
    </row>
    <row r="8" spans="1:175" ht="4.5" customHeight="1" thickBot="1" x14ac:dyDescent="0.2">
      <c r="A8" s="11"/>
      <c r="B8" s="11"/>
      <c r="C8" s="11"/>
      <c r="D8" s="11"/>
      <c r="E8" s="12"/>
      <c r="F8" s="12"/>
      <c r="G8" s="12"/>
      <c r="H8" s="12"/>
      <c r="I8" s="92"/>
      <c r="J8" s="92"/>
      <c r="K8" s="92"/>
      <c r="L8" s="93"/>
      <c r="M8" s="93"/>
      <c r="N8" s="13"/>
      <c r="O8" s="13"/>
      <c r="P8" s="93"/>
      <c r="Q8" s="93"/>
      <c r="R8" s="13"/>
      <c r="S8" s="13"/>
      <c r="T8" s="93"/>
      <c r="U8" s="93"/>
      <c r="V8" s="14"/>
      <c r="W8" s="14"/>
      <c r="X8" s="15"/>
      <c r="Y8" s="15"/>
      <c r="Z8" s="15"/>
      <c r="AA8" s="15"/>
      <c r="AB8" s="15"/>
      <c r="AC8" s="15"/>
      <c r="AD8" s="15"/>
      <c r="AE8" s="16"/>
      <c r="AF8" s="16"/>
      <c r="AG8" s="16"/>
      <c r="AH8" s="16"/>
      <c r="AI8" s="16"/>
      <c r="AJ8" s="16"/>
      <c r="AK8" s="16"/>
      <c r="AL8" s="15"/>
    </row>
    <row r="9" spans="1:175" ht="24.75" customHeight="1" thickBot="1" x14ac:dyDescent="0.2">
      <c r="A9" s="17"/>
      <c r="B9" s="18"/>
      <c r="C9" s="18"/>
      <c r="D9" s="18"/>
      <c r="E9" s="12"/>
      <c r="F9" s="125" t="s">
        <v>9</v>
      </c>
      <c r="G9" s="126"/>
      <c r="H9" s="126"/>
      <c r="I9" s="126"/>
      <c r="J9" s="126"/>
      <c r="K9" s="126"/>
      <c r="L9" s="126"/>
      <c r="M9" s="126"/>
      <c r="N9" s="126"/>
      <c r="O9" s="127"/>
      <c r="P9" s="128"/>
      <c r="Q9" s="129"/>
      <c r="R9" s="129"/>
      <c r="S9" s="129"/>
      <c r="T9" s="129"/>
      <c r="U9" s="129"/>
      <c r="V9" s="129"/>
      <c r="W9" s="129"/>
      <c r="X9" s="129"/>
      <c r="Y9" s="129"/>
      <c r="Z9" s="129"/>
      <c r="AA9" s="129"/>
      <c r="AB9" s="129"/>
      <c r="AC9" s="130"/>
      <c r="AD9" s="19"/>
      <c r="AE9" s="20"/>
      <c r="AF9" s="20"/>
      <c r="AG9" s="20"/>
      <c r="AH9" s="20"/>
      <c r="AI9" s="20"/>
      <c r="AJ9" s="20"/>
      <c r="AK9" s="20"/>
      <c r="AL9" s="20"/>
      <c r="CP9" s="21" t="s">
        <v>10</v>
      </c>
      <c r="FK9" s="22"/>
      <c r="FL9" s="22"/>
      <c r="FM9" s="22"/>
      <c r="FN9" s="22"/>
      <c r="FO9" s="22"/>
      <c r="FP9" s="22"/>
      <c r="FQ9" s="22"/>
      <c r="FR9" s="22"/>
      <c r="FS9" s="22"/>
    </row>
    <row r="10" spans="1:175" ht="15" customHeight="1" x14ac:dyDescent="0.15">
      <c r="A10" s="23"/>
      <c r="B10" s="24"/>
      <c r="C10" s="24"/>
      <c r="D10" s="24"/>
      <c r="E10" s="12"/>
      <c r="F10" s="137" t="s">
        <v>11</v>
      </c>
      <c r="G10" s="138"/>
      <c r="H10" s="138"/>
      <c r="I10" s="138"/>
      <c r="J10" s="138"/>
      <c r="K10" s="138"/>
      <c r="L10" s="138"/>
      <c r="M10" s="138"/>
      <c r="N10" s="138"/>
      <c r="O10" s="139"/>
      <c r="P10" s="143"/>
      <c r="Q10" s="144"/>
      <c r="R10" s="144"/>
      <c r="S10" s="144"/>
      <c r="T10" s="144"/>
      <c r="U10" s="144"/>
      <c r="V10" s="144"/>
      <c r="W10" s="144"/>
      <c r="X10" s="144"/>
      <c r="Y10" s="144"/>
      <c r="Z10" s="144"/>
      <c r="AA10" s="144"/>
      <c r="AB10" s="144"/>
      <c r="AC10" s="145"/>
      <c r="AD10" s="7"/>
      <c r="AE10" s="12"/>
      <c r="AF10" s="12"/>
      <c r="AG10" s="12"/>
      <c r="AH10" s="12"/>
      <c r="AI10" s="12"/>
      <c r="AJ10" s="12"/>
      <c r="AK10" s="25"/>
      <c r="AL10" s="25"/>
      <c r="FO10" s="22"/>
      <c r="FP10" s="22"/>
      <c r="FQ10" s="22"/>
      <c r="FR10" s="22"/>
      <c r="FS10" s="22"/>
    </row>
    <row r="11" spans="1:175" ht="15" customHeight="1" thickBot="1" x14ac:dyDescent="0.2">
      <c r="A11" s="26"/>
      <c r="B11" s="26"/>
      <c r="C11" s="26"/>
      <c r="D11" s="26"/>
      <c r="E11" s="12"/>
      <c r="F11" s="140"/>
      <c r="G11" s="141"/>
      <c r="H11" s="141"/>
      <c r="I11" s="141"/>
      <c r="J11" s="141"/>
      <c r="K11" s="141"/>
      <c r="L11" s="141"/>
      <c r="M11" s="141"/>
      <c r="N11" s="141"/>
      <c r="O11" s="142"/>
      <c r="P11" s="146"/>
      <c r="Q11" s="147"/>
      <c r="R11" s="147"/>
      <c r="S11" s="147"/>
      <c r="T11" s="147"/>
      <c r="U11" s="147"/>
      <c r="V11" s="147"/>
      <c r="W11" s="147"/>
      <c r="X11" s="147"/>
      <c r="Y11" s="147"/>
      <c r="Z11" s="147"/>
      <c r="AA11" s="147"/>
      <c r="AB11" s="147"/>
      <c r="AC11" s="148"/>
      <c r="AD11" s="7"/>
      <c r="AE11" s="27"/>
      <c r="AF11" s="27"/>
      <c r="AG11" s="28"/>
      <c r="AH11" s="29"/>
      <c r="AI11" s="29"/>
      <c r="AJ11" s="28"/>
      <c r="AK11" s="30"/>
      <c r="AL11" s="30"/>
    </row>
    <row r="12" spans="1:175" ht="20.25" customHeight="1" x14ac:dyDescent="0.15">
      <c r="A12" s="149" t="s">
        <v>12</v>
      </c>
      <c r="B12" s="150"/>
      <c r="C12" s="150"/>
      <c r="D12" s="151"/>
      <c r="E12" s="7"/>
      <c r="F12" s="137" t="s">
        <v>13</v>
      </c>
      <c r="G12" s="138"/>
      <c r="H12" s="138"/>
      <c r="I12" s="138"/>
      <c r="J12" s="138"/>
      <c r="K12" s="138"/>
      <c r="L12" s="138"/>
      <c r="M12" s="138"/>
      <c r="N12" s="138"/>
      <c r="O12" s="139"/>
      <c r="P12" s="180" t="str">
        <f>IF(C2="","",C2)</f>
        <v/>
      </c>
      <c r="Q12" s="157"/>
      <c r="R12" s="157"/>
      <c r="S12" s="157"/>
      <c r="T12" s="155" t="s">
        <v>1</v>
      </c>
      <c r="U12" s="157" t="str">
        <f>IF(G2="","",G2)</f>
        <v/>
      </c>
      <c r="V12" s="157"/>
      <c r="W12" s="155" t="s">
        <v>14</v>
      </c>
      <c r="X12" s="159"/>
      <c r="Y12" s="159"/>
      <c r="Z12" s="31" t="s">
        <v>15</v>
      </c>
      <c r="AA12" s="31" t="s">
        <v>16</v>
      </c>
      <c r="AB12" s="31"/>
      <c r="AC12" s="31"/>
      <c r="AD12" s="160" t="s">
        <v>91</v>
      </c>
      <c r="AE12" s="161"/>
      <c r="AF12" s="161"/>
      <c r="AG12" s="161"/>
      <c r="AH12" s="161"/>
      <c r="AI12" s="161"/>
      <c r="AJ12" s="161"/>
      <c r="AK12" s="161"/>
      <c r="AL12" s="162"/>
      <c r="CP12" s="3" t="s">
        <v>17</v>
      </c>
    </row>
    <row r="13" spans="1:175" ht="15.75" customHeight="1" x14ac:dyDescent="0.15">
      <c r="A13" s="163"/>
      <c r="B13" s="164"/>
      <c r="C13" s="164"/>
      <c r="D13" s="167" t="s">
        <v>18</v>
      </c>
      <c r="E13" s="32"/>
      <c r="F13" s="152"/>
      <c r="G13" s="153"/>
      <c r="H13" s="153"/>
      <c r="I13" s="153"/>
      <c r="J13" s="153"/>
      <c r="K13" s="153"/>
      <c r="L13" s="153"/>
      <c r="M13" s="153"/>
      <c r="N13" s="153"/>
      <c r="O13" s="154"/>
      <c r="P13" s="181"/>
      <c r="Q13" s="158"/>
      <c r="R13" s="158"/>
      <c r="S13" s="158"/>
      <c r="T13" s="156"/>
      <c r="U13" s="158"/>
      <c r="V13" s="158"/>
      <c r="W13" s="156"/>
      <c r="X13" s="169"/>
      <c r="Y13" s="169"/>
      <c r="Z13" s="33" t="s">
        <v>15</v>
      </c>
      <c r="AA13" s="33" t="s">
        <v>19</v>
      </c>
      <c r="AB13" s="33"/>
      <c r="AC13" s="33"/>
      <c r="AD13" s="170" t="s">
        <v>92</v>
      </c>
      <c r="AE13" s="171"/>
      <c r="AF13" s="171"/>
      <c r="AG13" s="171"/>
      <c r="AH13" s="171"/>
      <c r="AI13" s="171"/>
      <c r="AJ13" s="171"/>
      <c r="AK13" s="171"/>
      <c r="AL13" s="172"/>
    </row>
    <row r="14" spans="1:175" ht="19.5" customHeight="1" thickBot="1" x14ac:dyDescent="0.25">
      <c r="A14" s="165"/>
      <c r="B14" s="166"/>
      <c r="C14" s="166"/>
      <c r="D14" s="168"/>
      <c r="E14" s="32"/>
      <c r="F14" s="173" t="s">
        <v>20</v>
      </c>
      <c r="G14" s="174"/>
      <c r="H14" s="174"/>
      <c r="I14" s="174"/>
      <c r="J14" s="174"/>
      <c r="K14" s="174"/>
      <c r="L14" s="174"/>
      <c r="M14" s="174"/>
      <c r="N14" s="174"/>
      <c r="O14" s="175"/>
      <c r="P14" s="176"/>
      <c r="Q14" s="177"/>
      <c r="R14" s="177"/>
      <c r="S14" s="177"/>
      <c r="T14" s="177"/>
      <c r="U14" s="177"/>
      <c r="V14" s="177"/>
      <c r="W14" s="177"/>
      <c r="X14" s="177"/>
      <c r="Y14" s="177"/>
      <c r="Z14" s="177"/>
      <c r="AA14" s="177"/>
      <c r="AB14" s="178" t="s">
        <v>21</v>
      </c>
      <c r="AC14" s="179"/>
      <c r="AD14" s="120" t="e">
        <f>IF((P21-P22)&lt;=0,P31,(V38*P14))</f>
        <v>#DIV/0!</v>
      </c>
      <c r="AE14" s="121"/>
      <c r="AF14" s="121"/>
      <c r="AG14" s="121"/>
      <c r="AH14" s="121"/>
      <c r="AI14" s="121"/>
      <c r="AJ14" s="121"/>
      <c r="AK14" s="121" t="s">
        <v>93</v>
      </c>
      <c r="AL14" s="111"/>
      <c r="CP14" s="3" t="s">
        <v>22</v>
      </c>
    </row>
    <row r="15" spans="1:175" ht="18.75" customHeight="1" x14ac:dyDescent="0.2">
      <c r="A15" s="194" t="s">
        <v>68</v>
      </c>
      <c r="B15" s="195"/>
      <c r="C15" s="195"/>
      <c r="D15" s="196"/>
      <c r="E15" s="7"/>
      <c r="F15" s="200" t="s">
        <v>66</v>
      </c>
      <c r="G15" s="201"/>
      <c r="H15" s="201"/>
      <c r="I15" s="201"/>
      <c r="J15" s="201"/>
      <c r="K15" s="201"/>
      <c r="L15" s="201"/>
      <c r="M15" s="201"/>
      <c r="N15" s="201"/>
      <c r="O15" s="202"/>
      <c r="P15" s="34"/>
      <c r="Q15" s="35"/>
      <c r="R15" s="35"/>
      <c r="S15" s="35"/>
      <c r="T15" s="35"/>
      <c r="U15" s="35"/>
      <c r="V15" s="35"/>
      <c r="W15" s="35"/>
      <c r="X15" s="35"/>
      <c r="Y15" s="35"/>
      <c r="Z15" s="35"/>
      <c r="AA15" s="35"/>
      <c r="AB15" s="35"/>
      <c r="AC15" s="36"/>
      <c r="AD15" s="203"/>
      <c r="AE15" s="204"/>
      <c r="AF15" s="204"/>
      <c r="AG15" s="204"/>
      <c r="AH15" s="204"/>
      <c r="AI15" s="204"/>
      <c r="AJ15" s="204"/>
      <c r="AK15" s="204"/>
      <c r="AL15" s="204"/>
      <c r="AM15" s="37"/>
      <c r="AN15" s="37"/>
      <c r="AO15" s="37"/>
      <c r="AP15" s="37"/>
      <c r="AQ15" s="37"/>
      <c r="AR15" s="37"/>
      <c r="AS15" s="37"/>
      <c r="AT15" s="37"/>
      <c r="AU15" s="37"/>
      <c r="CP15" s="3" t="s">
        <v>23</v>
      </c>
    </row>
    <row r="16" spans="1:175" ht="18.75" customHeight="1" x14ac:dyDescent="0.15">
      <c r="A16" s="197"/>
      <c r="B16" s="198"/>
      <c r="C16" s="198"/>
      <c r="D16" s="199"/>
      <c r="E16" s="7"/>
      <c r="F16" s="205" t="s">
        <v>24</v>
      </c>
      <c r="G16" s="206"/>
      <c r="H16" s="206"/>
      <c r="I16" s="207"/>
      <c r="J16" s="208" t="s">
        <v>25</v>
      </c>
      <c r="K16" s="174"/>
      <c r="L16" s="174"/>
      <c r="M16" s="174"/>
      <c r="N16" s="174"/>
      <c r="O16" s="175"/>
      <c r="P16" s="1"/>
      <c r="Q16" s="1"/>
      <c r="R16" s="1"/>
      <c r="S16" s="1"/>
      <c r="T16" s="1"/>
      <c r="U16" s="1"/>
      <c r="V16" s="1"/>
      <c r="W16" s="1"/>
      <c r="X16" s="38"/>
      <c r="Y16" s="38"/>
      <c r="Z16" s="38"/>
      <c r="AA16" s="38"/>
      <c r="AB16" s="38"/>
      <c r="AC16" s="39"/>
      <c r="AD16" s="203"/>
      <c r="AE16" s="204"/>
      <c r="AF16" s="204"/>
      <c r="AG16" s="204"/>
      <c r="AH16" s="204"/>
      <c r="AI16" s="204"/>
      <c r="AJ16" s="204"/>
      <c r="AK16" s="204"/>
      <c r="AL16" s="204"/>
      <c r="AM16" s="37"/>
      <c r="AN16" s="37"/>
      <c r="AO16" s="37"/>
      <c r="AP16" s="37"/>
      <c r="AQ16" s="37"/>
      <c r="AR16" s="37"/>
      <c r="AS16" s="37"/>
      <c r="AT16" s="37"/>
      <c r="AU16" s="37"/>
    </row>
    <row r="17" spans="1:100" ht="15.95" customHeight="1" x14ac:dyDescent="0.2">
      <c r="A17" s="163"/>
      <c r="B17" s="164"/>
      <c r="C17" s="164"/>
      <c r="D17" s="209" t="s">
        <v>4</v>
      </c>
      <c r="E17" s="32"/>
      <c r="F17" s="173" t="s">
        <v>26</v>
      </c>
      <c r="G17" s="174"/>
      <c r="H17" s="174"/>
      <c r="I17" s="175"/>
      <c r="J17" s="211"/>
      <c r="K17" s="212"/>
      <c r="L17" s="212"/>
      <c r="M17" s="212"/>
      <c r="N17" s="212"/>
      <c r="O17" s="213"/>
      <c r="P17" s="1"/>
      <c r="Q17" s="1"/>
      <c r="R17" s="1"/>
      <c r="S17" s="1"/>
      <c r="T17" s="1"/>
      <c r="U17" s="1"/>
      <c r="V17" s="1"/>
      <c r="W17" s="1"/>
      <c r="X17" s="38"/>
      <c r="Y17" s="38"/>
      <c r="Z17" s="38"/>
      <c r="AA17" s="38"/>
      <c r="AB17" s="38"/>
      <c r="AC17" s="39"/>
      <c r="AD17" s="203"/>
      <c r="AE17" s="204"/>
      <c r="AF17" s="204"/>
      <c r="AG17" s="204"/>
      <c r="AH17" s="204"/>
      <c r="AI17" s="204"/>
      <c r="AJ17" s="204"/>
      <c r="AK17" s="204"/>
      <c r="AL17" s="204"/>
      <c r="AM17" s="40"/>
      <c r="AN17" s="41"/>
      <c r="AO17" s="41"/>
      <c r="AP17" s="41"/>
      <c r="AQ17" s="41"/>
      <c r="AR17" s="41"/>
      <c r="AS17" s="41"/>
      <c r="AT17" s="41"/>
      <c r="AU17" s="37"/>
      <c r="CP17" s="3">
        <f>IF(J17&lt;0,1,0)</f>
        <v>0</v>
      </c>
      <c r="CR17" s="42" t="e">
        <f>A17-(P14+AF14+#REF!)</f>
        <v>#REF!</v>
      </c>
    </row>
    <row r="18" spans="1:100" ht="15.75" customHeight="1" thickBot="1" x14ac:dyDescent="0.25">
      <c r="A18" s="165"/>
      <c r="B18" s="166"/>
      <c r="C18" s="166"/>
      <c r="D18" s="210"/>
      <c r="E18" s="32"/>
      <c r="F18" s="173" t="s">
        <v>27</v>
      </c>
      <c r="G18" s="174"/>
      <c r="H18" s="174"/>
      <c r="I18" s="175"/>
      <c r="J18" s="211"/>
      <c r="K18" s="212"/>
      <c r="L18" s="212"/>
      <c r="M18" s="212"/>
      <c r="N18" s="212"/>
      <c r="O18" s="213"/>
      <c r="P18" s="1"/>
      <c r="Q18" s="1"/>
      <c r="R18" s="1"/>
      <c r="S18" s="1"/>
      <c r="T18" s="1"/>
      <c r="U18" s="1"/>
      <c r="V18" s="1"/>
      <c r="W18" s="1"/>
      <c r="X18" s="38"/>
      <c r="Y18" s="38"/>
      <c r="Z18" s="38"/>
      <c r="AA18" s="38"/>
      <c r="AB18" s="38"/>
      <c r="AC18" s="39"/>
      <c r="AD18" s="203"/>
      <c r="AE18" s="204"/>
      <c r="AF18" s="204"/>
      <c r="AG18" s="204"/>
      <c r="AH18" s="204"/>
      <c r="AI18" s="204"/>
      <c r="AJ18" s="204"/>
      <c r="AK18" s="204"/>
      <c r="AL18" s="204"/>
      <c r="AM18" s="43"/>
      <c r="AN18" s="37"/>
      <c r="AO18" s="37"/>
      <c r="AP18" s="37"/>
      <c r="AQ18" s="37"/>
      <c r="AR18" s="37"/>
      <c r="AS18" s="37"/>
      <c r="AT18" s="37"/>
      <c r="AU18" s="37"/>
      <c r="CP18" s="3">
        <f>IF(J18&lt;0,1,0)</f>
        <v>0</v>
      </c>
    </row>
    <row r="19" spans="1:100" ht="15.95" customHeight="1" x14ac:dyDescent="0.2">
      <c r="A19" s="225" t="s">
        <v>28</v>
      </c>
      <c r="B19" s="226"/>
      <c r="C19" s="226"/>
      <c r="D19" s="227"/>
      <c r="E19" s="44"/>
      <c r="F19" s="188" t="s">
        <v>29</v>
      </c>
      <c r="G19" s="189"/>
      <c r="H19" s="189"/>
      <c r="I19" s="190"/>
      <c r="J19" s="228"/>
      <c r="K19" s="229"/>
      <c r="L19" s="229"/>
      <c r="M19" s="229"/>
      <c r="N19" s="229"/>
      <c r="O19" s="230"/>
      <c r="P19" s="1"/>
      <c r="Q19" s="1"/>
      <c r="R19" s="1"/>
      <c r="S19" s="1"/>
      <c r="T19" s="1"/>
      <c r="U19" s="1"/>
      <c r="V19" s="1"/>
      <c r="W19" s="1"/>
      <c r="X19" s="38"/>
      <c r="Y19" s="38"/>
      <c r="Z19" s="38"/>
      <c r="AA19" s="38"/>
      <c r="AB19" s="38"/>
      <c r="AC19" s="39"/>
      <c r="AD19" s="182"/>
      <c r="AE19" s="183"/>
      <c r="AF19" s="183"/>
      <c r="AG19" s="183"/>
      <c r="AH19" s="183"/>
      <c r="AI19" s="183"/>
      <c r="AJ19" s="183"/>
      <c r="AK19" s="183"/>
      <c r="AL19" s="183"/>
      <c r="AM19" s="43"/>
      <c r="AN19" s="37"/>
      <c r="AO19" s="37"/>
      <c r="AP19" s="37"/>
      <c r="AQ19" s="37"/>
      <c r="AR19" s="37"/>
      <c r="AS19" s="37"/>
      <c r="AT19" s="37"/>
      <c r="AU19" s="37"/>
      <c r="CP19" s="3">
        <f>IF(J19&lt;0,1,0)</f>
        <v>0</v>
      </c>
    </row>
    <row r="20" spans="1:100" ht="15.95" customHeight="1" x14ac:dyDescent="0.2">
      <c r="A20" s="184"/>
      <c r="B20" s="185"/>
      <c r="C20" s="185"/>
      <c r="D20" s="167" t="s">
        <v>18</v>
      </c>
      <c r="E20" s="44"/>
      <c r="F20" s="188" t="s">
        <v>0</v>
      </c>
      <c r="G20" s="189"/>
      <c r="H20" s="189"/>
      <c r="I20" s="190"/>
      <c r="J20" s="191"/>
      <c r="K20" s="192"/>
      <c r="L20" s="192"/>
      <c r="M20" s="192"/>
      <c r="N20" s="192"/>
      <c r="O20" s="193"/>
      <c r="P20" s="1"/>
      <c r="Q20" s="1"/>
      <c r="R20" s="1"/>
      <c r="S20" s="1"/>
      <c r="T20" s="1"/>
      <c r="U20" s="1"/>
      <c r="V20" s="1"/>
      <c r="W20" s="1"/>
      <c r="X20" s="38"/>
      <c r="Y20" s="38"/>
      <c r="Z20" s="38"/>
      <c r="AA20" s="38"/>
      <c r="AB20" s="38"/>
      <c r="AC20" s="39"/>
      <c r="AD20" s="95"/>
      <c r="AE20" s="96"/>
      <c r="AF20" s="96"/>
      <c r="AG20" s="96"/>
      <c r="AH20" s="96"/>
      <c r="AI20" s="96"/>
      <c r="AJ20" s="96"/>
      <c r="AK20" s="96"/>
      <c r="AL20" s="96"/>
      <c r="AM20" s="43"/>
      <c r="AN20" s="37"/>
      <c r="AO20" s="37"/>
      <c r="AP20" s="37"/>
      <c r="AQ20" s="37"/>
      <c r="AR20" s="37"/>
      <c r="AS20" s="37"/>
      <c r="AT20" s="37"/>
      <c r="AU20" s="37"/>
    </row>
    <row r="21" spans="1:100" ht="15.95" customHeight="1" thickBot="1" x14ac:dyDescent="0.25">
      <c r="A21" s="186"/>
      <c r="B21" s="187"/>
      <c r="C21" s="187"/>
      <c r="D21" s="168"/>
      <c r="E21" s="44"/>
      <c r="F21" s="188" t="s">
        <v>70</v>
      </c>
      <c r="G21" s="189"/>
      <c r="H21" s="189"/>
      <c r="I21" s="189"/>
      <c r="J21" s="189"/>
      <c r="K21" s="189"/>
      <c r="L21" s="189"/>
      <c r="M21" s="189"/>
      <c r="N21" s="189"/>
      <c r="O21" s="190"/>
      <c r="P21" s="214" t="e">
        <f>ROUNDDOWN(SUM(J17,J18,(J17+J18)*0.2,J20)/A17,2)</f>
        <v>#DIV/0!</v>
      </c>
      <c r="Q21" s="215"/>
      <c r="R21" s="215"/>
      <c r="S21" s="215"/>
      <c r="T21" s="215"/>
      <c r="U21" s="215"/>
      <c r="V21" s="215"/>
      <c r="W21" s="215"/>
      <c r="X21" s="215"/>
      <c r="Y21" s="215"/>
      <c r="Z21" s="215"/>
      <c r="AA21" s="215"/>
      <c r="AB21" s="215"/>
      <c r="AC21" s="216"/>
      <c r="AD21" s="95"/>
      <c r="AE21" s="96"/>
      <c r="AF21" s="96"/>
      <c r="AG21" s="96"/>
      <c r="AH21" s="96"/>
      <c r="AI21" s="96"/>
      <c r="AJ21" s="96"/>
      <c r="AK21" s="96"/>
      <c r="AL21" s="96"/>
      <c r="AM21" s="43"/>
      <c r="AN21" s="37"/>
      <c r="AO21" s="37"/>
      <c r="AP21" s="37"/>
      <c r="AQ21" s="37"/>
      <c r="AR21" s="37"/>
      <c r="AS21" s="37"/>
      <c r="AT21" s="37"/>
      <c r="AU21" s="37"/>
    </row>
    <row r="22" spans="1:100" ht="15.95" customHeight="1" x14ac:dyDescent="0.2">
      <c r="A22" s="90"/>
      <c r="B22" s="94"/>
      <c r="C22" s="94"/>
      <c r="D22" s="90"/>
      <c r="E22" s="44"/>
      <c r="F22" s="188" t="s">
        <v>69</v>
      </c>
      <c r="G22" s="189"/>
      <c r="H22" s="189"/>
      <c r="I22" s="189"/>
      <c r="J22" s="189"/>
      <c r="K22" s="189"/>
      <c r="L22" s="189"/>
      <c r="M22" s="189"/>
      <c r="N22" s="189"/>
      <c r="O22" s="190"/>
      <c r="P22" s="214">
        <f>(ROUND((SUM(J17,J18,(J17+J18)*0.2,J20)*12)/1844,0)*7.75)</f>
        <v>0</v>
      </c>
      <c r="Q22" s="215"/>
      <c r="R22" s="215"/>
      <c r="S22" s="215"/>
      <c r="T22" s="215"/>
      <c r="U22" s="215"/>
      <c r="V22" s="215"/>
      <c r="W22" s="215"/>
      <c r="X22" s="215"/>
      <c r="Y22" s="215"/>
      <c r="Z22" s="215"/>
      <c r="AA22" s="215"/>
      <c r="AB22" s="215"/>
      <c r="AC22" s="216"/>
      <c r="AD22" s="95"/>
      <c r="AE22" s="96"/>
      <c r="AF22" s="96"/>
      <c r="AG22" s="96"/>
      <c r="AH22" s="96"/>
      <c r="AI22" s="96"/>
      <c r="AJ22" s="96"/>
      <c r="AK22" s="96"/>
      <c r="AL22" s="96"/>
      <c r="AM22" s="43"/>
      <c r="AN22" s="37"/>
      <c r="AO22" s="37"/>
      <c r="AP22" s="37"/>
      <c r="AQ22" s="37"/>
      <c r="AR22" s="37"/>
      <c r="AS22" s="37"/>
      <c r="AT22" s="37"/>
      <c r="AU22" s="37"/>
    </row>
    <row r="23" spans="1:100" ht="15.95" customHeight="1" thickBot="1" x14ac:dyDescent="0.25">
      <c r="D23" s="37"/>
      <c r="E23" s="89"/>
      <c r="F23" s="217" t="s">
        <v>89</v>
      </c>
      <c r="G23" s="218"/>
      <c r="H23" s="218"/>
      <c r="I23" s="218"/>
      <c r="J23" s="218"/>
      <c r="K23" s="218"/>
      <c r="L23" s="218"/>
      <c r="M23" s="218"/>
      <c r="N23" s="218"/>
      <c r="O23" s="219"/>
      <c r="P23" s="220" t="s">
        <v>73</v>
      </c>
      <c r="Q23" s="221"/>
      <c r="R23" s="222" t="e">
        <f>IF(P21-P22&lt;0,"0",P21-P22)</f>
        <v>#DIV/0!</v>
      </c>
      <c r="S23" s="222"/>
      <c r="T23" s="222"/>
      <c r="U23" s="222"/>
      <c r="V23" s="222"/>
      <c r="W23" s="222"/>
      <c r="X23" s="222"/>
      <c r="Y23" s="222"/>
      <c r="Z23" s="222"/>
      <c r="AA23" s="222"/>
      <c r="AB23" s="223" t="s">
        <v>18</v>
      </c>
      <c r="AC23" s="224"/>
      <c r="AD23" s="239"/>
      <c r="AE23" s="240"/>
      <c r="AF23" s="240"/>
      <c r="AG23" s="240"/>
      <c r="AH23" s="240"/>
      <c r="AI23" s="240"/>
      <c r="AJ23" s="240"/>
      <c r="AK23" s="240"/>
      <c r="AL23" s="240"/>
      <c r="AM23" s="40"/>
      <c r="AN23" s="41"/>
      <c r="AO23" s="41"/>
      <c r="AP23" s="41"/>
      <c r="AQ23" s="41"/>
      <c r="AR23" s="41"/>
      <c r="AS23" s="41"/>
      <c r="AT23" s="41"/>
      <c r="AU23" s="37"/>
      <c r="CP23" s="3">
        <f>IF(J23&lt;0,1,0)</f>
        <v>0</v>
      </c>
    </row>
    <row r="24" spans="1:100" ht="15.95" customHeight="1" x14ac:dyDescent="0.15">
      <c r="D24" s="37"/>
      <c r="E24" s="89"/>
      <c r="F24" s="241" t="s">
        <v>67</v>
      </c>
      <c r="G24" s="242"/>
      <c r="H24" s="242"/>
      <c r="I24" s="242"/>
      <c r="J24" s="242"/>
      <c r="K24" s="242"/>
      <c r="L24" s="242"/>
      <c r="M24" s="242"/>
      <c r="N24" s="242"/>
      <c r="O24" s="243"/>
      <c r="P24" s="244" t="s">
        <v>31</v>
      </c>
      <c r="Q24" s="245"/>
      <c r="R24" s="245"/>
      <c r="S24" s="245"/>
      <c r="T24" s="245"/>
      <c r="U24" s="245"/>
      <c r="V24" s="245"/>
      <c r="W24" s="245"/>
      <c r="X24" s="245"/>
      <c r="Y24" s="245"/>
      <c r="Z24" s="245"/>
      <c r="AA24" s="245"/>
      <c r="AB24" s="245"/>
      <c r="AC24" s="246"/>
      <c r="AD24" s="239"/>
      <c r="AE24" s="240"/>
      <c r="AF24" s="240"/>
      <c r="AG24" s="240"/>
      <c r="AH24" s="240"/>
      <c r="AI24" s="240"/>
      <c r="AJ24" s="240"/>
      <c r="AK24" s="240"/>
      <c r="AL24" s="240"/>
      <c r="AM24" s="43"/>
      <c r="AN24" s="37"/>
      <c r="AO24" s="37"/>
      <c r="AP24" s="37"/>
      <c r="AQ24" s="37"/>
      <c r="AR24" s="37"/>
      <c r="AS24" s="37"/>
      <c r="AT24" s="37"/>
      <c r="AU24" s="37"/>
    </row>
    <row r="25" spans="1:100" ht="15.95" customHeight="1" x14ac:dyDescent="0.15">
      <c r="A25" s="7"/>
      <c r="B25" s="7"/>
      <c r="C25" s="7"/>
      <c r="D25" s="45"/>
      <c r="E25" s="7"/>
      <c r="F25" s="205" t="s">
        <v>24</v>
      </c>
      <c r="G25" s="206"/>
      <c r="H25" s="206"/>
      <c r="I25" s="207"/>
      <c r="J25" s="208" t="s">
        <v>25</v>
      </c>
      <c r="K25" s="174"/>
      <c r="L25" s="174"/>
      <c r="M25" s="174"/>
      <c r="N25" s="174"/>
      <c r="O25" s="175"/>
      <c r="P25" s="247"/>
      <c r="Q25" s="248"/>
      <c r="R25" s="248"/>
      <c r="S25" s="248"/>
      <c r="T25" s="248"/>
      <c r="U25" s="248"/>
      <c r="V25" s="248"/>
      <c r="W25" s="1"/>
      <c r="X25" s="1"/>
      <c r="Y25" s="1"/>
      <c r="Z25" s="1"/>
      <c r="AA25" s="1"/>
      <c r="AB25" s="1"/>
      <c r="AC25" s="1"/>
      <c r="AD25" s="239"/>
      <c r="AE25" s="240"/>
      <c r="AF25" s="240"/>
      <c r="AG25" s="240"/>
      <c r="AH25" s="240"/>
      <c r="AI25" s="240"/>
      <c r="AJ25" s="240"/>
      <c r="AK25" s="240"/>
      <c r="AL25" s="240"/>
      <c r="AM25" s="43"/>
      <c r="AN25" s="37"/>
      <c r="AO25" s="37"/>
      <c r="AP25" s="37"/>
      <c r="AQ25" s="37"/>
      <c r="AR25" s="37"/>
      <c r="AS25" s="37"/>
      <c r="AT25" s="37"/>
      <c r="AU25" s="37"/>
    </row>
    <row r="26" spans="1:100" ht="15.95" customHeight="1" x14ac:dyDescent="0.2">
      <c r="A26" s="15"/>
      <c r="B26" s="15"/>
      <c r="C26" s="15"/>
      <c r="D26" s="15"/>
      <c r="E26" s="15"/>
      <c r="F26" s="173" t="s">
        <v>32</v>
      </c>
      <c r="G26" s="174"/>
      <c r="H26" s="174"/>
      <c r="I26" s="175"/>
      <c r="J26" s="211"/>
      <c r="K26" s="212"/>
      <c r="L26" s="212"/>
      <c r="M26" s="212"/>
      <c r="N26" s="212"/>
      <c r="O26" s="213"/>
      <c r="P26" s="231"/>
      <c r="Q26" s="232"/>
      <c r="R26" s="232"/>
      <c r="S26" s="232"/>
      <c r="T26" s="232"/>
      <c r="U26" s="232"/>
      <c r="V26" s="232"/>
      <c r="W26" s="1"/>
      <c r="X26" s="1"/>
      <c r="Y26" s="1"/>
      <c r="Z26" s="1"/>
      <c r="AA26" s="1"/>
      <c r="AB26" s="1"/>
      <c r="AC26" s="1"/>
      <c r="AD26" s="233"/>
      <c r="AE26" s="234"/>
      <c r="AF26" s="234"/>
      <c r="AG26" s="234"/>
      <c r="AH26" s="234"/>
      <c r="AI26" s="18"/>
      <c r="AJ26" s="18"/>
      <c r="AK26" s="18"/>
      <c r="AL26" s="18"/>
      <c r="AM26" s="43"/>
      <c r="AN26" s="37"/>
      <c r="AO26" s="37"/>
      <c r="AP26" s="37"/>
      <c r="AQ26" s="37"/>
      <c r="AR26" s="37"/>
      <c r="AS26" s="37"/>
      <c r="AT26" s="37"/>
      <c r="AU26" s="37"/>
    </row>
    <row r="27" spans="1:100" ht="15.95" customHeight="1" x14ac:dyDescent="0.2">
      <c r="A27" s="235"/>
      <c r="B27" s="235"/>
      <c r="C27" s="235"/>
      <c r="D27" s="235"/>
      <c r="E27" s="236"/>
      <c r="F27" s="173" t="s">
        <v>33</v>
      </c>
      <c r="G27" s="174"/>
      <c r="H27" s="174"/>
      <c r="I27" s="175"/>
      <c r="J27" s="211"/>
      <c r="K27" s="212"/>
      <c r="L27" s="212"/>
      <c r="M27" s="212"/>
      <c r="N27" s="212"/>
      <c r="O27" s="213"/>
      <c r="P27" s="237"/>
      <c r="Q27" s="238"/>
      <c r="R27" s="238"/>
      <c r="S27" s="238"/>
      <c r="T27" s="238"/>
      <c r="U27" s="238"/>
      <c r="V27" s="238"/>
      <c r="W27" s="1"/>
      <c r="X27" s="1"/>
      <c r="Y27" s="1"/>
      <c r="Z27" s="1"/>
      <c r="AA27" s="1"/>
      <c r="AB27" s="1"/>
      <c r="AC27" s="1"/>
      <c r="AD27" s="46"/>
      <c r="AE27" s="18"/>
      <c r="AF27" s="18"/>
      <c r="AG27" s="18"/>
      <c r="AH27" s="18"/>
      <c r="AI27" s="18"/>
      <c r="AJ27" s="18"/>
      <c r="AK27" s="18"/>
      <c r="AL27" s="18"/>
      <c r="AM27" s="43"/>
      <c r="AN27" s="37"/>
      <c r="AO27" s="37"/>
      <c r="AP27" s="37"/>
      <c r="AQ27" s="37"/>
      <c r="AR27" s="37"/>
      <c r="AS27" s="37"/>
      <c r="AT27" s="37"/>
      <c r="AU27" s="37"/>
      <c r="CP27" s="3">
        <f>IF(L27&lt;0,1,0)</f>
        <v>0</v>
      </c>
    </row>
    <row r="28" spans="1:100" ht="15.95" customHeight="1" x14ac:dyDescent="0.2">
      <c r="A28" s="255"/>
      <c r="B28" s="255"/>
      <c r="C28" s="255"/>
      <c r="D28" s="255"/>
      <c r="E28" s="47"/>
      <c r="F28" s="188" t="s">
        <v>34</v>
      </c>
      <c r="G28" s="189"/>
      <c r="H28" s="189"/>
      <c r="I28" s="190"/>
      <c r="J28" s="228"/>
      <c r="K28" s="229"/>
      <c r="L28" s="229"/>
      <c r="M28" s="229"/>
      <c r="N28" s="229"/>
      <c r="O28" s="230"/>
      <c r="P28" s="237"/>
      <c r="Q28" s="238"/>
      <c r="R28" s="238"/>
      <c r="S28" s="238"/>
      <c r="T28" s="238"/>
      <c r="U28" s="238"/>
      <c r="V28" s="238"/>
      <c r="W28" s="1"/>
      <c r="X28" s="1"/>
      <c r="Y28" s="1"/>
      <c r="Z28" s="1"/>
      <c r="AA28" s="1"/>
      <c r="AB28" s="1"/>
      <c r="AC28" s="1"/>
      <c r="AD28" s="46"/>
      <c r="AE28" s="18"/>
      <c r="AF28" s="18"/>
      <c r="AG28" s="18"/>
      <c r="AH28" s="18"/>
      <c r="AI28" s="18"/>
      <c r="AJ28" s="18"/>
      <c r="AK28" s="18"/>
      <c r="AL28" s="18"/>
      <c r="AM28" s="43"/>
      <c r="AN28" s="37"/>
      <c r="AO28" s="37"/>
      <c r="AP28" s="37"/>
      <c r="AQ28" s="37"/>
      <c r="AR28" s="37"/>
      <c r="AS28" s="37"/>
      <c r="AT28" s="37"/>
      <c r="AU28" s="37"/>
      <c r="CP28" s="3">
        <f>IF(L28&lt;0,1,0)</f>
        <v>0</v>
      </c>
    </row>
    <row r="29" spans="1:100" s="54" customFormat="1" ht="15.95" customHeight="1" x14ac:dyDescent="0.2">
      <c r="A29" s="255"/>
      <c r="B29" s="255"/>
      <c r="C29" s="255"/>
      <c r="D29" s="255"/>
      <c r="E29" s="48"/>
      <c r="F29" s="264"/>
      <c r="G29" s="265"/>
      <c r="H29" s="265"/>
      <c r="I29" s="266"/>
      <c r="J29" s="211"/>
      <c r="K29" s="212"/>
      <c r="L29" s="212"/>
      <c r="M29" s="212"/>
      <c r="N29" s="212"/>
      <c r="O29" s="213"/>
      <c r="P29" s="237"/>
      <c r="Q29" s="238"/>
      <c r="R29" s="238"/>
      <c r="S29" s="238"/>
      <c r="T29" s="238"/>
      <c r="U29" s="238"/>
      <c r="V29" s="238"/>
      <c r="W29" s="1"/>
      <c r="X29" s="1"/>
      <c r="Y29" s="1"/>
      <c r="Z29" s="1"/>
      <c r="AA29" s="1"/>
      <c r="AB29" s="1"/>
      <c r="AC29" s="1"/>
      <c r="AD29" s="49"/>
      <c r="AE29" s="50"/>
      <c r="AF29" s="50"/>
      <c r="AG29" s="50"/>
      <c r="AH29" s="50"/>
      <c r="AI29" s="50"/>
      <c r="AJ29" s="50"/>
      <c r="AK29" s="50"/>
      <c r="AL29" s="50"/>
      <c r="AM29" s="51"/>
      <c r="AN29" s="52"/>
      <c r="AO29" s="52"/>
      <c r="AP29" s="52"/>
      <c r="AQ29" s="52"/>
      <c r="AR29" s="52"/>
      <c r="AS29" s="52"/>
      <c r="AT29" s="52"/>
      <c r="AU29" s="53"/>
      <c r="CP29" s="54">
        <f>IF(L29&lt;0,1,0)</f>
        <v>0</v>
      </c>
    </row>
    <row r="30" spans="1:100" s="54" customFormat="1" ht="15.95" customHeight="1" x14ac:dyDescent="0.2">
      <c r="A30" s="255"/>
      <c r="B30" s="255"/>
      <c r="C30" s="255"/>
      <c r="D30" s="255"/>
      <c r="E30" s="48"/>
      <c r="F30" s="264"/>
      <c r="G30" s="265"/>
      <c r="H30" s="265"/>
      <c r="I30" s="266"/>
      <c r="J30" s="228"/>
      <c r="K30" s="229"/>
      <c r="L30" s="229"/>
      <c r="M30" s="229"/>
      <c r="N30" s="229"/>
      <c r="O30" s="230"/>
      <c r="P30" s="267"/>
      <c r="Q30" s="268"/>
      <c r="R30" s="268"/>
      <c r="S30" s="268"/>
      <c r="T30" s="268"/>
      <c r="U30" s="268"/>
      <c r="V30" s="268"/>
      <c r="W30" s="1"/>
      <c r="X30" s="1"/>
      <c r="Y30" s="1"/>
      <c r="Z30" s="1"/>
      <c r="AA30" s="1"/>
      <c r="AB30" s="1"/>
      <c r="AC30" s="1"/>
      <c r="AD30" s="249"/>
      <c r="AE30" s="250"/>
      <c r="AF30" s="250"/>
      <c r="AG30" s="250"/>
      <c r="AH30" s="250"/>
      <c r="AI30" s="97"/>
      <c r="AJ30" s="97"/>
      <c r="AK30" s="97"/>
      <c r="AL30" s="97"/>
      <c r="AM30" s="55"/>
      <c r="AN30" s="53"/>
      <c r="AO30" s="53"/>
      <c r="AP30" s="53"/>
      <c r="AQ30" s="53"/>
      <c r="AR30" s="53"/>
      <c r="AS30" s="53"/>
      <c r="AT30" s="53"/>
      <c r="AU30" s="53"/>
      <c r="CP30" s="54">
        <f>IF(L30&lt;0,1,0)</f>
        <v>0</v>
      </c>
      <c r="CV30" s="56"/>
    </row>
    <row r="31" spans="1:100" s="54" customFormat="1" ht="15.95" customHeight="1" x14ac:dyDescent="0.2">
      <c r="A31" s="255"/>
      <c r="B31" s="255"/>
      <c r="C31" s="255"/>
      <c r="D31" s="255"/>
      <c r="E31" s="48"/>
      <c r="F31" s="188" t="s">
        <v>38</v>
      </c>
      <c r="G31" s="189"/>
      <c r="H31" s="189"/>
      <c r="I31" s="189"/>
      <c r="J31" s="189"/>
      <c r="K31" s="189"/>
      <c r="L31" s="189"/>
      <c r="M31" s="189"/>
      <c r="N31" s="189"/>
      <c r="O31" s="190"/>
      <c r="P31" s="251">
        <f>SUM(J26:O30)</f>
        <v>0</v>
      </c>
      <c r="Q31" s="252"/>
      <c r="R31" s="252"/>
      <c r="S31" s="252"/>
      <c r="T31" s="252"/>
      <c r="U31" s="252"/>
      <c r="V31" s="252"/>
      <c r="W31" s="252"/>
      <c r="X31" s="252"/>
      <c r="Y31" s="252"/>
      <c r="Z31" s="252"/>
      <c r="AA31" s="252"/>
      <c r="AB31" s="253" t="s">
        <v>30</v>
      </c>
      <c r="AC31" s="254"/>
      <c r="AD31" s="57"/>
      <c r="AE31" s="53"/>
      <c r="AF31" s="53"/>
      <c r="AG31" s="53"/>
      <c r="AH31" s="53"/>
      <c r="AI31" s="53"/>
      <c r="AJ31" s="53"/>
      <c r="AK31" s="53"/>
      <c r="AL31" s="53"/>
      <c r="AM31" s="53"/>
      <c r="CH31" s="54">
        <f>IF(L31&lt;0,1,0)</f>
        <v>0</v>
      </c>
    </row>
    <row r="32" spans="1:100" ht="15.95" customHeight="1" thickBot="1" x14ac:dyDescent="0.25">
      <c r="A32" s="255"/>
      <c r="B32" s="255"/>
      <c r="C32" s="255"/>
      <c r="D32" s="255"/>
      <c r="E32" s="12"/>
      <c r="F32" s="256" t="s">
        <v>71</v>
      </c>
      <c r="G32" s="257"/>
      <c r="H32" s="257"/>
      <c r="I32" s="257"/>
      <c r="J32" s="257"/>
      <c r="K32" s="257"/>
      <c r="L32" s="257"/>
      <c r="M32" s="257"/>
      <c r="N32" s="257"/>
      <c r="O32" s="258"/>
      <c r="P32" s="259" t="s">
        <v>74</v>
      </c>
      <c r="Q32" s="260"/>
      <c r="R32" s="261">
        <f>ROUNDDOWN(P31/22,2)</f>
        <v>0</v>
      </c>
      <c r="S32" s="261"/>
      <c r="T32" s="261"/>
      <c r="U32" s="261"/>
      <c r="V32" s="261"/>
      <c r="W32" s="261"/>
      <c r="X32" s="261"/>
      <c r="Y32" s="261"/>
      <c r="Z32" s="261"/>
      <c r="AA32" s="261"/>
      <c r="AB32" s="262" t="s">
        <v>18</v>
      </c>
      <c r="AC32" s="263"/>
      <c r="AD32" s="88"/>
      <c r="AG32" s="3"/>
      <c r="AL32" s="3"/>
      <c r="CH32" s="58">
        <f>SUM(CP17:CP31)</f>
        <v>0</v>
      </c>
      <c r="CJ32" s="58" t="e">
        <f>IF(CR17=0,0,IF(CR17&gt;0,1,-1))</f>
        <v>#REF!</v>
      </c>
    </row>
    <row r="33" spans="1:38" ht="3.75" customHeight="1" thickBot="1" x14ac:dyDescent="0.2">
      <c r="A33" s="12"/>
      <c r="B33" s="12"/>
      <c r="C33" s="12"/>
      <c r="D33" s="12"/>
      <c r="E33" s="12"/>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60"/>
      <c r="AH33" s="59"/>
      <c r="AI33" s="59"/>
      <c r="AJ33" s="59"/>
      <c r="AK33" s="59"/>
      <c r="AL33" s="30"/>
    </row>
    <row r="34" spans="1:38" ht="2.25" customHeight="1" thickTop="1" x14ac:dyDescent="0.15">
      <c r="A34" s="269" t="s">
        <v>35</v>
      </c>
      <c r="B34" s="269"/>
      <c r="C34" s="269"/>
      <c r="D34" s="269"/>
      <c r="E34" s="269"/>
      <c r="F34" s="269"/>
      <c r="G34" s="269"/>
      <c r="H34" s="269"/>
      <c r="I34" s="61"/>
      <c r="J34" s="61"/>
      <c r="K34" s="62"/>
      <c r="L34" s="62"/>
      <c r="M34" s="62"/>
      <c r="N34" s="62"/>
      <c r="O34" s="62"/>
      <c r="P34" s="63"/>
      <c r="Q34" s="63"/>
      <c r="R34" s="63"/>
      <c r="S34" s="64"/>
      <c r="T34" s="64"/>
      <c r="U34" s="64"/>
      <c r="V34" s="64"/>
      <c r="W34" s="64"/>
      <c r="X34" s="64"/>
      <c r="Y34" s="64"/>
      <c r="Z34" s="64"/>
      <c r="AA34" s="64"/>
      <c r="AB34" s="65"/>
      <c r="AC34" s="64"/>
      <c r="AD34" s="64"/>
      <c r="AE34" s="64"/>
      <c r="AF34" s="64"/>
      <c r="AG34" s="64"/>
      <c r="AH34" s="64"/>
      <c r="AI34" s="64"/>
      <c r="AJ34" s="64"/>
      <c r="AK34" s="64"/>
      <c r="AL34" s="64"/>
    </row>
    <row r="35" spans="1:38" ht="22.5" customHeight="1" x14ac:dyDescent="0.15">
      <c r="A35" s="270"/>
      <c r="B35" s="270"/>
      <c r="C35" s="270"/>
      <c r="D35" s="270"/>
      <c r="E35" s="270"/>
      <c r="F35" s="270"/>
      <c r="G35" s="270"/>
      <c r="H35" s="270"/>
      <c r="I35" s="271" t="s">
        <v>36</v>
      </c>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row>
    <row r="36" spans="1:38" ht="15.95" customHeight="1" x14ac:dyDescent="0.15">
      <c r="A36" s="272" t="s">
        <v>37</v>
      </c>
      <c r="B36" s="273"/>
      <c r="C36" s="273"/>
      <c r="D36" s="273"/>
      <c r="E36" s="273"/>
      <c r="F36" s="273"/>
      <c r="G36" s="274"/>
      <c r="H36" s="278" t="s">
        <v>81</v>
      </c>
      <c r="I36" s="206"/>
      <c r="J36" s="206"/>
      <c r="K36" s="206"/>
      <c r="L36" s="206"/>
      <c r="M36" s="206"/>
      <c r="N36" s="206"/>
      <c r="O36" s="207"/>
      <c r="P36" s="279" t="s">
        <v>75</v>
      </c>
      <c r="Q36" s="280"/>
      <c r="R36" s="280"/>
      <c r="S36" s="280"/>
      <c r="T36" s="280"/>
      <c r="U36" s="280"/>
      <c r="V36" s="281" t="e">
        <f>R23</f>
        <v>#DIV/0!</v>
      </c>
      <c r="W36" s="281"/>
      <c r="X36" s="281"/>
      <c r="Y36" s="281"/>
      <c r="Z36" s="281"/>
      <c r="AA36" s="281"/>
      <c r="AB36" s="206" t="s">
        <v>18</v>
      </c>
      <c r="AC36" s="207"/>
      <c r="AD36" s="282"/>
      <c r="AE36" s="283"/>
      <c r="AF36" s="283"/>
      <c r="AG36" s="283"/>
      <c r="AH36" s="283"/>
      <c r="AI36" s="283"/>
      <c r="AJ36" s="284"/>
      <c r="AK36" s="284"/>
      <c r="AL36" s="284"/>
    </row>
    <row r="37" spans="1:38" ht="15.95" customHeight="1" x14ac:dyDescent="0.15">
      <c r="A37" s="275"/>
      <c r="B37" s="122"/>
      <c r="C37" s="122"/>
      <c r="D37" s="122"/>
      <c r="E37" s="122"/>
      <c r="F37" s="122"/>
      <c r="G37" s="276"/>
      <c r="H37" s="278" t="s">
        <v>71</v>
      </c>
      <c r="I37" s="206"/>
      <c r="J37" s="206"/>
      <c r="K37" s="206"/>
      <c r="L37" s="206"/>
      <c r="M37" s="206"/>
      <c r="N37" s="206"/>
      <c r="O37" s="207"/>
      <c r="P37" s="279" t="s">
        <v>76</v>
      </c>
      <c r="Q37" s="280"/>
      <c r="R37" s="280"/>
      <c r="S37" s="280"/>
      <c r="T37" s="280"/>
      <c r="U37" s="280"/>
      <c r="V37" s="281">
        <f>R32</f>
        <v>0</v>
      </c>
      <c r="W37" s="281"/>
      <c r="X37" s="281"/>
      <c r="Y37" s="281"/>
      <c r="Z37" s="281"/>
      <c r="AA37" s="281"/>
      <c r="AB37" s="206" t="s">
        <v>18</v>
      </c>
      <c r="AC37" s="207"/>
      <c r="AD37" s="282"/>
      <c r="AE37" s="283"/>
      <c r="AF37" s="283"/>
      <c r="AG37" s="283"/>
      <c r="AH37" s="283"/>
      <c r="AI37" s="283"/>
      <c r="AJ37" s="284"/>
      <c r="AK37" s="284"/>
      <c r="AL37" s="284"/>
    </row>
    <row r="38" spans="1:38" ht="15.95" customHeight="1" x14ac:dyDescent="0.15">
      <c r="A38" s="277"/>
      <c r="B38" s="153"/>
      <c r="C38" s="153"/>
      <c r="D38" s="153"/>
      <c r="E38" s="153"/>
      <c r="F38" s="153"/>
      <c r="G38" s="154"/>
      <c r="H38" s="278" t="s">
        <v>39</v>
      </c>
      <c r="I38" s="206"/>
      <c r="J38" s="206"/>
      <c r="K38" s="206"/>
      <c r="L38" s="206"/>
      <c r="M38" s="206"/>
      <c r="N38" s="206"/>
      <c r="O38" s="207"/>
      <c r="P38" s="279" t="s">
        <v>72</v>
      </c>
      <c r="Q38" s="280"/>
      <c r="R38" s="280"/>
      <c r="S38" s="280"/>
      <c r="T38" s="280"/>
      <c r="U38" s="280"/>
      <c r="V38" s="285" t="e">
        <f>ROUNDDOWN(V36+V37,0)</f>
        <v>#DIV/0!</v>
      </c>
      <c r="W38" s="285"/>
      <c r="X38" s="285"/>
      <c r="Y38" s="285"/>
      <c r="Z38" s="285"/>
      <c r="AA38" s="285"/>
      <c r="AB38" s="206" t="s">
        <v>18</v>
      </c>
      <c r="AC38" s="207"/>
      <c r="AD38" s="66" t="s">
        <v>40</v>
      </c>
      <c r="AE38" s="67"/>
      <c r="AF38" s="67"/>
      <c r="AG38" s="67"/>
      <c r="AH38" s="67"/>
      <c r="AI38" s="67"/>
      <c r="AJ38" s="68"/>
      <c r="AK38" s="68"/>
      <c r="AL38" s="68"/>
    </row>
    <row r="39" spans="1:38" ht="15.75" customHeight="1" x14ac:dyDescent="0.15">
      <c r="A39" s="292"/>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row>
    <row r="40" spans="1:38" ht="19.5" customHeight="1" x14ac:dyDescent="0.15">
      <c r="A40" s="293" t="s">
        <v>41</v>
      </c>
      <c r="B40" s="294"/>
      <c r="C40" s="294"/>
      <c r="D40" s="294"/>
      <c r="E40" s="294"/>
      <c r="F40" s="294"/>
      <c r="G40" s="295"/>
      <c r="H40" s="208" t="s">
        <v>42</v>
      </c>
      <c r="I40" s="174"/>
      <c r="J40" s="174"/>
      <c r="K40" s="174"/>
      <c r="L40" s="174"/>
      <c r="M40" s="174"/>
      <c r="N40" s="174"/>
      <c r="O40" s="174"/>
      <c r="P40" s="175"/>
      <c r="Q40" s="296" t="s">
        <v>77</v>
      </c>
      <c r="R40" s="297"/>
      <c r="S40" s="297"/>
      <c r="T40" s="297"/>
      <c r="U40" s="297"/>
      <c r="V40" s="298">
        <f>ROUNDDOWN(A20/264,0)</f>
        <v>0</v>
      </c>
      <c r="W40" s="298"/>
      <c r="X40" s="298"/>
      <c r="Y40" s="298"/>
      <c r="Z40" s="298"/>
      <c r="AA40" s="298"/>
      <c r="AB40" s="206" t="s">
        <v>18</v>
      </c>
      <c r="AC40" s="207"/>
      <c r="AD40" s="69" t="s">
        <v>40</v>
      </c>
      <c r="AE40" s="99"/>
      <c r="AF40" s="99"/>
      <c r="AG40" s="99"/>
      <c r="AH40" s="99"/>
      <c r="AI40" s="99"/>
      <c r="AJ40" s="70"/>
      <c r="AK40" s="70"/>
      <c r="AL40" s="70"/>
    </row>
    <row r="41" spans="1:38" ht="15" customHeight="1" x14ac:dyDescent="0.15">
      <c r="A41" s="1"/>
      <c r="B41" s="1"/>
      <c r="C41" s="1"/>
      <c r="D41" s="1"/>
      <c r="E41" s="92"/>
      <c r="F41" s="92"/>
      <c r="G41" s="92"/>
      <c r="H41" s="1"/>
      <c r="I41" s="1"/>
      <c r="J41" s="1"/>
      <c r="K41" s="1"/>
      <c r="L41" s="1"/>
      <c r="M41" s="1"/>
      <c r="N41" s="99"/>
      <c r="O41" s="1"/>
      <c r="P41" s="1"/>
      <c r="Q41" s="1"/>
      <c r="R41" s="1"/>
      <c r="S41" s="1"/>
      <c r="T41" s="1"/>
      <c r="U41" s="1"/>
      <c r="V41" s="1"/>
      <c r="W41" s="70"/>
      <c r="X41" s="70"/>
      <c r="Y41" s="70"/>
      <c r="Z41" s="70"/>
      <c r="AA41" s="70"/>
      <c r="AB41" s="99"/>
      <c r="AC41" s="99"/>
      <c r="AD41" s="99"/>
      <c r="AE41" s="99"/>
      <c r="AF41" s="99"/>
      <c r="AG41" s="99"/>
      <c r="AH41" s="99"/>
      <c r="AI41" s="99"/>
      <c r="AJ41" s="70"/>
      <c r="AK41" s="70"/>
      <c r="AL41" s="70"/>
    </row>
    <row r="42" spans="1:38" ht="15.95" customHeight="1" x14ac:dyDescent="0.15">
      <c r="A42" s="71" t="s">
        <v>43</v>
      </c>
      <c r="B42" s="72"/>
      <c r="C42" s="72"/>
      <c r="D42" s="73"/>
      <c r="E42" s="73"/>
      <c r="F42" s="73"/>
      <c r="G42" s="73"/>
      <c r="H42" s="73"/>
      <c r="I42" s="73"/>
      <c r="J42" s="73"/>
      <c r="K42" s="73"/>
      <c r="L42" s="73"/>
      <c r="M42" s="73"/>
      <c r="N42" s="73"/>
      <c r="O42" s="73"/>
      <c r="P42" s="73"/>
      <c r="Q42" s="73"/>
      <c r="R42" s="73"/>
      <c r="S42" s="73"/>
      <c r="T42" s="73"/>
      <c r="U42" s="73"/>
      <c r="V42" s="74"/>
      <c r="W42" s="74"/>
      <c r="X42" s="74"/>
      <c r="Y42" s="74"/>
      <c r="Z42" s="74"/>
      <c r="AA42" s="74"/>
      <c r="AB42" s="73"/>
      <c r="AC42" s="73"/>
      <c r="AD42" s="73"/>
      <c r="AE42" s="73"/>
      <c r="AF42" s="73"/>
      <c r="AG42" s="73"/>
      <c r="AH42" s="73"/>
      <c r="AI42" s="73"/>
      <c r="AJ42" s="74"/>
      <c r="AK42" s="74"/>
      <c r="AL42" s="74"/>
    </row>
    <row r="43" spans="1:38" ht="15.95" customHeight="1" x14ac:dyDescent="0.15">
      <c r="A43" s="72"/>
      <c r="B43" s="72" t="s">
        <v>44</v>
      </c>
      <c r="C43" s="72"/>
      <c r="D43" s="72"/>
      <c r="E43" s="72"/>
      <c r="F43" s="72"/>
      <c r="G43" s="72"/>
      <c r="H43" s="72"/>
      <c r="I43" s="72"/>
      <c r="J43" s="72"/>
      <c r="K43" s="72"/>
      <c r="L43" s="72"/>
      <c r="M43" s="72"/>
      <c r="N43" s="72"/>
      <c r="O43" s="72"/>
      <c r="P43" s="72"/>
      <c r="Q43" s="72"/>
      <c r="R43" s="72"/>
      <c r="S43" s="72"/>
      <c r="T43" s="98" t="s">
        <v>45</v>
      </c>
      <c r="U43" s="98"/>
      <c r="V43" s="98"/>
      <c r="W43" s="98"/>
      <c r="X43" s="98"/>
      <c r="Y43" s="98"/>
      <c r="Z43" s="72"/>
      <c r="AA43" s="72"/>
      <c r="AB43" s="75"/>
      <c r="AC43" s="72" t="s">
        <v>90</v>
      </c>
      <c r="AD43" s="72"/>
      <c r="AE43" s="72"/>
      <c r="AF43" s="72"/>
      <c r="AG43" s="72"/>
      <c r="AH43" s="73"/>
      <c r="AI43" s="73"/>
      <c r="AJ43" s="74"/>
      <c r="AK43" s="74"/>
      <c r="AL43" s="74"/>
    </row>
    <row r="44" spans="1:38" ht="15.95" customHeight="1" x14ac:dyDescent="0.15">
      <c r="A44" s="72"/>
      <c r="B44" s="96" t="s">
        <v>46</v>
      </c>
      <c r="C44" s="291" t="str">
        <f>IF(+A13="","",A13)</f>
        <v/>
      </c>
      <c r="D44" s="291"/>
      <c r="E44" s="291"/>
      <c r="F44" s="291"/>
      <c r="G44" s="291"/>
      <c r="H44" s="96" t="s">
        <v>47</v>
      </c>
      <c r="I44" s="96"/>
      <c r="J44" s="117" t="s">
        <v>48</v>
      </c>
      <c r="K44" s="117"/>
      <c r="L44" s="117"/>
      <c r="M44" s="117"/>
      <c r="N44" s="117"/>
      <c r="O44" s="117"/>
      <c r="P44" s="117"/>
      <c r="Q44" s="117"/>
      <c r="R44" s="117"/>
      <c r="S44" s="96" t="s">
        <v>46</v>
      </c>
      <c r="T44" s="291" t="str">
        <f>IF($C$44="","",ROUND(C44/22,-1))</f>
        <v/>
      </c>
      <c r="U44" s="291"/>
      <c r="V44" s="291"/>
      <c r="W44" s="291"/>
      <c r="X44" s="291"/>
      <c r="Y44" s="291"/>
      <c r="Z44" s="96" t="s">
        <v>47</v>
      </c>
      <c r="AA44" s="96"/>
      <c r="AB44" s="76" t="s">
        <v>49</v>
      </c>
      <c r="AC44" s="96"/>
      <c r="AD44" s="96"/>
      <c r="AE44" s="96"/>
      <c r="AF44" s="96"/>
      <c r="AG44" s="96"/>
      <c r="AH44" s="73"/>
      <c r="AI44" s="73"/>
      <c r="AJ44" s="74"/>
      <c r="AK44" s="74"/>
      <c r="AL44" s="74"/>
    </row>
    <row r="45" spans="1:38" ht="15.95" customHeight="1" x14ac:dyDescent="0.15">
      <c r="A45" s="72"/>
      <c r="B45" s="72" t="s">
        <v>50</v>
      </c>
      <c r="C45" s="72"/>
      <c r="D45" s="72"/>
      <c r="E45" s="72"/>
      <c r="F45" s="72"/>
      <c r="G45" s="72"/>
      <c r="H45" s="72"/>
      <c r="I45" s="72"/>
      <c r="J45" s="72"/>
      <c r="K45" s="72" t="s">
        <v>51</v>
      </c>
      <c r="L45" s="72"/>
      <c r="M45" s="72"/>
      <c r="N45" s="72"/>
      <c r="O45" s="72"/>
      <c r="P45" s="72"/>
      <c r="Q45" s="72"/>
      <c r="R45" s="72"/>
      <c r="S45" s="72"/>
      <c r="T45" s="72"/>
      <c r="U45" s="72" t="s">
        <v>52</v>
      </c>
      <c r="V45" s="72"/>
      <c r="W45" s="72"/>
      <c r="X45" s="72"/>
      <c r="Y45" s="72"/>
      <c r="Z45" s="72"/>
      <c r="AA45" s="72"/>
      <c r="AB45" s="75"/>
      <c r="AC45" s="72"/>
      <c r="AD45" s="72"/>
      <c r="AE45" s="72"/>
      <c r="AF45" s="72"/>
      <c r="AG45" s="72"/>
      <c r="AH45" s="73"/>
      <c r="AI45" s="73"/>
      <c r="AJ45" s="74"/>
      <c r="AK45" s="74"/>
      <c r="AL45" s="74"/>
    </row>
    <row r="46" spans="1:38" ht="15.95" customHeight="1" x14ac:dyDescent="0.15">
      <c r="A46" s="72"/>
      <c r="B46" s="96" t="s">
        <v>46</v>
      </c>
      <c r="C46" s="291" t="str">
        <f>+T44</f>
        <v/>
      </c>
      <c r="D46" s="291"/>
      <c r="E46" s="291"/>
      <c r="F46" s="291"/>
      <c r="G46" s="291"/>
      <c r="H46" s="96" t="s">
        <v>53</v>
      </c>
      <c r="I46" s="122" t="s">
        <v>54</v>
      </c>
      <c r="J46" s="122"/>
      <c r="K46" s="122"/>
      <c r="L46" s="122"/>
      <c r="M46" s="122"/>
      <c r="N46" s="122"/>
      <c r="O46" s="122"/>
      <c r="P46" s="122"/>
      <c r="Q46" s="77" t="s">
        <v>55</v>
      </c>
      <c r="R46" s="78"/>
      <c r="S46" s="96" t="s">
        <v>56</v>
      </c>
      <c r="T46" s="291" t="str">
        <f>IF($C$46="","",ROUND(C46*2/3,0))</f>
        <v/>
      </c>
      <c r="U46" s="291"/>
      <c r="V46" s="291"/>
      <c r="W46" s="291"/>
      <c r="X46" s="291"/>
      <c r="Y46" s="291"/>
      <c r="Z46" s="96" t="s">
        <v>47</v>
      </c>
      <c r="AA46" s="78"/>
      <c r="AB46" s="288" t="s">
        <v>57</v>
      </c>
      <c r="AC46" s="288"/>
      <c r="AD46" s="288"/>
      <c r="AE46" s="288"/>
      <c r="AF46" s="288"/>
      <c r="AG46" s="288"/>
      <c r="AH46" s="288"/>
      <c r="AI46" s="288"/>
      <c r="AJ46" s="288"/>
      <c r="AK46" s="288"/>
      <c r="AL46" s="288"/>
    </row>
    <row r="47" spans="1:38" ht="15.95" customHeight="1" x14ac:dyDescent="0.15">
      <c r="A47" s="71" t="s">
        <v>79</v>
      </c>
      <c r="B47" s="72"/>
      <c r="C47" s="72"/>
      <c r="D47" s="72"/>
      <c r="E47" s="72"/>
      <c r="F47" s="100"/>
      <c r="G47" s="100"/>
      <c r="H47" s="100"/>
      <c r="I47" s="100"/>
      <c r="J47" s="79"/>
      <c r="K47" s="79"/>
      <c r="L47" s="79"/>
      <c r="M47" s="72"/>
      <c r="N47" s="75"/>
      <c r="O47" s="72"/>
      <c r="P47" s="72"/>
      <c r="Q47" s="72"/>
      <c r="R47" s="72"/>
      <c r="S47" s="72"/>
      <c r="T47" s="100"/>
      <c r="U47" s="100"/>
      <c r="V47" s="100"/>
      <c r="W47" s="100"/>
      <c r="X47" s="79"/>
      <c r="Y47" s="79"/>
      <c r="Z47" s="79"/>
      <c r="AA47" s="72"/>
      <c r="AB47" s="75"/>
      <c r="AC47" s="72"/>
      <c r="AD47" s="72"/>
      <c r="AE47" s="72"/>
      <c r="AF47" s="72"/>
      <c r="AG47" s="72"/>
      <c r="AH47" s="72"/>
      <c r="AI47" s="72"/>
      <c r="AJ47" s="72"/>
      <c r="AK47" s="72"/>
      <c r="AL47" s="72"/>
    </row>
    <row r="48" spans="1:38" ht="15.95" customHeight="1" x14ac:dyDescent="0.2">
      <c r="A48" s="72"/>
      <c r="B48" s="72" t="s">
        <v>78</v>
      </c>
      <c r="C48" s="72"/>
      <c r="D48" s="72"/>
      <c r="E48" s="72"/>
      <c r="F48" s="72"/>
      <c r="G48" s="98"/>
      <c r="H48" s="80"/>
      <c r="I48" s="98"/>
      <c r="J48" s="81"/>
      <c r="K48" s="81"/>
      <c r="L48" s="81"/>
      <c r="M48" s="81"/>
      <c r="N48" s="81"/>
      <c r="O48" s="82"/>
      <c r="P48" s="80"/>
      <c r="Q48" s="72"/>
      <c r="R48" s="72" t="s">
        <v>55</v>
      </c>
      <c r="S48" s="72"/>
      <c r="T48" s="100" t="s">
        <v>56</v>
      </c>
      <c r="U48" s="289" t="e">
        <f>IF(V38&gt;=V40,V38,V40)</f>
        <v>#DIV/0!</v>
      </c>
      <c r="V48" s="289"/>
      <c r="W48" s="289"/>
      <c r="X48" s="289"/>
      <c r="Y48" s="289"/>
      <c r="Z48" s="79" t="s">
        <v>47</v>
      </c>
      <c r="AA48" s="72"/>
      <c r="AB48" s="75"/>
      <c r="AC48" s="72" t="s">
        <v>58</v>
      </c>
      <c r="AD48" s="72"/>
      <c r="AE48" s="72" t="s">
        <v>59</v>
      </c>
      <c r="AF48" s="72"/>
      <c r="AG48" s="72"/>
      <c r="AH48" s="72"/>
      <c r="AI48" s="72"/>
      <c r="AJ48" s="72"/>
      <c r="AK48" s="72"/>
      <c r="AL48" s="72"/>
    </row>
    <row r="49" spans="1:38" ht="15.95" customHeight="1" x14ac:dyDescent="0.15">
      <c r="A49" s="71" t="s">
        <v>80</v>
      </c>
      <c r="B49" s="72"/>
      <c r="C49" s="72"/>
      <c r="D49" s="72"/>
      <c r="E49" s="72"/>
      <c r="F49" s="72"/>
      <c r="G49" s="98"/>
      <c r="H49" s="98"/>
      <c r="I49" s="98"/>
      <c r="J49" s="45"/>
      <c r="K49" s="45"/>
      <c r="L49" s="45"/>
      <c r="M49" s="45"/>
      <c r="N49" s="45"/>
      <c r="O49" s="45"/>
      <c r="P49" s="98"/>
      <c r="Q49" s="72"/>
      <c r="R49" s="72"/>
      <c r="S49" s="72"/>
      <c r="T49" s="100"/>
      <c r="U49" s="100"/>
      <c r="V49" s="100"/>
      <c r="W49" s="100"/>
      <c r="X49" s="79"/>
      <c r="Y49" s="79"/>
      <c r="Z49" s="79"/>
      <c r="AA49" s="72"/>
      <c r="AB49" s="75"/>
      <c r="AC49" s="72"/>
      <c r="AD49" s="72"/>
      <c r="AE49" s="72"/>
      <c r="AF49" s="72"/>
      <c r="AG49" s="72"/>
      <c r="AH49" s="72"/>
      <c r="AI49" s="72"/>
      <c r="AJ49" s="72"/>
      <c r="AK49" s="72"/>
      <c r="AL49" s="72"/>
    </row>
    <row r="50" spans="1:38" ht="15.95" customHeight="1" x14ac:dyDescent="0.15">
      <c r="A50" s="72"/>
      <c r="B50" s="72"/>
      <c r="C50" s="290" t="s">
        <v>60</v>
      </c>
      <c r="D50" s="290"/>
      <c r="E50" s="290"/>
      <c r="F50" s="290"/>
      <c r="G50" s="290"/>
      <c r="H50" s="290"/>
      <c r="I50" s="72"/>
      <c r="J50" s="72"/>
      <c r="K50" s="290" t="s">
        <v>61</v>
      </c>
      <c r="L50" s="290"/>
      <c r="M50" s="290"/>
      <c r="N50" s="290"/>
      <c r="O50" s="290"/>
      <c r="P50" s="290"/>
      <c r="Q50" s="290"/>
      <c r="R50" s="290"/>
      <c r="S50" s="72"/>
      <c r="T50" s="290" t="s">
        <v>62</v>
      </c>
      <c r="U50" s="290"/>
      <c r="V50" s="290"/>
      <c r="W50" s="290"/>
      <c r="X50" s="290"/>
      <c r="Y50" s="290"/>
      <c r="Z50" s="290"/>
      <c r="AA50" s="83"/>
      <c r="AB50" s="290" t="s">
        <v>63</v>
      </c>
      <c r="AC50" s="290"/>
      <c r="AD50" s="290"/>
      <c r="AE50" s="290"/>
      <c r="AF50" s="290"/>
      <c r="AG50" s="290"/>
      <c r="AH50" s="290"/>
      <c r="AI50" s="290"/>
      <c r="AJ50" s="72"/>
      <c r="AK50" s="72"/>
      <c r="AL50" s="72"/>
    </row>
    <row r="51" spans="1:38" ht="19.5" thickBot="1" x14ac:dyDescent="0.25">
      <c r="A51" s="72"/>
      <c r="B51" s="72"/>
      <c r="C51" s="72" t="s">
        <v>56</v>
      </c>
      <c r="D51" s="286" t="str">
        <f>+T46</f>
        <v/>
      </c>
      <c r="E51" s="286"/>
      <c r="F51" s="286"/>
      <c r="G51" s="286"/>
      <c r="H51" s="286"/>
      <c r="I51" s="72" t="s">
        <v>18</v>
      </c>
      <c r="J51" s="72"/>
      <c r="K51" s="122" t="s">
        <v>64</v>
      </c>
      <c r="L51" s="122"/>
      <c r="M51" s="122"/>
      <c r="N51" s="286" t="e">
        <f>U48</f>
        <v>#DIV/0!</v>
      </c>
      <c r="O51" s="286"/>
      <c r="P51" s="286"/>
      <c r="Q51" s="286"/>
      <c r="R51" s="98" t="s">
        <v>18</v>
      </c>
      <c r="S51" s="72" t="s">
        <v>53</v>
      </c>
      <c r="T51" s="84" t="s">
        <v>65</v>
      </c>
      <c r="U51" s="286">
        <f>P14</f>
        <v>0</v>
      </c>
      <c r="V51" s="286"/>
      <c r="W51" s="286"/>
      <c r="X51" s="286"/>
      <c r="Y51" s="286"/>
      <c r="Z51" s="100" t="s">
        <v>4</v>
      </c>
      <c r="AA51" s="100" t="s">
        <v>55</v>
      </c>
      <c r="AB51" s="100"/>
      <c r="AC51" s="287" t="str">
        <f>IF($C$44="","",IF((D51-N51)*U51&lt;=0,0,(D51-N51)*U51))</f>
        <v/>
      </c>
      <c r="AD51" s="287"/>
      <c r="AE51" s="287"/>
      <c r="AF51" s="287"/>
      <c r="AG51" s="287"/>
      <c r="AH51" s="287"/>
      <c r="AI51" s="287"/>
      <c r="AJ51" s="287"/>
      <c r="AK51" s="85" t="s">
        <v>18</v>
      </c>
      <c r="AL51" s="74"/>
    </row>
  </sheetData>
  <mergeCells count="144">
    <mergeCell ref="C44:G44"/>
    <mergeCell ref="J44:R44"/>
    <mergeCell ref="T44:Y44"/>
    <mergeCell ref="C46:G46"/>
    <mergeCell ref="I46:P46"/>
    <mergeCell ref="T46:Y46"/>
    <mergeCell ref="A39:AL39"/>
    <mergeCell ref="A40:G40"/>
    <mergeCell ref="H40:P40"/>
    <mergeCell ref="Q40:U40"/>
    <mergeCell ref="V40:AA40"/>
    <mergeCell ref="AB40:AC40"/>
    <mergeCell ref="D51:H51"/>
    <mergeCell ref="K51:M51"/>
    <mergeCell ref="N51:Q51"/>
    <mergeCell ref="U51:Y51"/>
    <mergeCell ref="AC51:AJ51"/>
    <mergeCell ref="AB46:AL46"/>
    <mergeCell ref="U48:Y48"/>
    <mergeCell ref="C50:H50"/>
    <mergeCell ref="K50:R50"/>
    <mergeCell ref="T50:Z50"/>
    <mergeCell ref="AB50:AI50"/>
    <mergeCell ref="A34:H35"/>
    <mergeCell ref="I35:AL35"/>
    <mergeCell ref="A36:G38"/>
    <mergeCell ref="H36:O36"/>
    <mergeCell ref="P36:U36"/>
    <mergeCell ref="V36:AA36"/>
    <mergeCell ref="AB36:AC36"/>
    <mergeCell ref="AD36:AI36"/>
    <mergeCell ref="AJ36:AL36"/>
    <mergeCell ref="H37:O37"/>
    <mergeCell ref="P37:U37"/>
    <mergeCell ref="V37:AA37"/>
    <mergeCell ref="AB37:AC37"/>
    <mergeCell ref="AD37:AI37"/>
    <mergeCell ref="AJ37:AL37"/>
    <mergeCell ref="H38:O38"/>
    <mergeCell ref="P38:U38"/>
    <mergeCell ref="V38:AA38"/>
    <mergeCell ref="AB38:AC38"/>
    <mergeCell ref="AD30:AH30"/>
    <mergeCell ref="F31:O31"/>
    <mergeCell ref="P31:AA31"/>
    <mergeCell ref="AB31:AC31"/>
    <mergeCell ref="A32:D32"/>
    <mergeCell ref="F32:O32"/>
    <mergeCell ref="P32:Q32"/>
    <mergeCell ref="R32:AA32"/>
    <mergeCell ref="AB32:AC32"/>
    <mergeCell ref="A28:D31"/>
    <mergeCell ref="F28:I28"/>
    <mergeCell ref="J28:O28"/>
    <mergeCell ref="P28:V28"/>
    <mergeCell ref="F29:I29"/>
    <mergeCell ref="J29:O29"/>
    <mergeCell ref="P29:V29"/>
    <mergeCell ref="F30:I30"/>
    <mergeCell ref="J30:O30"/>
    <mergeCell ref="P30:V30"/>
    <mergeCell ref="F26:I26"/>
    <mergeCell ref="J26:O26"/>
    <mergeCell ref="P26:V26"/>
    <mergeCell ref="AD26:AH26"/>
    <mergeCell ref="A27:E27"/>
    <mergeCell ref="F27:I27"/>
    <mergeCell ref="J27:O27"/>
    <mergeCell ref="P27:V27"/>
    <mergeCell ref="AD23:AL25"/>
    <mergeCell ref="F24:O24"/>
    <mergeCell ref="P24:AC24"/>
    <mergeCell ref="F25:I25"/>
    <mergeCell ref="J25:O25"/>
    <mergeCell ref="P25:V25"/>
    <mergeCell ref="F22:O22"/>
    <mergeCell ref="P22:AC22"/>
    <mergeCell ref="F23:O23"/>
    <mergeCell ref="P23:Q23"/>
    <mergeCell ref="R23:AA23"/>
    <mergeCell ref="AB23:AC23"/>
    <mergeCell ref="J18:O18"/>
    <mergeCell ref="A19:D19"/>
    <mergeCell ref="F19:I19"/>
    <mergeCell ref="J19:O19"/>
    <mergeCell ref="AD19:AL19"/>
    <mergeCell ref="A20:C21"/>
    <mergeCell ref="D20:D21"/>
    <mergeCell ref="F20:I20"/>
    <mergeCell ref="J20:O20"/>
    <mergeCell ref="F21:O21"/>
    <mergeCell ref="A15:D16"/>
    <mergeCell ref="F15:O15"/>
    <mergeCell ref="AD15:AL18"/>
    <mergeCell ref="F16:I16"/>
    <mergeCell ref="J16:O16"/>
    <mergeCell ref="A17:C18"/>
    <mergeCell ref="D17:D18"/>
    <mergeCell ref="F17:I17"/>
    <mergeCell ref="J17:O17"/>
    <mergeCell ref="F18:I18"/>
    <mergeCell ref="P21:AC21"/>
    <mergeCell ref="AH3:AI3"/>
    <mergeCell ref="F10:O11"/>
    <mergeCell ref="P10:AC11"/>
    <mergeCell ref="A12:D12"/>
    <mergeCell ref="F12:O13"/>
    <mergeCell ref="T12:T13"/>
    <mergeCell ref="U12:V13"/>
    <mergeCell ref="W12:W13"/>
    <mergeCell ref="X12:Y12"/>
    <mergeCell ref="AD12:AL12"/>
    <mergeCell ref="A13:C14"/>
    <mergeCell ref="D13:D14"/>
    <mergeCell ref="X13:Y13"/>
    <mergeCell ref="AD13:AL13"/>
    <mergeCell ref="F14:O14"/>
    <mergeCell ref="P14:AA14"/>
    <mergeCell ref="AB14:AC14"/>
    <mergeCell ref="P12:S13"/>
    <mergeCell ref="A2:D2"/>
    <mergeCell ref="A1:AL1"/>
    <mergeCell ref="E2:F2"/>
    <mergeCell ref="G2:H2"/>
    <mergeCell ref="I2:AE2"/>
    <mergeCell ref="AD14:AK14"/>
    <mergeCell ref="P6:S6"/>
    <mergeCell ref="T6:AL6"/>
    <mergeCell ref="P7:S7"/>
    <mergeCell ref="T7:AL7"/>
    <mergeCell ref="F9:O9"/>
    <mergeCell ref="P9:AC9"/>
    <mergeCell ref="AJ3:AL3"/>
    <mergeCell ref="P4:S4"/>
    <mergeCell ref="T4:AL4"/>
    <mergeCell ref="I5:K5"/>
    <mergeCell ref="L5:M5"/>
    <mergeCell ref="P5:S5"/>
    <mergeCell ref="T5:AL5"/>
    <mergeCell ref="T3:V3"/>
    <mergeCell ref="W3:Y3"/>
    <mergeCell ref="Z3:AA3"/>
    <mergeCell ref="AB3:AD3"/>
    <mergeCell ref="AE3:AG3"/>
  </mergeCells>
  <phoneticPr fontId="1"/>
  <dataValidations count="1">
    <dataValidation type="list" allowBlank="1" showInputMessage="1" showErrorMessage="1" sqref="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xr:uid="{00000000-0002-0000-0000-000000000000}">
      <formula1>"1"</formula1>
    </dataValidation>
  </dataValidations>
  <pageMargins left="0" right="0" top="0" bottom="0" header="0" footer="0"/>
  <pageSetup paperSize="9" scale="99"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S52"/>
  <sheetViews>
    <sheetView showGridLines="0" view="pageBreakPreview" zoomScale="85" zoomScaleNormal="100" zoomScaleSheetLayoutView="85" workbookViewId="0">
      <selection sqref="A1:AL1"/>
    </sheetView>
  </sheetViews>
  <sheetFormatPr defaultRowHeight="13.5" x14ac:dyDescent="0.15"/>
  <cols>
    <col min="1" max="2" width="4.625" style="3" customWidth="1"/>
    <col min="3" max="3" width="3.375" style="3" customWidth="1"/>
    <col min="4" max="4" width="4.25" style="3" customWidth="1"/>
    <col min="5" max="5" width="1.25" style="3" customWidth="1"/>
    <col min="6" max="6" width="1.75" style="3" customWidth="1"/>
    <col min="7" max="7" width="4.5" style="3" customWidth="1"/>
    <col min="8" max="8" width="6.375" style="3" customWidth="1"/>
    <col min="9" max="10" width="1.625" style="3" customWidth="1"/>
    <col min="11" max="11" width="1.375" style="3" customWidth="1"/>
    <col min="12" max="12" width="1.5" style="3" customWidth="1"/>
    <col min="13" max="13" width="2.25" style="3" customWidth="1"/>
    <col min="14" max="14" width="6" style="3" customWidth="1"/>
    <col min="15" max="15" width="4.5" style="3" customWidth="1"/>
    <col min="16" max="16" width="1.75" style="3" customWidth="1"/>
    <col min="17" max="17" width="4.375" style="3" customWidth="1"/>
    <col min="18" max="18" width="3" style="3" customWidth="1"/>
    <col min="19" max="19" width="1.25" style="3" customWidth="1"/>
    <col min="20" max="20" width="2.375" style="3" customWidth="1"/>
    <col min="21" max="21" width="3.375" style="3" customWidth="1"/>
    <col min="22" max="22" width="2" style="3" customWidth="1"/>
    <col min="23" max="23" width="2.875" style="3" customWidth="1"/>
    <col min="24" max="24" width="3.625" style="3" customWidth="1"/>
    <col min="25" max="25" width="1.25" style="3" customWidth="1"/>
    <col min="26" max="26" width="3" style="3" customWidth="1"/>
    <col min="27" max="27" width="1.75" style="3" customWidth="1"/>
    <col min="28" max="28" width="1.375" style="3" customWidth="1"/>
    <col min="29" max="30" width="2.125" style="3" customWidth="1"/>
    <col min="31" max="31" width="1.75" style="3" customWidth="1"/>
    <col min="32" max="32" width="1.25" style="3" customWidth="1"/>
    <col min="33" max="33" width="1.5" style="86" customWidth="1"/>
    <col min="34" max="34" width="1.375" style="3" customWidth="1"/>
    <col min="35" max="35" width="1.875" style="3" customWidth="1"/>
    <col min="36" max="36" width="2" style="3" customWidth="1"/>
    <col min="37" max="37" width="1.375" style="3" customWidth="1"/>
    <col min="38" max="38" width="3.375" style="87" customWidth="1"/>
    <col min="39" max="44" width="1.625" style="3" customWidth="1"/>
    <col min="45" max="92" width="9" style="3" customWidth="1"/>
    <col min="93" max="107" width="9" style="3"/>
    <col min="108" max="133" width="4.625" style="3" customWidth="1"/>
    <col min="134" max="165" width="9" style="3" customWidth="1"/>
    <col min="166" max="256" width="9" style="3"/>
    <col min="257" max="258" width="4.625" style="3" customWidth="1"/>
    <col min="259" max="259" width="3.375" style="3" customWidth="1"/>
    <col min="260" max="260" width="4.25" style="3" customWidth="1"/>
    <col min="261" max="261" width="1.25" style="3" customWidth="1"/>
    <col min="262" max="262" width="1.75" style="3" customWidth="1"/>
    <col min="263" max="263" width="4.5" style="3" customWidth="1"/>
    <col min="264" max="264" width="6.375" style="3" customWidth="1"/>
    <col min="265" max="266" width="1.625" style="3" customWidth="1"/>
    <col min="267" max="267" width="1.375" style="3" customWidth="1"/>
    <col min="268" max="268" width="1.5" style="3" customWidth="1"/>
    <col min="269" max="269" width="2.25" style="3" customWidth="1"/>
    <col min="270" max="270" width="6" style="3" customWidth="1"/>
    <col min="271" max="271" width="4.5" style="3" customWidth="1"/>
    <col min="272" max="272" width="1.75" style="3" customWidth="1"/>
    <col min="273" max="273" width="4.375" style="3" customWidth="1"/>
    <col min="274" max="274" width="3" style="3" customWidth="1"/>
    <col min="275" max="275" width="1.25" style="3" customWidth="1"/>
    <col min="276" max="276" width="2.375" style="3" customWidth="1"/>
    <col min="277" max="277" width="3.375" style="3" customWidth="1"/>
    <col min="278" max="278" width="2" style="3" customWidth="1"/>
    <col min="279" max="279" width="2.875" style="3" customWidth="1"/>
    <col min="280" max="280" width="3.625" style="3" customWidth="1"/>
    <col min="281" max="281" width="1.25" style="3" customWidth="1"/>
    <col min="282" max="282" width="3" style="3" customWidth="1"/>
    <col min="283" max="283" width="1.75" style="3" customWidth="1"/>
    <col min="284" max="284" width="1.375" style="3" customWidth="1"/>
    <col min="285" max="286" width="2.125" style="3" customWidth="1"/>
    <col min="287" max="287" width="1.75" style="3" customWidth="1"/>
    <col min="288" max="288" width="1.25" style="3" customWidth="1"/>
    <col min="289" max="289" width="1.5" style="3" customWidth="1"/>
    <col min="290" max="290" width="1.375" style="3" customWidth="1"/>
    <col min="291" max="291" width="1.875" style="3" customWidth="1"/>
    <col min="292" max="292" width="2" style="3" customWidth="1"/>
    <col min="293" max="293" width="1.375" style="3" customWidth="1"/>
    <col min="294" max="294" width="3.375" style="3" customWidth="1"/>
    <col min="295" max="300" width="1.625" style="3" customWidth="1"/>
    <col min="301" max="348" width="9" style="3" customWidth="1"/>
    <col min="349" max="363" width="9" style="3"/>
    <col min="364" max="389" width="4.625" style="3" customWidth="1"/>
    <col min="390" max="421" width="9" style="3" customWidth="1"/>
    <col min="422" max="512" width="9" style="3"/>
    <col min="513" max="514" width="4.625" style="3" customWidth="1"/>
    <col min="515" max="515" width="3.375" style="3" customWidth="1"/>
    <col min="516" max="516" width="4.25" style="3" customWidth="1"/>
    <col min="517" max="517" width="1.25" style="3" customWidth="1"/>
    <col min="518" max="518" width="1.75" style="3" customWidth="1"/>
    <col min="519" max="519" width="4.5" style="3" customWidth="1"/>
    <col min="520" max="520" width="6.375" style="3" customWidth="1"/>
    <col min="521" max="522" width="1.625" style="3" customWidth="1"/>
    <col min="523" max="523" width="1.375" style="3" customWidth="1"/>
    <col min="524" max="524" width="1.5" style="3" customWidth="1"/>
    <col min="525" max="525" width="2.25" style="3" customWidth="1"/>
    <col min="526" max="526" width="6" style="3" customWidth="1"/>
    <col min="527" max="527" width="4.5" style="3" customWidth="1"/>
    <col min="528" max="528" width="1.75" style="3" customWidth="1"/>
    <col min="529" max="529" width="4.375" style="3" customWidth="1"/>
    <col min="530" max="530" width="3" style="3" customWidth="1"/>
    <col min="531" max="531" width="1.25" style="3" customWidth="1"/>
    <col min="532" max="532" width="2.375" style="3" customWidth="1"/>
    <col min="533" max="533" width="3.375" style="3" customWidth="1"/>
    <col min="534" max="534" width="2" style="3" customWidth="1"/>
    <col min="535" max="535" width="2.875" style="3" customWidth="1"/>
    <col min="536" max="536" width="3.625" style="3" customWidth="1"/>
    <col min="537" max="537" width="1.25" style="3" customWidth="1"/>
    <col min="538" max="538" width="3" style="3" customWidth="1"/>
    <col min="539" max="539" width="1.75" style="3" customWidth="1"/>
    <col min="540" max="540" width="1.375" style="3" customWidth="1"/>
    <col min="541" max="542" width="2.125" style="3" customWidth="1"/>
    <col min="543" max="543" width="1.75" style="3" customWidth="1"/>
    <col min="544" max="544" width="1.25" style="3" customWidth="1"/>
    <col min="545" max="545" width="1.5" style="3" customWidth="1"/>
    <col min="546" max="546" width="1.375" style="3" customWidth="1"/>
    <col min="547" max="547" width="1.875" style="3" customWidth="1"/>
    <col min="548" max="548" width="2" style="3" customWidth="1"/>
    <col min="549" max="549" width="1.375" style="3" customWidth="1"/>
    <col min="550" max="550" width="3.375" style="3" customWidth="1"/>
    <col min="551" max="556" width="1.625" style="3" customWidth="1"/>
    <col min="557" max="604" width="9" style="3" customWidth="1"/>
    <col min="605" max="619" width="9" style="3"/>
    <col min="620" max="645" width="4.625" style="3" customWidth="1"/>
    <col min="646" max="677" width="9" style="3" customWidth="1"/>
    <col min="678" max="768" width="9" style="3"/>
    <col min="769" max="770" width="4.625" style="3" customWidth="1"/>
    <col min="771" max="771" width="3.375" style="3" customWidth="1"/>
    <col min="772" max="772" width="4.25" style="3" customWidth="1"/>
    <col min="773" max="773" width="1.25" style="3" customWidth="1"/>
    <col min="774" max="774" width="1.75" style="3" customWidth="1"/>
    <col min="775" max="775" width="4.5" style="3" customWidth="1"/>
    <col min="776" max="776" width="6.375" style="3" customWidth="1"/>
    <col min="777" max="778" width="1.625" style="3" customWidth="1"/>
    <col min="779" max="779" width="1.375" style="3" customWidth="1"/>
    <col min="780" max="780" width="1.5" style="3" customWidth="1"/>
    <col min="781" max="781" width="2.25" style="3" customWidth="1"/>
    <col min="782" max="782" width="6" style="3" customWidth="1"/>
    <col min="783" max="783" width="4.5" style="3" customWidth="1"/>
    <col min="784" max="784" width="1.75" style="3" customWidth="1"/>
    <col min="785" max="785" width="4.375" style="3" customWidth="1"/>
    <col min="786" max="786" width="3" style="3" customWidth="1"/>
    <col min="787" max="787" width="1.25" style="3" customWidth="1"/>
    <col min="788" max="788" width="2.375" style="3" customWidth="1"/>
    <col min="789" max="789" width="3.375" style="3" customWidth="1"/>
    <col min="790" max="790" width="2" style="3" customWidth="1"/>
    <col min="791" max="791" width="2.875" style="3" customWidth="1"/>
    <col min="792" max="792" width="3.625" style="3" customWidth="1"/>
    <col min="793" max="793" width="1.25" style="3" customWidth="1"/>
    <col min="794" max="794" width="3" style="3" customWidth="1"/>
    <col min="795" max="795" width="1.75" style="3" customWidth="1"/>
    <col min="796" max="796" width="1.375" style="3" customWidth="1"/>
    <col min="797" max="798" width="2.125" style="3" customWidth="1"/>
    <col min="799" max="799" width="1.75" style="3" customWidth="1"/>
    <col min="800" max="800" width="1.25" style="3" customWidth="1"/>
    <col min="801" max="801" width="1.5" style="3" customWidth="1"/>
    <col min="802" max="802" width="1.375" style="3" customWidth="1"/>
    <col min="803" max="803" width="1.875" style="3" customWidth="1"/>
    <col min="804" max="804" width="2" style="3" customWidth="1"/>
    <col min="805" max="805" width="1.375" style="3" customWidth="1"/>
    <col min="806" max="806" width="3.375" style="3" customWidth="1"/>
    <col min="807" max="812" width="1.625" style="3" customWidth="1"/>
    <col min="813" max="860" width="9" style="3" customWidth="1"/>
    <col min="861" max="875" width="9" style="3"/>
    <col min="876" max="901" width="4.625" style="3" customWidth="1"/>
    <col min="902" max="933" width="9" style="3" customWidth="1"/>
    <col min="934" max="1024" width="9" style="3"/>
    <col min="1025" max="1026" width="4.625" style="3" customWidth="1"/>
    <col min="1027" max="1027" width="3.375" style="3" customWidth="1"/>
    <col min="1028" max="1028" width="4.25" style="3" customWidth="1"/>
    <col min="1029" max="1029" width="1.25" style="3" customWidth="1"/>
    <col min="1030" max="1030" width="1.75" style="3" customWidth="1"/>
    <col min="1031" max="1031" width="4.5" style="3" customWidth="1"/>
    <col min="1032" max="1032" width="6.375" style="3" customWidth="1"/>
    <col min="1033" max="1034" width="1.625" style="3" customWidth="1"/>
    <col min="1035" max="1035" width="1.375" style="3" customWidth="1"/>
    <col min="1036" max="1036" width="1.5" style="3" customWidth="1"/>
    <col min="1037" max="1037" width="2.25" style="3" customWidth="1"/>
    <col min="1038" max="1038" width="6" style="3" customWidth="1"/>
    <col min="1039" max="1039" width="4.5" style="3" customWidth="1"/>
    <col min="1040" max="1040" width="1.75" style="3" customWidth="1"/>
    <col min="1041" max="1041" width="4.375" style="3" customWidth="1"/>
    <col min="1042" max="1042" width="3" style="3" customWidth="1"/>
    <col min="1043" max="1043" width="1.25" style="3" customWidth="1"/>
    <col min="1044" max="1044" width="2.375" style="3" customWidth="1"/>
    <col min="1045" max="1045" width="3.375" style="3" customWidth="1"/>
    <col min="1046" max="1046" width="2" style="3" customWidth="1"/>
    <col min="1047" max="1047" width="2.875" style="3" customWidth="1"/>
    <col min="1048" max="1048" width="3.625" style="3" customWidth="1"/>
    <col min="1049" max="1049" width="1.25" style="3" customWidth="1"/>
    <col min="1050" max="1050" width="3" style="3" customWidth="1"/>
    <col min="1051" max="1051" width="1.75" style="3" customWidth="1"/>
    <col min="1052" max="1052" width="1.375" style="3" customWidth="1"/>
    <col min="1053" max="1054" width="2.125" style="3" customWidth="1"/>
    <col min="1055" max="1055" width="1.75" style="3" customWidth="1"/>
    <col min="1056" max="1056" width="1.25" style="3" customWidth="1"/>
    <col min="1057" max="1057" width="1.5" style="3" customWidth="1"/>
    <col min="1058" max="1058" width="1.375" style="3" customWidth="1"/>
    <col min="1059" max="1059" width="1.875" style="3" customWidth="1"/>
    <col min="1060" max="1060" width="2" style="3" customWidth="1"/>
    <col min="1061" max="1061" width="1.375" style="3" customWidth="1"/>
    <col min="1062" max="1062" width="3.375" style="3" customWidth="1"/>
    <col min="1063" max="1068" width="1.625" style="3" customWidth="1"/>
    <col min="1069" max="1116" width="9" style="3" customWidth="1"/>
    <col min="1117" max="1131" width="9" style="3"/>
    <col min="1132" max="1157" width="4.625" style="3" customWidth="1"/>
    <col min="1158" max="1189" width="9" style="3" customWidth="1"/>
    <col min="1190" max="1280" width="9" style="3"/>
    <col min="1281" max="1282" width="4.625" style="3" customWidth="1"/>
    <col min="1283" max="1283" width="3.375" style="3" customWidth="1"/>
    <col min="1284" max="1284" width="4.25" style="3" customWidth="1"/>
    <col min="1285" max="1285" width="1.25" style="3" customWidth="1"/>
    <col min="1286" max="1286" width="1.75" style="3" customWidth="1"/>
    <col min="1287" max="1287" width="4.5" style="3" customWidth="1"/>
    <col min="1288" max="1288" width="6.375" style="3" customWidth="1"/>
    <col min="1289" max="1290" width="1.625" style="3" customWidth="1"/>
    <col min="1291" max="1291" width="1.375" style="3" customWidth="1"/>
    <col min="1292" max="1292" width="1.5" style="3" customWidth="1"/>
    <col min="1293" max="1293" width="2.25" style="3" customWidth="1"/>
    <col min="1294" max="1294" width="6" style="3" customWidth="1"/>
    <col min="1295" max="1295" width="4.5" style="3" customWidth="1"/>
    <col min="1296" max="1296" width="1.75" style="3" customWidth="1"/>
    <col min="1297" max="1297" width="4.375" style="3" customWidth="1"/>
    <col min="1298" max="1298" width="3" style="3" customWidth="1"/>
    <col min="1299" max="1299" width="1.25" style="3" customWidth="1"/>
    <col min="1300" max="1300" width="2.375" style="3" customWidth="1"/>
    <col min="1301" max="1301" width="3.375" style="3" customWidth="1"/>
    <col min="1302" max="1302" width="2" style="3" customWidth="1"/>
    <col min="1303" max="1303" width="2.875" style="3" customWidth="1"/>
    <col min="1304" max="1304" width="3.625" style="3" customWidth="1"/>
    <col min="1305" max="1305" width="1.25" style="3" customWidth="1"/>
    <col min="1306" max="1306" width="3" style="3" customWidth="1"/>
    <col min="1307" max="1307" width="1.75" style="3" customWidth="1"/>
    <col min="1308" max="1308" width="1.375" style="3" customWidth="1"/>
    <col min="1309" max="1310" width="2.125" style="3" customWidth="1"/>
    <col min="1311" max="1311" width="1.75" style="3" customWidth="1"/>
    <col min="1312" max="1312" width="1.25" style="3" customWidth="1"/>
    <col min="1313" max="1313" width="1.5" style="3" customWidth="1"/>
    <col min="1314" max="1314" width="1.375" style="3" customWidth="1"/>
    <col min="1315" max="1315" width="1.875" style="3" customWidth="1"/>
    <col min="1316" max="1316" width="2" style="3" customWidth="1"/>
    <col min="1317" max="1317" width="1.375" style="3" customWidth="1"/>
    <col min="1318" max="1318" width="3.375" style="3" customWidth="1"/>
    <col min="1319" max="1324" width="1.625" style="3" customWidth="1"/>
    <col min="1325" max="1372" width="9" style="3" customWidth="1"/>
    <col min="1373" max="1387" width="9" style="3"/>
    <col min="1388" max="1413" width="4.625" style="3" customWidth="1"/>
    <col min="1414" max="1445" width="9" style="3" customWidth="1"/>
    <col min="1446" max="1536" width="9" style="3"/>
    <col min="1537" max="1538" width="4.625" style="3" customWidth="1"/>
    <col min="1539" max="1539" width="3.375" style="3" customWidth="1"/>
    <col min="1540" max="1540" width="4.25" style="3" customWidth="1"/>
    <col min="1541" max="1541" width="1.25" style="3" customWidth="1"/>
    <col min="1542" max="1542" width="1.75" style="3" customWidth="1"/>
    <col min="1543" max="1543" width="4.5" style="3" customWidth="1"/>
    <col min="1544" max="1544" width="6.375" style="3" customWidth="1"/>
    <col min="1545" max="1546" width="1.625" style="3" customWidth="1"/>
    <col min="1547" max="1547" width="1.375" style="3" customWidth="1"/>
    <col min="1548" max="1548" width="1.5" style="3" customWidth="1"/>
    <col min="1549" max="1549" width="2.25" style="3" customWidth="1"/>
    <col min="1550" max="1550" width="6" style="3" customWidth="1"/>
    <col min="1551" max="1551" width="4.5" style="3" customWidth="1"/>
    <col min="1552" max="1552" width="1.75" style="3" customWidth="1"/>
    <col min="1553" max="1553" width="4.375" style="3" customWidth="1"/>
    <col min="1554" max="1554" width="3" style="3" customWidth="1"/>
    <col min="1555" max="1555" width="1.25" style="3" customWidth="1"/>
    <col min="1556" max="1556" width="2.375" style="3" customWidth="1"/>
    <col min="1557" max="1557" width="3.375" style="3" customWidth="1"/>
    <col min="1558" max="1558" width="2" style="3" customWidth="1"/>
    <col min="1559" max="1559" width="2.875" style="3" customWidth="1"/>
    <col min="1560" max="1560" width="3.625" style="3" customWidth="1"/>
    <col min="1561" max="1561" width="1.25" style="3" customWidth="1"/>
    <col min="1562" max="1562" width="3" style="3" customWidth="1"/>
    <col min="1563" max="1563" width="1.75" style="3" customWidth="1"/>
    <col min="1564" max="1564" width="1.375" style="3" customWidth="1"/>
    <col min="1565" max="1566" width="2.125" style="3" customWidth="1"/>
    <col min="1567" max="1567" width="1.75" style="3" customWidth="1"/>
    <col min="1568" max="1568" width="1.25" style="3" customWidth="1"/>
    <col min="1569" max="1569" width="1.5" style="3" customWidth="1"/>
    <col min="1570" max="1570" width="1.375" style="3" customWidth="1"/>
    <col min="1571" max="1571" width="1.875" style="3" customWidth="1"/>
    <col min="1572" max="1572" width="2" style="3" customWidth="1"/>
    <col min="1573" max="1573" width="1.375" style="3" customWidth="1"/>
    <col min="1574" max="1574" width="3.375" style="3" customWidth="1"/>
    <col min="1575" max="1580" width="1.625" style="3" customWidth="1"/>
    <col min="1581" max="1628" width="9" style="3" customWidth="1"/>
    <col min="1629" max="1643" width="9" style="3"/>
    <col min="1644" max="1669" width="4.625" style="3" customWidth="1"/>
    <col min="1670" max="1701" width="9" style="3" customWidth="1"/>
    <col min="1702" max="1792" width="9" style="3"/>
    <col min="1793" max="1794" width="4.625" style="3" customWidth="1"/>
    <col min="1795" max="1795" width="3.375" style="3" customWidth="1"/>
    <col min="1796" max="1796" width="4.25" style="3" customWidth="1"/>
    <col min="1797" max="1797" width="1.25" style="3" customWidth="1"/>
    <col min="1798" max="1798" width="1.75" style="3" customWidth="1"/>
    <col min="1799" max="1799" width="4.5" style="3" customWidth="1"/>
    <col min="1800" max="1800" width="6.375" style="3" customWidth="1"/>
    <col min="1801" max="1802" width="1.625" style="3" customWidth="1"/>
    <col min="1803" max="1803" width="1.375" style="3" customWidth="1"/>
    <col min="1804" max="1804" width="1.5" style="3" customWidth="1"/>
    <col min="1805" max="1805" width="2.25" style="3" customWidth="1"/>
    <col min="1806" max="1806" width="6" style="3" customWidth="1"/>
    <col min="1807" max="1807" width="4.5" style="3" customWidth="1"/>
    <col min="1808" max="1808" width="1.75" style="3" customWidth="1"/>
    <col min="1809" max="1809" width="4.375" style="3" customWidth="1"/>
    <col min="1810" max="1810" width="3" style="3" customWidth="1"/>
    <col min="1811" max="1811" width="1.25" style="3" customWidth="1"/>
    <col min="1812" max="1812" width="2.375" style="3" customWidth="1"/>
    <col min="1813" max="1813" width="3.375" style="3" customWidth="1"/>
    <col min="1814" max="1814" width="2" style="3" customWidth="1"/>
    <col min="1815" max="1815" width="2.875" style="3" customWidth="1"/>
    <col min="1816" max="1816" width="3.625" style="3" customWidth="1"/>
    <col min="1817" max="1817" width="1.25" style="3" customWidth="1"/>
    <col min="1818" max="1818" width="3" style="3" customWidth="1"/>
    <col min="1819" max="1819" width="1.75" style="3" customWidth="1"/>
    <col min="1820" max="1820" width="1.375" style="3" customWidth="1"/>
    <col min="1821" max="1822" width="2.125" style="3" customWidth="1"/>
    <col min="1823" max="1823" width="1.75" style="3" customWidth="1"/>
    <col min="1824" max="1824" width="1.25" style="3" customWidth="1"/>
    <col min="1825" max="1825" width="1.5" style="3" customWidth="1"/>
    <col min="1826" max="1826" width="1.375" style="3" customWidth="1"/>
    <col min="1827" max="1827" width="1.875" style="3" customWidth="1"/>
    <col min="1828" max="1828" width="2" style="3" customWidth="1"/>
    <col min="1829" max="1829" width="1.375" style="3" customWidth="1"/>
    <col min="1830" max="1830" width="3.375" style="3" customWidth="1"/>
    <col min="1831" max="1836" width="1.625" style="3" customWidth="1"/>
    <col min="1837" max="1884" width="9" style="3" customWidth="1"/>
    <col min="1885" max="1899" width="9" style="3"/>
    <col min="1900" max="1925" width="4.625" style="3" customWidth="1"/>
    <col min="1926" max="1957" width="9" style="3" customWidth="1"/>
    <col min="1958" max="2048" width="9" style="3"/>
    <col min="2049" max="2050" width="4.625" style="3" customWidth="1"/>
    <col min="2051" max="2051" width="3.375" style="3" customWidth="1"/>
    <col min="2052" max="2052" width="4.25" style="3" customWidth="1"/>
    <col min="2053" max="2053" width="1.25" style="3" customWidth="1"/>
    <col min="2054" max="2054" width="1.75" style="3" customWidth="1"/>
    <col min="2055" max="2055" width="4.5" style="3" customWidth="1"/>
    <col min="2056" max="2056" width="6.375" style="3" customWidth="1"/>
    <col min="2057" max="2058" width="1.625" style="3" customWidth="1"/>
    <col min="2059" max="2059" width="1.375" style="3" customWidth="1"/>
    <col min="2060" max="2060" width="1.5" style="3" customWidth="1"/>
    <col min="2061" max="2061" width="2.25" style="3" customWidth="1"/>
    <col min="2062" max="2062" width="6" style="3" customWidth="1"/>
    <col min="2063" max="2063" width="4.5" style="3" customWidth="1"/>
    <col min="2064" max="2064" width="1.75" style="3" customWidth="1"/>
    <col min="2065" max="2065" width="4.375" style="3" customWidth="1"/>
    <col min="2066" max="2066" width="3" style="3" customWidth="1"/>
    <col min="2067" max="2067" width="1.25" style="3" customWidth="1"/>
    <col min="2068" max="2068" width="2.375" style="3" customWidth="1"/>
    <col min="2069" max="2069" width="3.375" style="3" customWidth="1"/>
    <col min="2070" max="2070" width="2" style="3" customWidth="1"/>
    <col min="2071" max="2071" width="2.875" style="3" customWidth="1"/>
    <col min="2072" max="2072" width="3.625" style="3" customWidth="1"/>
    <col min="2073" max="2073" width="1.25" style="3" customWidth="1"/>
    <col min="2074" max="2074" width="3" style="3" customWidth="1"/>
    <col min="2075" max="2075" width="1.75" style="3" customWidth="1"/>
    <col min="2076" max="2076" width="1.375" style="3" customWidth="1"/>
    <col min="2077" max="2078" width="2.125" style="3" customWidth="1"/>
    <col min="2079" max="2079" width="1.75" style="3" customWidth="1"/>
    <col min="2080" max="2080" width="1.25" style="3" customWidth="1"/>
    <col min="2081" max="2081" width="1.5" style="3" customWidth="1"/>
    <col min="2082" max="2082" width="1.375" style="3" customWidth="1"/>
    <col min="2083" max="2083" width="1.875" style="3" customWidth="1"/>
    <col min="2084" max="2084" width="2" style="3" customWidth="1"/>
    <col min="2085" max="2085" width="1.375" style="3" customWidth="1"/>
    <col min="2086" max="2086" width="3.375" style="3" customWidth="1"/>
    <col min="2087" max="2092" width="1.625" style="3" customWidth="1"/>
    <col min="2093" max="2140" width="9" style="3" customWidth="1"/>
    <col min="2141" max="2155" width="9" style="3"/>
    <col min="2156" max="2181" width="4.625" style="3" customWidth="1"/>
    <col min="2182" max="2213" width="9" style="3" customWidth="1"/>
    <col min="2214" max="2304" width="9" style="3"/>
    <col min="2305" max="2306" width="4.625" style="3" customWidth="1"/>
    <col min="2307" max="2307" width="3.375" style="3" customWidth="1"/>
    <col min="2308" max="2308" width="4.25" style="3" customWidth="1"/>
    <col min="2309" max="2309" width="1.25" style="3" customWidth="1"/>
    <col min="2310" max="2310" width="1.75" style="3" customWidth="1"/>
    <col min="2311" max="2311" width="4.5" style="3" customWidth="1"/>
    <col min="2312" max="2312" width="6.375" style="3" customWidth="1"/>
    <col min="2313" max="2314" width="1.625" style="3" customWidth="1"/>
    <col min="2315" max="2315" width="1.375" style="3" customWidth="1"/>
    <col min="2316" max="2316" width="1.5" style="3" customWidth="1"/>
    <col min="2317" max="2317" width="2.25" style="3" customWidth="1"/>
    <col min="2318" max="2318" width="6" style="3" customWidth="1"/>
    <col min="2319" max="2319" width="4.5" style="3" customWidth="1"/>
    <col min="2320" max="2320" width="1.75" style="3" customWidth="1"/>
    <col min="2321" max="2321" width="4.375" style="3" customWidth="1"/>
    <col min="2322" max="2322" width="3" style="3" customWidth="1"/>
    <col min="2323" max="2323" width="1.25" style="3" customWidth="1"/>
    <col min="2324" max="2324" width="2.375" style="3" customWidth="1"/>
    <col min="2325" max="2325" width="3.375" style="3" customWidth="1"/>
    <col min="2326" max="2326" width="2" style="3" customWidth="1"/>
    <col min="2327" max="2327" width="2.875" style="3" customWidth="1"/>
    <col min="2328" max="2328" width="3.625" style="3" customWidth="1"/>
    <col min="2329" max="2329" width="1.25" style="3" customWidth="1"/>
    <col min="2330" max="2330" width="3" style="3" customWidth="1"/>
    <col min="2331" max="2331" width="1.75" style="3" customWidth="1"/>
    <col min="2332" max="2332" width="1.375" style="3" customWidth="1"/>
    <col min="2333" max="2334" width="2.125" style="3" customWidth="1"/>
    <col min="2335" max="2335" width="1.75" style="3" customWidth="1"/>
    <col min="2336" max="2336" width="1.25" style="3" customWidth="1"/>
    <col min="2337" max="2337" width="1.5" style="3" customWidth="1"/>
    <col min="2338" max="2338" width="1.375" style="3" customWidth="1"/>
    <col min="2339" max="2339" width="1.875" style="3" customWidth="1"/>
    <col min="2340" max="2340" width="2" style="3" customWidth="1"/>
    <col min="2341" max="2341" width="1.375" style="3" customWidth="1"/>
    <col min="2342" max="2342" width="3.375" style="3" customWidth="1"/>
    <col min="2343" max="2348" width="1.625" style="3" customWidth="1"/>
    <col min="2349" max="2396" width="9" style="3" customWidth="1"/>
    <col min="2397" max="2411" width="9" style="3"/>
    <col min="2412" max="2437" width="4.625" style="3" customWidth="1"/>
    <col min="2438" max="2469" width="9" style="3" customWidth="1"/>
    <col min="2470" max="2560" width="9" style="3"/>
    <col min="2561" max="2562" width="4.625" style="3" customWidth="1"/>
    <col min="2563" max="2563" width="3.375" style="3" customWidth="1"/>
    <col min="2564" max="2564" width="4.25" style="3" customWidth="1"/>
    <col min="2565" max="2565" width="1.25" style="3" customWidth="1"/>
    <col min="2566" max="2566" width="1.75" style="3" customWidth="1"/>
    <col min="2567" max="2567" width="4.5" style="3" customWidth="1"/>
    <col min="2568" max="2568" width="6.375" style="3" customWidth="1"/>
    <col min="2569" max="2570" width="1.625" style="3" customWidth="1"/>
    <col min="2571" max="2571" width="1.375" style="3" customWidth="1"/>
    <col min="2572" max="2572" width="1.5" style="3" customWidth="1"/>
    <col min="2573" max="2573" width="2.25" style="3" customWidth="1"/>
    <col min="2574" max="2574" width="6" style="3" customWidth="1"/>
    <col min="2575" max="2575" width="4.5" style="3" customWidth="1"/>
    <col min="2576" max="2576" width="1.75" style="3" customWidth="1"/>
    <col min="2577" max="2577" width="4.375" style="3" customWidth="1"/>
    <col min="2578" max="2578" width="3" style="3" customWidth="1"/>
    <col min="2579" max="2579" width="1.25" style="3" customWidth="1"/>
    <col min="2580" max="2580" width="2.375" style="3" customWidth="1"/>
    <col min="2581" max="2581" width="3.375" style="3" customWidth="1"/>
    <col min="2582" max="2582" width="2" style="3" customWidth="1"/>
    <col min="2583" max="2583" width="2.875" style="3" customWidth="1"/>
    <col min="2584" max="2584" width="3.625" style="3" customWidth="1"/>
    <col min="2585" max="2585" width="1.25" style="3" customWidth="1"/>
    <col min="2586" max="2586" width="3" style="3" customWidth="1"/>
    <col min="2587" max="2587" width="1.75" style="3" customWidth="1"/>
    <col min="2588" max="2588" width="1.375" style="3" customWidth="1"/>
    <col min="2589" max="2590" width="2.125" style="3" customWidth="1"/>
    <col min="2591" max="2591" width="1.75" style="3" customWidth="1"/>
    <col min="2592" max="2592" width="1.25" style="3" customWidth="1"/>
    <col min="2593" max="2593" width="1.5" style="3" customWidth="1"/>
    <col min="2594" max="2594" width="1.375" style="3" customWidth="1"/>
    <col min="2595" max="2595" width="1.875" style="3" customWidth="1"/>
    <col min="2596" max="2596" width="2" style="3" customWidth="1"/>
    <col min="2597" max="2597" width="1.375" style="3" customWidth="1"/>
    <col min="2598" max="2598" width="3.375" style="3" customWidth="1"/>
    <col min="2599" max="2604" width="1.625" style="3" customWidth="1"/>
    <col min="2605" max="2652" width="9" style="3" customWidth="1"/>
    <col min="2653" max="2667" width="9" style="3"/>
    <col min="2668" max="2693" width="4.625" style="3" customWidth="1"/>
    <col min="2694" max="2725" width="9" style="3" customWidth="1"/>
    <col min="2726" max="2816" width="9" style="3"/>
    <col min="2817" max="2818" width="4.625" style="3" customWidth="1"/>
    <col min="2819" max="2819" width="3.375" style="3" customWidth="1"/>
    <col min="2820" max="2820" width="4.25" style="3" customWidth="1"/>
    <col min="2821" max="2821" width="1.25" style="3" customWidth="1"/>
    <col min="2822" max="2822" width="1.75" style="3" customWidth="1"/>
    <col min="2823" max="2823" width="4.5" style="3" customWidth="1"/>
    <col min="2824" max="2824" width="6.375" style="3" customWidth="1"/>
    <col min="2825" max="2826" width="1.625" style="3" customWidth="1"/>
    <col min="2827" max="2827" width="1.375" style="3" customWidth="1"/>
    <col min="2828" max="2828" width="1.5" style="3" customWidth="1"/>
    <col min="2829" max="2829" width="2.25" style="3" customWidth="1"/>
    <col min="2830" max="2830" width="6" style="3" customWidth="1"/>
    <col min="2831" max="2831" width="4.5" style="3" customWidth="1"/>
    <col min="2832" max="2832" width="1.75" style="3" customWidth="1"/>
    <col min="2833" max="2833" width="4.375" style="3" customWidth="1"/>
    <col min="2834" max="2834" width="3" style="3" customWidth="1"/>
    <col min="2835" max="2835" width="1.25" style="3" customWidth="1"/>
    <col min="2836" max="2836" width="2.375" style="3" customWidth="1"/>
    <col min="2837" max="2837" width="3.375" style="3" customWidth="1"/>
    <col min="2838" max="2838" width="2" style="3" customWidth="1"/>
    <col min="2839" max="2839" width="2.875" style="3" customWidth="1"/>
    <col min="2840" max="2840" width="3.625" style="3" customWidth="1"/>
    <col min="2841" max="2841" width="1.25" style="3" customWidth="1"/>
    <col min="2842" max="2842" width="3" style="3" customWidth="1"/>
    <col min="2843" max="2843" width="1.75" style="3" customWidth="1"/>
    <col min="2844" max="2844" width="1.375" style="3" customWidth="1"/>
    <col min="2845" max="2846" width="2.125" style="3" customWidth="1"/>
    <col min="2847" max="2847" width="1.75" style="3" customWidth="1"/>
    <col min="2848" max="2848" width="1.25" style="3" customWidth="1"/>
    <col min="2849" max="2849" width="1.5" style="3" customWidth="1"/>
    <col min="2850" max="2850" width="1.375" style="3" customWidth="1"/>
    <col min="2851" max="2851" width="1.875" style="3" customWidth="1"/>
    <col min="2852" max="2852" width="2" style="3" customWidth="1"/>
    <col min="2853" max="2853" width="1.375" style="3" customWidth="1"/>
    <col min="2854" max="2854" width="3.375" style="3" customWidth="1"/>
    <col min="2855" max="2860" width="1.625" style="3" customWidth="1"/>
    <col min="2861" max="2908" width="9" style="3" customWidth="1"/>
    <col min="2909" max="2923" width="9" style="3"/>
    <col min="2924" max="2949" width="4.625" style="3" customWidth="1"/>
    <col min="2950" max="2981" width="9" style="3" customWidth="1"/>
    <col min="2982" max="3072" width="9" style="3"/>
    <col min="3073" max="3074" width="4.625" style="3" customWidth="1"/>
    <col min="3075" max="3075" width="3.375" style="3" customWidth="1"/>
    <col min="3076" max="3076" width="4.25" style="3" customWidth="1"/>
    <col min="3077" max="3077" width="1.25" style="3" customWidth="1"/>
    <col min="3078" max="3078" width="1.75" style="3" customWidth="1"/>
    <col min="3079" max="3079" width="4.5" style="3" customWidth="1"/>
    <col min="3080" max="3080" width="6.375" style="3" customWidth="1"/>
    <col min="3081" max="3082" width="1.625" style="3" customWidth="1"/>
    <col min="3083" max="3083" width="1.375" style="3" customWidth="1"/>
    <col min="3084" max="3084" width="1.5" style="3" customWidth="1"/>
    <col min="3085" max="3085" width="2.25" style="3" customWidth="1"/>
    <col min="3086" max="3086" width="6" style="3" customWidth="1"/>
    <col min="3087" max="3087" width="4.5" style="3" customWidth="1"/>
    <col min="3088" max="3088" width="1.75" style="3" customWidth="1"/>
    <col min="3089" max="3089" width="4.375" style="3" customWidth="1"/>
    <col min="3090" max="3090" width="3" style="3" customWidth="1"/>
    <col min="3091" max="3091" width="1.25" style="3" customWidth="1"/>
    <col min="3092" max="3092" width="2.375" style="3" customWidth="1"/>
    <col min="3093" max="3093" width="3.375" style="3" customWidth="1"/>
    <col min="3094" max="3094" width="2" style="3" customWidth="1"/>
    <col min="3095" max="3095" width="2.875" style="3" customWidth="1"/>
    <col min="3096" max="3096" width="3.625" style="3" customWidth="1"/>
    <col min="3097" max="3097" width="1.25" style="3" customWidth="1"/>
    <col min="3098" max="3098" width="3" style="3" customWidth="1"/>
    <col min="3099" max="3099" width="1.75" style="3" customWidth="1"/>
    <col min="3100" max="3100" width="1.375" style="3" customWidth="1"/>
    <col min="3101" max="3102" width="2.125" style="3" customWidth="1"/>
    <col min="3103" max="3103" width="1.75" style="3" customWidth="1"/>
    <col min="3104" max="3104" width="1.25" style="3" customWidth="1"/>
    <col min="3105" max="3105" width="1.5" style="3" customWidth="1"/>
    <col min="3106" max="3106" width="1.375" style="3" customWidth="1"/>
    <col min="3107" max="3107" width="1.875" style="3" customWidth="1"/>
    <col min="3108" max="3108" width="2" style="3" customWidth="1"/>
    <col min="3109" max="3109" width="1.375" style="3" customWidth="1"/>
    <col min="3110" max="3110" width="3.375" style="3" customWidth="1"/>
    <col min="3111" max="3116" width="1.625" style="3" customWidth="1"/>
    <col min="3117" max="3164" width="9" style="3" customWidth="1"/>
    <col min="3165" max="3179" width="9" style="3"/>
    <col min="3180" max="3205" width="4.625" style="3" customWidth="1"/>
    <col min="3206" max="3237" width="9" style="3" customWidth="1"/>
    <col min="3238" max="3328" width="9" style="3"/>
    <col min="3329" max="3330" width="4.625" style="3" customWidth="1"/>
    <col min="3331" max="3331" width="3.375" style="3" customWidth="1"/>
    <col min="3332" max="3332" width="4.25" style="3" customWidth="1"/>
    <col min="3333" max="3333" width="1.25" style="3" customWidth="1"/>
    <col min="3334" max="3334" width="1.75" style="3" customWidth="1"/>
    <col min="3335" max="3335" width="4.5" style="3" customWidth="1"/>
    <col min="3336" max="3336" width="6.375" style="3" customWidth="1"/>
    <col min="3337" max="3338" width="1.625" style="3" customWidth="1"/>
    <col min="3339" max="3339" width="1.375" style="3" customWidth="1"/>
    <col min="3340" max="3340" width="1.5" style="3" customWidth="1"/>
    <col min="3341" max="3341" width="2.25" style="3" customWidth="1"/>
    <col min="3342" max="3342" width="6" style="3" customWidth="1"/>
    <col min="3343" max="3343" width="4.5" style="3" customWidth="1"/>
    <col min="3344" max="3344" width="1.75" style="3" customWidth="1"/>
    <col min="3345" max="3345" width="4.375" style="3" customWidth="1"/>
    <col min="3346" max="3346" width="3" style="3" customWidth="1"/>
    <col min="3347" max="3347" width="1.25" style="3" customWidth="1"/>
    <col min="3348" max="3348" width="2.375" style="3" customWidth="1"/>
    <col min="3349" max="3349" width="3.375" style="3" customWidth="1"/>
    <col min="3350" max="3350" width="2" style="3" customWidth="1"/>
    <col min="3351" max="3351" width="2.875" style="3" customWidth="1"/>
    <col min="3352" max="3352" width="3.625" style="3" customWidth="1"/>
    <col min="3353" max="3353" width="1.25" style="3" customWidth="1"/>
    <col min="3354" max="3354" width="3" style="3" customWidth="1"/>
    <col min="3355" max="3355" width="1.75" style="3" customWidth="1"/>
    <col min="3356" max="3356" width="1.375" style="3" customWidth="1"/>
    <col min="3357" max="3358" width="2.125" style="3" customWidth="1"/>
    <col min="3359" max="3359" width="1.75" style="3" customWidth="1"/>
    <col min="3360" max="3360" width="1.25" style="3" customWidth="1"/>
    <col min="3361" max="3361" width="1.5" style="3" customWidth="1"/>
    <col min="3362" max="3362" width="1.375" style="3" customWidth="1"/>
    <col min="3363" max="3363" width="1.875" style="3" customWidth="1"/>
    <col min="3364" max="3364" width="2" style="3" customWidth="1"/>
    <col min="3365" max="3365" width="1.375" style="3" customWidth="1"/>
    <col min="3366" max="3366" width="3.375" style="3" customWidth="1"/>
    <col min="3367" max="3372" width="1.625" style="3" customWidth="1"/>
    <col min="3373" max="3420" width="9" style="3" customWidth="1"/>
    <col min="3421" max="3435" width="9" style="3"/>
    <col min="3436" max="3461" width="4.625" style="3" customWidth="1"/>
    <col min="3462" max="3493" width="9" style="3" customWidth="1"/>
    <col min="3494" max="3584" width="9" style="3"/>
    <col min="3585" max="3586" width="4.625" style="3" customWidth="1"/>
    <col min="3587" max="3587" width="3.375" style="3" customWidth="1"/>
    <col min="3588" max="3588" width="4.25" style="3" customWidth="1"/>
    <col min="3589" max="3589" width="1.25" style="3" customWidth="1"/>
    <col min="3590" max="3590" width="1.75" style="3" customWidth="1"/>
    <col min="3591" max="3591" width="4.5" style="3" customWidth="1"/>
    <col min="3592" max="3592" width="6.375" style="3" customWidth="1"/>
    <col min="3593" max="3594" width="1.625" style="3" customWidth="1"/>
    <col min="3595" max="3595" width="1.375" style="3" customWidth="1"/>
    <col min="3596" max="3596" width="1.5" style="3" customWidth="1"/>
    <col min="3597" max="3597" width="2.25" style="3" customWidth="1"/>
    <col min="3598" max="3598" width="6" style="3" customWidth="1"/>
    <col min="3599" max="3599" width="4.5" style="3" customWidth="1"/>
    <col min="3600" max="3600" width="1.75" style="3" customWidth="1"/>
    <col min="3601" max="3601" width="4.375" style="3" customWidth="1"/>
    <col min="3602" max="3602" width="3" style="3" customWidth="1"/>
    <col min="3603" max="3603" width="1.25" style="3" customWidth="1"/>
    <col min="3604" max="3604" width="2.375" style="3" customWidth="1"/>
    <col min="3605" max="3605" width="3.375" style="3" customWidth="1"/>
    <col min="3606" max="3606" width="2" style="3" customWidth="1"/>
    <col min="3607" max="3607" width="2.875" style="3" customWidth="1"/>
    <col min="3608" max="3608" width="3.625" style="3" customWidth="1"/>
    <col min="3609" max="3609" width="1.25" style="3" customWidth="1"/>
    <col min="3610" max="3610" width="3" style="3" customWidth="1"/>
    <col min="3611" max="3611" width="1.75" style="3" customWidth="1"/>
    <col min="3612" max="3612" width="1.375" style="3" customWidth="1"/>
    <col min="3613" max="3614" width="2.125" style="3" customWidth="1"/>
    <col min="3615" max="3615" width="1.75" style="3" customWidth="1"/>
    <col min="3616" max="3616" width="1.25" style="3" customWidth="1"/>
    <col min="3617" max="3617" width="1.5" style="3" customWidth="1"/>
    <col min="3618" max="3618" width="1.375" style="3" customWidth="1"/>
    <col min="3619" max="3619" width="1.875" style="3" customWidth="1"/>
    <col min="3620" max="3620" width="2" style="3" customWidth="1"/>
    <col min="3621" max="3621" width="1.375" style="3" customWidth="1"/>
    <col min="3622" max="3622" width="3.375" style="3" customWidth="1"/>
    <col min="3623" max="3628" width="1.625" style="3" customWidth="1"/>
    <col min="3629" max="3676" width="9" style="3" customWidth="1"/>
    <col min="3677" max="3691" width="9" style="3"/>
    <col min="3692" max="3717" width="4.625" style="3" customWidth="1"/>
    <col min="3718" max="3749" width="9" style="3" customWidth="1"/>
    <col min="3750" max="3840" width="9" style="3"/>
    <col min="3841" max="3842" width="4.625" style="3" customWidth="1"/>
    <col min="3843" max="3843" width="3.375" style="3" customWidth="1"/>
    <col min="3844" max="3844" width="4.25" style="3" customWidth="1"/>
    <col min="3845" max="3845" width="1.25" style="3" customWidth="1"/>
    <col min="3846" max="3846" width="1.75" style="3" customWidth="1"/>
    <col min="3847" max="3847" width="4.5" style="3" customWidth="1"/>
    <col min="3848" max="3848" width="6.375" style="3" customWidth="1"/>
    <col min="3849" max="3850" width="1.625" style="3" customWidth="1"/>
    <col min="3851" max="3851" width="1.375" style="3" customWidth="1"/>
    <col min="3852" max="3852" width="1.5" style="3" customWidth="1"/>
    <col min="3853" max="3853" width="2.25" style="3" customWidth="1"/>
    <col min="3854" max="3854" width="6" style="3" customWidth="1"/>
    <col min="3855" max="3855" width="4.5" style="3" customWidth="1"/>
    <col min="3856" max="3856" width="1.75" style="3" customWidth="1"/>
    <col min="3857" max="3857" width="4.375" style="3" customWidth="1"/>
    <col min="3858" max="3858" width="3" style="3" customWidth="1"/>
    <col min="3859" max="3859" width="1.25" style="3" customWidth="1"/>
    <col min="3860" max="3860" width="2.375" style="3" customWidth="1"/>
    <col min="3861" max="3861" width="3.375" style="3" customWidth="1"/>
    <col min="3862" max="3862" width="2" style="3" customWidth="1"/>
    <col min="3863" max="3863" width="2.875" style="3" customWidth="1"/>
    <col min="3864" max="3864" width="3.625" style="3" customWidth="1"/>
    <col min="3865" max="3865" width="1.25" style="3" customWidth="1"/>
    <col min="3866" max="3866" width="3" style="3" customWidth="1"/>
    <col min="3867" max="3867" width="1.75" style="3" customWidth="1"/>
    <col min="3868" max="3868" width="1.375" style="3" customWidth="1"/>
    <col min="3869" max="3870" width="2.125" style="3" customWidth="1"/>
    <col min="3871" max="3871" width="1.75" style="3" customWidth="1"/>
    <col min="3872" max="3872" width="1.25" style="3" customWidth="1"/>
    <col min="3873" max="3873" width="1.5" style="3" customWidth="1"/>
    <col min="3874" max="3874" width="1.375" style="3" customWidth="1"/>
    <col min="3875" max="3875" width="1.875" style="3" customWidth="1"/>
    <col min="3876" max="3876" width="2" style="3" customWidth="1"/>
    <col min="3877" max="3877" width="1.375" style="3" customWidth="1"/>
    <col min="3878" max="3878" width="3.375" style="3" customWidth="1"/>
    <col min="3879" max="3884" width="1.625" style="3" customWidth="1"/>
    <col min="3885" max="3932" width="9" style="3" customWidth="1"/>
    <col min="3933" max="3947" width="9" style="3"/>
    <col min="3948" max="3973" width="4.625" style="3" customWidth="1"/>
    <col min="3974" max="4005" width="9" style="3" customWidth="1"/>
    <col min="4006" max="4096" width="9" style="3"/>
    <col min="4097" max="4098" width="4.625" style="3" customWidth="1"/>
    <col min="4099" max="4099" width="3.375" style="3" customWidth="1"/>
    <col min="4100" max="4100" width="4.25" style="3" customWidth="1"/>
    <col min="4101" max="4101" width="1.25" style="3" customWidth="1"/>
    <col min="4102" max="4102" width="1.75" style="3" customWidth="1"/>
    <col min="4103" max="4103" width="4.5" style="3" customWidth="1"/>
    <col min="4104" max="4104" width="6.375" style="3" customWidth="1"/>
    <col min="4105" max="4106" width="1.625" style="3" customWidth="1"/>
    <col min="4107" max="4107" width="1.375" style="3" customWidth="1"/>
    <col min="4108" max="4108" width="1.5" style="3" customWidth="1"/>
    <col min="4109" max="4109" width="2.25" style="3" customWidth="1"/>
    <col min="4110" max="4110" width="6" style="3" customWidth="1"/>
    <col min="4111" max="4111" width="4.5" style="3" customWidth="1"/>
    <col min="4112" max="4112" width="1.75" style="3" customWidth="1"/>
    <col min="4113" max="4113" width="4.375" style="3" customWidth="1"/>
    <col min="4114" max="4114" width="3" style="3" customWidth="1"/>
    <col min="4115" max="4115" width="1.25" style="3" customWidth="1"/>
    <col min="4116" max="4116" width="2.375" style="3" customWidth="1"/>
    <col min="4117" max="4117" width="3.375" style="3" customWidth="1"/>
    <col min="4118" max="4118" width="2" style="3" customWidth="1"/>
    <col min="4119" max="4119" width="2.875" style="3" customWidth="1"/>
    <col min="4120" max="4120" width="3.625" style="3" customWidth="1"/>
    <col min="4121" max="4121" width="1.25" style="3" customWidth="1"/>
    <col min="4122" max="4122" width="3" style="3" customWidth="1"/>
    <col min="4123" max="4123" width="1.75" style="3" customWidth="1"/>
    <col min="4124" max="4124" width="1.375" style="3" customWidth="1"/>
    <col min="4125" max="4126" width="2.125" style="3" customWidth="1"/>
    <col min="4127" max="4127" width="1.75" style="3" customWidth="1"/>
    <col min="4128" max="4128" width="1.25" style="3" customWidth="1"/>
    <col min="4129" max="4129" width="1.5" style="3" customWidth="1"/>
    <col min="4130" max="4130" width="1.375" style="3" customWidth="1"/>
    <col min="4131" max="4131" width="1.875" style="3" customWidth="1"/>
    <col min="4132" max="4132" width="2" style="3" customWidth="1"/>
    <col min="4133" max="4133" width="1.375" style="3" customWidth="1"/>
    <col min="4134" max="4134" width="3.375" style="3" customWidth="1"/>
    <col min="4135" max="4140" width="1.625" style="3" customWidth="1"/>
    <col min="4141" max="4188" width="9" style="3" customWidth="1"/>
    <col min="4189" max="4203" width="9" style="3"/>
    <col min="4204" max="4229" width="4.625" style="3" customWidth="1"/>
    <col min="4230" max="4261" width="9" style="3" customWidth="1"/>
    <col min="4262" max="4352" width="9" style="3"/>
    <col min="4353" max="4354" width="4.625" style="3" customWidth="1"/>
    <col min="4355" max="4355" width="3.375" style="3" customWidth="1"/>
    <col min="4356" max="4356" width="4.25" style="3" customWidth="1"/>
    <col min="4357" max="4357" width="1.25" style="3" customWidth="1"/>
    <col min="4358" max="4358" width="1.75" style="3" customWidth="1"/>
    <col min="4359" max="4359" width="4.5" style="3" customWidth="1"/>
    <col min="4360" max="4360" width="6.375" style="3" customWidth="1"/>
    <col min="4361" max="4362" width="1.625" style="3" customWidth="1"/>
    <col min="4363" max="4363" width="1.375" style="3" customWidth="1"/>
    <col min="4364" max="4364" width="1.5" style="3" customWidth="1"/>
    <col min="4365" max="4365" width="2.25" style="3" customWidth="1"/>
    <col min="4366" max="4366" width="6" style="3" customWidth="1"/>
    <col min="4367" max="4367" width="4.5" style="3" customWidth="1"/>
    <col min="4368" max="4368" width="1.75" style="3" customWidth="1"/>
    <col min="4369" max="4369" width="4.375" style="3" customWidth="1"/>
    <col min="4370" max="4370" width="3" style="3" customWidth="1"/>
    <col min="4371" max="4371" width="1.25" style="3" customWidth="1"/>
    <col min="4372" max="4372" width="2.375" style="3" customWidth="1"/>
    <col min="4373" max="4373" width="3.375" style="3" customWidth="1"/>
    <col min="4374" max="4374" width="2" style="3" customWidth="1"/>
    <col min="4375" max="4375" width="2.875" style="3" customWidth="1"/>
    <col min="4376" max="4376" width="3.625" style="3" customWidth="1"/>
    <col min="4377" max="4377" width="1.25" style="3" customWidth="1"/>
    <col min="4378" max="4378" width="3" style="3" customWidth="1"/>
    <col min="4379" max="4379" width="1.75" style="3" customWidth="1"/>
    <col min="4380" max="4380" width="1.375" style="3" customWidth="1"/>
    <col min="4381" max="4382" width="2.125" style="3" customWidth="1"/>
    <col min="4383" max="4383" width="1.75" style="3" customWidth="1"/>
    <col min="4384" max="4384" width="1.25" style="3" customWidth="1"/>
    <col min="4385" max="4385" width="1.5" style="3" customWidth="1"/>
    <col min="4386" max="4386" width="1.375" style="3" customWidth="1"/>
    <col min="4387" max="4387" width="1.875" style="3" customWidth="1"/>
    <col min="4388" max="4388" width="2" style="3" customWidth="1"/>
    <col min="4389" max="4389" width="1.375" style="3" customWidth="1"/>
    <col min="4390" max="4390" width="3.375" style="3" customWidth="1"/>
    <col min="4391" max="4396" width="1.625" style="3" customWidth="1"/>
    <col min="4397" max="4444" width="9" style="3" customWidth="1"/>
    <col min="4445" max="4459" width="9" style="3"/>
    <col min="4460" max="4485" width="4.625" style="3" customWidth="1"/>
    <col min="4486" max="4517" width="9" style="3" customWidth="1"/>
    <col min="4518" max="4608" width="9" style="3"/>
    <col min="4609" max="4610" width="4.625" style="3" customWidth="1"/>
    <col min="4611" max="4611" width="3.375" style="3" customWidth="1"/>
    <col min="4612" max="4612" width="4.25" style="3" customWidth="1"/>
    <col min="4613" max="4613" width="1.25" style="3" customWidth="1"/>
    <col min="4614" max="4614" width="1.75" style="3" customWidth="1"/>
    <col min="4615" max="4615" width="4.5" style="3" customWidth="1"/>
    <col min="4616" max="4616" width="6.375" style="3" customWidth="1"/>
    <col min="4617" max="4618" width="1.625" style="3" customWidth="1"/>
    <col min="4619" max="4619" width="1.375" style="3" customWidth="1"/>
    <col min="4620" max="4620" width="1.5" style="3" customWidth="1"/>
    <col min="4621" max="4621" width="2.25" style="3" customWidth="1"/>
    <col min="4622" max="4622" width="6" style="3" customWidth="1"/>
    <col min="4623" max="4623" width="4.5" style="3" customWidth="1"/>
    <col min="4624" max="4624" width="1.75" style="3" customWidth="1"/>
    <col min="4625" max="4625" width="4.375" style="3" customWidth="1"/>
    <col min="4626" max="4626" width="3" style="3" customWidth="1"/>
    <col min="4627" max="4627" width="1.25" style="3" customWidth="1"/>
    <col min="4628" max="4628" width="2.375" style="3" customWidth="1"/>
    <col min="4629" max="4629" width="3.375" style="3" customWidth="1"/>
    <col min="4630" max="4630" width="2" style="3" customWidth="1"/>
    <col min="4631" max="4631" width="2.875" style="3" customWidth="1"/>
    <col min="4632" max="4632" width="3.625" style="3" customWidth="1"/>
    <col min="4633" max="4633" width="1.25" style="3" customWidth="1"/>
    <col min="4634" max="4634" width="3" style="3" customWidth="1"/>
    <col min="4635" max="4635" width="1.75" style="3" customWidth="1"/>
    <col min="4636" max="4636" width="1.375" style="3" customWidth="1"/>
    <col min="4637" max="4638" width="2.125" style="3" customWidth="1"/>
    <col min="4639" max="4639" width="1.75" style="3" customWidth="1"/>
    <col min="4640" max="4640" width="1.25" style="3" customWidth="1"/>
    <col min="4641" max="4641" width="1.5" style="3" customWidth="1"/>
    <col min="4642" max="4642" width="1.375" style="3" customWidth="1"/>
    <col min="4643" max="4643" width="1.875" style="3" customWidth="1"/>
    <col min="4644" max="4644" width="2" style="3" customWidth="1"/>
    <col min="4645" max="4645" width="1.375" style="3" customWidth="1"/>
    <col min="4646" max="4646" width="3.375" style="3" customWidth="1"/>
    <col min="4647" max="4652" width="1.625" style="3" customWidth="1"/>
    <col min="4653" max="4700" width="9" style="3" customWidth="1"/>
    <col min="4701" max="4715" width="9" style="3"/>
    <col min="4716" max="4741" width="4.625" style="3" customWidth="1"/>
    <col min="4742" max="4773" width="9" style="3" customWidth="1"/>
    <col min="4774" max="4864" width="9" style="3"/>
    <col min="4865" max="4866" width="4.625" style="3" customWidth="1"/>
    <col min="4867" max="4867" width="3.375" style="3" customWidth="1"/>
    <col min="4868" max="4868" width="4.25" style="3" customWidth="1"/>
    <col min="4869" max="4869" width="1.25" style="3" customWidth="1"/>
    <col min="4870" max="4870" width="1.75" style="3" customWidth="1"/>
    <col min="4871" max="4871" width="4.5" style="3" customWidth="1"/>
    <col min="4872" max="4872" width="6.375" style="3" customWidth="1"/>
    <col min="4873" max="4874" width="1.625" style="3" customWidth="1"/>
    <col min="4875" max="4875" width="1.375" style="3" customWidth="1"/>
    <col min="4876" max="4876" width="1.5" style="3" customWidth="1"/>
    <col min="4877" max="4877" width="2.25" style="3" customWidth="1"/>
    <col min="4878" max="4878" width="6" style="3" customWidth="1"/>
    <col min="4879" max="4879" width="4.5" style="3" customWidth="1"/>
    <col min="4880" max="4880" width="1.75" style="3" customWidth="1"/>
    <col min="4881" max="4881" width="4.375" style="3" customWidth="1"/>
    <col min="4882" max="4882" width="3" style="3" customWidth="1"/>
    <col min="4883" max="4883" width="1.25" style="3" customWidth="1"/>
    <col min="4884" max="4884" width="2.375" style="3" customWidth="1"/>
    <col min="4885" max="4885" width="3.375" style="3" customWidth="1"/>
    <col min="4886" max="4886" width="2" style="3" customWidth="1"/>
    <col min="4887" max="4887" width="2.875" style="3" customWidth="1"/>
    <col min="4888" max="4888" width="3.625" style="3" customWidth="1"/>
    <col min="4889" max="4889" width="1.25" style="3" customWidth="1"/>
    <col min="4890" max="4890" width="3" style="3" customWidth="1"/>
    <col min="4891" max="4891" width="1.75" style="3" customWidth="1"/>
    <col min="4892" max="4892" width="1.375" style="3" customWidth="1"/>
    <col min="4893" max="4894" width="2.125" style="3" customWidth="1"/>
    <col min="4895" max="4895" width="1.75" style="3" customWidth="1"/>
    <col min="4896" max="4896" width="1.25" style="3" customWidth="1"/>
    <col min="4897" max="4897" width="1.5" style="3" customWidth="1"/>
    <col min="4898" max="4898" width="1.375" style="3" customWidth="1"/>
    <col min="4899" max="4899" width="1.875" style="3" customWidth="1"/>
    <col min="4900" max="4900" width="2" style="3" customWidth="1"/>
    <col min="4901" max="4901" width="1.375" style="3" customWidth="1"/>
    <col min="4902" max="4902" width="3.375" style="3" customWidth="1"/>
    <col min="4903" max="4908" width="1.625" style="3" customWidth="1"/>
    <col min="4909" max="4956" width="9" style="3" customWidth="1"/>
    <col min="4957" max="4971" width="9" style="3"/>
    <col min="4972" max="4997" width="4.625" style="3" customWidth="1"/>
    <col min="4998" max="5029" width="9" style="3" customWidth="1"/>
    <col min="5030" max="5120" width="9" style="3"/>
    <col min="5121" max="5122" width="4.625" style="3" customWidth="1"/>
    <col min="5123" max="5123" width="3.375" style="3" customWidth="1"/>
    <col min="5124" max="5124" width="4.25" style="3" customWidth="1"/>
    <col min="5125" max="5125" width="1.25" style="3" customWidth="1"/>
    <col min="5126" max="5126" width="1.75" style="3" customWidth="1"/>
    <col min="5127" max="5127" width="4.5" style="3" customWidth="1"/>
    <col min="5128" max="5128" width="6.375" style="3" customWidth="1"/>
    <col min="5129" max="5130" width="1.625" style="3" customWidth="1"/>
    <col min="5131" max="5131" width="1.375" style="3" customWidth="1"/>
    <col min="5132" max="5132" width="1.5" style="3" customWidth="1"/>
    <col min="5133" max="5133" width="2.25" style="3" customWidth="1"/>
    <col min="5134" max="5134" width="6" style="3" customWidth="1"/>
    <col min="5135" max="5135" width="4.5" style="3" customWidth="1"/>
    <col min="5136" max="5136" width="1.75" style="3" customWidth="1"/>
    <col min="5137" max="5137" width="4.375" style="3" customWidth="1"/>
    <col min="5138" max="5138" width="3" style="3" customWidth="1"/>
    <col min="5139" max="5139" width="1.25" style="3" customWidth="1"/>
    <col min="5140" max="5140" width="2.375" style="3" customWidth="1"/>
    <col min="5141" max="5141" width="3.375" style="3" customWidth="1"/>
    <col min="5142" max="5142" width="2" style="3" customWidth="1"/>
    <col min="5143" max="5143" width="2.875" style="3" customWidth="1"/>
    <col min="5144" max="5144" width="3.625" style="3" customWidth="1"/>
    <col min="5145" max="5145" width="1.25" style="3" customWidth="1"/>
    <col min="5146" max="5146" width="3" style="3" customWidth="1"/>
    <col min="5147" max="5147" width="1.75" style="3" customWidth="1"/>
    <col min="5148" max="5148" width="1.375" style="3" customWidth="1"/>
    <col min="5149" max="5150" width="2.125" style="3" customWidth="1"/>
    <col min="5151" max="5151" width="1.75" style="3" customWidth="1"/>
    <col min="5152" max="5152" width="1.25" style="3" customWidth="1"/>
    <col min="5153" max="5153" width="1.5" style="3" customWidth="1"/>
    <col min="5154" max="5154" width="1.375" style="3" customWidth="1"/>
    <col min="5155" max="5155" width="1.875" style="3" customWidth="1"/>
    <col min="5156" max="5156" width="2" style="3" customWidth="1"/>
    <col min="5157" max="5157" width="1.375" style="3" customWidth="1"/>
    <col min="5158" max="5158" width="3.375" style="3" customWidth="1"/>
    <col min="5159" max="5164" width="1.625" style="3" customWidth="1"/>
    <col min="5165" max="5212" width="9" style="3" customWidth="1"/>
    <col min="5213" max="5227" width="9" style="3"/>
    <col min="5228" max="5253" width="4.625" style="3" customWidth="1"/>
    <col min="5254" max="5285" width="9" style="3" customWidth="1"/>
    <col min="5286" max="5376" width="9" style="3"/>
    <col min="5377" max="5378" width="4.625" style="3" customWidth="1"/>
    <col min="5379" max="5379" width="3.375" style="3" customWidth="1"/>
    <col min="5380" max="5380" width="4.25" style="3" customWidth="1"/>
    <col min="5381" max="5381" width="1.25" style="3" customWidth="1"/>
    <col min="5382" max="5382" width="1.75" style="3" customWidth="1"/>
    <col min="5383" max="5383" width="4.5" style="3" customWidth="1"/>
    <col min="5384" max="5384" width="6.375" style="3" customWidth="1"/>
    <col min="5385" max="5386" width="1.625" style="3" customWidth="1"/>
    <col min="5387" max="5387" width="1.375" style="3" customWidth="1"/>
    <col min="5388" max="5388" width="1.5" style="3" customWidth="1"/>
    <col min="5389" max="5389" width="2.25" style="3" customWidth="1"/>
    <col min="5390" max="5390" width="6" style="3" customWidth="1"/>
    <col min="5391" max="5391" width="4.5" style="3" customWidth="1"/>
    <col min="5392" max="5392" width="1.75" style="3" customWidth="1"/>
    <col min="5393" max="5393" width="4.375" style="3" customWidth="1"/>
    <col min="5394" max="5394" width="3" style="3" customWidth="1"/>
    <col min="5395" max="5395" width="1.25" style="3" customWidth="1"/>
    <col min="5396" max="5396" width="2.375" style="3" customWidth="1"/>
    <col min="5397" max="5397" width="3.375" style="3" customWidth="1"/>
    <col min="5398" max="5398" width="2" style="3" customWidth="1"/>
    <col min="5399" max="5399" width="2.875" style="3" customWidth="1"/>
    <col min="5400" max="5400" width="3.625" style="3" customWidth="1"/>
    <col min="5401" max="5401" width="1.25" style="3" customWidth="1"/>
    <col min="5402" max="5402" width="3" style="3" customWidth="1"/>
    <col min="5403" max="5403" width="1.75" style="3" customWidth="1"/>
    <col min="5404" max="5404" width="1.375" style="3" customWidth="1"/>
    <col min="5405" max="5406" width="2.125" style="3" customWidth="1"/>
    <col min="5407" max="5407" width="1.75" style="3" customWidth="1"/>
    <col min="5408" max="5408" width="1.25" style="3" customWidth="1"/>
    <col min="5409" max="5409" width="1.5" style="3" customWidth="1"/>
    <col min="5410" max="5410" width="1.375" style="3" customWidth="1"/>
    <col min="5411" max="5411" width="1.875" style="3" customWidth="1"/>
    <col min="5412" max="5412" width="2" style="3" customWidth="1"/>
    <col min="5413" max="5413" width="1.375" style="3" customWidth="1"/>
    <col min="5414" max="5414" width="3.375" style="3" customWidth="1"/>
    <col min="5415" max="5420" width="1.625" style="3" customWidth="1"/>
    <col min="5421" max="5468" width="9" style="3" customWidth="1"/>
    <col min="5469" max="5483" width="9" style="3"/>
    <col min="5484" max="5509" width="4.625" style="3" customWidth="1"/>
    <col min="5510" max="5541" width="9" style="3" customWidth="1"/>
    <col min="5542" max="5632" width="9" style="3"/>
    <col min="5633" max="5634" width="4.625" style="3" customWidth="1"/>
    <col min="5635" max="5635" width="3.375" style="3" customWidth="1"/>
    <col min="5636" max="5636" width="4.25" style="3" customWidth="1"/>
    <col min="5637" max="5637" width="1.25" style="3" customWidth="1"/>
    <col min="5638" max="5638" width="1.75" style="3" customWidth="1"/>
    <col min="5639" max="5639" width="4.5" style="3" customWidth="1"/>
    <col min="5640" max="5640" width="6.375" style="3" customWidth="1"/>
    <col min="5641" max="5642" width="1.625" style="3" customWidth="1"/>
    <col min="5643" max="5643" width="1.375" style="3" customWidth="1"/>
    <col min="5644" max="5644" width="1.5" style="3" customWidth="1"/>
    <col min="5645" max="5645" width="2.25" style="3" customWidth="1"/>
    <col min="5646" max="5646" width="6" style="3" customWidth="1"/>
    <col min="5647" max="5647" width="4.5" style="3" customWidth="1"/>
    <col min="5648" max="5648" width="1.75" style="3" customWidth="1"/>
    <col min="5649" max="5649" width="4.375" style="3" customWidth="1"/>
    <col min="5650" max="5650" width="3" style="3" customWidth="1"/>
    <col min="5651" max="5651" width="1.25" style="3" customWidth="1"/>
    <col min="5652" max="5652" width="2.375" style="3" customWidth="1"/>
    <col min="5653" max="5653" width="3.375" style="3" customWidth="1"/>
    <col min="5654" max="5654" width="2" style="3" customWidth="1"/>
    <col min="5655" max="5655" width="2.875" style="3" customWidth="1"/>
    <col min="5656" max="5656" width="3.625" style="3" customWidth="1"/>
    <col min="5657" max="5657" width="1.25" style="3" customWidth="1"/>
    <col min="5658" max="5658" width="3" style="3" customWidth="1"/>
    <col min="5659" max="5659" width="1.75" style="3" customWidth="1"/>
    <col min="5660" max="5660" width="1.375" style="3" customWidth="1"/>
    <col min="5661" max="5662" width="2.125" style="3" customWidth="1"/>
    <col min="5663" max="5663" width="1.75" style="3" customWidth="1"/>
    <col min="5664" max="5664" width="1.25" style="3" customWidth="1"/>
    <col min="5665" max="5665" width="1.5" style="3" customWidth="1"/>
    <col min="5666" max="5666" width="1.375" style="3" customWidth="1"/>
    <col min="5667" max="5667" width="1.875" style="3" customWidth="1"/>
    <col min="5668" max="5668" width="2" style="3" customWidth="1"/>
    <col min="5669" max="5669" width="1.375" style="3" customWidth="1"/>
    <col min="5670" max="5670" width="3.375" style="3" customWidth="1"/>
    <col min="5671" max="5676" width="1.625" style="3" customWidth="1"/>
    <col min="5677" max="5724" width="9" style="3" customWidth="1"/>
    <col min="5725" max="5739" width="9" style="3"/>
    <col min="5740" max="5765" width="4.625" style="3" customWidth="1"/>
    <col min="5766" max="5797" width="9" style="3" customWidth="1"/>
    <col min="5798" max="5888" width="9" style="3"/>
    <col min="5889" max="5890" width="4.625" style="3" customWidth="1"/>
    <col min="5891" max="5891" width="3.375" style="3" customWidth="1"/>
    <col min="5892" max="5892" width="4.25" style="3" customWidth="1"/>
    <col min="5893" max="5893" width="1.25" style="3" customWidth="1"/>
    <col min="5894" max="5894" width="1.75" style="3" customWidth="1"/>
    <col min="5895" max="5895" width="4.5" style="3" customWidth="1"/>
    <col min="5896" max="5896" width="6.375" style="3" customWidth="1"/>
    <col min="5897" max="5898" width="1.625" style="3" customWidth="1"/>
    <col min="5899" max="5899" width="1.375" style="3" customWidth="1"/>
    <col min="5900" max="5900" width="1.5" style="3" customWidth="1"/>
    <col min="5901" max="5901" width="2.25" style="3" customWidth="1"/>
    <col min="5902" max="5902" width="6" style="3" customWidth="1"/>
    <col min="5903" max="5903" width="4.5" style="3" customWidth="1"/>
    <col min="5904" max="5904" width="1.75" style="3" customWidth="1"/>
    <col min="5905" max="5905" width="4.375" style="3" customWidth="1"/>
    <col min="5906" max="5906" width="3" style="3" customWidth="1"/>
    <col min="5907" max="5907" width="1.25" style="3" customWidth="1"/>
    <col min="5908" max="5908" width="2.375" style="3" customWidth="1"/>
    <col min="5909" max="5909" width="3.375" style="3" customWidth="1"/>
    <col min="5910" max="5910" width="2" style="3" customWidth="1"/>
    <col min="5911" max="5911" width="2.875" style="3" customWidth="1"/>
    <col min="5912" max="5912" width="3.625" style="3" customWidth="1"/>
    <col min="5913" max="5913" width="1.25" style="3" customWidth="1"/>
    <col min="5914" max="5914" width="3" style="3" customWidth="1"/>
    <col min="5915" max="5915" width="1.75" style="3" customWidth="1"/>
    <col min="5916" max="5916" width="1.375" style="3" customWidth="1"/>
    <col min="5917" max="5918" width="2.125" style="3" customWidth="1"/>
    <col min="5919" max="5919" width="1.75" style="3" customWidth="1"/>
    <col min="5920" max="5920" width="1.25" style="3" customWidth="1"/>
    <col min="5921" max="5921" width="1.5" style="3" customWidth="1"/>
    <col min="5922" max="5922" width="1.375" style="3" customWidth="1"/>
    <col min="5923" max="5923" width="1.875" style="3" customWidth="1"/>
    <col min="5924" max="5924" width="2" style="3" customWidth="1"/>
    <col min="5925" max="5925" width="1.375" style="3" customWidth="1"/>
    <col min="5926" max="5926" width="3.375" style="3" customWidth="1"/>
    <col min="5927" max="5932" width="1.625" style="3" customWidth="1"/>
    <col min="5933" max="5980" width="9" style="3" customWidth="1"/>
    <col min="5981" max="5995" width="9" style="3"/>
    <col min="5996" max="6021" width="4.625" style="3" customWidth="1"/>
    <col min="6022" max="6053" width="9" style="3" customWidth="1"/>
    <col min="6054" max="6144" width="9" style="3"/>
    <col min="6145" max="6146" width="4.625" style="3" customWidth="1"/>
    <col min="6147" max="6147" width="3.375" style="3" customWidth="1"/>
    <col min="6148" max="6148" width="4.25" style="3" customWidth="1"/>
    <col min="6149" max="6149" width="1.25" style="3" customWidth="1"/>
    <col min="6150" max="6150" width="1.75" style="3" customWidth="1"/>
    <col min="6151" max="6151" width="4.5" style="3" customWidth="1"/>
    <col min="6152" max="6152" width="6.375" style="3" customWidth="1"/>
    <col min="6153" max="6154" width="1.625" style="3" customWidth="1"/>
    <col min="6155" max="6155" width="1.375" style="3" customWidth="1"/>
    <col min="6156" max="6156" width="1.5" style="3" customWidth="1"/>
    <col min="6157" max="6157" width="2.25" style="3" customWidth="1"/>
    <col min="6158" max="6158" width="6" style="3" customWidth="1"/>
    <col min="6159" max="6159" width="4.5" style="3" customWidth="1"/>
    <col min="6160" max="6160" width="1.75" style="3" customWidth="1"/>
    <col min="6161" max="6161" width="4.375" style="3" customWidth="1"/>
    <col min="6162" max="6162" width="3" style="3" customWidth="1"/>
    <col min="6163" max="6163" width="1.25" style="3" customWidth="1"/>
    <col min="6164" max="6164" width="2.375" style="3" customWidth="1"/>
    <col min="6165" max="6165" width="3.375" style="3" customWidth="1"/>
    <col min="6166" max="6166" width="2" style="3" customWidth="1"/>
    <col min="6167" max="6167" width="2.875" style="3" customWidth="1"/>
    <col min="6168" max="6168" width="3.625" style="3" customWidth="1"/>
    <col min="6169" max="6169" width="1.25" style="3" customWidth="1"/>
    <col min="6170" max="6170" width="3" style="3" customWidth="1"/>
    <col min="6171" max="6171" width="1.75" style="3" customWidth="1"/>
    <col min="6172" max="6172" width="1.375" style="3" customWidth="1"/>
    <col min="6173" max="6174" width="2.125" style="3" customWidth="1"/>
    <col min="6175" max="6175" width="1.75" style="3" customWidth="1"/>
    <col min="6176" max="6176" width="1.25" style="3" customWidth="1"/>
    <col min="6177" max="6177" width="1.5" style="3" customWidth="1"/>
    <col min="6178" max="6178" width="1.375" style="3" customWidth="1"/>
    <col min="6179" max="6179" width="1.875" style="3" customWidth="1"/>
    <col min="6180" max="6180" width="2" style="3" customWidth="1"/>
    <col min="6181" max="6181" width="1.375" style="3" customWidth="1"/>
    <col min="6182" max="6182" width="3.375" style="3" customWidth="1"/>
    <col min="6183" max="6188" width="1.625" style="3" customWidth="1"/>
    <col min="6189" max="6236" width="9" style="3" customWidth="1"/>
    <col min="6237" max="6251" width="9" style="3"/>
    <col min="6252" max="6277" width="4.625" style="3" customWidth="1"/>
    <col min="6278" max="6309" width="9" style="3" customWidth="1"/>
    <col min="6310" max="6400" width="9" style="3"/>
    <col min="6401" max="6402" width="4.625" style="3" customWidth="1"/>
    <col min="6403" max="6403" width="3.375" style="3" customWidth="1"/>
    <col min="6404" max="6404" width="4.25" style="3" customWidth="1"/>
    <col min="6405" max="6405" width="1.25" style="3" customWidth="1"/>
    <col min="6406" max="6406" width="1.75" style="3" customWidth="1"/>
    <col min="6407" max="6407" width="4.5" style="3" customWidth="1"/>
    <col min="6408" max="6408" width="6.375" style="3" customWidth="1"/>
    <col min="6409" max="6410" width="1.625" style="3" customWidth="1"/>
    <col min="6411" max="6411" width="1.375" style="3" customWidth="1"/>
    <col min="6412" max="6412" width="1.5" style="3" customWidth="1"/>
    <col min="6413" max="6413" width="2.25" style="3" customWidth="1"/>
    <col min="6414" max="6414" width="6" style="3" customWidth="1"/>
    <col min="6415" max="6415" width="4.5" style="3" customWidth="1"/>
    <col min="6416" max="6416" width="1.75" style="3" customWidth="1"/>
    <col min="6417" max="6417" width="4.375" style="3" customWidth="1"/>
    <col min="6418" max="6418" width="3" style="3" customWidth="1"/>
    <col min="6419" max="6419" width="1.25" style="3" customWidth="1"/>
    <col min="6420" max="6420" width="2.375" style="3" customWidth="1"/>
    <col min="6421" max="6421" width="3.375" style="3" customWidth="1"/>
    <col min="6422" max="6422" width="2" style="3" customWidth="1"/>
    <col min="6423" max="6423" width="2.875" style="3" customWidth="1"/>
    <col min="6424" max="6424" width="3.625" style="3" customWidth="1"/>
    <col min="6425" max="6425" width="1.25" style="3" customWidth="1"/>
    <col min="6426" max="6426" width="3" style="3" customWidth="1"/>
    <col min="6427" max="6427" width="1.75" style="3" customWidth="1"/>
    <col min="6428" max="6428" width="1.375" style="3" customWidth="1"/>
    <col min="6429" max="6430" width="2.125" style="3" customWidth="1"/>
    <col min="6431" max="6431" width="1.75" style="3" customWidth="1"/>
    <col min="6432" max="6432" width="1.25" style="3" customWidth="1"/>
    <col min="6433" max="6433" width="1.5" style="3" customWidth="1"/>
    <col min="6434" max="6434" width="1.375" style="3" customWidth="1"/>
    <col min="6435" max="6435" width="1.875" style="3" customWidth="1"/>
    <col min="6436" max="6436" width="2" style="3" customWidth="1"/>
    <col min="6437" max="6437" width="1.375" style="3" customWidth="1"/>
    <col min="6438" max="6438" width="3.375" style="3" customWidth="1"/>
    <col min="6439" max="6444" width="1.625" style="3" customWidth="1"/>
    <col min="6445" max="6492" width="9" style="3" customWidth="1"/>
    <col min="6493" max="6507" width="9" style="3"/>
    <col min="6508" max="6533" width="4.625" style="3" customWidth="1"/>
    <col min="6534" max="6565" width="9" style="3" customWidth="1"/>
    <col min="6566" max="6656" width="9" style="3"/>
    <col min="6657" max="6658" width="4.625" style="3" customWidth="1"/>
    <col min="6659" max="6659" width="3.375" style="3" customWidth="1"/>
    <col min="6660" max="6660" width="4.25" style="3" customWidth="1"/>
    <col min="6661" max="6661" width="1.25" style="3" customWidth="1"/>
    <col min="6662" max="6662" width="1.75" style="3" customWidth="1"/>
    <col min="6663" max="6663" width="4.5" style="3" customWidth="1"/>
    <col min="6664" max="6664" width="6.375" style="3" customWidth="1"/>
    <col min="6665" max="6666" width="1.625" style="3" customWidth="1"/>
    <col min="6667" max="6667" width="1.375" style="3" customWidth="1"/>
    <col min="6668" max="6668" width="1.5" style="3" customWidth="1"/>
    <col min="6669" max="6669" width="2.25" style="3" customWidth="1"/>
    <col min="6670" max="6670" width="6" style="3" customWidth="1"/>
    <col min="6671" max="6671" width="4.5" style="3" customWidth="1"/>
    <col min="6672" max="6672" width="1.75" style="3" customWidth="1"/>
    <col min="6673" max="6673" width="4.375" style="3" customWidth="1"/>
    <col min="6674" max="6674" width="3" style="3" customWidth="1"/>
    <col min="6675" max="6675" width="1.25" style="3" customWidth="1"/>
    <col min="6676" max="6676" width="2.375" style="3" customWidth="1"/>
    <col min="6677" max="6677" width="3.375" style="3" customWidth="1"/>
    <col min="6678" max="6678" width="2" style="3" customWidth="1"/>
    <col min="6679" max="6679" width="2.875" style="3" customWidth="1"/>
    <col min="6680" max="6680" width="3.625" style="3" customWidth="1"/>
    <col min="6681" max="6681" width="1.25" style="3" customWidth="1"/>
    <col min="6682" max="6682" width="3" style="3" customWidth="1"/>
    <col min="6683" max="6683" width="1.75" style="3" customWidth="1"/>
    <col min="6684" max="6684" width="1.375" style="3" customWidth="1"/>
    <col min="6685" max="6686" width="2.125" style="3" customWidth="1"/>
    <col min="6687" max="6687" width="1.75" style="3" customWidth="1"/>
    <col min="6688" max="6688" width="1.25" style="3" customWidth="1"/>
    <col min="6689" max="6689" width="1.5" style="3" customWidth="1"/>
    <col min="6690" max="6690" width="1.375" style="3" customWidth="1"/>
    <col min="6691" max="6691" width="1.875" style="3" customWidth="1"/>
    <col min="6692" max="6692" width="2" style="3" customWidth="1"/>
    <col min="6693" max="6693" width="1.375" style="3" customWidth="1"/>
    <col min="6694" max="6694" width="3.375" style="3" customWidth="1"/>
    <col min="6695" max="6700" width="1.625" style="3" customWidth="1"/>
    <col min="6701" max="6748" width="9" style="3" customWidth="1"/>
    <col min="6749" max="6763" width="9" style="3"/>
    <col min="6764" max="6789" width="4.625" style="3" customWidth="1"/>
    <col min="6790" max="6821" width="9" style="3" customWidth="1"/>
    <col min="6822" max="6912" width="9" style="3"/>
    <col min="6913" max="6914" width="4.625" style="3" customWidth="1"/>
    <col min="6915" max="6915" width="3.375" style="3" customWidth="1"/>
    <col min="6916" max="6916" width="4.25" style="3" customWidth="1"/>
    <col min="6917" max="6917" width="1.25" style="3" customWidth="1"/>
    <col min="6918" max="6918" width="1.75" style="3" customWidth="1"/>
    <col min="6919" max="6919" width="4.5" style="3" customWidth="1"/>
    <col min="6920" max="6920" width="6.375" style="3" customWidth="1"/>
    <col min="6921" max="6922" width="1.625" style="3" customWidth="1"/>
    <col min="6923" max="6923" width="1.375" style="3" customWidth="1"/>
    <col min="6924" max="6924" width="1.5" style="3" customWidth="1"/>
    <col min="6925" max="6925" width="2.25" style="3" customWidth="1"/>
    <col min="6926" max="6926" width="6" style="3" customWidth="1"/>
    <col min="6927" max="6927" width="4.5" style="3" customWidth="1"/>
    <col min="6928" max="6928" width="1.75" style="3" customWidth="1"/>
    <col min="6929" max="6929" width="4.375" style="3" customWidth="1"/>
    <col min="6930" max="6930" width="3" style="3" customWidth="1"/>
    <col min="6931" max="6931" width="1.25" style="3" customWidth="1"/>
    <col min="6932" max="6932" width="2.375" style="3" customWidth="1"/>
    <col min="6933" max="6933" width="3.375" style="3" customWidth="1"/>
    <col min="6934" max="6934" width="2" style="3" customWidth="1"/>
    <col min="6935" max="6935" width="2.875" style="3" customWidth="1"/>
    <col min="6936" max="6936" width="3.625" style="3" customWidth="1"/>
    <col min="6937" max="6937" width="1.25" style="3" customWidth="1"/>
    <col min="6938" max="6938" width="3" style="3" customWidth="1"/>
    <col min="6939" max="6939" width="1.75" style="3" customWidth="1"/>
    <col min="6940" max="6940" width="1.375" style="3" customWidth="1"/>
    <col min="6941" max="6942" width="2.125" style="3" customWidth="1"/>
    <col min="6943" max="6943" width="1.75" style="3" customWidth="1"/>
    <col min="6944" max="6944" width="1.25" style="3" customWidth="1"/>
    <col min="6945" max="6945" width="1.5" style="3" customWidth="1"/>
    <col min="6946" max="6946" width="1.375" style="3" customWidth="1"/>
    <col min="6947" max="6947" width="1.875" style="3" customWidth="1"/>
    <col min="6948" max="6948" width="2" style="3" customWidth="1"/>
    <col min="6949" max="6949" width="1.375" style="3" customWidth="1"/>
    <col min="6950" max="6950" width="3.375" style="3" customWidth="1"/>
    <col min="6951" max="6956" width="1.625" style="3" customWidth="1"/>
    <col min="6957" max="7004" width="9" style="3" customWidth="1"/>
    <col min="7005" max="7019" width="9" style="3"/>
    <col min="7020" max="7045" width="4.625" style="3" customWidth="1"/>
    <col min="7046" max="7077" width="9" style="3" customWidth="1"/>
    <col min="7078" max="7168" width="9" style="3"/>
    <col min="7169" max="7170" width="4.625" style="3" customWidth="1"/>
    <col min="7171" max="7171" width="3.375" style="3" customWidth="1"/>
    <col min="7172" max="7172" width="4.25" style="3" customWidth="1"/>
    <col min="7173" max="7173" width="1.25" style="3" customWidth="1"/>
    <col min="7174" max="7174" width="1.75" style="3" customWidth="1"/>
    <col min="7175" max="7175" width="4.5" style="3" customWidth="1"/>
    <col min="7176" max="7176" width="6.375" style="3" customWidth="1"/>
    <col min="7177" max="7178" width="1.625" style="3" customWidth="1"/>
    <col min="7179" max="7179" width="1.375" style="3" customWidth="1"/>
    <col min="7180" max="7180" width="1.5" style="3" customWidth="1"/>
    <col min="7181" max="7181" width="2.25" style="3" customWidth="1"/>
    <col min="7182" max="7182" width="6" style="3" customWidth="1"/>
    <col min="7183" max="7183" width="4.5" style="3" customWidth="1"/>
    <col min="7184" max="7184" width="1.75" style="3" customWidth="1"/>
    <col min="7185" max="7185" width="4.375" style="3" customWidth="1"/>
    <col min="7186" max="7186" width="3" style="3" customWidth="1"/>
    <col min="7187" max="7187" width="1.25" style="3" customWidth="1"/>
    <col min="7188" max="7188" width="2.375" style="3" customWidth="1"/>
    <col min="7189" max="7189" width="3.375" style="3" customWidth="1"/>
    <col min="7190" max="7190" width="2" style="3" customWidth="1"/>
    <col min="7191" max="7191" width="2.875" style="3" customWidth="1"/>
    <col min="7192" max="7192" width="3.625" style="3" customWidth="1"/>
    <col min="7193" max="7193" width="1.25" style="3" customWidth="1"/>
    <col min="7194" max="7194" width="3" style="3" customWidth="1"/>
    <col min="7195" max="7195" width="1.75" style="3" customWidth="1"/>
    <col min="7196" max="7196" width="1.375" style="3" customWidth="1"/>
    <col min="7197" max="7198" width="2.125" style="3" customWidth="1"/>
    <col min="7199" max="7199" width="1.75" style="3" customWidth="1"/>
    <col min="7200" max="7200" width="1.25" style="3" customWidth="1"/>
    <col min="7201" max="7201" width="1.5" style="3" customWidth="1"/>
    <col min="7202" max="7202" width="1.375" style="3" customWidth="1"/>
    <col min="7203" max="7203" width="1.875" style="3" customWidth="1"/>
    <col min="7204" max="7204" width="2" style="3" customWidth="1"/>
    <col min="7205" max="7205" width="1.375" style="3" customWidth="1"/>
    <col min="7206" max="7206" width="3.375" style="3" customWidth="1"/>
    <col min="7207" max="7212" width="1.625" style="3" customWidth="1"/>
    <col min="7213" max="7260" width="9" style="3" customWidth="1"/>
    <col min="7261" max="7275" width="9" style="3"/>
    <col min="7276" max="7301" width="4.625" style="3" customWidth="1"/>
    <col min="7302" max="7333" width="9" style="3" customWidth="1"/>
    <col min="7334" max="7424" width="9" style="3"/>
    <col min="7425" max="7426" width="4.625" style="3" customWidth="1"/>
    <col min="7427" max="7427" width="3.375" style="3" customWidth="1"/>
    <col min="7428" max="7428" width="4.25" style="3" customWidth="1"/>
    <col min="7429" max="7429" width="1.25" style="3" customWidth="1"/>
    <col min="7430" max="7430" width="1.75" style="3" customWidth="1"/>
    <col min="7431" max="7431" width="4.5" style="3" customWidth="1"/>
    <col min="7432" max="7432" width="6.375" style="3" customWidth="1"/>
    <col min="7433" max="7434" width="1.625" style="3" customWidth="1"/>
    <col min="7435" max="7435" width="1.375" style="3" customWidth="1"/>
    <col min="7436" max="7436" width="1.5" style="3" customWidth="1"/>
    <col min="7437" max="7437" width="2.25" style="3" customWidth="1"/>
    <col min="7438" max="7438" width="6" style="3" customWidth="1"/>
    <col min="7439" max="7439" width="4.5" style="3" customWidth="1"/>
    <col min="7440" max="7440" width="1.75" style="3" customWidth="1"/>
    <col min="7441" max="7441" width="4.375" style="3" customWidth="1"/>
    <col min="7442" max="7442" width="3" style="3" customWidth="1"/>
    <col min="7443" max="7443" width="1.25" style="3" customWidth="1"/>
    <col min="7444" max="7444" width="2.375" style="3" customWidth="1"/>
    <col min="7445" max="7445" width="3.375" style="3" customWidth="1"/>
    <col min="7446" max="7446" width="2" style="3" customWidth="1"/>
    <col min="7447" max="7447" width="2.875" style="3" customWidth="1"/>
    <col min="7448" max="7448" width="3.625" style="3" customWidth="1"/>
    <col min="7449" max="7449" width="1.25" style="3" customWidth="1"/>
    <col min="7450" max="7450" width="3" style="3" customWidth="1"/>
    <col min="7451" max="7451" width="1.75" style="3" customWidth="1"/>
    <col min="7452" max="7452" width="1.375" style="3" customWidth="1"/>
    <col min="7453" max="7454" width="2.125" style="3" customWidth="1"/>
    <col min="7455" max="7455" width="1.75" style="3" customWidth="1"/>
    <col min="7456" max="7456" width="1.25" style="3" customWidth="1"/>
    <col min="7457" max="7457" width="1.5" style="3" customWidth="1"/>
    <col min="7458" max="7458" width="1.375" style="3" customWidth="1"/>
    <col min="7459" max="7459" width="1.875" style="3" customWidth="1"/>
    <col min="7460" max="7460" width="2" style="3" customWidth="1"/>
    <col min="7461" max="7461" width="1.375" style="3" customWidth="1"/>
    <col min="7462" max="7462" width="3.375" style="3" customWidth="1"/>
    <col min="7463" max="7468" width="1.625" style="3" customWidth="1"/>
    <col min="7469" max="7516" width="9" style="3" customWidth="1"/>
    <col min="7517" max="7531" width="9" style="3"/>
    <col min="7532" max="7557" width="4.625" style="3" customWidth="1"/>
    <col min="7558" max="7589" width="9" style="3" customWidth="1"/>
    <col min="7590" max="7680" width="9" style="3"/>
    <col min="7681" max="7682" width="4.625" style="3" customWidth="1"/>
    <col min="7683" max="7683" width="3.375" style="3" customWidth="1"/>
    <col min="7684" max="7684" width="4.25" style="3" customWidth="1"/>
    <col min="7685" max="7685" width="1.25" style="3" customWidth="1"/>
    <col min="7686" max="7686" width="1.75" style="3" customWidth="1"/>
    <col min="7687" max="7687" width="4.5" style="3" customWidth="1"/>
    <col min="7688" max="7688" width="6.375" style="3" customWidth="1"/>
    <col min="7689" max="7690" width="1.625" style="3" customWidth="1"/>
    <col min="7691" max="7691" width="1.375" style="3" customWidth="1"/>
    <col min="7692" max="7692" width="1.5" style="3" customWidth="1"/>
    <col min="7693" max="7693" width="2.25" style="3" customWidth="1"/>
    <col min="7694" max="7694" width="6" style="3" customWidth="1"/>
    <col min="7695" max="7695" width="4.5" style="3" customWidth="1"/>
    <col min="7696" max="7696" width="1.75" style="3" customWidth="1"/>
    <col min="7697" max="7697" width="4.375" style="3" customWidth="1"/>
    <col min="7698" max="7698" width="3" style="3" customWidth="1"/>
    <col min="7699" max="7699" width="1.25" style="3" customWidth="1"/>
    <col min="7700" max="7700" width="2.375" style="3" customWidth="1"/>
    <col min="7701" max="7701" width="3.375" style="3" customWidth="1"/>
    <col min="7702" max="7702" width="2" style="3" customWidth="1"/>
    <col min="7703" max="7703" width="2.875" style="3" customWidth="1"/>
    <col min="7704" max="7704" width="3.625" style="3" customWidth="1"/>
    <col min="7705" max="7705" width="1.25" style="3" customWidth="1"/>
    <col min="7706" max="7706" width="3" style="3" customWidth="1"/>
    <col min="7707" max="7707" width="1.75" style="3" customWidth="1"/>
    <col min="7708" max="7708" width="1.375" style="3" customWidth="1"/>
    <col min="7709" max="7710" width="2.125" style="3" customWidth="1"/>
    <col min="7711" max="7711" width="1.75" style="3" customWidth="1"/>
    <col min="7712" max="7712" width="1.25" style="3" customWidth="1"/>
    <col min="7713" max="7713" width="1.5" style="3" customWidth="1"/>
    <col min="7714" max="7714" width="1.375" style="3" customWidth="1"/>
    <col min="7715" max="7715" width="1.875" style="3" customWidth="1"/>
    <col min="7716" max="7716" width="2" style="3" customWidth="1"/>
    <col min="7717" max="7717" width="1.375" style="3" customWidth="1"/>
    <col min="7718" max="7718" width="3.375" style="3" customWidth="1"/>
    <col min="7719" max="7724" width="1.625" style="3" customWidth="1"/>
    <col min="7725" max="7772" width="9" style="3" customWidth="1"/>
    <col min="7773" max="7787" width="9" style="3"/>
    <col min="7788" max="7813" width="4.625" style="3" customWidth="1"/>
    <col min="7814" max="7845" width="9" style="3" customWidth="1"/>
    <col min="7846" max="7936" width="9" style="3"/>
    <col min="7937" max="7938" width="4.625" style="3" customWidth="1"/>
    <col min="7939" max="7939" width="3.375" style="3" customWidth="1"/>
    <col min="7940" max="7940" width="4.25" style="3" customWidth="1"/>
    <col min="7941" max="7941" width="1.25" style="3" customWidth="1"/>
    <col min="7942" max="7942" width="1.75" style="3" customWidth="1"/>
    <col min="7943" max="7943" width="4.5" style="3" customWidth="1"/>
    <col min="7944" max="7944" width="6.375" style="3" customWidth="1"/>
    <col min="7945" max="7946" width="1.625" style="3" customWidth="1"/>
    <col min="7947" max="7947" width="1.375" style="3" customWidth="1"/>
    <col min="7948" max="7948" width="1.5" style="3" customWidth="1"/>
    <col min="7949" max="7949" width="2.25" style="3" customWidth="1"/>
    <col min="7950" max="7950" width="6" style="3" customWidth="1"/>
    <col min="7951" max="7951" width="4.5" style="3" customWidth="1"/>
    <col min="7952" max="7952" width="1.75" style="3" customWidth="1"/>
    <col min="7953" max="7953" width="4.375" style="3" customWidth="1"/>
    <col min="7954" max="7954" width="3" style="3" customWidth="1"/>
    <col min="7955" max="7955" width="1.25" style="3" customWidth="1"/>
    <col min="7956" max="7956" width="2.375" style="3" customWidth="1"/>
    <col min="7957" max="7957" width="3.375" style="3" customWidth="1"/>
    <col min="7958" max="7958" width="2" style="3" customWidth="1"/>
    <col min="7959" max="7959" width="2.875" style="3" customWidth="1"/>
    <col min="7960" max="7960" width="3.625" style="3" customWidth="1"/>
    <col min="7961" max="7961" width="1.25" style="3" customWidth="1"/>
    <col min="7962" max="7962" width="3" style="3" customWidth="1"/>
    <col min="7963" max="7963" width="1.75" style="3" customWidth="1"/>
    <col min="7964" max="7964" width="1.375" style="3" customWidth="1"/>
    <col min="7965" max="7966" width="2.125" style="3" customWidth="1"/>
    <col min="7967" max="7967" width="1.75" style="3" customWidth="1"/>
    <col min="7968" max="7968" width="1.25" style="3" customWidth="1"/>
    <col min="7969" max="7969" width="1.5" style="3" customWidth="1"/>
    <col min="7970" max="7970" width="1.375" style="3" customWidth="1"/>
    <col min="7971" max="7971" width="1.875" style="3" customWidth="1"/>
    <col min="7972" max="7972" width="2" style="3" customWidth="1"/>
    <col min="7973" max="7973" width="1.375" style="3" customWidth="1"/>
    <col min="7974" max="7974" width="3.375" style="3" customWidth="1"/>
    <col min="7975" max="7980" width="1.625" style="3" customWidth="1"/>
    <col min="7981" max="8028" width="9" style="3" customWidth="1"/>
    <col min="8029" max="8043" width="9" style="3"/>
    <col min="8044" max="8069" width="4.625" style="3" customWidth="1"/>
    <col min="8070" max="8101" width="9" style="3" customWidth="1"/>
    <col min="8102" max="8192" width="9" style="3"/>
    <col min="8193" max="8194" width="4.625" style="3" customWidth="1"/>
    <col min="8195" max="8195" width="3.375" style="3" customWidth="1"/>
    <col min="8196" max="8196" width="4.25" style="3" customWidth="1"/>
    <col min="8197" max="8197" width="1.25" style="3" customWidth="1"/>
    <col min="8198" max="8198" width="1.75" style="3" customWidth="1"/>
    <col min="8199" max="8199" width="4.5" style="3" customWidth="1"/>
    <col min="8200" max="8200" width="6.375" style="3" customWidth="1"/>
    <col min="8201" max="8202" width="1.625" style="3" customWidth="1"/>
    <col min="8203" max="8203" width="1.375" style="3" customWidth="1"/>
    <col min="8204" max="8204" width="1.5" style="3" customWidth="1"/>
    <col min="8205" max="8205" width="2.25" style="3" customWidth="1"/>
    <col min="8206" max="8206" width="6" style="3" customWidth="1"/>
    <col min="8207" max="8207" width="4.5" style="3" customWidth="1"/>
    <col min="8208" max="8208" width="1.75" style="3" customWidth="1"/>
    <col min="8209" max="8209" width="4.375" style="3" customWidth="1"/>
    <col min="8210" max="8210" width="3" style="3" customWidth="1"/>
    <col min="8211" max="8211" width="1.25" style="3" customWidth="1"/>
    <col min="8212" max="8212" width="2.375" style="3" customWidth="1"/>
    <col min="8213" max="8213" width="3.375" style="3" customWidth="1"/>
    <col min="8214" max="8214" width="2" style="3" customWidth="1"/>
    <col min="8215" max="8215" width="2.875" style="3" customWidth="1"/>
    <col min="8216" max="8216" width="3.625" style="3" customWidth="1"/>
    <col min="8217" max="8217" width="1.25" style="3" customWidth="1"/>
    <col min="8218" max="8218" width="3" style="3" customWidth="1"/>
    <col min="8219" max="8219" width="1.75" style="3" customWidth="1"/>
    <col min="8220" max="8220" width="1.375" style="3" customWidth="1"/>
    <col min="8221" max="8222" width="2.125" style="3" customWidth="1"/>
    <col min="8223" max="8223" width="1.75" style="3" customWidth="1"/>
    <col min="8224" max="8224" width="1.25" style="3" customWidth="1"/>
    <col min="8225" max="8225" width="1.5" style="3" customWidth="1"/>
    <col min="8226" max="8226" width="1.375" style="3" customWidth="1"/>
    <col min="8227" max="8227" width="1.875" style="3" customWidth="1"/>
    <col min="8228" max="8228" width="2" style="3" customWidth="1"/>
    <col min="8229" max="8229" width="1.375" style="3" customWidth="1"/>
    <col min="8230" max="8230" width="3.375" style="3" customWidth="1"/>
    <col min="8231" max="8236" width="1.625" style="3" customWidth="1"/>
    <col min="8237" max="8284" width="9" style="3" customWidth="1"/>
    <col min="8285" max="8299" width="9" style="3"/>
    <col min="8300" max="8325" width="4.625" style="3" customWidth="1"/>
    <col min="8326" max="8357" width="9" style="3" customWidth="1"/>
    <col min="8358" max="8448" width="9" style="3"/>
    <col min="8449" max="8450" width="4.625" style="3" customWidth="1"/>
    <col min="8451" max="8451" width="3.375" style="3" customWidth="1"/>
    <col min="8452" max="8452" width="4.25" style="3" customWidth="1"/>
    <col min="8453" max="8453" width="1.25" style="3" customWidth="1"/>
    <col min="8454" max="8454" width="1.75" style="3" customWidth="1"/>
    <col min="8455" max="8455" width="4.5" style="3" customWidth="1"/>
    <col min="8456" max="8456" width="6.375" style="3" customWidth="1"/>
    <col min="8457" max="8458" width="1.625" style="3" customWidth="1"/>
    <col min="8459" max="8459" width="1.375" style="3" customWidth="1"/>
    <col min="8460" max="8460" width="1.5" style="3" customWidth="1"/>
    <col min="8461" max="8461" width="2.25" style="3" customWidth="1"/>
    <col min="8462" max="8462" width="6" style="3" customWidth="1"/>
    <col min="8463" max="8463" width="4.5" style="3" customWidth="1"/>
    <col min="8464" max="8464" width="1.75" style="3" customWidth="1"/>
    <col min="8465" max="8465" width="4.375" style="3" customWidth="1"/>
    <col min="8466" max="8466" width="3" style="3" customWidth="1"/>
    <col min="8467" max="8467" width="1.25" style="3" customWidth="1"/>
    <col min="8468" max="8468" width="2.375" style="3" customWidth="1"/>
    <col min="8469" max="8469" width="3.375" style="3" customWidth="1"/>
    <col min="8470" max="8470" width="2" style="3" customWidth="1"/>
    <col min="8471" max="8471" width="2.875" style="3" customWidth="1"/>
    <col min="8472" max="8472" width="3.625" style="3" customWidth="1"/>
    <col min="8473" max="8473" width="1.25" style="3" customWidth="1"/>
    <col min="8474" max="8474" width="3" style="3" customWidth="1"/>
    <col min="8475" max="8475" width="1.75" style="3" customWidth="1"/>
    <col min="8476" max="8476" width="1.375" style="3" customWidth="1"/>
    <col min="8477" max="8478" width="2.125" style="3" customWidth="1"/>
    <col min="8479" max="8479" width="1.75" style="3" customWidth="1"/>
    <col min="8480" max="8480" width="1.25" style="3" customWidth="1"/>
    <col min="8481" max="8481" width="1.5" style="3" customWidth="1"/>
    <col min="8482" max="8482" width="1.375" style="3" customWidth="1"/>
    <col min="8483" max="8483" width="1.875" style="3" customWidth="1"/>
    <col min="8484" max="8484" width="2" style="3" customWidth="1"/>
    <col min="8485" max="8485" width="1.375" style="3" customWidth="1"/>
    <col min="8486" max="8486" width="3.375" style="3" customWidth="1"/>
    <col min="8487" max="8492" width="1.625" style="3" customWidth="1"/>
    <col min="8493" max="8540" width="9" style="3" customWidth="1"/>
    <col min="8541" max="8555" width="9" style="3"/>
    <col min="8556" max="8581" width="4.625" style="3" customWidth="1"/>
    <col min="8582" max="8613" width="9" style="3" customWidth="1"/>
    <col min="8614" max="8704" width="9" style="3"/>
    <col min="8705" max="8706" width="4.625" style="3" customWidth="1"/>
    <col min="8707" max="8707" width="3.375" style="3" customWidth="1"/>
    <col min="8708" max="8708" width="4.25" style="3" customWidth="1"/>
    <col min="8709" max="8709" width="1.25" style="3" customWidth="1"/>
    <col min="8710" max="8710" width="1.75" style="3" customWidth="1"/>
    <col min="8711" max="8711" width="4.5" style="3" customWidth="1"/>
    <col min="8712" max="8712" width="6.375" style="3" customWidth="1"/>
    <col min="8713" max="8714" width="1.625" style="3" customWidth="1"/>
    <col min="8715" max="8715" width="1.375" style="3" customWidth="1"/>
    <col min="8716" max="8716" width="1.5" style="3" customWidth="1"/>
    <col min="8717" max="8717" width="2.25" style="3" customWidth="1"/>
    <col min="8718" max="8718" width="6" style="3" customWidth="1"/>
    <col min="8719" max="8719" width="4.5" style="3" customWidth="1"/>
    <col min="8720" max="8720" width="1.75" style="3" customWidth="1"/>
    <col min="8721" max="8721" width="4.375" style="3" customWidth="1"/>
    <col min="8722" max="8722" width="3" style="3" customWidth="1"/>
    <col min="8723" max="8723" width="1.25" style="3" customWidth="1"/>
    <col min="8724" max="8724" width="2.375" style="3" customWidth="1"/>
    <col min="8725" max="8725" width="3.375" style="3" customWidth="1"/>
    <col min="8726" max="8726" width="2" style="3" customWidth="1"/>
    <col min="8727" max="8727" width="2.875" style="3" customWidth="1"/>
    <col min="8728" max="8728" width="3.625" style="3" customWidth="1"/>
    <col min="8729" max="8729" width="1.25" style="3" customWidth="1"/>
    <col min="8730" max="8730" width="3" style="3" customWidth="1"/>
    <col min="8731" max="8731" width="1.75" style="3" customWidth="1"/>
    <col min="8732" max="8732" width="1.375" style="3" customWidth="1"/>
    <col min="8733" max="8734" width="2.125" style="3" customWidth="1"/>
    <col min="8735" max="8735" width="1.75" style="3" customWidth="1"/>
    <col min="8736" max="8736" width="1.25" style="3" customWidth="1"/>
    <col min="8737" max="8737" width="1.5" style="3" customWidth="1"/>
    <col min="8738" max="8738" width="1.375" style="3" customWidth="1"/>
    <col min="8739" max="8739" width="1.875" style="3" customWidth="1"/>
    <col min="8740" max="8740" width="2" style="3" customWidth="1"/>
    <col min="8741" max="8741" width="1.375" style="3" customWidth="1"/>
    <col min="8742" max="8742" width="3.375" style="3" customWidth="1"/>
    <col min="8743" max="8748" width="1.625" style="3" customWidth="1"/>
    <col min="8749" max="8796" width="9" style="3" customWidth="1"/>
    <col min="8797" max="8811" width="9" style="3"/>
    <col min="8812" max="8837" width="4.625" style="3" customWidth="1"/>
    <col min="8838" max="8869" width="9" style="3" customWidth="1"/>
    <col min="8870" max="8960" width="9" style="3"/>
    <col min="8961" max="8962" width="4.625" style="3" customWidth="1"/>
    <col min="8963" max="8963" width="3.375" style="3" customWidth="1"/>
    <col min="8964" max="8964" width="4.25" style="3" customWidth="1"/>
    <col min="8965" max="8965" width="1.25" style="3" customWidth="1"/>
    <col min="8966" max="8966" width="1.75" style="3" customWidth="1"/>
    <col min="8967" max="8967" width="4.5" style="3" customWidth="1"/>
    <col min="8968" max="8968" width="6.375" style="3" customWidth="1"/>
    <col min="8969" max="8970" width="1.625" style="3" customWidth="1"/>
    <col min="8971" max="8971" width="1.375" style="3" customWidth="1"/>
    <col min="8972" max="8972" width="1.5" style="3" customWidth="1"/>
    <col min="8973" max="8973" width="2.25" style="3" customWidth="1"/>
    <col min="8974" max="8974" width="6" style="3" customWidth="1"/>
    <col min="8975" max="8975" width="4.5" style="3" customWidth="1"/>
    <col min="8976" max="8976" width="1.75" style="3" customWidth="1"/>
    <col min="8977" max="8977" width="4.375" style="3" customWidth="1"/>
    <col min="8978" max="8978" width="3" style="3" customWidth="1"/>
    <col min="8979" max="8979" width="1.25" style="3" customWidth="1"/>
    <col min="8980" max="8980" width="2.375" style="3" customWidth="1"/>
    <col min="8981" max="8981" width="3.375" style="3" customWidth="1"/>
    <col min="8982" max="8982" width="2" style="3" customWidth="1"/>
    <col min="8983" max="8983" width="2.875" style="3" customWidth="1"/>
    <col min="8984" max="8984" width="3.625" style="3" customWidth="1"/>
    <col min="8985" max="8985" width="1.25" style="3" customWidth="1"/>
    <col min="8986" max="8986" width="3" style="3" customWidth="1"/>
    <col min="8987" max="8987" width="1.75" style="3" customWidth="1"/>
    <col min="8988" max="8988" width="1.375" style="3" customWidth="1"/>
    <col min="8989" max="8990" width="2.125" style="3" customWidth="1"/>
    <col min="8991" max="8991" width="1.75" style="3" customWidth="1"/>
    <col min="8992" max="8992" width="1.25" style="3" customWidth="1"/>
    <col min="8993" max="8993" width="1.5" style="3" customWidth="1"/>
    <col min="8994" max="8994" width="1.375" style="3" customWidth="1"/>
    <col min="8995" max="8995" width="1.875" style="3" customWidth="1"/>
    <col min="8996" max="8996" width="2" style="3" customWidth="1"/>
    <col min="8997" max="8997" width="1.375" style="3" customWidth="1"/>
    <col min="8998" max="8998" width="3.375" style="3" customWidth="1"/>
    <col min="8999" max="9004" width="1.625" style="3" customWidth="1"/>
    <col min="9005" max="9052" width="9" style="3" customWidth="1"/>
    <col min="9053" max="9067" width="9" style="3"/>
    <col min="9068" max="9093" width="4.625" style="3" customWidth="1"/>
    <col min="9094" max="9125" width="9" style="3" customWidth="1"/>
    <col min="9126" max="9216" width="9" style="3"/>
    <col min="9217" max="9218" width="4.625" style="3" customWidth="1"/>
    <col min="9219" max="9219" width="3.375" style="3" customWidth="1"/>
    <col min="9220" max="9220" width="4.25" style="3" customWidth="1"/>
    <col min="9221" max="9221" width="1.25" style="3" customWidth="1"/>
    <col min="9222" max="9222" width="1.75" style="3" customWidth="1"/>
    <col min="9223" max="9223" width="4.5" style="3" customWidth="1"/>
    <col min="9224" max="9224" width="6.375" style="3" customWidth="1"/>
    <col min="9225" max="9226" width="1.625" style="3" customWidth="1"/>
    <col min="9227" max="9227" width="1.375" style="3" customWidth="1"/>
    <col min="9228" max="9228" width="1.5" style="3" customWidth="1"/>
    <col min="9229" max="9229" width="2.25" style="3" customWidth="1"/>
    <col min="9230" max="9230" width="6" style="3" customWidth="1"/>
    <col min="9231" max="9231" width="4.5" style="3" customWidth="1"/>
    <col min="9232" max="9232" width="1.75" style="3" customWidth="1"/>
    <col min="9233" max="9233" width="4.375" style="3" customWidth="1"/>
    <col min="9234" max="9234" width="3" style="3" customWidth="1"/>
    <col min="9235" max="9235" width="1.25" style="3" customWidth="1"/>
    <col min="9236" max="9236" width="2.375" style="3" customWidth="1"/>
    <col min="9237" max="9237" width="3.375" style="3" customWidth="1"/>
    <col min="9238" max="9238" width="2" style="3" customWidth="1"/>
    <col min="9239" max="9239" width="2.875" style="3" customWidth="1"/>
    <col min="9240" max="9240" width="3.625" style="3" customWidth="1"/>
    <col min="9241" max="9241" width="1.25" style="3" customWidth="1"/>
    <col min="9242" max="9242" width="3" style="3" customWidth="1"/>
    <col min="9243" max="9243" width="1.75" style="3" customWidth="1"/>
    <col min="9244" max="9244" width="1.375" style="3" customWidth="1"/>
    <col min="9245" max="9246" width="2.125" style="3" customWidth="1"/>
    <col min="9247" max="9247" width="1.75" style="3" customWidth="1"/>
    <col min="9248" max="9248" width="1.25" style="3" customWidth="1"/>
    <col min="9249" max="9249" width="1.5" style="3" customWidth="1"/>
    <col min="9250" max="9250" width="1.375" style="3" customWidth="1"/>
    <col min="9251" max="9251" width="1.875" style="3" customWidth="1"/>
    <col min="9252" max="9252" width="2" style="3" customWidth="1"/>
    <col min="9253" max="9253" width="1.375" style="3" customWidth="1"/>
    <col min="9254" max="9254" width="3.375" style="3" customWidth="1"/>
    <col min="9255" max="9260" width="1.625" style="3" customWidth="1"/>
    <col min="9261" max="9308" width="9" style="3" customWidth="1"/>
    <col min="9309" max="9323" width="9" style="3"/>
    <col min="9324" max="9349" width="4.625" style="3" customWidth="1"/>
    <col min="9350" max="9381" width="9" style="3" customWidth="1"/>
    <col min="9382" max="9472" width="9" style="3"/>
    <col min="9473" max="9474" width="4.625" style="3" customWidth="1"/>
    <col min="9475" max="9475" width="3.375" style="3" customWidth="1"/>
    <col min="9476" max="9476" width="4.25" style="3" customWidth="1"/>
    <col min="9477" max="9477" width="1.25" style="3" customWidth="1"/>
    <col min="9478" max="9478" width="1.75" style="3" customWidth="1"/>
    <col min="9479" max="9479" width="4.5" style="3" customWidth="1"/>
    <col min="9480" max="9480" width="6.375" style="3" customWidth="1"/>
    <col min="9481" max="9482" width="1.625" style="3" customWidth="1"/>
    <col min="9483" max="9483" width="1.375" style="3" customWidth="1"/>
    <col min="9484" max="9484" width="1.5" style="3" customWidth="1"/>
    <col min="9485" max="9485" width="2.25" style="3" customWidth="1"/>
    <col min="9486" max="9486" width="6" style="3" customWidth="1"/>
    <col min="9487" max="9487" width="4.5" style="3" customWidth="1"/>
    <col min="9488" max="9488" width="1.75" style="3" customWidth="1"/>
    <col min="9489" max="9489" width="4.375" style="3" customWidth="1"/>
    <col min="9490" max="9490" width="3" style="3" customWidth="1"/>
    <col min="9491" max="9491" width="1.25" style="3" customWidth="1"/>
    <col min="9492" max="9492" width="2.375" style="3" customWidth="1"/>
    <col min="9493" max="9493" width="3.375" style="3" customWidth="1"/>
    <col min="9494" max="9494" width="2" style="3" customWidth="1"/>
    <col min="9495" max="9495" width="2.875" style="3" customWidth="1"/>
    <col min="9496" max="9496" width="3.625" style="3" customWidth="1"/>
    <col min="9497" max="9497" width="1.25" style="3" customWidth="1"/>
    <col min="9498" max="9498" width="3" style="3" customWidth="1"/>
    <col min="9499" max="9499" width="1.75" style="3" customWidth="1"/>
    <col min="9500" max="9500" width="1.375" style="3" customWidth="1"/>
    <col min="9501" max="9502" width="2.125" style="3" customWidth="1"/>
    <col min="9503" max="9503" width="1.75" style="3" customWidth="1"/>
    <col min="9504" max="9504" width="1.25" style="3" customWidth="1"/>
    <col min="9505" max="9505" width="1.5" style="3" customWidth="1"/>
    <col min="9506" max="9506" width="1.375" style="3" customWidth="1"/>
    <col min="9507" max="9507" width="1.875" style="3" customWidth="1"/>
    <col min="9508" max="9508" width="2" style="3" customWidth="1"/>
    <col min="9509" max="9509" width="1.375" style="3" customWidth="1"/>
    <col min="9510" max="9510" width="3.375" style="3" customWidth="1"/>
    <col min="9511" max="9516" width="1.625" style="3" customWidth="1"/>
    <col min="9517" max="9564" width="9" style="3" customWidth="1"/>
    <col min="9565" max="9579" width="9" style="3"/>
    <col min="9580" max="9605" width="4.625" style="3" customWidth="1"/>
    <col min="9606" max="9637" width="9" style="3" customWidth="1"/>
    <col min="9638" max="9728" width="9" style="3"/>
    <col min="9729" max="9730" width="4.625" style="3" customWidth="1"/>
    <col min="9731" max="9731" width="3.375" style="3" customWidth="1"/>
    <col min="9732" max="9732" width="4.25" style="3" customWidth="1"/>
    <col min="9733" max="9733" width="1.25" style="3" customWidth="1"/>
    <col min="9734" max="9734" width="1.75" style="3" customWidth="1"/>
    <col min="9735" max="9735" width="4.5" style="3" customWidth="1"/>
    <col min="9736" max="9736" width="6.375" style="3" customWidth="1"/>
    <col min="9737" max="9738" width="1.625" style="3" customWidth="1"/>
    <col min="9739" max="9739" width="1.375" style="3" customWidth="1"/>
    <col min="9740" max="9740" width="1.5" style="3" customWidth="1"/>
    <col min="9741" max="9741" width="2.25" style="3" customWidth="1"/>
    <col min="9742" max="9742" width="6" style="3" customWidth="1"/>
    <col min="9743" max="9743" width="4.5" style="3" customWidth="1"/>
    <col min="9744" max="9744" width="1.75" style="3" customWidth="1"/>
    <col min="9745" max="9745" width="4.375" style="3" customWidth="1"/>
    <col min="9746" max="9746" width="3" style="3" customWidth="1"/>
    <col min="9747" max="9747" width="1.25" style="3" customWidth="1"/>
    <col min="9748" max="9748" width="2.375" style="3" customWidth="1"/>
    <col min="9749" max="9749" width="3.375" style="3" customWidth="1"/>
    <col min="9750" max="9750" width="2" style="3" customWidth="1"/>
    <col min="9751" max="9751" width="2.875" style="3" customWidth="1"/>
    <col min="9752" max="9752" width="3.625" style="3" customWidth="1"/>
    <col min="9753" max="9753" width="1.25" style="3" customWidth="1"/>
    <col min="9754" max="9754" width="3" style="3" customWidth="1"/>
    <col min="9755" max="9755" width="1.75" style="3" customWidth="1"/>
    <col min="9756" max="9756" width="1.375" style="3" customWidth="1"/>
    <col min="9757" max="9758" width="2.125" style="3" customWidth="1"/>
    <col min="9759" max="9759" width="1.75" style="3" customWidth="1"/>
    <col min="9760" max="9760" width="1.25" style="3" customWidth="1"/>
    <col min="9761" max="9761" width="1.5" style="3" customWidth="1"/>
    <col min="9762" max="9762" width="1.375" style="3" customWidth="1"/>
    <col min="9763" max="9763" width="1.875" style="3" customWidth="1"/>
    <col min="9764" max="9764" width="2" style="3" customWidth="1"/>
    <col min="9765" max="9765" width="1.375" style="3" customWidth="1"/>
    <col min="9766" max="9766" width="3.375" style="3" customWidth="1"/>
    <col min="9767" max="9772" width="1.625" style="3" customWidth="1"/>
    <col min="9773" max="9820" width="9" style="3" customWidth="1"/>
    <col min="9821" max="9835" width="9" style="3"/>
    <col min="9836" max="9861" width="4.625" style="3" customWidth="1"/>
    <col min="9862" max="9893" width="9" style="3" customWidth="1"/>
    <col min="9894" max="9984" width="9" style="3"/>
    <col min="9985" max="9986" width="4.625" style="3" customWidth="1"/>
    <col min="9987" max="9987" width="3.375" style="3" customWidth="1"/>
    <col min="9988" max="9988" width="4.25" style="3" customWidth="1"/>
    <col min="9989" max="9989" width="1.25" style="3" customWidth="1"/>
    <col min="9990" max="9990" width="1.75" style="3" customWidth="1"/>
    <col min="9991" max="9991" width="4.5" style="3" customWidth="1"/>
    <col min="9992" max="9992" width="6.375" style="3" customWidth="1"/>
    <col min="9993" max="9994" width="1.625" style="3" customWidth="1"/>
    <col min="9995" max="9995" width="1.375" style="3" customWidth="1"/>
    <col min="9996" max="9996" width="1.5" style="3" customWidth="1"/>
    <col min="9997" max="9997" width="2.25" style="3" customWidth="1"/>
    <col min="9998" max="9998" width="6" style="3" customWidth="1"/>
    <col min="9999" max="9999" width="4.5" style="3" customWidth="1"/>
    <col min="10000" max="10000" width="1.75" style="3" customWidth="1"/>
    <col min="10001" max="10001" width="4.375" style="3" customWidth="1"/>
    <col min="10002" max="10002" width="3" style="3" customWidth="1"/>
    <col min="10003" max="10003" width="1.25" style="3" customWidth="1"/>
    <col min="10004" max="10004" width="2.375" style="3" customWidth="1"/>
    <col min="10005" max="10005" width="3.375" style="3" customWidth="1"/>
    <col min="10006" max="10006" width="2" style="3" customWidth="1"/>
    <col min="10007" max="10007" width="2.875" style="3" customWidth="1"/>
    <col min="10008" max="10008" width="3.625" style="3" customWidth="1"/>
    <col min="10009" max="10009" width="1.25" style="3" customWidth="1"/>
    <col min="10010" max="10010" width="3" style="3" customWidth="1"/>
    <col min="10011" max="10011" width="1.75" style="3" customWidth="1"/>
    <col min="10012" max="10012" width="1.375" style="3" customWidth="1"/>
    <col min="10013" max="10014" width="2.125" style="3" customWidth="1"/>
    <col min="10015" max="10015" width="1.75" style="3" customWidth="1"/>
    <col min="10016" max="10016" width="1.25" style="3" customWidth="1"/>
    <col min="10017" max="10017" width="1.5" style="3" customWidth="1"/>
    <col min="10018" max="10018" width="1.375" style="3" customWidth="1"/>
    <col min="10019" max="10019" width="1.875" style="3" customWidth="1"/>
    <col min="10020" max="10020" width="2" style="3" customWidth="1"/>
    <col min="10021" max="10021" width="1.375" style="3" customWidth="1"/>
    <col min="10022" max="10022" width="3.375" style="3" customWidth="1"/>
    <col min="10023" max="10028" width="1.625" style="3" customWidth="1"/>
    <col min="10029" max="10076" width="9" style="3" customWidth="1"/>
    <col min="10077" max="10091" width="9" style="3"/>
    <col min="10092" max="10117" width="4.625" style="3" customWidth="1"/>
    <col min="10118" max="10149" width="9" style="3" customWidth="1"/>
    <col min="10150" max="10240" width="9" style="3"/>
    <col min="10241" max="10242" width="4.625" style="3" customWidth="1"/>
    <col min="10243" max="10243" width="3.375" style="3" customWidth="1"/>
    <col min="10244" max="10244" width="4.25" style="3" customWidth="1"/>
    <col min="10245" max="10245" width="1.25" style="3" customWidth="1"/>
    <col min="10246" max="10246" width="1.75" style="3" customWidth="1"/>
    <col min="10247" max="10247" width="4.5" style="3" customWidth="1"/>
    <col min="10248" max="10248" width="6.375" style="3" customWidth="1"/>
    <col min="10249" max="10250" width="1.625" style="3" customWidth="1"/>
    <col min="10251" max="10251" width="1.375" style="3" customWidth="1"/>
    <col min="10252" max="10252" width="1.5" style="3" customWidth="1"/>
    <col min="10253" max="10253" width="2.25" style="3" customWidth="1"/>
    <col min="10254" max="10254" width="6" style="3" customWidth="1"/>
    <col min="10255" max="10255" width="4.5" style="3" customWidth="1"/>
    <col min="10256" max="10256" width="1.75" style="3" customWidth="1"/>
    <col min="10257" max="10257" width="4.375" style="3" customWidth="1"/>
    <col min="10258" max="10258" width="3" style="3" customWidth="1"/>
    <col min="10259" max="10259" width="1.25" style="3" customWidth="1"/>
    <col min="10260" max="10260" width="2.375" style="3" customWidth="1"/>
    <col min="10261" max="10261" width="3.375" style="3" customWidth="1"/>
    <col min="10262" max="10262" width="2" style="3" customWidth="1"/>
    <col min="10263" max="10263" width="2.875" style="3" customWidth="1"/>
    <col min="10264" max="10264" width="3.625" style="3" customWidth="1"/>
    <col min="10265" max="10265" width="1.25" style="3" customWidth="1"/>
    <col min="10266" max="10266" width="3" style="3" customWidth="1"/>
    <col min="10267" max="10267" width="1.75" style="3" customWidth="1"/>
    <col min="10268" max="10268" width="1.375" style="3" customWidth="1"/>
    <col min="10269" max="10270" width="2.125" style="3" customWidth="1"/>
    <col min="10271" max="10271" width="1.75" style="3" customWidth="1"/>
    <col min="10272" max="10272" width="1.25" style="3" customWidth="1"/>
    <col min="10273" max="10273" width="1.5" style="3" customWidth="1"/>
    <col min="10274" max="10274" width="1.375" style="3" customWidth="1"/>
    <col min="10275" max="10275" width="1.875" style="3" customWidth="1"/>
    <col min="10276" max="10276" width="2" style="3" customWidth="1"/>
    <col min="10277" max="10277" width="1.375" style="3" customWidth="1"/>
    <col min="10278" max="10278" width="3.375" style="3" customWidth="1"/>
    <col min="10279" max="10284" width="1.625" style="3" customWidth="1"/>
    <col min="10285" max="10332" width="9" style="3" customWidth="1"/>
    <col min="10333" max="10347" width="9" style="3"/>
    <col min="10348" max="10373" width="4.625" style="3" customWidth="1"/>
    <col min="10374" max="10405" width="9" style="3" customWidth="1"/>
    <col min="10406" max="10496" width="9" style="3"/>
    <col min="10497" max="10498" width="4.625" style="3" customWidth="1"/>
    <col min="10499" max="10499" width="3.375" style="3" customWidth="1"/>
    <col min="10500" max="10500" width="4.25" style="3" customWidth="1"/>
    <col min="10501" max="10501" width="1.25" style="3" customWidth="1"/>
    <col min="10502" max="10502" width="1.75" style="3" customWidth="1"/>
    <col min="10503" max="10503" width="4.5" style="3" customWidth="1"/>
    <col min="10504" max="10504" width="6.375" style="3" customWidth="1"/>
    <col min="10505" max="10506" width="1.625" style="3" customWidth="1"/>
    <col min="10507" max="10507" width="1.375" style="3" customWidth="1"/>
    <col min="10508" max="10508" width="1.5" style="3" customWidth="1"/>
    <col min="10509" max="10509" width="2.25" style="3" customWidth="1"/>
    <col min="10510" max="10510" width="6" style="3" customWidth="1"/>
    <col min="10511" max="10511" width="4.5" style="3" customWidth="1"/>
    <col min="10512" max="10512" width="1.75" style="3" customWidth="1"/>
    <col min="10513" max="10513" width="4.375" style="3" customWidth="1"/>
    <col min="10514" max="10514" width="3" style="3" customWidth="1"/>
    <col min="10515" max="10515" width="1.25" style="3" customWidth="1"/>
    <col min="10516" max="10516" width="2.375" style="3" customWidth="1"/>
    <col min="10517" max="10517" width="3.375" style="3" customWidth="1"/>
    <col min="10518" max="10518" width="2" style="3" customWidth="1"/>
    <col min="10519" max="10519" width="2.875" style="3" customWidth="1"/>
    <col min="10520" max="10520" width="3.625" style="3" customWidth="1"/>
    <col min="10521" max="10521" width="1.25" style="3" customWidth="1"/>
    <col min="10522" max="10522" width="3" style="3" customWidth="1"/>
    <col min="10523" max="10523" width="1.75" style="3" customWidth="1"/>
    <col min="10524" max="10524" width="1.375" style="3" customWidth="1"/>
    <col min="10525" max="10526" width="2.125" style="3" customWidth="1"/>
    <col min="10527" max="10527" width="1.75" style="3" customWidth="1"/>
    <col min="10528" max="10528" width="1.25" style="3" customWidth="1"/>
    <col min="10529" max="10529" width="1.5" style="3" customWidth="1"/>
    <col min="10530" max="10530" width="1.375" style="3" customWidth="1"/>
    <col min="10531" max="10531" width="1.875" style="3" customWidth="1"/>
    <col min="10532" max="10532" width="2" style="3" customWidth="1"/>
    <col min="10533" max="10533" width="1.375" style="3" customWidth="1"/>
    <col min="10534" max="10534" width="3.375" style="3" customWidth="1"/>
    <col min="10535" max="10540" width="1.625" style="3" customWidth="1"/>
    <col min="10541" max="10588" width="9" style="3" customWidth="1"/>
    <col min="10589" max="10603" width="9" style="3"/>
    <col min="10604" max="10629" width="4.625" style="3" customWidth="1"/>
    <col min="10630" max="10661" width="9" style="3" customWidth="1"/>
    <col min="10662" max="10752" width="9" style="3"/>
    <col min="10753" max="10754" width="4.625" style="3" customWidth="1"/>
    <col min="10755" max="10755" width="3.375" style="3" customWidth="1"/>
    <col min="10756" max="10756" width="4.25" style="3" customWidth="1"/>
    <col min="10757" max="10757" width="1.25" style="3" customWidth="1"/>
    <col min="10758" max="10758" width="1.75" style="3" customWidth="1"/>
    <col min="10759" max="10759" width="4.5" style="3" customWidth="1"/>
    <col min="10760" max="10760" width="6.375" style="3" customWidth="1"/>
    <col min="10761" max="10762" width="1.625" style="3" customWidth="1"/>
    <col min="10763" max="10763" width="1.375" style="3" customWidth="1"/>
    <col min="10764" max="10764" width="1.5" style="3" customWidth="1"/>
    <col min="10765" max="10765" width="2.25" style="3" customWidth="1"/>
    <col min="10766" max="10766" width="6" style="3" customWidth="1"/>
    <col min="10767" max="10767" width="4.5" style="3" customWidth="1"/>
    <col min="10768" max="10768" width="1.75" style="3" customWidth="1"/>
    <col min="10769" max="10769" width="4.375" style="3" customWidth="1"/>
    <col min="10770" max="10770" width="3" style="3" customWidth="1"/>
    <col min="10771" max="10771" width="1.25" style="3" customWidth="1"/>
    <col min="10772" max="10772" width="2.375" style="3" customWidth="1"/>
    <col min="10773" max="10773" width="3.375" style="3" customWidth="1"/>
    <col min="10774" max="10774" width="2" style="3" customWidth="1"/>
    <col min="10775" max="10775" width="2.875" style="3" customWidth="1"/>
    <col min="10776" max="10776" width="3.625" style="3" customWidth="1"/>
    <col min="10777" max="10777" width="1.25" style="3" customWidth="1"/>
    <col min="10778" max="10778" width="3" style="3" customWidth="1"/>
    <col min="10779" max="10779" width="1.75" style="3" customWidth="1"/>
    <col min="10780" max="10780" width="1.375" style="3" customWidth="1"/>
    <col min="10781" max="10782" width="2.125" style="3" customWidth="1"/>
    <col min="10783" max="10783" width="1.75" style="3" customWidth="1"/>
    <col min="10784" max="10784" width="1.25" style="3" customWidth="1"/>
    <col min="10785" max="10785" width="1.5" style="3" customWidth="1"/>
    <col min="10786" max="10786" width="1.375" style="3" customWidth="1"/>
    <col min="10787" max="10787" width="1.875" style="3" customWidth="1"/>
    <col min="10788" max="10788" width="2" style="3" customWidth="1"/>
    <col min="10789" max="10789" width="1.375" style="3" customWidth="1"/>
    <col min="10790" max="10790" width="3.375" style="3" customWidth="1"/>
    <col min="10791" max="10796" width="1.625" style="3" customWidth="1"/>
    <col min="10797" max="10844" width="9" style="3" customWidth="1"/>
    <col min="10845" max="10859" width="9" style="3"/>
    <col min="10860" max="10885" width="4.625" style="3" customWidth="1"/>
    <col min="10886" max="10917" width="9" style="3" customWidth="1"/>
    <col min="10918" max="11008" width="9" style="3"/>
    <col min="11009" max="11010" width="4.625" style="3" customWidth="1"/>
    <col min="11011" max="11011" width="3.375" style="3" customWidth="1"/>
    <col min="11012" max="11012" width="4.25" style="3" customWidth="1"/>
    <col min="11013" max="11013" width="1.25" style="3" customWidth="1"/>
    <col min="11014" max="11014" width="1.75" style="3" customWidth="1"/>
    <col min="11015" max="11015" width="4.5" style="3" customWidth="1"/>
    <col min="11016" max="11016" width="6.375" style="3" customWidth="1"/>
    <col min="11017" max="11018" width="1.625" style="3" customWidth="1"/>
    <col min="11019" max="11019" width="1.375" style="3" customWidth="1"/>
    <col min="11020" max="11020" width="1.5" style="3" customWidth="1"/>
    <col min="11021" max="11021" width="2.25" style="3" customWidth="1"/>
    <col min="11022" max="11022" width="6" style="3" customWidth="1"/>
    <col min="11023" max="11023" width="4.5" style="3" customWidth="1"/>
    <col min="11024" max="11024" width="1.75" style="3" customWidth="1"/>
    <col min="11025" max="11025" width="4.375" style="3" customWidth="1"/>
    <col min="11026" max="11026" width="3" style="3" customWidth="1"/>
    <col min="11027" max="11027" width="1.25" style="3" customWidth="1"/>
    <col min="11028" max="11028" width="2.375" style="3" customWidth="1"/>
    <col min="11029" max="11029" width="3.375" style="3" customWidth="1"/>
    <col min="11030" max="11030" width="2" style="3" customWidth="1"/>
    <col min="11031" max="11031" width="2.875" style="3" customWidth="1"/>
    <col min="11032" max="11032" width="3.625" style="3" customWidth="1"/>
    <col min="11033" max="11033" width="1.25" style="3" customWidth="1"/>
    <col min="11034" max="11034" width="3" style="3" customWidth="1"/>
    <col min="11035" max="11035" width="1.75" style="3" customWidth="1"/>
    <col min="11036" max="11036" width="1.375" style="3" customWidth="1"/>
    <col min="11037" max="11038" width="2.125" style="3" customWidth="1"/>
    <col min="11039" max="11039" width="1.75" style="3" customWidth="1"/>
    <col min="11040" max="11040" width="1.25" style="3" customWidth="1"/>
    <col min="11041" max="11041" width="1.5" style="3" customWidth="1"/>
    <col min="11042" max="11042" width="1.375" style="3" customWidth="1"/>
    <col min="11043" max="11043" width="1.875" style="3" customWidth="1"/>
    <col min="11044" max="11044" width="2" style="3" customWidth="1"/>
    <col min="11045" max="11045" width="1.375" style="3" customWidth="1"/>
    <col min="11046" max="11046" width="3.375" style="3" customWidth="1"/>
    <col min="11047" max="11052" width="1.625" style="3" customWidth="1"/>
    <col min="11053" max="11100" width="9" style="3" customWidth="1"/>
    <col min="11101" max="11115" width="9" style="3"/>
    <col min="11116" max="11141" width="4.625" style="3" customWidth="1"/>
    <col min="11142" max="11173" width="9" style="3" customWidth="1"/>
    <col min="11174" max="11264" width="9" style="3"/>
    <col min="11265" max="11266" width="4.625" style="3" customWidth="1"/>
    <col min="11267" max="11267" width="3.375" style="3" customWidth="1"/>
    <col min="11268" max="11268" width="4.25" style="3" customWidth="1"/>
    <col min="11269" max="11269" width="1.25" style="3" customWidth="1"/>
    <col min="11270" max="11270" width="1.75" style="3" customWidth="1"/>
    <col min="11271" max="11271" width="4.5" style="3" customWidth="1"/>
    <col min="11272" max="11272" width="6.375" style="3" customWidth="1"/>
    <col min="11273" max="11274" width="1.625" style="3" customWidth="1"/>
    <col min="11275" max="11275" width="1.375" style="3" customWidth="1"/>
    <col min="11276" max="11276" width="1.5" style="3" customWidth="1"/>
    <col min="11277" max="11277" width="2.25" style="3" customWidth="1"/>
    <col min="11278" max="11278" width="6" style="3" customWidth="1"/>
    <col min="11279" max="11279" width="4.5" style="3" customWidth="1"/>
    <col min="11280" max="11280" width="1.75" style="3" customWidth="1"/>
    <col min="11281" max="11281" width="4.375" style="3" customWidth="1"/>
    <col min="11282" max="11282" width="3" style="3" customWidth="1"/>
    <col min="11283" max="11283" width="1.25" style="3" customWidth="1"/>
    <col min="11284" max="11284" width="2.375" style="3" customWidth="1"/>
    <col min="11285" max="11285" width="3.375" style="3" customWidth="1"/>
    <col min="11286" max="11286" width="2" style="3" customWidth="1"/>
    <col min="11287" max="11287" width="2.875" style="3" customWidth="1"/>
    <col min="11288" max="11288" width="3.625" style="3" customWidth="1"/>
    <col min="11289" max="11289" width="1.25" style="3" customWidth="1"/>
    <col min="11290" max="11290" width="3" style="3" customWidth="1"/>
    <col min="11291" max="11291" width="1.75" style="3" customWidth="1"/>
    <col min="11292" max="11292" width="1.375" style="3" customWidth="1"/>
    <col min="11293" max="11294" width="2.125" style="3" customWidth="1"/>
    <col min="11295" max="11295" width="1.75" style="3" customWidth="1"/>
    <col min="11296" max="11296" width="1.25" style="3" customWidth="1"/>
    <col min="11297" max="11297" width="1.5" style="3" customWidth="1"/>
    <col min="11298" max="11298" width="1.375" style="3" customWidth="1"/>
    <col min="11299" max="11299" width="1.875" style="3" customWidth="1"/>
    <col min="11300" max="11300" width="2" style="3" customWidth="1"/>
    <col min="11301" max="11301" width="1.375" style="3" customWidth="1"/>
    <col min="11302" max="11302" width="3.375" style="3" customWidth="1"/>
    <col min="11303" max="11308" width="1.625" style="3" customWidth="1"/>
    <col min="11309" max="11356" width="9" style="3" customWidth="1"/>
    <col min="11357" max="11371" width="9" style="3"/>
    <col min="11372" max="11397" width="4.625" style="3" customWidth="1"/>
    <col min="11398" max="11429" width="9" style="3" customWidth="1"/>
    <col min="11430" max="11520" width="9" style="3"/>
    <col min="11521" max="11522" width="4.625" style="3" customWidth="1"/>
    <col min="11523" max="11523" width="3.375" style="3" customWidth="1"/>
    <col min="11524" max="11524" width="4.25" style="3" customWidth="1"/>
    <col min="11525" max="11525" width="1.25" style="3" customWidth="1"/>
    <col min="11526" max="11526" width="1.75" style="3" customWidth="1"/>
    <col min="11527" max="11527" width="4.5" style="3" customWidth="1"/>
    <col min="11528" max="11528" width="6.375" style="3" customWidth="1"/>
    <col min="11529" max="11530" width="1.625" style="3" customWidth="1"/>
    <col min="11531" max="11531" width="1.375" style="3" customWidth="1"/>
    <col min="11532" max="11532" width="1.5" style="3" customWidth="1"/>
    <col min="11533" max="11533" width="2.25" style="3" customWidth="1"/>
    <col min="11534" max="11534" width="6" style="3" customWidth="1"/>
    <col min="11535" max="11535" width="4.5" style="3" customWidth="1"/>
    <col min="11536" max="11536" width="1.75" style="3" customWidth="1"/>
    <col min="11537" max="11537" width="4.375" style="3" customWidth="1"/>
    <col min="11538" max="11538" width="3" style="3" customWidth="1"/>
    <col min="11539" max="11539" width="1.25" style="3" customWidth="1"/>
    <col min="11540" max="11540" width="2.375" style="3" customWidth="1"/>
    <col min="11541" max="11541" width="3.375" style="3" customWidth="1"/>
    <col min="11542" max="11542" width="2" style="3" customWidth="1"/>
    <col min="11543" max="11543" width="2.875" style="3" customWidth="1"/>
    <col min="11544" max="11544" width="3.625" style="3" customWidth="1"/>
    <col min="11545" max="11545" width="1.25" style="3" customWidth="1"/>
    <col min="11546" max="11546" width="3" style="3" customWidth="1"/>
    <col min="11547" max="11547" width="1.75" style="3" customWidth="1"/>
    <col min="11548" max="11548" width="1.375" style="3" customWidth="1"/>
    <col min="11549" max="11550" width="2.125" style="3" customWidth="1"/>
    <col min="11551" max="11551" width="1.75" style="3" customWidth="1"/>
    <col min="11552" max="11552" width="1.25" style="3" customWidth="1"/>
    <col min="11553" max="11553" width="1.5" style="3" customWidth="1"/>
    <col min="11554" max="11554" width="1.375" style="3" customWidth="1"/>
    <col min="11555" max="11555" width="1.875" style="3" customWidth="1"/>
    <col min="11556" max="11556" width="2" style="3" customWidth="1"/>
    <col min="11557" max="11557" width="1.375" style="3" customWidth="1"/>
    <col min="11558" max="11558" width="3.375" style="3" customWidth="1"/>
    <col min="11559" max="11564" width="1.625" style="3" customWidth="1"/>
    <col min="11565" max="11612" width="9" style="3" customWidth="1"/>
    <col min="11613" max="11627" width="9" style="3"/>
    <col min="11628" max="11653" width="4.625" style="3" customWidth="1"/>
    <col min="11654" max="11685" width="9" style="3" customWidth="1"/>
    <col min="11686" max="11776" width="9" style="3"/>
    <col min="11777" max="11778" width="4.625" style="3" customWidth="1"/>
    <col min="11779" max="11779" width="3.375" style="3" customWidth="1"/>
    <col min="11780" max="11780" width="4.25" style="3" customWidth="1"/>
    <col min="11781" max="11781" width="1.25" style="3" customWidth="1"/>
    <col min="11782" max="11782" width="1.75" style="3" customWidth="1"/>
    <col min="11783" max="11783" width="4.5" style="3" customWidth="1"/>
    <col min="11784" max="11784" width="6.375" style="3" customWidth="1"/>
    <col min="11785" max="11786" width="1.625" style="3" customWidth="1"/>
    <col min="11787" max="11787" width="1.375" style="3" customWidth="1"/>
    <col min="11788" max="11788" width="1.5" style="3" customWidth="1"/>
    <col min="11789" max="11789" width="2.25" style="3" customWidth="1"/>
    <col min="11790" max="11790" width="6" style="3" customWidth="1"/>
    <col min="11791" max="11791" width="4.5" style="3" customWidth="1"/>
    <col min="11792" max="11792" width="1.75" style="3" customWidth="1"/>
    <col min="11793" max="11793" width="4.375" style="3" customWidth="1"/>
    <col min="11794" max="11794" width="3" style="3" customWidth="1"/>
    <col min="11795" max="11795" width="1.25" style="3" customWidth="1"/>
    <col min="11796" max="11796" width="2.375" style="3" customWidth="1"/>
    <col min="11797" max="11797" width="3.375" style="3" customWidth="1"/>
    <col min="11798" max="11798" width="2" style="3" customWidth="1"/>
    <col min="11799" max="11799" width="2.875" style="3" customWidth="1"/>
    <col min="11800" max="11800" width="3.625" style="3" customWidth="1"/>
    <col min="11801" max="11801" width="1.25" style="3" customWidth="1"/>
    <col min="11802" max="11802" width="3" style="3" customWidth="1"/>
    <col min="11803" max="11803" width="1.75" style="3" customWidth="1"/>
    <col min="11804" max="11804" width="1.375" style="3" customWidth="1"/>
    <col min="11805" max="11806" width="2.125" style="3" customWidth="1"/>
    <col min="11807" max="11807" width="1.75" style="3" customWidth="1"/>
    <col min="11808" max="11808" width="1.25" style="3" customWidth="1"/>
    <col min="11809" max="11809" width="1.5" style="3" customWidth="1"/>
    <col min="11810" max="11810" width="1.375" style="3" customWidth="1"/>
    <col min="11811" max="11811" width="1.875" style="3" customWidth="1"/>
    <col min="11812" max="11812" width="2" style="3" customWidth="1"/>
    <col min="11813" max="11813" width="1.375" style="3" customWidth="1"/>
    <col min="11814" max="11814" width="3.375" style="3" customWidth="1"/>
    <col min="11815" max="11820" width="1.625" style="3" customWidth="1"/>
    <col min="11821" max="11868" width="9" style="3" customWidth="1"/>
    <col min="11869" max="11883" width="9" style="3"/>
    <col min="11884" max="11909" width="4.625" style="3" customWidth="1"/>
    <col min="11910" max="11941" width="9" style="3" customWidth="1"/>
    <col min="11942" max="12032" width="9" style="3"/>
    <col min="12033" max="12034" width="4.625" style="3" customWidth="1"/>
    <col min="12035" max="12035" width="3.375" style="3" customWidth="1"/>
    <col min="12036" max="12036" width="4.25" style="3" customWidth="1"/>
    <col min="12037" max="12037" width="1.25" style="3" customWidth="1"/>
    <col min="12038" max="12038" width="1.75" style="3" customWidth="1"/>
    <col min="12039" max="12039" width="4.5" style="3" customWidth="1"/>
    <col min="12040" max="12040" width="6.375" style="3" customWidth="1"/>
    <col min="12041" max="12042" width="1.625" style="3" customWidth="1"/>
    <col min="12043" max="12043" width="1.375" style="3" customWidth="1"/>
    <col min="12044" max="12044" width="1.5" style="3" customWidth="1"/>
    <col min="12045" max="12045" width="2.25" style="3" customWidth="1"/>
    <col min="12046" max="12046" width="6" style="3" customWidth="1"/>
    <col min="12047" max="12047" width="4.5" style="3" customWidth="1"/>
    <col min="12048" max="12048" width="1.75" style="3" customWidth="1"/>
    <col min="12049" max="12049" width="4.375" style="3" customWidth="1"/>
    <col min="12050" max="12050" width="3" style="3" customWidth="1"/>
    <col min="12051" max="12051" width="1.25" style="3" customWidth="1"/>
    <col min="12052" max="12052" width="2.375" style="3" customWidth="1"/>
    <col min="12053" max="12053" width="3.375" style="3" customWidth="1"/>
    <col min="12054" max="12054" width="2" style="3" customWidth="1"/>
    <col min="12055" max="12055" width="2.875" style="3" customWidth="1"/>
    <col min="12056" max="12056" width="3.625" style="3" customWidth="1"/>
    <col min="12057" max="12057" width="1.25" style="3" customWidth="1"/>
    <col min="12058" max="12058" width="3" style="3" customWidth="1"/>
    <col min="12059" max="12059" width="1.75" style="3" customWidth="1"/>
    <col min="12060" max="12060" width="1.375" style="3" customWidth="1"/>
    <col min="12061" max="12062" width="2.125" style="3" customWidth="1"/>
    <col min="12063" max="12063" width="1.75" style="3" customWidth="1"/>
    <col min="12064" max="12064" width="1.25" style="3" customWidth="1"/>
    <col min="12065" max="12065" width="1.5" style="3" customWidth="1"/>
    <col min="12066" max="12066" width="1.375" style="3" customWidth="1"/>
    <col min="12067" max="12067" width="1.875" style="3" customWidth="1"/>
    <col min="12068" max="12068" width="2" style="3" customWidth="1"/>
    <col min="12069" max="12069" width="1.375" style="3" customWidth="1"/>
    <col min="12070" max="12070" width="3.375" style="3" customWidth="1"/>
    <col min="12071" max="12076" width="1.625" style="3" customWidth="1"/>
    <col min="12077" max="12124" width="9" style="3" customWidth="1"/>
    <col min="12125" max="12139" width="9" style="3"/>
    <col min="12140" max="12165" width="4.625" style="3" customWidth="1"/>
    <col min="12166" max="12197" width="9" style="3" customWidth="1"/>
    <col min="12198" max="12288" width="9" style="3"/>
    <col min="12289" max="12290" width="4.625" style="3" customWidth="1"/>
    <col min="12291" max="12291" width="3.375" style="3" customWidth="1"/>
    <col min="12292" max="12292" width="4.25" style="3" customWidth="1"/>
    <col min="12293" max="12293" width="1.25" style="3" customWidth="1"/>
    <col min="12294" max="12294" width="1.75" style="3" customWidth="1"/>
    <col min="12295" max="12295" width="4.5" style="3" customWidth="1"/>
    <col min="12296" max="12296" width="6.375" style="3" customWidth="1"/>
    <col min="12297" max="12298" width="1.625" style="3" customWidth="1"/>
    <col min="12299" max="12299" width="1.375" style="3" customWidth="1"/>
    <col min="12300" max="12300" width="1.5" style="3" customWidth="1"/>
    <col min="12301" max="12301" width="2.25" style="3" customWidth="1"/>
    <col min="12302" max="12302" width="6" style="3" customWidth="1"/>
    <col min="12303" max="12303" width="4.5" style="3" customWidth="1"/>
    <col min="12304" max="12304" width="1.75" style="3" customWidth="1"/>
    <col min="12305" max="12305" width="4.375" style="3" customWidth="1"/>
    <col min="12306" max="12306" width="3" style="3" customWidth="1"/>
    <col min="12307" max="12307" width="1.25" style="3" customWidth="1"/>
    <col min="12308" max="12308" width="2.375" style="3" customWidth="1"/>
    <col min="12309" max="12309" width="3.375" style="3" customWidth="1"/>
    <col min="12310" max="12310" width="2" style="3" customWidth="1"/>
    <col min="12311" max="12311" width="2.875" style="3" customWidth="1"/>
    <col min="12312" max="12312" width="3.625" style="3" customWidth="1"/>
    <col min="12313" max="12313" width="1.25" style="3" customWidth="1"/>
    <col min="12314" max="12314" width="3" style="3" customWidth="1"/>
    <col min="12315" max="12315" width="1.75" style="3" customWidth="1"/>
    <col min="12316" max="12316" width="1.375" style="3" customWidth="1"/>
    <col min="12317" max="12318" width="2.125" style="3" customWidth="1"/>
    <col min="12319" max="12319" width="1.75" style="3" customWidth="1"/>
    <col min="12320" max="12320" width="1.25" style="3" customWidth="1"/>
    <col min="12321" max="12321" width="1.5" style="3" customWidth="1"/>
    <col min="12322" max="12322" width="1.375" style="3" customWidth="1"/>
    <col min="12323" max="12323" width="1.875" style="3" customWidth="1"/>
    <col min="12324" max="12324" width="2" style="3" customWidth="1"/>
    <col min="12325" max="12325" width="1.375" style="3" customWidth="1"/>
    <col min="12326" max="12326" width="3.375" style="3" customWidth="1"/>
    <col min="12327" max="12332" width="1.625" style="3" customWidth="1"/>
    <col min="12333" max="12380" width="9" style="3" customWidth="1"/>
    <col min="12381" max="12395" width="9" style="3"/>
    <col min="12396" max="12421" width="4.625" style="3" customWidth="1"/>
    <col min="12422" max="12453" width="9" style="3" customWidth="1"/>
    <col min="12454" max="12544" width="9" style="3"/>
    <col min="12545" max="12546" width="4.625" style="3" customWidth="1"/>
    <col min="12547" max="12547" width="3.375" style="3" customWidth="1"/>
    <col min="12548" max="12548" width="4.25" style="3" customWidth="1"/>
    <col min="12549" max="12549" width="1.25" style="3" customWidth="1"/>
    <col min="12550" max="12550" width="1.75" style="3" customWidth="1"/>
    <col min="12551" max="12551" width="4.5" style="3" customWidth="1"/>
    <col min="12552" max="12552" width="6.375" style="3" customWidth="1"/>
    <col min="12553" max="12554" width="1.625" style="3" customWidth="1"/>
    <col min="12555" max="12555" width="1.375" style="3" customWidth="1"/>
    <col min="12556" max="12556" width="1.5" style="3" customWidth="1"/>
    <col min="12557" max="12557" width="2.25" style="3" customWidth="1"/>
    <col min="12558" max="12558" width="6" style="3" customWidth="1"/>
    <col min="12559" max="12559" width="4.5" style="3" customWidth="1"/>
    <col min="12560" max="12560" width="1.75" style="3" customWidth="1"/>
    <col min="12561" max="12561" width="4.375" style="3" customWidth="1"/>
    <col min="12562" max="12562" width="3" style="3" customWidth="1"/>
    <col min="12563" max="12563" width="1.25" style="3" customWidth="1"/>
    <col min="12564" max="12564" width="2.375" style="3" customWidth="1"/>
    <col min="12565" max="12565" width="3.375" style="3" customWidth="1"/>
    <col min="12566" max="12566" width="2" style="3" customWidth="1"/>
    <col min="12567" max="12567" width="2.875" style="3" customWidth="1"/>
    <col min="12568" max="12568" width="3.625" style="3" customWidth="1"/>
    <col min="12569" max="12569" width="1.25" style="3" customWidth="1"/>
    <col min="12570" max="12570" width="3" style="3" customWidth="1"/>
    <col min="12571" max="12571" width="1.75" style="3" customWidth="1"/>
    <col min="12572" max="12572" width="1.375" style="3" customWidth="1"/>
    <col min="12573" max="12574" width="2.125" style="3" customWidth="1"/>
    <col min="12575" max="12575" width="1.75" style="3" customWidth="1"/>
    <col min="12576" max="12576" width="1.25" style="3" customWidth="1"/>
    <col min="12577" max="12577" width="1.5" style="3" customWidth="1"/>
    <col min="12578" max="12578" width="1.375" style="3" customWidth="1"/>
    <col min="12579" max="12579" width="1.875" style="3" customWidth="1"/>
    <col min="12580" max="12580" width="2" style="3" customWidth="1"/>
    <col min="12581" max="12581" width="1.375" style="3" customWidth="1"/>
    <col min="12582" max="12582" width="3.375" style="3" customWidth="1"/>
    <col min="12583" max="12588" width="1.625" style="3" customWidth="1"/>
    <col min="12589" max="12636" width="9" style="3" customWidth="1"/>
    <col min="12637" max="12651" width="9" style="3"/>
    <col min="12652" max="12677" width="4.625" style="3" customWidth="1"/>
    <col min="12678" max="12709" width="9" style="3" customWidth="1"/>
    <col min="12710" max="12800" width="9" style="3"/>
    <col min="12801" max="12802" width="4.625" style="3" customWidth="1"/>
    <col min="12803" max="12803" width="3.375" style="3" customWidth="1"/>
    <col min="12804" max="12804" width="4.25" style="3" customWidth="1"/>
    <col min="12805" max="12805" width="1.25" style="3" customWidth="1"/>
    <col min="12806" max="12806" width="1.75" style="3" customWidth="1"/>
    <col min="12807" max="12807" width="4.5" style="3" customWidth="1"/>
    <col min="12808" max="12808" width="6.375" style="3" customWidth="1"/>
    <col min="12809" max="12810" width="1.625" style="3" customWidth="1"/>
    <col min="12811" max="12811" width="1.375" style="3" customWidth="1"/>
    <col min="12812" max="12812" width="1.5" style="3" customWidth="1"/>
    <col min="12813" max="12813" width="2.25" style="3" customWidth="1"/>
    <col min="12814" max="12814" width="6" style="3" customWidth="1"/>
    <col min="12815" max="12815" width="4.5" style="3" customWidth="1"/>
    <col min="12816" max="12816" width="1.75" style="3" customWidth="1"/>
    <col min="12817" max="12817" width="4.375" style="3" customWidth="1"/>
    <col min="12818" max="12818" width="3" style="3" customWidth="1"/>
    <col min="12819" max="12819" width="1.25" style="3" customWidth="1"/>
    <col min="12820" max="12820" width="2.375" style="3" customWidth="1"/>
    <col min="12821" max="12821" width="3.375" style="3" customWidth="1"/>
    <col min="12822" max="12822" width="2" style="3" customWidth="1"/>
    <col min="12823" max="12823" width="2.875" style="3" customWidth="1"/>
    <col min="12824" max="12824" width="3.625" style="3" customWidth="1"/>
    <col min="12825" max="12825" width="1.25" style="3" customWidth="1"/>
    <col min="12826" max="12826" width="3" style="3" customWidth="1"/>
    <col min="12827" max="12827" width="1.75" style="3" customWidth="1"/>
    <col min="12828" max="12828" width="1.375" style="3" customWidth="1"/>
    <col min="12829" max="12830" width="2.125" style="3" customWidth="1"/>
    <col min="12831" max="12831" width="1.75" style="3" customWidth="1"/>
    <col min="12832" max="12832" width="1.25" style="3" customWidth="1"/>
    <col min="12833" max="12833" width="1.5" style="3" customWidth="1"/>
    <col min="12834" max="12834" width="1.375" style="3" customWidth="1"/>
    <col min="12835" max="12835" width="1.875" style="3" customWidth="1"/>
    <col min="12836" max="12836" width="2" style="3" customWidth="1"/>
    <col min="12837" max="12837" width="1.375" style="3" customWidth="1"/>
    <col min="12838" max="12838" width="3.375" style="3" customWidth="1"/>
    <col min="12839" max="12844" width="1.625" style="3" customWidth="1"/>
    <col min="12845" max="12892" width="9" style="3" customWidth="1"/>
    <col min="12893" max="12907" width="9" style="3"/>
    <col min="12908" max="12933" width="4.625" style="3" customWidth="1"/>
    <col min="12934" max="12965" width="9" style="3" customWidth="1"/>
    <col min="12966" max="13056" width="9" style="3"/>
    <col min="13057" max="13058" width="4.625" style="3" customWidth="1"/>
    <col min="13059" max="13059" width="3.375" style="3" customWidth="1"/>
    <col min="13060" max="13060" width="4.25" style="3" customWidth="1"/>
    <col min="13061" max="13061" width="1.25" style="3" customWidth="1"/>
    <col min="13062" max="13062" width="1.75" style="3" customWidth="1"/>
    <col min="13063" max="13063" width="4.5" style="3" customWidth="1"/>
    <col min="13064" max="13064" width="6.375" style="3" customWidth="1"/>
    <col min="13065" max="13066" width="1.625" style="3" customWidth="1"/>
    <col min="13067" max="13067" width="1.375" style="3" customWidth="1"/>
    <col min="13068" max="13068" width="1.5" style="3" customWidth="1"/>
    <col min="13069" max="13069" width="2.25" style="3" customWidth="1"/>
    <col min="13070" max="13070" width="6" style="3" customWidth="1"/>
    <col min="13071" max="13071" width="4.5" style="3" customWidth="1"/>
    <col min="13072" max="13072" width="1.75" style="3" customWidth="1"/>
    <col min="13073" max="13073" width="4.375" style="3" customWidth="1"/>
    <col min="13074" max="13074" width="3" style="3" customWidth="1"/>
    <col min="13075" max="13075" width="1.25" style="3" customWidth="1"/>
    <col min="13076" max="13076" width="2.375" style="3" customWidth="1"/>
    <col min="13077" max="13077" width="3.375" style="3" customWidth="1"/>
    <col min="13078" max="13078" width="2" style="3" customWidth="1"/>
    <col min="13079" max="13079" width="2.875" style="3" customWidth="1"/>
    <col min="13080" max="13080" width="3.625" style="3" customWidth="1"/>
    <col min="13081" max="13081" width="1.25" style="3" customWidth="1"/>
    <col min="13082" max="13082" width="3" style="3" customWidth="1"/>
    <col min="13083" max="13083" width="1.75" style="3" customWidth="1"/>
    <col min="13084" max="13084" width="1.375" style="3" customWidth="1"/>
    <col min="13085" max="13086" width="2.125" style="3" customWidth="1"/>
    <col min="13087" max="13087" width="1.75" style="3" customWidth="1"/>
    <col min="13088" max="13088" width="1.25" style="3" customWidth="1"/>
    <col min="13089" max="13089" width="1.5" style="3" customWidth="1"/>
    <col min="13090" max="13090" width="1.375" style="3" customWidth="1"/>
    <col min="13091" max="13091" width="1.875" style="3" customWidth="1"/>
    <col min="13092" max="13092" width="2" style="3" customWidth="1"/>
    <col min="13093" max="13093" width="1.375" style="3" customWidth="1"/>
    <col min="13094" max="13094" width="3.375" style="3" customWidth="1"/>
    <col min="13095" max="13100" width="1.625" style="3" customWidth="1"/>
    <col min="13101" max="13148" width="9" style="3" customWidth="1"/>
    <col min="13149" max="13163" width="9" style="3"/>
    <col min="13164" max="13189" width="4.625" style="3" customWidth="1"/>
    <col min="13190" max="13221" width="9" style="3" customWidth="1"/>
    <col min="13222" max="13312" width="9" style="3"/>
    <col min="13313" max="13314" width="4.625" style="3" customWidth="1"/>
    <col min="13315" max="13315" width="3.375" style="3" customWidth="1"/>
    <col min="13316" max="13316" width="4.25" style="3" customWidth="1"/>
    <col min="13317" max="13317" width="1.25" style="3" customWidth="1"/>
    <col min="13318" max="13318" width="1.75" style="3" customWidth="1"/>
    <col min="13319" max="13319" width="4.5" style="3" customWidth="1"/>
    <col min="13320" max="13320" width="6.375" style="3" customWidth="1"/>
    <col min="13321" max="13322" width="1.625" style="3" customWidth="1"/>
    <col min="13323" max="13323" width="1.375" style="3" customWidth="1"/>
    <col min="13324" max="13324" width="1.5" style="3" customWidth="1"/>
    <col min="13325" max="13325" width="2.25" style="3" customWidth="1"/>
    <col min="13326" max="13326" width="6" style="3" customWidth="1"/>
    <col min="13327" max="13327" width="4.5" style="3" customWidth="1"/>
    <col min="13328" max="13328" width="1.75" style="3" customWidth="1"/>
    <col min="13329" max="13329" width="4.375" style="3" customWidth="1"/>
    <col min="13330" max="13330" width="3" style="3" customWidth="1"/>
    <col min="13331" max="13331" width="1.25" style="3" customWidth="1"/>
    <col min="13332" max="13332" width="2.375" style="3" customWidth="1"/>
    <col min="13333" max="13333" width="3.375" style="3" customWidth="1"/>
    <col min="13334" max="13334" width="2" style="3" customWidth="1"/>
    <col min="13335" max="13335" width="2.875" style="3" customWidth="1"/>
    <col min="13336" max="13336" width="3.625" style="3" customWidth="1"/>
    <col min="13337" max="13337" width="1.25" style="3" customWidth="1"/>
    <col min="13338" max="13338" width="3" style="3" customWidth="1"/>
    <col min="13339" max="13339" width="1.75" style="3" customWidth="1"/>
    <col min="13340" max="13340" width="1.375" style="3" customWidth="1"/>
    <col min="13341" max="13342" width="2.125" style="3" customWidth="1"/>
    <col min="13343" max="13343" width="1.75" style="3" customWidth="1"/>
    <col min="13344" max="13344" width="1.25" style="3" customWidth="1"/>
    <col min="13345" max="13345" width="1.5" style="3" customWidth="1"/>
    <col min="13346" max="13346" width="1.375" style="3" customWidth="1"/>
    <col min="13347" max="13347" width="1.875" style="3" customWidth="1"/>
    <col min="13348" max="13348" width="2" style="3" customWidth="1"/>
    <col min="13349" max="13349" width="1.375" style="3" customWidth="1"/>
    <col min="13350" max="13350" width="3.375" style="3" customWidth="1"/>
    <col min="13351" max="13356" width="1.625" style="3" customWidth="1"/>
    <col min="13357" max="13404" width="9" style="3" customWidth="1"/>
    <col min="13405" max="13419" width="9" style="3"/>
    <col min="13420" max="13445" width="4.625" style="3" customWidth="1"/>
    <col min="13446" max="13477" width="9" style="3" customWidth="1"/>
    <col min="13478" max="13568" width="9" style="3"/>
    <col min="13569" max="13570" width="4.625" style="3" customWidth="1"/>
    <col min="13571" max="13571" width="3.375" style="3" customWidth="1"/>
    <col min="13572" max="13572" width="4.25" style="3" customWidth="1"/>
    <col min="13573" max="13573" width="1.25" style="3" customWidth="1"/>
    <col min="13574" max="13574" width="1.75" style="3" customWidth="1"/>
    <col min="13575" max="13575" width="4.5" style="3" customWidth="1"/>
    <col min="13576" max="13576" width="6.375" style="3" customWidth="1"/>
    <col min="13577" max="13578" width="1.625" style="3" customWidth="1"/>
    <col min="13579" max="13579" width="1.375" style="3" customWidth="1"/>
    <col min="13580" max="13580" width="1.5" style="3" customWidth="1"/>
    <col min="13581" max="13581" width="2.25" style="3" customWidth="1"/>
    <col min="13582" max="13582" width="6" style="3" customWidth="1"/>
    <col min="13583" max="13583" width="4.5" style="3" customWidth="1"/>
    <col min="13584" max="13584" width="1.75" style="3" customWidth="1"/>
    <col min="13585" max="13585" width="4.375" style="3" customWidth="1"/>
    <col min="13586" max="13586" width="3" style="3" customWidth="1"/>
    <col min="13587" max="13587" width="1.25" style="3" customWidth="1"/>
    <col min="13588" max="13588" width="2.375" style="3" customWidth="1"/>
    <col min="13589" max="13589" width="3.375" style="3" customWidth="1"/>
    <col min="13590" max="13590" width="2" style="3" customWidth="1"/>
    <col min="13591" max="13591" width="2.875" style="3" customWidth="1"/>
    <col min="13592" max="13592" width="3.625" style="3" customWidth="1"/>
    <col min="13593" max="13593" width="1.25" style="3" customWidth="1"/>
    <col min="13594" max="13594" width="3" style="3" customWidth="1"/>
    <col min="13595" max="13595" width="1.75" style="3" customWidth="1"/>
    <col min="13596" max="13596" width="1.375" style="3" customWidth="1"/>
    <col min="13597" max="13598" width="2.125" style="3" customWidth="1"/>
    <col min="13599" max="13599" width="1.75" style="3" customWidth="1"/>
    <col min="13600" max="13600" width="1.25" style="3" customWidth="1"/>
    <col min="13601" max="13601" width="1.5" style="3" customWidth="1"/>
    <col min="13602" max="13602" width="1.375" style="3" customWidth="1"/>
    <col min="13603" max="13603" width="1.875" style="3" customWidth="1"/>
    <col min="13604" max="13604" width="2" style="3" customWidth="1"/>
    <col min="13605" max="13605" width="1.375" style="3" customWidth="1"/>
    <col min="13606" max="13606" width="3.375" style="3" customWidth="1"/>
    <col min="13607" max="13612" width="1.625" style="3" customWidth="1"/>
    <col min="13613" max="13660" width="9" style="3" customWidth="1"/>
    <col min="13661" max="13675" width="9" style="3"/>
    <col min="13676" max="13701" width="4.625" style="3" customWidth="1"/>
    <col min="13702" max="13733" width="9" style="3" customWidth="1"/>
    <col min="13734" max="13824" width="9" style="3"/>
    <col min="13825" max="13826" width="4.625" style="3" customWidth="1"/>
    <col min="13827" max="13827" width="3.375" style="3" customWidth="1"/>
    <col min="13828" max="13828" width="4.25" style="3" customWidth="1"/>
    <col min="13829" max="13829" width="1.25" style="3" customWidth="1"/>
    <col min="13830" max="13830" width="1.75" style="3" customWidth="1"/>
    <col min="13831" max="13831" width="4.5" style="3" customWidth="1"/>
    <col min="13832" max="13832" width="6.375" style="3" customWidth="1"/>
    <col min="13833" max="13834" width="1.625" style="3" customWidth="1"/>
    <col min="13835" max="13835" width="1.375" style="3" customWidth="1"/>
    <col min="13836" max="13836" width="1.5" style="3" customWidth="1"/>
    <col min="13837" max="13837" width="2.25" style="3" customWidth="1"/>
    <col min="13838" max="13838" width="6" style="3" customWidth="1"/>
    <col min="13839" max="13839" width="4.5" style="3" customWidth="1"/>
    <col min="13840" max="13840" width="1.75" style="3" customWidth="1"/>
    <col min="13841" max="13841" width="4.375" style="3" customWidth="1"/>
    <col min="13842" max="13842" width="3" style="3" customWidth="1"/>
    <col min="13843" max="13843" width="1.25" style="3" customWidth="1"/>
    <col min="13844" max="13844" width="2.375" style="3" customWidth="1"/>
    <col min="13845" max="13845" width="3.375" style="3" customWidth="1"/>
    <col min="13846" max="13846" width="2" style="3" customWidth="1"/>
    <col min="13847" max="13847" width="2.875" style="3" customWidth="1"/>
    <col min="13848" max="13848" width="3.625" style="3" customWidth="1"/>
    <col min="13849" max="13849" width="1.25" style="3" customWidth="1"/>
    <col min="13850" max="13850" width="3" style="3" customWidth="1"/>
    <col min="13851" max="13851" width="1.75" style="3" customWidth="1"/>
    <col min="13852" max="13852" width="1.375" style="3" customWidth="1"/>
    <col min="13853" max="13854" width="2.125" style="3" customWidth="1"/>
    <col min="13855" max="13855" width="1.75" style="3" customWidth="1"/>
    <col min="13856" max="13856" width="1.25" style="3" customWidth="1"/>
    <col min="13857" max="13857" width="1.5" style="3" customWidth="1"/>
    <col min="13858" max="13858" width="1.375" style="3" customWidth="1"/>
    <col min="13859" max="13859" width="1.875" style="3" customWidth="1"/>
    <col min="13860" max="13860" width="2" style="3" customWidth="1"/>
    <col min="13861" max="13861" width="1.375" style="3" customWidth="1"/>
    <col min="13862" max="13862" width="3.375" style="3" customWidth="1"/>
    <col min="13863" max="13868" width="1.625" style="3" customWidth="1"/>
    <col min="13869" max="13916" width="9" style="3" customWidth="1"/>
    <col min="13917" max="13931" width="9" style="3"/>
    <col min="13932" max="13957" width="4.625" style="3" customWidth="1"/>
    <col min="13958" max="13989" width="9" style="3" customWidth="1"/>
    <col min="13990" max="14080" width="9" style="3"/>
    <col min="14081" max="14082" width="4.625" style="3" customWidth="1"/>
    <col min="14083" max="14083" width="3.375" style="3" customWidth="1"/>
    <col min="14084" max="14084" width="4.25" style="3" customWidth="1"/>
    <col min="14085" max="14085" width="1.25" style="3" customWidth="1"/>
    <col min="14086" max="14086" width="1.75" style="3" customWidth="1"/>
    <col min="14087" max="14087" width="4.5" style="3" customWidth="1"/>
    <col min="14088" max="14088" width="6.375" style="3" customWidth="1"/>
    <col min="14089" max="14090" width="1.625" style="3" customWidth="1"/>
    <col min="14091" max="14091" width="1.375" style="3" customWidth="1"/>
    <col min="14092" max="14092" width="1.5" style="3" customWidth="1"/>
    <col min="14093" max="14093" width="2.25" style="3" customWidth="1"/>
    <col min="14094" max="14094" width="6" style="3" customWidth="1"/>
    <col min="14095" max="14095" width="4.5" style="3" customWidth="1"/>
    <col min="14096" max="14096" width="1.75" style="3" customWidth="1"/>
    <col min="14097" max="14097" width="4.375" style="3" customWidth="1"/>
    <col min="14098" max="14098" width="3" style="3" customWidth="1"/>
    <col min="14099" max="14099" width="1.25" style="3" customWidth="1"/>
    <col min="14100" max="14100" width="2.375" style="3" customWidth="1"/>
    <col min="14101" max="14101" width="3.375" style="3" customWidth="1"/>
    <col min="14102" max="14102" width="2" style="3" customWidth="1"/>
    <col min="14103" max="14103" width="2.875" style="3" customWidth="1"/>
    <col min="14104" max="14104" width="3.625" style="3" customWidth="1"/>
    <col min="14105" max="14105" width="1.25" style="3" customWidth="1"/>
    <col min="14106" max="14106" width="3" style="3" customWidth="1"/>
    <col min="14107" max="14107" width="1.75" style="3" customWidth="1"/>
    <col min="14108" max="14108" width="1.375" style="3" customWidth="1"/>
    <col min="14109" max="14110" width="2.125" style="3" customWidth="1"/>
    <col min="14111" max="14111" width="1.75" style="3" customWidth="1"/>
    <col min="14112" max="14112" width="1.25" style="3" customWidth="1"/>
    <col min="14113" max="14113" width="1.5" style="3" customWidth="1"/>
    <col min="14114" max="14114" width="1.375" style="3" customWidth="1"/>
    <col min="14115" max="14115" width="1.875" style="3" customWidth="1"/>
    <col min="14116" max="14116" width="2" style="3" customWidth="1"/>
    <col min="14117" max="14117" width="1.375" style="3" customWidth="1"/>
    <col min="14118" max="14118" width="3.375" style="3" customWidth="1"/>
    <col min="14119" max="14124" width="1.625" style="3" customWidth="1"/>
    <col min="14125" max="14172" width="9" style="3" customWidth="1"/>
    <col min="14173" max="14187" width="9" style="3"/>
    <col min="14188" max="14213" width="4.625" style="3" customWidth="1"/>
    <col min="14214" max="14245" width="9" style="3" customWidth="1"/>
    <col min="14246" max="14336" width="9" style="3"/>
    <col min="14337" max="14338" width="4.625" style="3" customWidth="1"/>
    <col min="14339" max="14339" width="3.375" style="3" customWidth="1"/>
    <col min="14340" max="14340" width="4.25" style="3" customWidth="1"/>
    <col min="14341" max="14341" width="1.25" style="3" customWidth="1"/>
    <col min="14342" max="14342" width="1.75" style="3" customWidth="1"/>
    <col min="14343" max="14343" width="4.5" style="3" customWidth="1"/>
    <col min="14344" max="14344" width="6.375" style="3" customWidth="1"/>
    <col min="14345" max="14346" width="1.625" style="3" customWidth="1"/>
    <col min="14347" max="14347" width="1.375" style="3" customWidth="1"/>
    <col min="14348" max="14348" width="1.5" style="3" customWidth="1"/>
    <col min="14349" max="14349" width="2.25" style="3" customWidth="1"/>
    <col min="14350" max="14350" width="6" style="3" customWidth="1"/>
    <col min="14351" max="14351" width="4.5" style="3" customWidth="1"/>
    <col min="14352" max="14352" width="1.75" style="3" customWidth="1"/>
    <col min="14353" max="14353" width="4.375" style="3" customWidth="1"/>
    <col min="14354" max="14354" width="3" style="3" customWidth="1"/>
    <col min="14355" max="14355" width="1.25" style="3" customWidth="1"/>
    <col min="14356" max="14356" width="2.375" style="3" customWidth="1"/>
    <col min="14357" max="14357" width="3.375" style="3" customWidth="1"/>
    <col min="14358" max="14358" width="2" style="3" customWidth="1"/>
    <col min="14359" max="14359" width="2.875" style="3" customWidth="1"/>
    <col min="14360" max="14360" width="3.625" style="3" customWidth="1"/>
    <col min="14361" max="14361" width="1.25" style="3" customWidth="1"/>
    <col min="14362" max="14362" width="3" style="3" customWidth="1"/>
    <col min="14363" max="14363" width="1.75" style="3" customWidth="1"/>
    <col min="14364" max="14364" width="1.375" style="3" customWidth="1"/>
    <col min="14365" max="14366" width="2.125" style="3" customWidth="1"/>
    <col min="14367" max="14367" width="1.75" style="3" customWidth="1"/>
    <col min="14368" max="14368" width="1.25" style="3" customWidth="1"/>
    <col min="14369" max="14369" width="1.5" style="3" customWidth="1"/>
    <col min="14370" max="14370" width="1.375" style="3" customWidth="1"/>
    <col min="14371" max="14371" width="1.875" style="3" customWidth="1"/>
    <col min="14372" max="14372" width="2" style="3" customWidth="1"/>
    <col min="14373" max="14373" width="1.375" style="3" customWidth="1"/>
    <col min="14374" max="14374" width="3.375" style="3" customWidth="1"/>
    <col min="14375" max="14380" width="1.625" style="3" customWidth="1"/>
    <col min="14381" max="14428" width="9" style="3" customWidth="1"/>
    <col min="14429" max="14443" width="9" style="3"/>
    <col min="14444" max="14469" width="4.625" style="3" customWidth="1"/>
    <col min="14470" max="14501" width="9" style="3" customWidth="1"/>
    <col min="14502" max="14592" width="9" style="3"/>
    <col min="14593" max="14594" width="4.625" style="3" customWidth="1"/>
    <col min="14595" max="14595" width="3.375" style="3" customWidth="1"/>
    <col min="14596" max="14596" width="4.25" style="3" customWidth="1"/>
    <col min="14597" max="14597" width="1.25" style="3" customWidth="1"/>
    <col min="14598" max="14598" width="1.75" style="3" customWidth="1"/>
    <col min="14599" max="14599" width="4.5" style="3" customWidth="1"/>
    <col min="14600" max="14600" width="6.375" style="3" customWidth="1"/>
    <col min="14601" max="14602" width="1.625" style="3" customWidth="1"/>
    <col min="14603" max="14603" width="1.375" style="3" customWidth="1"/>
    <col min="14604" max="14604" width="1.5" style="3" customWidth="1"/>
    <col min="14605" max="14605" width="2.25" style="3" customWidth="1"/>
    <col min="14606" max="14606" width="6" style="3" customWidth="1"/>
    <col min="14607" max="14607" width="4.5" style="3" customWidth="1"/>
    <col min="14608" max="14608" width="1.75" style="3" customWidth="1"/>
    <col min="14609" max="14609" width="4.375" style="3" customWidth="1"/>
    <col min="14610" max="14610" width="3" style="3" customWidth="1"/>
    <col min="14611" max="14611" width="1.25" style="3" customWidth="1"/>
    <col min="14612" max="14612" width="2.375" style="3" customWidth="1"/>
    <col min="14613" max="14613" width="3.375" style="3" customWidth="1"/>
    <col min="14614" max="14614" width="2" style="3" customWidth="1"/>
    <col min="14615" max="14615" width="2.875" style="3" customWidth="1"/>
    <col min="14616" max="14616" width="3.625" style="3" customWidth="1"/>
    <col min="14617" max="14617" width="1.25" style="3" customWidth="1"/>
    <col min="14618" max="14618" width="3" style="3" customWidth="1"/>
    <col min="14619" max="14619" width="1.75" style="3" customWidth="1"/>
    <col min="14620" max="14620" width="1.375" style="3" customWidth="1"/>
    <col min="14621" max="14622" width="2.125" style="3" customWidth="1"/>
    <col min="14623" max="14623" width="1.75" style="3" customWidth="1"/>
    <col min="14624" max="14624" width="1.25" style="3" customWidth="1"/>
    <col min="14625" max="14625" width="1.5" style="3" customWidth="1"/>
    <col min="14626" max="14626" width="1.375" style="3" customWidth="1"/>
    <col min="14627" max="14627" width="1.875" style="3" customWidth="1"/>
    <col min="14628" max="14628" width="2" style="3" customWidth="1"/>
    <col min="14629" max="14629" width="1.375" style="3" customWidth="1"/>
    <col min="14630" max="14630" width="3.375" style="3" customWidth="1"/>
    <col min="14631" max="14636" width="1.625" style="3" customWidth="1"/>
    <col min="14637" max="14684" width="9" style="3" customWidth="1"/>
    <col min="14685" max="14699" width="9" style="3"/>
    <col min="14700" max="14725" width="4.625" style="3" customWidth="1"/>
    <col min="14726" max="14757" width="9" style="3" customWidth="1"/>
    <col min="14758" max="14848" width="9" style="3"/>
    <col min="14849" max="14850" width="4.625" style="3" customWidth="1"/>
    <col min="14851" max="14851" width="3.375" style="3" customWidth="1"/>
    <col min="14852" max="14852" width="4.25" style="3" customWidth="1"/>
    <col min="14853" max="14853" width="1.25" style="3" customWidth="1"/>
    <col min="14854" max="14854" width="1.75" style="3" customWidth="1"/>
    <col min="14855" max="14855" width="4.5" style="3" customWidth="1"/>
    <col min="14856" max="14856" width="6.375" style="3" customWidth="1"/>
    <col min="14857" max="14858" width="1.625" style="3" customWidth="1"/>
    <col min="14859" max="14859" width="1.375" style="3" customWidth="1"/>
    <col min="14860" max="14860" width="1.5" style="3" customWidth="1"/>
    <col min="14861" max="14861" width="2.25" style="3" customWidth="1"/>
    <col min="14862" max="14862" width="6" style="3" customWidth="1"/>
    <col min="14863" max="14863" width="4.5" style="3" customWidth="1"/>
    <col min="14864" max="14864" width="1.75" style="3" customWidth="1"/>
    <col min="14865" max="14865" width="4.375" style="3" customWidth="1"/>
    <col min="14866" max="14866" width="3" style="3" customWidth="1"/>
    <col min="14867" max="14867" width="1.25" style="3" customWidth="1"/>
    <col min="14868" max="14868" width="2.375" style="3" customWidth="1"/>
    <col min="14869" max="14869" width="3.375" style="3" customWidth="1"/>
    <col min="14870" max="14870" width="2" style="3" customWidth="1"/>
    <col min="14871" max="14871" width="2.875" style="3" customWidth="1"/>
    <col min="14872" max="14872" width="3.625" style="3" customWidth="1"/>
    <col min="14873" max="14873" width="1.25" style="3" customWidth="1"/>
    <col min="14874" max="14874" width="3" style="3" customWidth="1"/>
    <col min="14875" max="14875" width="1.75" style="3" customWidth="1"/>
    <col min="14876" max="14876" width="1.375" style="3" customWidth="1"/>
    <col min="14877" max="14878" width="2.125" style="3" customWidth="1"/>
    <col min="14879" max="14879" width="1.75" style="3" customWidth="1"/>
    <col min="14880" max="14880" width="1.25" style="3" customWidth="1"/>
    <col min="14881" max="14881" width="1.5" style="3" customWidth="1"/>
    <col min="14882" max="14882" width="1.375" style="3" customWidth="1"/>
    <col min="14883" max="14883" width="1.875" style="3" customWidth="1"/>
    <col min="14884" max="14884" width="2" style="3" customWidth="1"/>
    <col min="14885" max="14885" width="1.375" style="3" customWidth="1"/>
    <col min="14886" max="14886" width="3.375" style="3" customWidth="1"/>
    <col min="14887" max="14892" width="1.625" style="3" customWidth="1"/>
    <col min="14893" max="14940" width="9" style="3" customWidth="1"/>
    <col min="14941" max="14955" width="9" style="3"/>
    <col min="14956" max="14981" width="4.625" style="3" customWidth="1"/>
    <col min="14982" max="15013" width="9" style="3" customWidth="1"/>
    <col min="15014" max="15104" width="9" style="3"/>
    <col min="15105" max="15106" width="4.625" style="3" customWidth="1"/>
    <col min="15107" max="15107" width="3.375" style="3" customWidth="1"/>
    <col min="15108" max="15108" width="4.25" style="3" customWidth="1"/>
    <col min="15109" max="15109" width="1.25" style="3" customWidth="1"/>
    <col min="15110" max="15110" width="1.75" style="3" customWidth="1"/>
    <col min="15111" max="15111" width="4.5" style="3" customWidth="1"/>
    <col min="15112" max="15112" width="6.375" style="3" customWidth="1"/>
    <col min="15113" max="15114" width="1.625" style="3" customWidth="1"/>
    <col min="15115" max="15115" width="1.375" style="3" customWidth="1"/>
    <col min="15116" max="15116" width="1.5" style="3" customWidth="1"/>
    <col min="15117" max="15117" width="2.25" style="3" customWidth="1"/>
    <col min="15118" max="15118" width="6" style="3" customWidth="1"/>
    <col min="15119" max="15119" width="4.5" style="3" customWidth="1"/>
    <col min="15120" max="15120" width="1.75" style="3" customWidth="1"/>
    <col min="15121" max="15121" width="4.375" style="3" customWidth="1"/>
    <col min="15122" max="15122" width="3" style="3" customWidth="1"/>
    <col min="15123" max="15123" width="1.25" style="3" customWidth="1"/>
    <col min="15124" max="15124" width="2.375" style="3" customWidth="1"/>
    <col min="15125" max="15125" width="3.375" style="3" customWidth="1"/>
    <col min="15126" max="15126" width="2" style="3" customWidth="1"/>
    <col min="15127" max="15127" width="2.875" style="3" customWidth="1"/>
    <col min="15128" max="15128" width="3.625" style="3" customWidth="1"/>
    <col min="15129" max="15129" width="1.25" style="3" customWidth="1"/>
    <col min="15130" max="15130" width="3" style="3" customWidth="1"/>
    <col min="15131" max="15131" width="1.75" style="3" customWidth="1"/>
    <col min="15132" max="15132" width="1.375" style="3" customWidth="1"/>
    <col min="15133" max="15134" width="2.125" style="3" customWidth="1"/>
    <col min="15135" max="15135" width="1.75" style="3" customWidth="1"/>
    <col min="15136" max="15136" width="1.25" style="3" customWidth="1"/>
    <col min="15137" max="15137" width="1.5" style="3" customWidth="1"/>
    <col min="15138" max="15138" width="1.375" style="3" customWidth="1"/>
    <col min="15139" max="15139" width="1.875" style="3" customWidth="1"/>
    <col min="15140" max="15140" width="2" style="3" customWidth="1"/>
    <col min="15141" max="15141" width="1.375" style="3" customWidth="1"/>
    <col min="15142" max="15142" width="3.375" style="3" customWidth="1"/>
    <col min="15143" max="15148" width="1.625" style="3" customWidth="1"/>
    <col min="15149" max="15196" width="9" style="3" customWidth="1"/>
    <col min="15197" max="15211" width="9" style="3"/>
    <col min="15212" max="15237" width="4.625" style="3" customWidth="1"/>
    <col min="15238" max="15269" width="9" style="3" customWidth="1"/>
    <col min="15270" max="15360" width="9" style="3"/>
    <col min="15361" max="15362" width="4.625" style="3" customWidth="1"/>
    <col min="15363" max="15363" width="3.375" style="3" customWidth="1"/>
    <col min="15364" max="15364" width="4.25" style="3" customWidth="1"/>
    <col min="15365" max="15365" width="1.25" style="3" customWidth="1"/>
    <col min="15366" max="15366" width="1.75" style="3" customWidth="1"/>
    <col min="15367" max="15367" width="4.5" style="3" customWidth="1"/>
    <col min="15368" max="15368" width="6.375" style="3" customWidth="1"/>
    <col min="15369" max="15370" width="1.625" style="3" customWidth="1"/>
    <col min="15371" max="15371" width="1.375" style="3" customWidth="1"/>
    <col min="15372" max="15372" width="1.5" style="3" customWidth="1"/>
    <col min="15373" max="15373" width="2.25" style="3" customWidth="1"/>
    <col min="15374" max="15374" width="6" style="3" customWidth="1"/>
    <col min="15375" max="15375" width="4.5" style="3" customWidth="1"/>
    <col min="15376" max="15376" width="1.75" style="3" customWidth="1"/>
    <col min="15377" max="15377" width="4.375" style="3" customWidth="1"/>
    <col min="15378" max="15378" width="3" style="3" customWidth="1"/>
    <col min="15379" max="15379" width="1.25" style="3" customWidth="1"/>
    <col min="15380" max="15380" width="2.375" style="3" customWidth="1"/>
    <col min="15381" max="15381" width="3.375" style="3" customWidth="1"/>
    <col min="15382" max="15382" width="2" style="3" customWidth="1"/>
    <col min="15383" max="15383" width="2.875" style="3" customWidth="1"/>
    <col min="15384" max="15384" width="3.625" style="3" customWidth="1"/>
    <col min="15385" max="15385" width="1.25" style="3" customWidth="1"/>
    <col min="15386" max="15386" width="3" style="3" customWidth="1"/>
    <col min="15387" max="15387" width="1.75" style="3" customWidth="1"/>
    <col min="15388" max="15388" width="1.375" style="3" customWidth="1"/>
    <col min="15389" max="15390" width="2.125" style="3" customWidth="1"/>
    <col min="15391" max="15391" width="1.75" style="3" customWidth="1"/>
    <col min="15392" max="15392" width="1.25" style="3" customWidth="1"/>
    <col min="15393" max="15393" width="1.5" style="3" customWidth="1"/>
    <col min="15394" max="15394" width="1.375" style="3" customWidth="1"/>
    <col min="15395" max="15395" width="1.875" style="3" customWidth="1"/>
    <col min="15396" max="15396" width="2" style="3" customWidth="1"/>
    <col min="15397" max="15397" width="1.375" style="3" customWidth="1"/>
    <col min="15398" max="15398" width="3.375" style="3" customWidth="1"/>
    <col min="15399" max="15404" width="1.625" style="3" customWidth="1"/>
    <col min="15405" max="15452" width="9" style="3" customWidth="1"/>
    <col min="15453" max="15467" width="9" style="3"/>
    <col min="15468" max="15493" width="4.625" style="3" customWidth="1"/>
    <col min="15494" max="15525" width="9" style="3" customWidth="1"/>
    <col min="15526" max="15616" width="9" style="3"/>
    <col min="15617" max="15618" width="4.625" style="3" customWidth="1"/>
    <col min="15619" max="15619" width="3.375" style="3" customWidth="1"/>
    <col min="15620" max="15620" width="4.25" style="3" customWidth="1"/>
    <col min="15621" max="15621" width="1.25" style="3" customWidth="1"/>
    <col min="15622" max="15622" width="1.75" style="3" customWidth="1"/>
    <col min="15623" max="15623" width="4.5" style="3" customWidth="1"/>
    <col min="15624" max="15624" width="6.375" style="3" customWidth="1"/>
    <col min="15625" max="15626" width="1.625" style="3" customWidth="1"/>
    <col min="15627" max="15627" width="1.375" style="3" customWidth="1"/>
    <col min="15628" max="15628" width="1.5" style="3" customWidth="1"/>
    <col min="15629" max="15629" width="2.25" style="3" customWidth="1"/>
    <col min="15630" max="15630" width="6" style="3" customWidth="1"/>
    <col min="15631" max="15631" width="4.5" style="3" customWidth="1"/>
    <col min="15632" max="15632" width="1.75" style="3" customWidth="1"/>
    <col min="15633" max="15633" width="4.375" style="3" customWidth="1"/>
    <col min="15634" max="15634" width="3" style="3" customWidth="1"/>
    <col min="15635" max="15635" width="1.25" style="3" customWidth="1"/>
    <col min="15636" max="15636" width="2.375" style="3" customWidth="1"/>
    <col min="15637" max="15637" width="3.375" style="3" customWidth="1"/>
    <col min="15638" max="15638" width="2" style="3" customWidth="1"/>
    <col min="15639" max="15639" width="2.875" style="3" customWidth="1"/>
    <col min="15640" max="15640" width="3.625" style="3" customWidth="1"/>
    <col min="15641" max="15641" width="1.25" style="3" customWidth="1"/>
    <col min="15642" max="15642" width="3" style="3" customWidth="1"/>
    <col min="15643" max="15643" width="1.75" style="3" customWidth="1"/>
    <col min="15644" max="15644" width="1.375" style="3" customWidth="1"/>
    <col min="15645" max="15646" width="2.125" style="3" customWidth="1"/>
    <col min="15647" max="15647" width="1.75" style="3" customWidth="1"/>
    <col min="15648" max="15648" width="1.25" style="3" customWidth="1"/>
    <col min="15649" max="15649" width="1.5" style="3" customWidth="1"/>
    <col min="15650" max="15650" width="1.375" style="3" customWidth="1"/>
    <col min="15651" max="15651" width="1.875" style="3" customWidth="1"/>
    <col min="15652" max="15652" width="2" style="3" customWidth="1"/>
    <col min="15653" max="15653" width="1.375" style="3" customWidth="1"/>
    <col min="15654" max="15654" width="3.375" style="3" customWidth="1"/>
    <col min="15655" max="15660" width="1.625" style="3" customWidth="1"/>
    <col min="15661" max="15708" width="9" style="3" customWidth="1"/>
    <col min="15709" max="15723" width="9" style="3"/>
    <col min="15724" max="15749" width="4.625" style="3" customWidth="1"/>
    <col min="15750" max="15781" width="9" style="3" customWidth="1"/>
    <col min="15782" max="15872" width="9" style="3"/>
    <col min="15873" max="15874" width="4.625" style="3" customWidth="1"/>
    <col min="15875" max="15875" width="3.375" style="3" customWidth="1"/>
    <col min="15876" max="15876" width="4.25" style="3" customWidth="1"/>
    <col min="15877" max="15877" width="1.25" style="3" customWidth="1"/>
    <col min="15878" max="15878" width="1.75" style="3" customWidth="1"/>
    <col min="15879" max="15879" width="4.5" style="3" customWidth="1"/>
    <col min="15880" max="15880" width="6.375" style="3" customWidth="1"/>
    <col min="15881" max="15882" width="1.625" style="3" customWidth="1"/>
    <col min="15883" max="15883" width="1.375" style="3" customWidth="1"/>
    <col min="15884" max="15884" width="1.5" style="3" customWidth="1"/>
    <col min="15885" max="15885" width="2.25" style="3" customWidth="1"/>
    <col min="15886" max="15886" width="6" style="3" customWidth="1"/>
    <col min="15887" max="15887" width="4.5" style="3" customWidth="1"/>
    <col min="15888" max="15888" width="1.75" style="3" customWidth="1"/>
    <col min="15889" max="15889" width="4.375" style="3" customWidth="1"/>
    <col min="15890" max="15890" width="3" style="3" customWidth="1"/>
    <col min="15891" max="15891" width="1.25" style="3" customWidth="1"/>
    <col min="15892" max="15892" width="2.375" style="3" customWidth="1"/>
    <col min="15893" max="15893" width="3.375" style="3" customWidth="1"/>
    <col min="15894" max="15894" width="2" style="3" customWidth="1"/>
    <col min="15895" max="15895" width="2.875" style="3" customWidth="1"/>
    <col min="15896" max="15896" width="3.625" style="3" customWidth="1"/>
    <col min="15897" max="15897" width="1.25" style="3" customWidth="1"/>
    <col min="15898" max="15898" width="3" style="3" customWidth="1"/>
    <col min="15899" max="15899" width="1.75" style="3" customWidth="1"/>
    <col min="15900" max="15900" width="1.375" style="3" customWidth="1"/>
    <col min="15901" max="15902" width="2.125" style="3" customWidth="1"/>
    <col min="15903" max="15903" width="1.75" style="3" customWidth="1"/>
    <col min="15904" max="15904" width="1.25" style="3" customWidth="1"/>
    <col min="15905" max="15905" width="1.5" style="3" customWidth="1"/>
    <col min="15906" max="15906" width="1.375" style="3" customWidth="1"/>
    <col min="15907" max="15907" width="1.875" style="3" customWidth="1"/>
    <col min="15908" max="15908" width="2" style="3" customWidth="1"/>
    <col min="15909" max="15909" width="1.375" style="3" customWidth="1"/>
    <col min="15910" max="15910" width="3.375" style="3" customWidth="1"/>
    <col min="15911" max="15916" width="1.625" style="3" customWidth="1"/>
    <col min="15917" max="15964" width="9" style="3" customWidth="1"/>
    <col min="15965" max="15979" width="9" style="3"/>
    <col min="15980" max="16005" width="4.625" style="3" customWidth="1"/>
    <col min="16006" max="16037" width="9" style="3" customWidth="1"/>
    <col min="16038" max="16128" width="9" style="3"/>
    <col min="16129" max="16130" width="4.625" style="3" customWidth="1"/>
    <col min="16131" max="16131" width="3.375" style="3" customWidth="1"/>
    <col min="16132" max="16132" width="4.25" style="3" customWidth="1"/>
    <col min="16133" max="16133" width="1.25" style="3" customWidth="1"/>
    <col min="16134" max="16134" width="1.75" style="3" customWidth="1"/>
    <col min="16135" max="16135" width="4.5" style="3" customWidth="1"/>
    <col min="16136" max="16136" width="6.375" style="3" customWidth="1"/>
    <col min="16137" max="16138" width="1.625" style="3" customWidth="1"/>
    <col min="16139" max="16139" width="1.375" style="3" customWidth="1"/>
    <col min="16140" max="16140" width="1.5" style="3" customWidth="1"/>
    <col min="16141" max="16141" width="2.25" style="3" customWidth="1"/>
    <col min="16142" max="16142" width="6" style="3" customWidth="1"/>
    <col min="16143" max="16143" width="4.5" style="3" customWidth="1"/>
    <col min="16144" max="16144" width="1.75" style="3" customWidth="1"/>
    <col min="16145" max="16145" width="4.375" style="3" customWidth="1"/>
    <col min="16146" max="16146" width="3" style="3" customWidth="1"/>
    <col min="16147" max="16147" width="1.25" style="3" customWidth="1"/>
    <col min="16148" max="16148" width="2.375" style="3" customWidth="1"/>
    <col min="16149" max="16149" width="3.375" style="3" customWidth="1"/>
    <col min="16150" max="16150" width="2" style="3" customWidth="1"/>
    <col min="16151" max="16151" width="2.875" style="3" customWidth="1"/>
    <col min="16152" max="16152" width="3.625" style="3" customWidth="1"/>
    <col min="16153" max="16153" width="1.25" style="3" customWidth="1"/>
    <col min="16154" max="16154" width="3" style="3" customWidth="1"/>
    <col min="16155" max="16155" width="1.75" style="3" customWidth="1"/>
    <col min="16156" max="16156" width="1.375" style="3" customWidth="1"/>
    <col min="16157" max="16158" width="2.125" style="3" customWidth="1"/>
    <col min="16159" max="16159" width="1.75" style="3" customWidth="1"/>
    <col min="16160" max="16160" width="1.25" style="3" customWidth="1"/>
    <col min="16161" max="16161" width="1.5" style="3" customWidth="1"/>
    <col min="16162" max="16162" width="1.375" style="3" customWidth="1"/>
    <col min="16163" max="16163" width="1.875" style="3" customWidth="1"/>
    <col min="16164" max="16164" width="2" style="3" customWidth="1"/>
    <col min="16165" max="16165" width="1.375" style="3" customWidth="1"/>
    <col min="16166" max="16166" width="3.375" style="3" customWidth="1"/>
    <col min="16167" max="16172" width="1.625" style="3" customWidth="1"/>
    <col min="16173" max="16220" width="9" style="3" customWidth="1"/>
    <col min="16221" max="16235" width="9" style="3"/>
    <col min="16236" max="16261" width="4.625" style="3" customWidth="1"/>
    <col min="16262" max="16293" width="9" style="3" customWidth="1"/>
    <col min="16294" max="16384" width="9" style="3"/>
  </cols>
  <sheetData>
    <row r="1" spans="1:175" s="112" customFormat="1" ht="39" customHeight="1" x14ac:dyDescent="0.15">
      <c r="A1" s="306" t="s">
        <v>95</v>
      </c>
      <c r="B1" s="307"/>
      <c r="C1" s="307"/>
      <c r="D1" s="307"/>
      <c r="E1" s="307"/>
      <c r="F1" s="307"/>
      <c r="G1" s="307"/>
      <c r="H1" s="307"/>
      <c r="I1" s="307"/>
      <c r="J1" s="307"/>
      <c r="K1" s="307"/>
      <c r="L1" s="307"/>
      <c r="M1" s="307"/>
      <c r="N1" s="307"/>
      <c r="O1" s="307"/>
      <c r="P1" s="307"/>
      <c r="Q1" s="307"/>
      <c r="R1" s="307"/>
      <c r="S1" s="307"/>
      <c r="T1" s="307"/>
      <c r="U1" s="307"/>
      <c r="V1" s="308"/>
      <c r="AG1" s="113"/>
      <c r="AL1" s="114"/>
    </row>
    <row r="2" spans="1:175" ht="28.5" customHeight="1" x14ac:dyDescent="0.15">
      <c r="A2" s="116" t="s">
        <v>82</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2"/>
      <c r="AN2" s="2"/>
      <c r="AO2" s="2"/>
      <c r="DH2" s="4"/>
      <c r="DI2" s="5"/>
      <c r="DJ2" s="5"/>
      <c r="DK2" s="5"/>
      <c r="DL2" s="5"/>
      <c r="DM2" s="5"/>
    </row>
    <row r="3" spans="1:175" ht="15.75" customHeight="1" x14ac:dyDescent="0.15">
      <c r="A3" s="118" t="s">
        <v>96</v>
      </c>
      <c r="B3" s="118"/>
      <c r="C3" s="118"/>
      <c r="D3" s="118"/>
      <c r="E3" s="117" t="s">
        <v>1</v>
      </c>
      <c r="F3" s="117"/>
      <c r="G3" s="118">
        <v>9</v>
      </c>
      <c r="H3" s="118"/>
      <c r="I3" s="119" t="s">
        <v>2</v>
      </c>
      <c r="J3" s="119"/>
      <c r="K3" s="119"/>
      <c r="L3" s="119"/>
      <c r="M3" s="119"/>
      <c r="N3" s="119"/>
      <c r="O3" s="119"/>
      <c r="P3" s="119"/>
      <c r="Q3" s="119"/>
      <c r="R3" s="119"/>
      <c r="S3" s="119"/>
      <c r="T3" s="119"/>
      <c r="U3" s="119"/>
      <c r="V3" s="119"/>
      <c r="W3" s="119"/>
      <c r="X3" s="119"/>
      <c r="Y3" s="119"/>
      <c r="Z3" s="119"/>
      <c r="AA3" s="119"/>
      <c r="AB3" s="119"/>
      <c r="AC3" s="119"/>
      <c r="AD3" s="119"/>
      <c r="AE3" s="119"/>
      <c r="AF3" s="108"/>
      <c r="AG3" s="108"/>
      <c r="AH3" s="108"/>
      <c r="AI3" s="108"/>
      <c r="AJ3" s="108"/>
      <c r="AK3" s="108"/>
      <c r="AL3" s="6"/>
      <c r="DH3" s="5"/>
      <c r="DI3" s="5"/>
      <c r="DJ3" s="5"/>
      <c r="DK3" s="5"/>
      <c r="DL3" s="5"/>
      <c r="DM3" s="5"/>
    </row>
    <row r="4" spans="1:175" ht="15.75" customHeight="1" x14ac:dyDescent="0.2">
      <c r="A4" s="7"/>
      <c r="B4" s="7"/>
      <c r="C4" s="7"/>
      <c r="D4" s="7"/>
      <c r="E4" s="7"/>
      <c r="F4" s="7"/>
      <c r="G4" s="7"/>
      <c r="H4" s="7"/>
      <c r="I4" s="7"/>
      <c r="J4" s="8"/>
      <c r="K4" s="8"/>
      <c r="L4" s="8"/>
      <c r="M4" s="9"/>
      <c r="N4" s="9"/>
      <c r="O4" s="10"/>
      <c r="P4" s="10"/>
      <c r="Q4" s="10"/>
      <c r="R4" s="10"/>
      <c r="S4" s="10"/>
      <c r="T4" s="135" t="s">
        <v>96</v>
      </c>
      <c r="U4" s="135"/>
      <c r="V4" s="135"/>
      <c r="W4" s="135"/>
      <c r="X4" s="135"/>
      <c r="Y4" s="135"/>
      <c r="Z4" s="119" t="s">
        <v>1</v>
      </c>
      <c r="AA4" s="119"/>
      <c r="AB4" s="136">
        <v>10</v>
      </c>
      <c r="AC4" s="136"/>
      <c r="AD4" s="136"/>
      <c r="AE4" s="119" t="s">
        <v>3</v>
      </c>
      <c r="AF4" s="119"/>
      <c r="AG4" s="119"/>
      <c r="AH4" s="135">
        <v>5</v>
      </c>
      <c r="AI4" s="135"/>
      <c r="AJ4" s="119" t="s">
        <v>4</v>
      </c>
      <c r="AK4" s="119"/>
      <c r="AL4" s="119"/>
      <c r="DH4" s="5"/>
      <c r="DI4" s="5"/>
      <c r="DJ4" s="5"/>
      <c r="DK4" s="5"/>
      <c r="DL4" s="5"/>
      <c r="DM4" s="5"/>
    </row>
    <row r="5" spans="1:175" ht="15" customHeight="1" x14ac:dyDescent="0.15">
      <c r="A5" s="7"/>
      <c r="B5" s="7"/>
      <c r="C5" s="7"/>
      <c r="D5" s="7"/>
      <c r="E5" s="7"/>
      <c r="F5" s="7"/>
      <c r="G5" s="7"/>
      <c r="H5" s="7"/>
      <c r="I5" s="7"/>
      <c r="J5" s="10"/>
      <c r="K5" s="10"/>
      <c r="L5" s="10"/>
      <c r="M5" s="106"/>
      <c r="N5" s="106"/>
      <c r="O5" s="106"/>
      <c r="P5" s="122" t="s">
        <v>5</v>
      </c>
      <c r="Q5" s="122"/>
      <c r="R5" s="122"/>
      <c r="S5" s="122"/>
      <c r="T5" s="123" t="s">
        <v>83</v>
      </c>
      <c r="U5" s="123"/>
      <c r="V5" s="123"/>
      <c r="W5" s="123"/>
      <c r="X5" s="123"/>
      <c r="Y5" s="123"/>
      <c r="Z5" s="123"/>
      <c r="AA5" s="123"/>
      <c r="AB5" s="123"/>
      <c r="AC5" s="123"/>
      <c r="AD5" s="123"/>
      <c r="AE5" s="123"/>
      <c r="AF5" s="123"/>
      <c r="AG5" s="123"/>
      <c r="AH5" s="123"/>
      <c r="AI5" s="123"/>
      <c r="AJ5" s="123"/>
      <c r="AK5" s="123"/>
      <c r="AL5" s="123"/>
    </row>
    <row r="6" spans="1:175" ht="15" customHeight="1" x14ac:dyDescent="0.2">
      <c r="A6" s="11"/>
      <c r="B6" s="11"/>
      <c r="C6" s="11"/>
      <c r="D6" s="11"/>
      <c r="E6" s="12"/>
      <c r="F6" s="12"/>
      <c r="G6" s="12"/>
      <c r="H6" s="12"/>
      <c r="I6" s="131"/>
      <c r="J6" s="131"/>
      <c r="K6" s="131"/>
      <c r="L6" s="132"/>
      <c r="M6" s="132"/>
      <c r="N6" s="13"/>
      <c r="O6" s="13"/>
      <c r="P6" s="133" t="s">
        <v>6</v>
      </c>
      <c r="Q6" s="133"/>
      <c r="R6" s="133"/>
      <c r="S6" s="133"/>
      <c r="T6" s="123" t="s">
        <v>84</v>
      </c>
      <c r="U6" s="123"/>
      <c r="V6" s="123"/>
      <c r="W6" s="123"/>
      <c r="X6" s="123"/>
      <c r="Y6" s="123"/>
      <c r="Z6" s="123"/>
      <c r="AA6" s="123"/>
      <c r="AB6" s="123"/>
      <c r="AC6" s="123"/>
      <c r="AD6" s="123"/>
      <c r="AE6" s="123"/>
      <c r="AF6" s="123"/>
      <c r="AG6" s="123"/>
      <c r="AH6" s="123"/>
      <c r="AI6" s="123"/>
      <c r="AJ6" s="123"/>
      <c r="AK6" s="123"/>
      <c r="AL6" s="123"/>
    </row>
    <row r="7" spans="1:175" ht="15" customHeight="1" x14ac:dyDescent="0.15">
      <c r="A7" s="11"/>
      <c r="B7" s="11"/>
      <c r="C7" s="11"/>
      <c r="D7" s="11"/>
      <c r="E7" s="12"/>
      <c r="F7" s="12"/>
      <c r="G7" s="12"/>
      <c r="H7" s="12"/>
      <c r="I7" s="109"/>
      <c r="J7" s="109"/>
      <c r="K7" s="109"/>
      <c r="L7" s="110"/>
      <c r="M7" s="110"/>
      <c r="N7" s="13"/>
      <c r="O7" s="13"/>
      <c r="P7" s="122" t="s">
        <v>7</v>
      </c>
      <c r="Q7" s="122"/>
      <c r="R7" s="122"/>
      <c r="S7" s="122"/>
      <c r="T7" s="123" t="s">
        <v>85</v>
      </c>
      <c r="U7" s="123"/>
      <c r="V7" s="123"/>
      <c r="W7" s="123"/>
      <c r="X7" s="123"/>
      <c r="Y7" s="123"/>
      <c r="Z7" s="123"/>
      <c r="AA7" s="123"/>
      <c r="AB7" s="123"/>
      <c r="AC7" s="123"/>
      <c r="AD7" s="123"/>
      <c r="AE7" s="123"/>
      <c r="AF7" s="123"/>
      <c r="AG7" s="123"/>
      <c r="AH7" s="123"/>
      <c r="AI7" s="123"/>
      <c r="AJ7" s="123"/>
      <c r="AK7" s="123"/>
      <c r="AL7" s="123"/>
    </row>
    <row r="8" spans="1:175" ht="15" customHeight="1" x14ac:dyDescent="0.2">
      <c r="A8" s="11"/>
      <c r="B8" s="11"/>
      <c r="C8" s="11"/>
      <c r="D8" s="11"/>
      <c r="E8" s="12"/>
      <c r="F8" s="12"/>
      <c r="G8" s="12"/>
      <c r="H8" s="12"/>
      <c r="I8" s="109"/>
      <c r="J8" s="109"/>
      <c r="K8" s="109"/>
      <c r="L8" s="110"/>
      <c r="M8" s="110"/>
      <c r="N8" s="13"/>
      <c r="O8" s="13"/>
      <c r="P8" s="122" t="s">
        <v>8</v>
      </c>
      <c r="Q8" s="122"/>
      <c r="R8" s="122"/>
      <c r="S8" s="122"/>
      <c r="T8" s="124" t="s">
        <v>86</v>
      </c>
      <c r="U8" s="124"/>
      <c r="V8" s="124"/>
      <c r="W8" s="124"/>
      <c r="X8" s="124"/>
      <c r="Y8" s="124"/>
      <c r="Z8" s="124"/>
      <c r="AA8" s="124"/>
      <c r="AB8" s="124"/>
      <c r="AC8" s="124"/>
      <c r="AD8" s="124"/>
      <c r="AE8" s="124"/>
      <c r="AF8" s="124"/>
      <c r="AG8" s="124"/>
      <c r="AH8" s="124"/>
      <c r="AI8" s="124"/>
      <c r="AJ8" s="124"/>
      <c r="AK8" s="124"/>
      <c r="AL8" s="124"/>
    </row>
    <row r="9" spans="1:175" ht="4.5" customHeight="1" thickBot="1" x14ac:dyDescent="0.2">
      <c r="A9" s="11"/>
      <c r="B9" s="11"/>
      <c r="C9" s="11"/>
      <c r="D9" s="11"/>
      <c r="E9" s="12"/>
      <c r="F9" s="12"/>
      <c r="G9" s="12"/>
      <c r="H9" s="12"/>
      <c r="I9" s="109"/>
      <c r="J9" s="109"/>
      <c r="K9" s="109"/>
      <c r="L9" s="110"/>
      <c r="M9" s="110"/>
      <c r="N9" s="13"/>
      <c r="O9" s="13"/>
      <c r="P9" s="110"/>
      <c r="Q9" s="110"/>
      <c r="R9" s="13"/>
      <c r="S9" s="13"/>
      <c r="T9" s="110"/>
      <c r="U9" s="110"/>
      <c r="V9" s="14"/>
      <c r="W9" s="14"/>
      <c r="X9" s="15"/>
      <c r="Y9" s="15"/>
      <c r="Z9" s="15"/>
      <c r="AA9" s="15"/>
      <c r="AB9" s="15"/>
      <c r="AC9" s="15"/>
      <c r="AD9" s="15"/>
      <c r="AE9" s="16"/>
      <c r="AF9" s="16"/>
      <c r="AG9" s="16"/>
      <c r="AH9" s="16"/>
      <c r="AI9" s="16"/>
      <c r="AJ9" s="16"/>
      <c r="AK9" s="16"/>
      <c r="AL9" s="15"/>
    </row>
    <row r="10" spans="1:175" ht="24.75" customHeight="1" thickBot="1" x14ac:dyDescent="0.2">
      <c r="A10" s="17"/>
      <c r="B10" s="18"/>
      <c r="C10" s="18"/>
      <c r="D10" s="18"/>
      <c r="E10" s="12"/>
      <c r="F10" s="125" t="s">
        <v>9</v>
      </c>
      <c r="G10" s="126"/>
      <c r="H10" s="126"/>
      <c r="I10" s="126"/>
      <c r="J10" s="126"/>
      <c r="K10" s="126"/>
      <c r="L10" s="126"/>
      <c r="M10" s="126"/>
      <c r="N10" s="126"/>
      <c r="O10" s="127"/>
      <c r="P10" s="128" t="s">
        <v>87</v>
      </c>
      <c r="Q10" s="129"/>
      <c r="R10" s="129"/>
      <c r="S10" s="129"/>
      <c r="T10" s="129"/>
      <c r="U10" s="129"/>
      <c r="V10" s="129"/>
      <c r="W10" s="129"/>
      <c r="X10" s="129"/>
      <c r="Y10" s="129"/>
      <c r="Z10" s="129"/>
      <c r="AA10" s="129"/>
      <c r="AB10" s="129"/>
      <c r="AC10" s="130"/>
      <c r="AD10" s="19"/>
      <c r="AE10" s="20"/>
      <c r="AF10" s="20"/>
      <c r="AG10" s="20"/>
      <c r="AH10" s="20"/>
      <c r="AI10" s="20"/>
      <c r="AJ10" s="20"/>
      <c r="AK10" s="20"/>
      <c r="AL10" s="20"/>
      <c r="CP10" s="21" t="s">
        <v>10</v>
      </c>
      <c r="FK10" s="22"/>
      <c r="FL10" s="22"/>
      <c r="FM10" s="22"/>
      <c r="FN10" s="22"/>
      <c r="FO10" s="22"/>
      <c r="FP10" s="22"/>
      <c r="FQ10" s="22"/>
      <c r="FR10" s="22"/>
      <c r="FS10" s="22"/>
    </row>
    <row r="11" spans="1:175" ht="15" customHeight="1" x14ac:dyDescent="0.15">
      <c r="A11" s="23"/>
      <c r="B11" s="24"/>
      <c r="C11" s="24"/>
      <c r="D11" s="24"/>
      <c r="E11" s="12"/>
      <c r="F11" s="137" t="s">
        <v>11</v>
      </c>
      <c r="G11" s="138"/>
      <c r="H11" s="138"/>
      <c r="I11" s="138"/>
      <c r="J11" s="138"/>
      <c r="K11" s="138"/>
      <c r="L11" s="138"/>
      <c r="M11" s="138"/>
      <c r="N11" s="138"/>
      <c r="O11" s="139"/>
      <c r="P11" s="143" t="s">
        <v>88</v>
      </c>
      <c r="Q11" s="144"/>
      <c r="R11" s="144"/>
      <c r="S11" s="144"/>
      <c r="T11" s="144"/>
      <c r="U11" s="144"/>
      <c r="V11" s="144"/>
      <c r="W11" s="144"/>
      <c r="X11" s="144"/>
      <c r="Y11" s="144"/>
      <c r="Z11" s="144"/>
      <c r="AA11" s="144"/>
      <c r="AB11" s="144"/>
      <c r="AC11" s="145"/>
      <c r="AD11" s="7"/>
      <c r="AE11" s="12"/>
      <c r="AF11" s="12"/>
      <c r="AG11" s="12"/>
      <c r="AH11" s="12"/>
      <c r="AI11" s="12"/>
      <c r="AJ11" s="12"/>
      <c r="AK11" s="25"/>
      <c r="AL11" s="25"/>
      <c r="FO11" s="22"/>
      <c r="FP11" s="22"/>
      <c r="FQ11" s="22"/>
      <c r="FR11" s="22"/>
      <c r="FS11" s="22"/>
    </row>
    <row r="12" spans="1:175" ht="15" customHeight="1" thickBot="1" x14ac:dyDescent="0.2">
      <c r="A12" s="26"/>
      <c r="B12" s="26"/>
      <c r="C12" s="26"/>
      <c r="D12" s="26"/>
      <c r="E12" s="12"/>
      <c r="F12" s="140"/>
      <c r="G12" s="141"/>
      <c r="H12" s="141"/>
      <c r="I12" s="141"/>
      <c r="J12" s="141"/>
      <c r="K12" s="141"/>
      <c r="L12" s="141"/>
      <c r="M12" s="141"/>
      <c r="N12" s="141"/>
      <c r="O12" s="142"/>
      <c r="P12" s="146"/>
      <c r="Q12" s="147"/>
      <c r="R12" s="147"/>
      <c r="S12" s="147"/>
      <c r="T12" s="147"/>
      <c r="U12" s="147"/>
      <c r="V12" s="147"/>
      <c r="W12" s="147"/>
      <c r="X12" s="147"/>
      <c r="Y12" s="147"/>
      <c r="Z12" s="147"/>
      <c r="AA12" s="147"/>
      <c r="AB12" s="147"/>
      <c r="AC12" s="148"/>
      <c r="AD12" s="7"/>
      <c r="AE12" s="27"/>
      <c r="AF12" s="27"/>
      <c r="AG12" s="28"/>
      <c r="AH12" s="29"/>
      <c r="AI12" s="29"/>
      <c r="AJ12" s="28"/>
      <c r="AK12" s="30"/>
      <c r="AL12" s="30"/>
    </row>
    <row r="13" spans="1:175" ht="20.25" customHeight="1" x14ac:dyDescent="0.15">
      <c r="A13" s="149" t="s">
        <v>12</v>
      </c>
      <c r="B13" s="150"/>
      <c r="C13" s="150"/>
      <c r="D13" s="151"/>
      <c r="E13" s="7"/>
      <c r="F13" s="137" t="s">
        <v>13</v>
      </c>
      <c r="G13" s="138"/>
      <c r="H13" s="138"/>
      <c r="I13" s="138"/>
      <c r="J13" s="138"/>
      <c r="K13" s="138"/>
      <c r="L13" s="138"/>
      <c r="M13" s="138"/>
      <c r="N13" s="138"/>
      <c r="O13" s="139"/>
      <c r="P13" s="180" t="str">
        <f>IF(A3="","",A3)</f>
        <v>令和2</v>
      </c>
      <c r="Q13" s="157"/>
      <c r="R13" s="157"/>
      <c r="S13" s="157"/>
      <c r="T13" s="155" t="s">
        <v>1</v>
      </c>
      <c r="U13" s="157">
        <f>IF(G3="","",G3)</f>
        <v>9</v>
      </c>
      <c r="V13" s="157"/>
      <c r="W13" s="155" t="s">
        <v>14</v>
      </c>
      <c r="X13" s="159">
        <v>1</v>
      </c>
      <c r="Y13" s="159"/>
      <c r="Z13" s="31" t="s">
        <v>15</v>
      </c>
      <c r="AA13" s="31" t="s">
        <v>16</v>
      </c>
      <c r="AB13" s="31"/>
      <c r="AC13" s="31"/>
      <c r="AD13" s="160" t="s">
        <v>91</v>
      </c>
      <c r="AE13" s="161"/>
      <c r="AF13" s="161"/>
      <c r="AG13" s="161"/>
      <c r="AH13" s="161"/>
      <c r="AI13" s="161"/>
      <c r="AJ13" s="161"/>
      <c r="AK13" s="161"/>
      <c r="AL13" s="162"/>
      <c r="CP13" s="3" t="s">
        <v>17</v>
      </c>
    </row>
    <row r="14" spans="1:175" ht="15.75" customHeight="1" x14ac:dyDescent="0.15">
      <c r="A14" s="163">
        <v>320000</v>
      </c>
      <c r="B14" s="164"/>
      <c r="C14" s="164"/>
      <c r="D14" s="167" t="s">
        <v>18</v>
      </c>
      <c r="E14" s="32"/>
      <c r="F14" s="152"/>
      <c r="G14" s="153"/>
      <c r="H14" s="153"/>
      <c r="I14" s="153"/>
      <c r="J14" s="153"/>
      <c r="K14" s="153"/>
      <c r="L14" s="153"/>
      <c r="M14" s="153"/>
      <c r="N14" s="153"/>
      <c r="O14" s="154"/>
      <c r="P14" s="181"/>
      <c r="Q14" s="158"/>
      <c r="R14" s="158"/>
      <c r="S14" s="158"/>
      <c r="T14" s="156"/>
      <c r="U14" s="158"/>
      <c r="V14" s="158"/>
      <c r="W14" s="156"/>
      <c r="X14" s="169">
        <v>30</v>
      </c>
      <c r="Y14" s="169"/>
      <c r="Z14" s="33" t="s">
        <v>15</v>
      </c>
      <c r="AA14" s="33" t="s">
        <v>19</v>
      </c>
      <c r="AB14" s="33"/>
      <c r="AC14" s="33"/>
      <c r="AD14" s="170" t="s">
        <v>92</v>
      </c>
      <c r="AE14" s="171"/>
      <c r="AF14" s="171"/>
      <c r="AG14" s="171"/>
      <c r="AH14" s="171"/>
      <c r="AI14" s="171"/>
      <c r="AJ14" s="171"/>
      <c r="AK14" s="171"/>
      <c r="AL14" s="172"/>
    </row>
    <row r="15" spans="1:175" ht="19.5" customHeight="1" thickBot="1" x14ac:dyDescent="0.25">
      <c r="A15" s="165"/>
      <c r="B15" s="166"/>
      <c r="C15" s="166"/>
      <c r="D15" s="168"/>
      <c r="E15" s="32"/>
      <c r="F15" s="173" t="s">
        <v>20</v>
      </c>
      <c r="G15" s="174"/>
      <c r="H15" s="174"/>
      <c r="I15" s="174"/>
      <c r="J15" s="174"/>
      <c r="K15" s="174"/>
      <c r="L15" s="174"/>
      <c r="M15" s="174"/>
      <c r="N15" s="174"/>
      <c r="O15" s="175"/>
      <c r="P15" s="176">
        <v>20</v>
      </c>
      <c r="Q15" s="177"/>
      <c r="R15" s="177"/>
      <c r="S15" s="177"/>
      <c r="T15" s="177"/>
      <c r="U15" s="177"/>
      <c r="V15" s="177"/>
      <c r="W15" s="177"/>
      <c r="X15" s="177"/>
      <c r="Y15" s="177"/>
      <c r="Z15" s="177"/>
      <c r="AA15" s="177"/>
      <c r="AB15" s="178" t="s">
        <v>21</v>
      </c>
      <c r="AC15" s="179"/>
      <c r="AD15" s="299">
        <f>IF((P22-P23)&lt;=0,P32,(V39*P15))</f>
        <v>6998</v>
      </c>
      <c r="AE15" s="300"/>
      <c r="AF15" s="300"/>
      <c r="AG15" s="300"/>
      <c r="AH15" s="300"/>
      <c r="AI15" s="300"/>
      <c r="AJ15" s="300"/>
      <c r="AK15" s="300"/>
      <c r="AL15" s="301"/>
      <c r="CP15" s="3" t="s">
        <v>22</v>
      </c>
    </row>
    <row r="16" spans="1:175" ht="18.75" customHeight="1" x14ac:dyDescent="0.2">
      <c r="A16" s="194" t="s">
        <v>68</v>
      </c>
      <c r="B16" s="195"/>
      <c r="C16" s="195"/>
      <c r="D16" s="196"/>
      <c r="E16" s="7"/>
      <c r="F16" s="200" t="s">
        <v>66</v>
      </c>
      <c r="G16" s="201"/>
      <c r="H16" s="201"/>
      <c r="I16" s="201"/>
      <c r="J16" s="201"/>
      <c r="K16" s="201"/>
      <c r="L16" s="201"/>
      <c r="M16" s="201"/>
      <c r="N16" s="201"/>
      <c r="O16" s="202"/>
      <c r="P16" s="34"/>
      <c r="Q16" s="35"/>
      <c r="R16" s="35"/>
      <c r="S16" s="35"/>
      <c r="T16" s="35"/>
      <c r="U16" s="35"/>
      <c r="V16" s="35"/>
      <c r="W16" s="35"/>
      <c r="X16" s="35"/>
      <c r="Y16" s="35"/>
      <c r="Z16" s="35"/>
      <c r="AA16" s="35"/>
      <c r="AB16" s="35"/>
      <c r="AC16" s="36"/>
      <c r="AD16" s="203"/>
      <c r="AE16" s="204"/>
      <c r="AF16" s="204"/>
      <c r="AG16" s="204"/>
      <c r="AH16" s="204"/>
      <c r="AI16" s="204"/>
      <c r="AJ16" s="204"/>
      <c r="AK16" s="204"/>
      <c r="AL16" s="204"/>
      <c r="AM16" s="37"/>
      <c r="AN16" s="37"/>
      <c r="AO16" s="37"/>
      <c r="AP16" s="37"/>
      <c r="AQ16" s="37"/>
      <c r="AR16" s="37"/>
      <c r="AS16" s="37"/>
      <c r="AT16" s="37"/>
      <c r="AU16" s="37"/>
      <c r="CP16" s="3" t="s">
        <v>23</v>
      </c>
    </row>
    <row r="17" spans="1:100" ht="18.75" customHeight="1" x14ac:dyDescent="0.15">
      <c r="A17" s="197"/>
      <c r="B17" s="198"/>
      <c r="C17" s="198"/>
      <c r="D17" s="199"/>
      <c r="E17" s="7"/>
      <c r="F17" s="205" t="s">
        <v>24</v>
      </c>
      <c r="G17" s="206"/>
      <c r="H17" s="206"/>
      <c r="I17" s="207"/>
      <c r="J17" s="208" t="s">
        <v>25</v>
      </c>
      <c r="K17" s="174"/>
      <c r="L17" s="174"/>
      <c r="M17" s="174"/>
      <c r="N17" s="174"/>
      <c r="O17" s="175"/>
      <c r="P17" s="1"/>
      <c r="Q17" s="1"/>
      <c r="R17" s="1"/>
      <c r="S17" s="1"/>
      <c r="T17" s="1"/>
      <c r="U17" s="1"/>
      <c r="V17" s="1"/>
      <c r="W17" s="1"/>
      <c r="X17" s="38"/>
      <c r="Y17" s="38"/>
      <c r="Z17" s="38"/>
      <c r="AA17" s="38"/>
      <c r="AB17" s="38"/>
      <c r="AC17" s="39"/>
      <c r="AD17" s="203"/>
      <c r="AE17" s="204"/>
      <c r="AF17" s="204"/>
      <c r="AG17" s="204"/>
      <c r="AH17" s="204"/>
      <c r="AI17" s="204"/>
      <c r="AJ17" s="204"/>
      <c r="AK17" s="204"/>
      <c r="AL17" s="204"/>
      <c r="AM17" s="37"/>
      <c r="AN17" s="37"/>
      <c r="AO17" s="37"/>
      <c r="AP17" s="37"/>
      <c r="AQ17" s="37"/>
      <c r="AR17" s="37"/>
      <c r="AS17" s="37"/>
      <c r="AT17" s="37"/>
      <c r="AU17" s="37"/>
    </row>
    <row r="18" spans="1:100" ht="15.95" customHeight="1" x14ac:dyDescent="0.2">
      <c r="A18" s="163">
        <v>22</v>
      </c>
      <c r="B18" s="164"/>
      <c r="C18" s="164"/>
      <c r="D18" s="209" t="s">
        <v>4</v>
      </c>
      <c r="E18" s="32"/>
      <c r="F18" s="173" t="s">
        <v>26</v>
      </c>
      <c r="G18" s="174"/>
      <c r="H18" s="174"/>
      <c r="I18" s="175"/>
      <c r="J18" s="211">
        <v>174960</v>
      </c>
      <c r="K18" s="212"/>
      <c r="L18" s="212"/>
      <c r="M18" s="212"/>
      <c r="N18" s="212"/>
      <c r="O18" s="213"/>
      <c r="P18" s="1"/>
      <c r="Q18" s="1"/>
      <c r="R18" s="1"/>
      <c r="S18" s="1"/>
      <c r="T18" s="1"/>
      <c r="U18" s="1"/>
      <c r="V18" s="1"/>
      <c r="W18" s="1"/>
      <c r="X18" s="38"/>
      <c r="Y18" s="38"/>
      <c r="Z18" s="38"/>
      <c r="AA18" s="38"/>
      <c r="AB18" s="38"/>
      <c r="AC18" s="39"/>
      <c r="AD18" s="203"/>
      <c r="AE18" s="204"/>
      <c r="AF18" s="204"/>
      <c r="AG18" s="204"/>
      <c r="AH18" s="204"/>
      <c r="AI18" s="204"/>
      <c r="AJ18" s="204"/>
      <c r="AK18" s="204"/>
      <c r="AL18" s="204"/>
      <c r="AM18" s="40"/>
      <c r="AN18" s="41"/>
      <c r="AO18" s="41"/>
      <c r="AP18" s="41"/>
      <c r="AQ18" s="41"/>
      <c r="AR18" s="41"/>
      <c r="AS18" s="41"/>
      <c r="AT18" s="41"/>
      <c r="AU18" s="37"/>
      <c r="CP18" s="3">
        <f>IF(J18&lt;0,1,0)</f>
        <v>0</v>
      </c>
      <c r="CR18" s="42" t="e">
        <f>A18-(P15+AF15+#REF!)</f>
        <v>#REF!</v>
      </c>
    </row>
    <row r="19" spans="1:100" ht="15.75" customHeight="1" thickBot="1" x14ac:dyDescent="0.25">
      <c r="A19" s="165"/>
      <c r="B19" s="166"/>
      <c r="C19" s="166"/>
      <c r="D19" s="210"/>
      <c r="E19" s="32"/>
      <c r="F19" s="173" t="s">
        <v>27</v>
      </c>
      <c r="G19" s="174"/>
      <c r="H19" s="174"/>
      <c r="I19" s="175"/>
      <c r="J19" s="211"/>
      <c r="K19" s="212"/>
      <c r="L19" s="212"/>
      <c r="M19" s="212"/>
      <c r="N19" s="212"/>
      <c r="O19" s="213"/>
      <c r="P19" s="1"/>
      <c r="Q19" s="1"/>
      <c r="R19" s="1"/>
      <c r="S19" s="1"/>
      <c r="T19" s="1"/>
      <c r="U19" s="1"/>
      <c r="V19" s="1"/>
      <c r="W19" s="1"/>
      <c r="X19" s="38"/>
      <c r="Y19" s="38"/>
      <c r="Z19" s="38"/>
      <c r="AA19" s="38"/>
      <c r="AB19" s="38"/>
      <c r="AC19" s="39"/>
      <c r="AD19" s="203"/>
      <c r="AE19" s="204"/>
      <c r="AF19" s="204"/>
      <c r="AG19" s="204"/>
      <c r="AH19" s="204"/>
      <c r="AI19" s="204"/>
      <c r="AJ19" s="204"/>
      <c r="AK19" s="204"/>
      <c r="AL19" s="204"/>
      <c r="AM19" s="43"/>
      <c r="AN19" s="37"/>
      <c r="AO19" s="37"/>
      <c r="AP19" s="37"/>
      <c r="AQ19" s="37"/>
      <c r="AR19" s="37"/>
      <c r="AS19" s="37"/>
      <c r="AT19" s="37"/>
      <c r="AU19" s="37"/>
      <c r="CP19" s="3">
        <f>IF(J19&lt;0,1,0)</f>
        <v>0</v>
      </c>
    </row>
    <row r="20" spans="1:100" ht="15.95" customHeight="1" x14ac:dyDescent="0.2">
      <c r="A20" s="225" t="s">
        <v>28</v>
      </c>
      <c r="B20" s="226"/>
      <c r="C20" s="226"/>
      <c r="D20" s="227"/>
      <c r="E20" s="44"/>
      <c r="F20" s="188" t="s">
        <v>29</v>
      </c>
      <c r="G20" s="189"/>
      <c r="H20" s="189"/>
      <c r="I20" s="190"/>
      <c r="J20" s="228">
        <v>36391</v>
      </c>
      <c r="K20" s="229"/>
      <c r="L20" s="229"/>
      <c r="M20" s="229"/>
      <c r="N20" s="229"/>
      <c r="O20" s="230"/>
      <c r="P20" s="1"/>
      <c r="Q20" s="1"/>
      <c r="R20" s="1"/>
      <c r="S20" s="1"/>
      <c r="T20" s="1"/>
      <c r="U20" s="1"/>
      <c r="V20" s="1"/>
      <c r="W20" s="1"/>
      <c r="X20" s="38"/>
      <c r="Y20" s="38"/>
      <c r="Z20" s="38"/>
      <c r="AA20" s="38"/>
      <c r="AB20" s="38"/>
      <c r="AC20" s="39"/>
      <c r="AD20" s="182"/>
      <c r="AE20" s="183"/>
      <c r="AF20" s="183"/>
      <c r="AG20" s="183"/>
      <c r="AH20" s="183"/>
      <c r="AI20" s="183"/>
      <c r="AJ20" s="183"/>
      <c r="AK20" s="183"/>
      <c r="AL20" s="183"/>
      <c r="AM20" s="43"/>
      <c r="AN20" s="37"/>
      <c r="AO20" s="37"/>
      <c r="AP20" s="37"/>
      <c r="AQ20" s="37"/>
      <c r="AR20" s="37"/>
      <c r="AS20" s="37"/>
      <c r="AT20" s="37"/>
      <c r="AU20" s="37"/>
      <c r="CP20" s="3">
        <f>IF(J20&lt;0,1,0)</f>
        <v>0</v>
      </c>
    </row>
    <row r="21" spans="1:100" ht="15.95" customHeight="1" x14ac:dyDescent="0.2">
      <c r="A21" s="184">
        <v>0</v>
      </c>
      <c r="B21" s="185"/>
      <c r="C21" s="185"/>
      <c r="D21" s="167" t="s">
        <v>18</v>
      </c>
      <c r="E21" s="44"/>
      <c r="F21" s="188" t="s">
        <v>0</v>
      </c>
      <c r="G21" s="189"/>
      <c r="H21" s="189"/>
      <c r="I21" s="190"/>
      <c r="J21" s="191"/>
      <c r="K21" s="192"/>
      <c r="L21" s="192"/>
      <c r="M21" s="192"/>
      <c r="N21" s="192"/>
      <c r="O21" s="193"/>
      <c r="P21" s="1"/>
      <c r="Q21" s="1"/>
      <c r="R21" s="1"/>
      <c r="S21" s="1"/>
      <c r="T21" s="1"/>
      <c r="U21" s="1"/>
      <c r="V21" s="1"/>
      <c r="W21" s="1"/>
      <c r="X21" s="38"/>
      <c r="Y21" s="38"/>
      <c r="Z21" s="38"/>
      <c r="AA21" s="38"/>
      <c r="AB21" s="38"/>
      <c r="AC21" s="39"/>
      <c r="AD21" s="105"/>
      <c r="AE21" s="106"/>
      <c r="AF21" s="106"/>
      <c r="AG21" s="106"/>
      <c r="AH21" s="106"/>
      <c r="AI21" s="106"/>
      <c r="AJ21" s="106"/>
      <c r="AK21" s="106"/>
      <c r="AL21" s="106"/>
      <c r="AM21" s="43"/>
      <c r="AN21" s="37"/>
      <c r="AO21" s="37"/>
      <c r="AP21" s="37"/>
      <c r="AQ21" s="37"/>
      <c r="AR21" s="37"/>
      <c r="AS21" s="37"/>
      <c r="AT21" s="37"/>
      <c r="AU21" s="37"/>
    </row>
    <row r="22" spans="1:100" ht="15.95" customHeight="1" thickBot="1" x14ac:dyDescent="0.25">
      <c r="A22" s="186"/>
      <c r="B22" s="187"/>
      <c r="C22" s="187"/>
      <c r="D22" s="168"/>
      <c r="E22" s="44"/>
      <c r="F22" s="188" t="s">
        <v>70</v>
      </c>
      <c r="G22" s="189"/>
      <c r="H22" s="189"/>
      <c r="I22" s="189"/>
      <c r="J22" s="189"/>
      <c r="K22" s="189"/>
      <c r="L22" s="189"/>
      <c r="M22" s="189"/>
      <c r="N22" s="189"/>
      <c r="O22" s="190"/>
      <c r="P22" s="302">
        <f>ROUNDDOWN(SUM(J18,J19,(J18+J19)*0.2,J21)/A18,2)</f>
        <v>9543.27</v>
      </c>
      <c r="Q22" s="303"/>
      <c r="R22" s="303"/>
      <c r="S22" s="303"/>
      <c r="T22" s="303"/>
      <c r="U22" s="303"/>
      <c r="V22" s="303"/>
      <c r="W22" s="303"/>
      <c r="X22" s="303"/>
      <c r="Y22" s="303"/>
      <c r="Z22" s="303"/>
      <c r="AA22" s="303"/>
      <c r="AB22" s="303"/>
      <c r="AC22" s="304"/>
      <c r="AD22" s="105"/>
      <c r="AE22" s="106"/>
      <c r="AF22" s="106"/>
      <c r="AG22" s="106"/>
      <c r="AH22" s="106"/>
      <c r="AI22" s="106"/>
      <c r="AJ22" s="106"/>
      <c r="AK22" s="106"/>
      <c r="AL22" s="106"/>
      <c r="AM22" s="43"/>
      <c r="AN22" s="37"/>
      <c r="AO22" s="37"/>
      <c r="AP22" s="37"/>
      <c r="AQ22" s="37"/>
      <c r="AR22" s="37"/>
      <c r="AS22" s="37"/>
      <c r="AT22" s="37"/>
      <c r="AU22" s="37"/>
    </row>
    <row r="23" spans="1:100" ht="15.95" customHeight="1" x14ac:dyDescent="0.2">
      <c r="A23" s="90"/>
      <c r="B23" s="107"/>
      <c r="C23" s="107"/>
      <c r="D23" s="90"/>
      <c r="E23" s="44"/>
      <c r="F23" s="188" t="s">
        <v>69</v>
      </c>
      <c r="G23" s="189"/>
      <c r="H23" s="189"/>
      <c r="I23" s="189"/>
      <c r="J23" s="189"/>
      <c r="K23" s="189"/>
      <c r="L23" s="189"/>
      <c r="M23" s="189"/>
      <c r="N23" s="189"/>
      <c r="O23" s="190"/>
      <c r="P23" s="302">
        <f>(ROUND((SUM(J18,J19,(J18+J19)*0.2,J21)*12)/1844,0)*7.75)</f>
        <v>10586.5</v>
      </c>
      <c r="Q23" s="303"/>
      <c r="R23" s="303"/>
      <c r="S23" s="303"/>
      <c r="T23" s="303"/>
      <c r="U23" s="303"/>
      <c r="V23" s="303"/>
      <c r="W23" s="303"/>
      <c r="X23" s="303"/>
      <c r="Y23" s="303"/>
      <c r="Z23" s="303"/>
      <c r="AA23" s="303"/>
      <c r="AB23" s="303"/>
      <c r="AC23" s="304"/>
      <c r="AD23" s="105"/>
      <c r="AE23" s="106"/>
      <c r="AF23" s="106"/>
      <c r="AG23" s="106"/>
      <c r="AH23" s="106"/>
      <c r="AI23" s="106"/>
      <c r="AJ23" s="106"/>
      <c r="AK23" s="106"/>
      <c r="AL23" s="106"/>
      <c r="AM23" s="43"/>
      <c r="AN23" s="37"/>
      <c r="AO23" s="37"/>
      <c r="AP23" s="37"/>
      <c r="AQ23" s="37"/>
      <c r="AR23" s="37"/>
      <c r="AS23" s="37"/>
      <c r="AT23" s="37"/>
      <c r="AU23" s="37"/>
    </row>
    <row r="24" spans="1:100" ht="15.95" customHeight="1" thickBot="1" x14ac:dyDescent="0.25">
      <c r="D24" s="37"/>
      <c r="E24" s="89"/>
      <c r="F24" s="217" t="s">
        <v>89</v>
      </c>
      <c r="G24" s="218"/>
      <c r="H24" s="218"/>
      <c r="I24" s="218"/>
      <c r="J24" s="218"/>
      <c r="K24" s="218"/>
      <c r="L24" s="218"/>
      <c r="M24" s="218"/>
      <c r="N24" s="218"/>
      <c r="O24" s="219"/>
      <c r="P24" s="220" t="s">
        <v>73</v>
      </c>
      <c r="Q24" s="221"/>
      <c r="R24" s="305" t="str">
        <f>IF(P22-P23&lt;0,"0",P22-P23)</f>
        <v>0</v>
      </c>
      <c r="S24" s="305"/>
      <c r="T24" s="305"/>
      <c r="U24" s="305"/>
      <c r="V24" s="305"/>
      <c r="W24" s="305"/>
      <c r="X24" s="305"/>
      <c r="Y24" s="305"/>
      <c r="Z24" s="305"/>
      <c r="AA24" s="305"/>
      <c r="AB24" s="223" t="s">
        <v>18</v>
      </c>
      <c r="AC24" s="224"/>
      <c r="AD24" s="239"/>
      <c r="AE24" s="240"/>
      <c r="AF24" s="240"/>
      <c r="AG24" s="240"/>
      <c r="AH24" s="240"/>
      <c r="AI24" s="240"/>
      <c r="AJ24" s="240"/>
      <c r="AK24" s="240"/>
      <c r="AL24" s="240"/>
      <c r="AM24" s="40"/>
      <c r="AN24" s="41"/>
      <c r="AO24" s="41"/>
      <c r="AP24" s="41"/>
      <c r="AQ24" s="41"/>
      <c r="AR24" s="41"/>
      <c r="AS24" s="41"/>
      <c r="AT24" s="41"/>
      <c r="AU24" s="37"/>
      <c r="CP24" s="3">
        <f>IF(J24&lt;0,1,0)</f>
        <v>0</v>
      </c>
    </row>
    <row r="25" spans="1:100" ht="15.95" customHeight="1" x14ac:dyDescent="0.15">
      <c r="D25" s="37"/>
      <c r="E25" s="89"/>
      <c r="F25" s="241" t="s">
        <v>67</v>
      </c>
      <c r="G25" s="242"/>
      <c r="H25" s="242"/>
      <c r="I25" s="242"/>
      <c r="J25" s="242"/>
      <c r="K25" s="242"/>
      <c r="L25" s="242"/>
      <c r="M25" s="242"/>
      <c r="N25" s="242"/>
      <c r="O25" s="243"/>
      <c r="P25" s="244" t="s">
        <v>31</v>
      </c>
      <c r="Q25" s="245"/>
      <c r="R25" s="245"/>
      <c r="S25" s="245"/>
      <c r="T25" s="245"/>
      <c r="U25" s="245"/>
      <c r="V25" s="245"/>
      <c r="W25" s="245"/>
      <c r="X25" s="245"/>
      <c r="Y25" s="245"/>
      <c r="Z25" s="245"/>
      <c r="AA25" s="245"/>
      <c r="AB25" s="245"/>
      <c r="AC25" s="246"/>
      <c r="AD25" s="239"/>
      <c r="AE25" s="240"/>
      <c r="AF25" s="240"/>
      <c r="AG25" s="240"/>
      <c r="AH25" s="240"/>
      <c r="AI25" s="240"/>
      <c r="AJ25" s="240"/>
      <c r="AK25" s="240"/>
      <c r="AL25" s="240"/>
      <c r="AM25" s="43"/>
      <c r="AN25" s="37"/>
      <c r="AO25" s="37"/>
      <c r="AP25" s="37"/>
      <c r="AQ25" s="37"/>
      <c r="AR25" s="37"/>
      <c r="AS25" s="37"/>
      <c r="AT25" s="37"/>
      <c r="AU25" s="37"/>
    </row>
    <row r="26" spans="1:100" ht="15.95" customHeight="1" x14ac:dyDescent="0.15">
      <c r="A26" s="7"/>
      <c r="B26" s="7"/>
      <c r="C26" s="7"/>
      <c r="D26" s="45"/>
      <c r="E26" s="7"/>
      <c r="F26" s="205" t="s">
        <v>24</v>
      </c>
      <c r="G26" s="206"/>
      <c r="H26" s="206"/>
      <c r="I26" s="207"/>
      <c r="J26" s="208" t="s">
        <v>25</v>
      </c>
      <c r="K26" s="174"/>
      <c r="L26" s="174"/>
      <c r="M26" s="174"/>
      <c r="N26" s="174"/>
      <c r="O26" s="175"/>
      <c r="P26" s="247"/>
      <c r="Q26" s="248"/>
      <c r="R26" s="248"/>
      <c r="S26" s="248"/>
      <c r="T26" s="248"/>
      <c r="U26" s="248"/>
      <c r="V26" s="248"/>
      <c r="W26" s="1"/>
      <c r="X26" s="1"/>
      <c r="Y26" s="1"/>
      <c r="Z26" s="1"/>
      <c r="AA26" s="1"/>
      <c r="AB26" s="1"/>
      <c r="AC26" s="1"/>
      <c r="AD26" s="239"/>
      <c r="AE26" s="240"/>
      <c r="AF26" s="240"/>
      <c r="AG26" s="240"/>
      <c r="AH26" s="240"/>
      <c r="AI26" s="240"/>
      <c r="AJ26" s="240"/>
      <c r="AK26" s="240"/>
      <c r="AL26" s="240"/>
      <c r="AM26" s="43"/>
      <c r="AN26" s="37"/>
      <c r="AO26" s="37"/>
      <c r="AP26" s="37"/>
      <c r="AQ26" s="37"/>
      <c r="AR26" s="37"/>
      <c r="AS26" s="37"/>
      <c r="AT26" s="37"/>
      <c r="AU26" s="37"/>
    </row>
    <row r="27" spans="1:100" ht="15.95" customHeight="1" x14ac:dyDescent="0.2">
      <c r="A27" s="15"/>
      <c r="B27" s="15"/>
      <c r="C27" s="15"/>
      <c r="D27" s="15"/>
      <c r="E27" s="15"/>
      <c r="F27" s="173" t="s">
        <v>32</v>
      </c>
      <c r="G27" s="174"/>
      <c r="H27" s="174"/>
      <c r="I27" s="175"/>
      <c r="J27" s="211">
        <v>6998</v>
      </c>
      <c r="K27" s="212"/>
      <c r="L27" s="212"/>
      <c r="M27" s="212"/>
      <c r="N27" s="212"/>
      <c r="O27" s="213"/>
      <c r="P27" s="231"/>
      <c r="Q27" s="232"/>
      <c r="R27" s="232"/>
      <c r="S27" s="232"/>
      <c r="T27" s="232"/>
      <c r="U27" s="232"/>
      <c r="V27" s="232"/>
      <c r="W27" s="1"/>
      <c r="X27" s="1"/>
      <c r="Y27" s="1"/>
      <c r="Z27" s="1"/>
      <c r="AA27" s="1"/>
      <c r="AB27" s="1"/>
      <c r="AC27" s="1"/>
      <c r="AD27" s="233"/>
      <c r="AE27" s="234"/>
      <c r="AF27" s="234"/>
      <c r="AG27" s="234"/>
      <c r="AH27" s="234"/>
      <c r="AI27" s="18"/>
      <c r="AJ27" s="18"/>
      <c r="AK27" s="18"/>
      <c r="AL27" s="18"/>
      <c r="AM27" s="43"/>
      <c r="AN27" s="37"/>
      <c r="AO27" s="37"/>
      <c r="AP27" s="37"/>
      <c r="AQ27" s="37"/>
      <c r="AR27" s="37"/>
      <c r="AS27" s="37"/>
      <c r="AT27" s="37"/>
      <c r="AU27" s="37"/>
    </row>
    <row r="28" spans="1:100" ht="15.95" customHeight="1" x14ac:dyDescent="0.2">
      <c r="A28" s="235"/>
      <c r="B28" s="235"/>
      <c r="C28" s="235"/>
      <c r="D28" s="235"/>
      <c r="E28" s="236"/>
      <c r="F28" s="173" t="s">
        <v>33</v>
      </c>
      <c r="G28" s="174"/>
      <c r="H28" s="174"/>
      <c r="I28" s="175"/>
      <c r="J28" s="211"/>
      <c r="K28" s="212"/>
      <c r="L28" s="212"/>
      <c r="M28" s="212"/>
      <c r="N28" s="212"/>
      <c r="O28" s="213"/>
      <c r="P28" s="237"/>
      <c r="Q28" s="238"/>
      <c r="R28" s="238"/>
      <c r="S28" s="238"/>
      <c r="T28" s="238"/>
      <c r="U28" s="238"/>
      <c r="V28" s="238"/>
      <c r="W28" s="1"/>
      <c r="X28" s="1"/>
      <c r="Y28" s="1"/>
      <c r="Z28" s="1"/>
      <c r="AA28" s="1"/>
      <c r="AB28" s="1"/>
      <c r="AC28" s="1"/>
      <c r="AD28" s="46"/>
      <c r="AE28" s="18"/>
      <c r="AF28" s="18"/>
      <c r="AG28" s="18"/>
      <c r="AH28" s="18"/>
      <c r="AI28" s="18"/>
      <c r="AJ28" s="18"/>
      <c r="AK28" s="18"/>
      <c r="AL28" s="18"/>
      <c r="AM28" s="43"/>
      <c r="AN28" s="37"/>
      <c r="AO28" s="37"/>
      <c r="AP28" s="37"/>
      <c r="AQ28" s="37"/>
      <c r="AR28" s="37"/>
      <c r="AS28" s="37"/>
      <c r="AT28" s="37"/>
      <c r="AU28" s="37"/>
      <c r="CP28" s="3">
        <f>IF(L28&lt;0,1,0)</f>
        <v>0</v>
      </c>
    </row>
    <row r="29" spans="1:100" ht="15.95" customHeight="1" x14ac:dyDescent="0.2">
      <c r="A29" s="255"/>
      <c r="B29" s="255"/>
      <c r="C29" s="255"/>
      <c r="D29" s="255"/>
      <c r="E29" s="47"/>
      <c r="F29" s="188" t="s">
        <v>34</v>
      </c>
      <c r="G29" s="189"/>
      <c r="H29" s="189"/>
      <c r="I29" s="190"/>
      <c r="J29" s="228"/>
      <c r="K29" s="229"/>
      <c r="L29" s="229"/>
      <c r="M29" s="229"/>
      <c r="N29" s="229"/>
      <c r="O29" s="230"/>
      <c r="P29" s="237"/>
      <c r="Q29" s="238"/>
      <c r="R29" s="238"/>
      <c r="S29" s="238"/>
      <c r="T29" s="238"/>
      <c r="U29" s="238"/>
      <c r="V29" s="238"/>
      <c r="W29" s="1"/>
      <c r="X29" s="1"/>
      <c r="Y29" s="1"/>
      <c r="Z29" s="1"/>
      <c r="AA29" s="1"/>
      <c r="AB29" s="1"/>
      <c r="AC29" s="1"/>
      <c r="AD29" s="46"/>
      <c r="AE29" s="18"/>
      <c r="AF29" s="18"/>
      <c r="AG29" s="18"/>
      <c r="AH29" s="18"/>
      <c r="AI29" s="18"/>
      <c r="AJ29" s="18"/>
      <c r="AK29" s="18"/>
      <c r="AL29" s="18"/>
      <c r="AM29" s="43"/>
      <c r="AN29" s="37"/>
      <c r="AO29" s="37"/>
      <c r="AP29" s="37"/>
      <c r="AQ29" s="37"/>
      <c r="AR29" s="37"/>
      <c r="AS29" s="37"/>
      <c r="AT29" s="37"/>
      <c r="AU29" s="37"/>
      <c r="CP29" s="3">
        <f>IF(L29&lt;0,1,0)</f>
        <v>0</v>
      </c>
    </row>
    <row r="30" spans="1:100" s="54" customFormat="1" ht="15.95" customHeight="1" x14ac:dyDescent="0.2">
      <c r="A30" s="255"/>
      <c r="B30" s="255"/>
      <c r="C30" s="255"/>
      <c r="D30" s="255"/>
      <c r="E30" s="48"/>
      <c r="F30" s="264"/>
      <c r="G30" s="265"/>
      <c r="H30" s="265"/>
      <c r="I30" s="266"/>
      <c r="J30" s="211"/>
      <c r="K30" s="212"/>
      <c r="L30" s="212"/>
      <c r="M30" s="212"/>
      <c r="N30" s="212"/>
      <c r="O30" s="213"/>
      <c r="P30" s="237"/>
      <c r="Q30" s="238"/>
      <c r="R30" s="238"/>
      <c r="S30" s="238"/>
      <c r="T30" s="238"/>
      <c r="U30" s="238"/>
      <c r="V30" s="238"/>
      <c r="W30" s="1"/>
      <c r="X30" s="1"/>
      <c r="Y30" s="1"/>
      <c r="Z30" s="1"/>
      <c r="AA30" s="1"/>
      <c r="AB30" s="1"/>
      <c r="AC30" s="1"/>
      <c r="AD30" s="49"/>
      <c r="AE30" s="50"/>
      <c r="AF30" s="50"/>
      <c r="AG30" s="50"/>
      <c r="AH30" s="50"/>
      <c r="AI30" s="50"/>
      <c r="AJ30" s="50"/>
      <c r="AK30" s="50"/>
      <c r="AL30" s="50"/>
      <c r="AM30" s="51"/>
      <c r="AN30" s="52"/>
      <c r="AO30" s="52"/>
      <c r="AP30" s="52"/>
      <c r="AQ30" s="52"/>
      <c r="AR30" s="52"/>
      <c r="AS30" s="52"/>
      <c r="AT30" s="52"/>
      <c r="AU30" s="53"/>
      <c r="CP30" s="54">
        <f>IF(L30&lt;0,1,0)</f>
        <v>0</v>
      </c>
    </row>
    <row r="31" spans="1:100" s="54" customFormat="1" ht="15.95" customHeight="1" x14ac:dyDescent="0.2">
      <c r="A31" s="255"/>
      <c r="B31" s="255"/>
      <c r="C31" s="255"/>
      <c r="D31" s="255"/>
      <c r="E31" s="48"/>
      <c r="F31" s="264"/>
      <c r="G31" s="265"/>
      <c r="H31" s="265"/>
      <c r="I31" s="266"/>
      <c r="J31" s="228"/>
      <c r="K31" s="229"/>
      <c r="L31" s="229"/>
      <c r="M31" s="229"/>
      <c r="N31" s="229"/>
      <c r="O31" s="230"/>
      <c r="P31" s="267"/>
      <c r="Q31" s="268"/>
      <c r="R31" s="268"/>
      <c r="S31" s="268"/>
      <c r="T31" s="268"/>
      <c r="U31" s="268"/>
      <c r="V31" s="268"/>
      <c r="W31" s="1"/>
      <c r="X31" s="1"/>
      <c r="Y31" s="1"/>
      <c r="Z31" s="1"/>
      <c r="AA31" s="1"/>
      <c r="AB31" s="1"/>
      <c r="AC31" s="1"/>
      <c r="AD31" s="249"/>
      <c r="AE31" s="250"/>
      <c r="AF31" s="250"/>
      <c r="AG31" s="250"/>
      <c r="AH31" s="250"/>
      <c r="AI31" s="103"/>
      <c r="AJ31" s="103"/>
      <c r="AK31" s="103"/>
      <c r="AL31" s="103"/>
      <c r="AM31" s="55"/>
      <c r="AN31" s="53"/>
      <c r="AO31" s="53"/>
      <c r="AP31" s="53"/>
      <c r="AQ31" s="53"/>
      <c r="AR31" s="53"/>
      <c r="AS31" s="53"/>
      <c r="AT31" s="53"/>
      <c r="AU31" s="53"/>
      <c r="CP31" s="54">
        <f>IF(L31&lt;0,1,0)</f>
        <v>0</v>
      </c>
      <c r="CV31" s="56"/>
    </row>
    <row r="32" spans="1:100" s="54" customFormat="1" ht="15.95" customHeight="1" x14ac:dyDescent="0.2">
      <c r="A32" s="255"/>
      <c r="B32" s="255"/>
      <c r="C32" s="255"/>
      <c r="D32" s="255"/>
      <c r="E32" s="48"/>
      <c r="F32" s="188" t="s">
        <v>38</v>
      </c>
      <c r="G32" s="189"/>
      <c r="H32" s="189"/>
      <c r="I32" s="189"/>
      <c r="J32" s="189"/>
      <c r="K32" s="189"/>
      <c r="L32" s="189"/>
      <c r="M32" s="189"/>
      <c r="N32" s="189"/>
      <c r="O32" s="190"/>
      <c r="P32" s="251">
        <f>SUM(J27:O31)</f>
        <v>6998</v>
      </c>
      <c r="Q32" s="252"/>
      <c r="R32" s="252"/>
      <c r="S32" s="252"/>
      <c r="T32" s="252"/>
      <c r="U32" s="252"/>
      <c r="V32" s="252"/>
      <c r="W32" s="252"/>
      <c r="X32" s="252"/>
      <c r="Y32" s="252"/>
      <c r="Z32" s="252"/>
      <c r="AA32" s="252"/>
      <c r="AB32" s="253" t="s">
        <v>30</v>
      </c>
      <c r="AC32" s="254"/>
      <c r="AD32" s="57"/>
      <c r="AE32" s="53"/>
      <c r="AF32" s="53"/>
      <c r="AG32" s="53"/>
      <c r="AH32" s="53"/>
      <c r="AI32" s="53"/>
      <c r="AJ32" s="53"/>
      <c r="AK32" s="53"/>
      <c r="AL32" s="53"/>
      <c r="AM32" s="53"/>
      <c r="CH32" s="54">
        <f>IF(L32&lt;0,1,0)</f>
        <v>0</v>
      </c>
    </row>
    <row r="33" spans="1:88" ht="15.95" customHeight="1" thickBot="1" x14ac:dyDescent="0.25">
      <c r="A33" s="255"/>
      <c r="B33" s="255"/>
      <c r="C33" s="255"/>
      <c r="D33" s="255"/>
      <c r="E33" s="12"/>
      <c r="F33" s="256" t="s">
        <v>71</v>
      </c>
      <c r="G33" s="257"/>
      <c r="H33" s="257"/>
      <c r="I33" s="257"/>
      <c r="J33" s="257"/>
      <c r="K33" s="257"/>
      <c r="L33" s="257"/>
      <c r="M33" s="257"/>
      <c r="N33" s="257"/>
      <c r="O33" s="258"/>
      <c r="P33" s="259" t="s">
        <v>74</v>
      </c>
      <c r="Q33" s="260"/>
      <c r="R33" s="261">
        <f>ROUNDDOWN(P32/22,2)</f>
        <v>318.08999999999997</v>
      </c>
      <c r="S33" s="261"/>
      <c r="T33" s="261"/>
      <c r="U33" s="261"/>
      <c r="V33" s="261"/>
      <c r="W33" s="261"/>
      <c r="X33" s="261"/>
      <c r="Y33" s="261"/>
      <c r="Z33" s="261"/>
      <c r="AA33" s="261"/>
      <c r="AB33" s="262" t="s">
        <v>18</v>
      </c>
      <c r="AC33" s="263"/>
      <c r="AD33" s="88"/>
      <c r="AG33" s="3"/>
      <c r="AL33" s="3"/>
      <c r="CH33" s="58">
        <f>SUM(CP18:CP32)</f>
        <v>0</v>
      </c>
      <c r="CJ33" s="58" t="e">
        <f>IF(CR18=0,0,IF(CR18&gt;0,1,-1))</f>
        <v>#REF!</v>
      </c>
    </row>
    <row r="34" spans="1:88" ht="3.75" customHeight="1" thickBot="1" x14ac:dyDescent="0.2">
      <c r="A34" s="12"/>
      <c r="B34" s="12"/>
      <c r="C34" s="12"/>
      <c r="D34" s="12"/>
      <c r="E34" s="12"/>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60"/>
      <c r="AH34" s="59"/>
      <c r="AI34" s="59"/>
      <c r="AJ34" s="59"/>
      <c r="AK34" s="59"/>
      <c r="AL34" s="30"/>
    </row>
    <row r="35" spans="1:88" ht="2.25" customHeight="1" thickTop="1" x14ac:dyDescent="0.15">
      <c r="A35" s="269" t="s">
        <v>35</v>
      </c>
      <c r="B35" s="269"/>
      <c r="C35" s="269"/>
      <c r="D35" s="269"/>
      <c r="E35" s="269"/>
      <c r="F35" s="269"/>
      <c r="G35" s="269"/>
      <c r="H35" s="269"/>
      <c r="I35" s="61"/>
      <c r="J35" s="61"/>
      <c r="K35" s="62"/>
      <c r="L35" s="62"/>
      <c r="M35" s="62"/>
      <c r="N35" s="62"/>
      <c r="O35" s="62"/>
      <c r="P35" s="63"/>
      <c r="Q35" s="63"/>
      <c r="R35" s="63"/>
      <c r="S35" s="64"/>
      <c r="T35" s="64"/>
      <c r="U35" s="64"/>
      <c r="V35" s="64"/>
      <c r="W35" s="64"/>
      <c r="X35" s="64"/>
      <c r="Y35" s="64"/>
      <c r="Z35" s="64"/>
      <c r="AA35" s="64"/>
      <c r="AB35" s="65"/>
      <c r="AC35" s="64"/>
      <c r="AD35" s="64"/>
      <c r="AE35" s="64"/>
      <c r="AF35" s="64"/>
      <c r="AG35" s="64"/>
      <c r="AH35" s="64"/>
      <c r="AI35" s="64"/>
      <c r="AJ35" s="64"/>
      <c r="AK35" s="64"/>
      <c r="AL35" s="64"/>
    </row>
    <row r="36" spans="1:88" ht="22.5" customHeight="1" x14ac:dyDescent="0.15">
      <c r="A36" s="270"/>
      <c r="B36" s="270"/>
      <c r="C36" s="270"/>
      <c r="D36" s="270"/>
      <c r="E36" s="270"/>
      <c r="F36" s="270"/>
      <c r="G36" s="270"/>
      <c r="H36" s="270"/>
      <c r="I36" s="271" t="s">
        <v>36</v>
      </c>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row>
    <row r="37" spans="1:88" ht="15.95" customHeight="1" x14ac:dyDescent="0.15">
      <c r="A37" s="272" t="s">
        <v>37</v>
      </c>
      <c r="B37" s="273"/>
      <c r="C37" s="273"/>
      <c r="D37" s="273"/>
      <c r="E37" s="273"/>
      <c r="F37" s="273"/>
      <c r="G37" s="274"/>
      <c r="H37" s="278" t="s">
        <v>81</v>
      </c>
      <c r="I37" s="206"/>
      <c r="J37" s="206"/>
      <c r="K37" s="206"/>
      <c r="L37" s="206"/>
      <c r="M37" s="206"/>
      <c r="N37" s="206"/>
      <c r="O37" s="207"/>
      <c r="P37" s="279" t="s">
        <v>75</v>
      </c>
      <c r="Q37" s="280"/>
      <c r="R37" s="280"/>
      <c r="S37" s="280"/>
      <c r="T37" s="280"/>
      <c r="U37" s="280"/>
      <c r="V37" s="281" t="str">
        <f>R24</f>
        <v>0</v>
      </c>
      <c r="W37" s="281"/>
      <c r="X37" s="281"/>
      <c r="Y37" s="281"/>
      <c r="Z37" s="281"/>
      <c r="AA37" s="281"/>
      <c r="AB37" s="206" t="s">
        <v>18</v>
      </c>
      <c r="AC37" s="207"/>
      <c r="AD37" s="282"/>
      <c r="AE37" s="283"/>
      <c r="AF37" s="283"/>
      <c r="AG37" s="283"/>
      <c r="AH37" s="283"/>
      <c r="AI37" s="283"/>
      <c r="AJ37" s="284"/>
      <c r="AK37" s="284"/>
      <c r="AL37" s="284"/>
    </row>
    <row r="38" spans="1:88" ht="15.95" customHeight="1" x14ac:dyDescent="0.15">
      <c r="A38" s="275"/>
      <c r="B38" s="122"/>
      <c r="C38" s="122"/>
      <c r="D38" s="122"/>
      <c r="E38" s="122"/>
      <c r="F38" s="122"/>
      <c r="G38" s="276"/>
      <c r="H38" s="278" t="s">
        <v>71</v>
      </c>
      <c r="I38" s="206"/>
      <c r="J38" s="206"/>
      <c r="K38" s="206"/>
      <c r="L38" s="206"/>
      <c r="M38" s="206"/>
      <c r="N38" s="206"/>
      <c r="O38" s="207"/>
      <c r="P38" s="279" t="s">
        <v>76</v>
      </c>
      <c r="Q38" s="280"/>
      <c r="R38" s="280"/>
      <c r="S38" s="280"/>
      <c r="T38" s="280"/>
      <c r="U38" s="280"/>
      <c r="V38" s="281">
        <f>R33</f>
        <v>318.08999999999997</v>
      </c>
      <c r="W38" s="281"/>
      <c r="X38" s="281"/>
      <c r="Y38" s="281"/>
      <c r="Z38" s="281"/>
      <c r="AA38" s="281"/>
      <c r="AB38" s="206" t="s">
        <v>18</v>
      </c>
      <c r="AC38" s="207"/>
      <c r="AD38" s="282"/>
      <c r="AE38" s="283"/>
      <c r="AF38" s="283"/>
      <c r="AG38" s="283"/>
      <c r="AH38" s="283"/>
      <c r="AI38" s="283"/>
      <c r="AJ38" s="284"/>
      <c r="AK38" s="284"/>
      <c r="AL38" s="284"/>
    </row>
    <row r="39" spans="1:88" ht="15.95" customHeight="1" x14ac:dyDescent="0.15">
      <c r="A39" s="277"/>
      <c r="B39" s="153"/>
      <c r="C39" s="153"/>
      <c r="D39" s="153"/>
      <c r="E39" s="153"/>
      <c r="F39" s="153"/>
      <c r="G39" s="154"/>
      <c r="H39" s="278" t="s">
        <v>39</v>
      </c>
      <c r="I39" s="206"/>
      <c r="J39" s="206"/>
      <c r="K39" s="206"/>
      <c r="L39" s="206"/>
      <c r="M39" s="206"/>
      <c r="N39" s="206"/>
      <c r="O39" s="207"/>
      <c r="P39" s="279" t="s">
        <v>72</v>
      </c>
      <c r="Q39" s="280"/>
      <c r="R39" s="280"/>
      <c r="S39" s="280"/>
      <c r="T39" s="280"/>
      <c r="U39" s="280"/>
      <c r="V39" s="285">
        <f>ROUNDDOWN(V37+V38,0)</f>
        <v>318</v>
      </c>
      <c r="W39" s="285"/>
      <c r="X39" s="285"/>
      <c r="Y39" s="285"/>
      <c r="Z39" s="285"/>
      <c r="AA39" s="285"/>
      <c r="AB39" s="206" t="s">
        <v>18</v>
      </c>
      <c r="AC39" s="207"/>
      <c r="AD39" s="66" t="s">
        <v>40</v>
      </c>
      <c r="AE39" s="67"/>
      <c r="AF39" s="67"/>
      <c r="AG39" s="67"/>
      <c r="AH39" s="67"/>
      <c r="AI39" s="67"/>
      <c r="AJ39" s="68"/>
      <c r="AK39" s="68"/>
      <c r="AL39" s="68"/>
    </row>
    <row r="40" spans="1:88" ht="15.75" customHeight="1" x14ac:dyDescent="0.15">
      <c r="A40" s="292"/>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row>
    <row r="41" spans="1:88" ht="19.5" customHeight="1" x14ac:dyDescent="0.15">
      <c r="A41" s="293" t="s">
        <v>41</v>
      </c>
      <c r="B41" s="294"/>
      <c r="C41" s="294"/>
      <c r="D41" s="294"/>
      <c r="E41" s="294"/>
      <c r="F41" s="294"/>
      <c r="G41" s="295"/>
      <c r="H41" s="208" t="s">
        <v>42</v>
      </c>
      <c r="I41" s="174"/>
      <c r="J41" s="174"/>
      <c r="K41" s="174"/>
      <c r="L41" s="174"/>
      <c r="M41" s="174"/>
      <c r="N41" s="174"/>
      <c r="O41" s="174"/>
      <c r="P41" s="175"/>
      <c r="Q41" s="296" t="s">
        <v>77</v>
      </c>
      <c r="R41" s="297"/>
      <c r="S41" s="297"/>
      <c r="T41" s="297"/>
      <c r="U41" s="297"/>
      <c r="V41" s="298">
        <f>ROUNDDOWN(A21/264,0)</f>
        <v>0</v>
      </c>
      <c r="W41" s="298"/>
      <c r="X41" s="298"/>
      <c r="Y41" s="298"/>
      <c r="Z41" s="298"/>
      <c r="AA41" s="298"/>
      <c r="AB41" s="206" t="s">
        <v>18</v>
      </c>
      <c r="AC41" s="207"/>
      <c r="AD41" s="69" t="s">
        <v>40</v>
      </c>
      <c r="AE41" s="102"/>
      <c r="AF41" s="102"/>
      <c r="AG41" s="102"/>
      <c r="AH41" s="102"/>
      <c r="AI41" s="102"/>
      <c r="AJ41" s="70"/>
      <c r="AK41" s="70"/>
      <c r="AL41" s="70"/>
    </row>
    <row r="42" spans="1:88" ht="15" customHeight="1" x14ac:dyDescent="0.15">
      <c r="A42" s="1"/>
      <c r="B42" s="1"/>
      <c r="C42" s="1"/>
      <c r="D42" s="1"/>
      <c r="E42" s="109"/>
      <c r="F42" s="109"/>
      <c r="G42" s="109"/>
      <c r="H42" s="1"/>
      <c r="I42" s="1"/>
      <c r="J42" s="1"/>
      <c r="K42" s="1"/>
      <c r="L42" s="1"/>
      <c r="M42" s="1"/>
      <c r="N42" s="102"/>
      <c r="O42" s="1"/>
      <c r="P42" s="1"/>
      <c r="Q42" s="1"/>
      <c r="R42" s="1"/>
      <c r="S42" s="1"/>
      <c r="T42" s="1"/>
      <c r="U42" s="1"/>
      <c r="V42" s="1"/>
      <c r="W42" s="70"/>
      <c r="X42" s="70"/>
      <c r="Y42" s="70"/>
      <c r="Z42" s="70"/>
      <c r="AA42" s="70"/>
      <c r="AB42" s="102"/>
      <c r="AC42" s="102"/>
      <c r="AD42" s="102"/>
      <c r="AE42" s="102"/>
      <c r="AF42" s="102"/>
      <c r="AG42" s="102"/>
      <c r="AH42" s="102"/>
      <c r="AI42" s="102"/>
      <c r="AJ42" s="70"/>
      <c r="AK42" s="70"/>
      <c r="AL42" s="70"/>
    </row>
    <row r="43" spans="1:88" ht="15.95" customHeight="1" x14ac:dyDescent="0.15">
      <c r="A43" s="71" t="s">
        <v>43</v>
      </c>
      <c r="B43" s="72"/>
      <c r="C43" s="72"/>
      <c r="D43" s="73"/>
      <c r="E43" s="73"/>
      <c r="F43" s="73"/>
      <c r="G43" s="73"/>
      <c r="H43" s="73"/>
      <c r="I43" s="73"/>
      <c r="J43" s="73"/>
      <c r="K43" s="73"/>
      <c r="L43" s="73"/>
      <c r="M43" s="73"/>
      <c r="N43" s="73"/>
      <c r="O43" s="73"/>
      <c r="P43" s="73"/>
      <c r="Q43" s="73"/>
      <c r="R43" s="73"/>
      <c r="S43" s="73"/>
      <c r="T43" s="73"/>
      <c r="U43" s="73"/>
      <c r="V43" s="74"/>
      <c r="W43" s="74"/>
      <c r="X43" s="74"/>
      <c r="Y43" s="74"/>
      <c r="Z43" s="74"/>
      <c r="AA43" s="74"/>
      <c r="AB43" s="73"/>
      <c r="AC43" s="73"/>
      <c r="AD43" s="73"/>
      <c r="AE43" s="73"/>
      <c r="AF43" s="73"/>
      <c r="AG43" s="73"/>
      <c r="AH43" s="73"/>
      <c r="AI43" s="73"/>
      <c r="AJ43" s="74"/>
      <c r="AK43" s="74"/>
      <c r="AL43" s="74"/>
    </row>
    <row r="44" spans="1:88" ht="15.95" customHeight="1" x14ac:dyDescent="0.15">
      <c r="A44" s="72"/>
      <c r="B44" s="72" t="s">
        <v>44</v>
      </c>
      <c r="C44" s="72"/>
      <c r="D44" s="72"/>
      <c r="E44" s="72"/>
      <c r="F44" s="72"/>
      <c r="G44" s="72"/>
      <c r="H44" s="72"/>
      <c r="I44" s="72"/>
      <c r="J44" s="72"/>
      <c r="K44" s="72"/>
      <c r="L44" s="72"/>
      <c r="M44" s="72"/>
      <c r="N44" s="72"/>
      <c r="O44" s="72"/>
      <c r="P44" s="72"/>
      <c r="Q44" s="72"/>
      <c r="R44" s="72"/>
      <c r="S44" s="72"/>
      <c r="T44" s="104" t="s">
        <v>45</v>
      </c>
      <c r="U44" s="104"/>
      <c r="V44" s="104"/>
      <c r="W44" s="104"/>
      <c r="X44" s="104"/>
      <c r="Y44" s="104"/>
      <c r="Z44" s="72"/>
      <c r="AA44" s="72"/>
      <c r="AB44" s="75"/>
      <c r="AC44" s="72" t="s">
        <v>90</v>
      </c>
      <c r="AD44" s="72"/>
      <c r="AE44" s="72"/>
      <c r="AF44" s="72"/>
      <c r="AG44" s="72"/>
      <c r="AH44" s="73"/>
      <c r="AI44" s="73"/>
      <c r="AJ44" s="74"/>
      <c r="AK44" s="74"/>
      <c r="AL44" s="74"/>
    </row>
    <row r="45" spans="1:88" ht="15.95" customHeight="1" x14ac:dyDescent="0.15">
      <c r="A45" s="72"/>
      <c r="B45" s="106" t="s">
        <v>46</v>
      </c>
      <c r="C45" s="291">
        <f>IF(+A14="","",A14)</f>
        <v>320000</v>
      </c>
      <c r="D45" s="291"/>
      <c r="E45" s="291"/>
      <c r="F45" s="291"/>
      <c r="G45" s="291"/>
      <c r="H45" s="106" t="s">
        <v>47</v>
      </c>
      <c r="I45" s="106"/>
      <c r="J45" s="117" t="s">
        <v>48</v>
      </c>
      <c r="K45" s="117"/>
      <c r="L45" s="117"/>
      <c r="M45" s="117"/>
      <c r="N45" s="117"/>
      <c r="O45" s="117"/>
      <c r="P45" s="117"/>
      <c r="Q45" s="117"/>
      <c r="R45" s="117"/>
      <c r="S45" s="106" t="s">
        <v>46</v>
      </c>
      <c r="T45" s="291">
        <f>IF($C$45="","",ROUND(C45/22,-1))</f>
        <v>14550</v>
      </c>
      <c r="U45" s="291"/>
      <c r="V45" s="291"/>
      <c r="W45" s="291"/>
      <c r="X45" s="291"/>
      <c r="Y45" s="291"/>
      <c r="Z45" s="106" t="s">
        <v>47</v>
      </c>
      <c r="AA45" s="106"/>
      <c r="AB45" s="76" t="s">
        <v>49</v>
      </c>
      <c r="AC45" s="106"/>
      <c r="AD45" s="106"/>
      <c r="AE45" s="106"/>
      <c r="AF45" s="106"/>
      <c r="AG45" s="106"/>
      <c r="AH45" s="73"/>
      <c r="AI45" s="73"/>
      <c r="AJ45" s="74"/>
      <c r="AK45" s="74"/>
      <c r="AL45" s="74"/>
    </row>
    <row r="46" spans="1:88" ht="15.95" customHeight="1" x14ac:dyDescent="0.15">
      <c r="A46" s="72"/>
      <c r="B46" s="72" t="s">
        <v>50</v>
      </c>
      <c r="C46" s="72"/>
      <c r="D46" s="72"/>
      <c r="E46" s="72"/>
      <c r="F46" s="72"/>
      <c r="G46" s="72"/>
      <c r="H46" s="72"/>
      <c r="I46" s="72"/>
      <c r="J46" s="72"/>
      <c r="K46" s="72" t="s">
        <v>51</v>
      </c>
      <c r="L46" s="72"/>
      <c r="M46" s="72"/>
      <c r="N46" s="72"/>
      <c r="O46" s="72"/>
      <c r="P46" s="72"/>
      <c r="Q46" s="72"/>
      <c r="R46" s="72"/>
      <c r="S46" s="72"/>
      <c r="T46" s="72"/>
      <c r="U46" s="72" t="s">
        <v>52</v>
      </c>
      <c r="V46" s="72"/>
      <c r="W46" s="72"/>
      <c r="X46" s="72"/>
      <c r="Y46" s="72"/>
      <c r="Z46" s="72"/>
      <c r="AA46" s="72"/>
      <c r="AB46" s="75"/>
      <c r="AC46" s="72"/>
      <c r="AD46" s="72"/>
      <c r="AE46" s="72"/>
      <c r="AF46" s="72"/>
      <c r="AG46" s="72"/>
      <c r="AH46" s="73"/>
      <c r="AI46" s="73"/>
      <c r="AJ46" s="74"/>
      <c r="AK46" s="74"/>
      <c r="AL46" s="74"/>
    </row>
    <row r="47" spans="1:88" ht="15.95" customHeight="1" x14ac:dyDescent="0.15">
      <c r="A47" s="72"/>
      <c r="B47" s="106" t="s">
        <v>46</v>
      </c>
      <c r="C47" s="291">
        <f>+T45</f>
        <v>14550</v>
      </c>
      <c r="D47" s="291"/>
      <c r="E47" s="291"/>
      <c r="F47" s="291"/>
      <c r="G47" s="291"/>
      <c r="H47" s="106" t="s">
        <v>53</v>
      </c>
      <c r="I47" s="122" t="s">
        <v>54</v>
      </c>
      <c r="J47" s="122"/>
      <c r="K47" s="122"/>
      <c r="L47" s="122"/>
      <c r="M47" s="122"/>
      <c r="N47" s="122"/>
      <c r="O47" s="122"/>
      <c r="P47" s="122"/>
      <c r="Q47" s="77" t="s">
        <v>55</v>
      </c>
      <c r="R47" s="78"/>
      <c r="S47" s="106" t="s">
        <v>56</v>
      </c>
      <c r="T47" s="291">
        <f>IF($C$47="","",ROUND(C47*2/3,0))</f>
        <v>9700</v>
      </c>
      <c r="U47" s="291"/>
      <c r="V47" s="291"/>
      <c r="W47" s="291"/>
      <c r="X47" s="291"/>
      <c r="Y47" s="291"/>
      <c r="Z47" s="106" t="s">
        <v>47</v>
      </c>
      <c r="AA47" s="78"/>
      <c r="AB47" s="288" t="s">
        <v>57</v>
      </c>
      <c r="AC47" s="288"/>
      <c r="AD47" s="288"/>
      <c r="AE47" s="288"/>
      <c r="AF47" s="288"/>
      <c r="AG47" s="288"/>
      <c r="AH47" s="288"/>
      <c r="AI47" s="288"/>
      <c r="AJ47" s="288"/>
      <c r="AK47" s="288"/>
      <c r="AL47" s="288"/>
    </row>
    <row r="48" spans="1:88" ht="15.95" customHeight="1" x14ac:dyDescent="0.15">
      <c r="A48" s="71" t="s">
        <v>79</v>
      </c>
      <c r="B48" s="72"/>
      <c r="C48" s="72"/>
      <c r="D48" s="72"/>
      <c r="E48" s="72"/>
      <c r="F48" s="101"/>
      <c r="G48" s="101"/>
      <c r="H48" s="101"/>
      <c r="I48" s="101"/>
      <c r="J48" s="79"/>
      <c r="K48" s="79"/>
      <c r="L48" s="79"/>
      <c r="M48" s="72"/>
      <c r="N48" s="75"/>
      <c r="O48" s="72"/>
      <c r="P48" s="72"/>
      <c r="Q48" s="72"/>
      <c r="R48" s="72"/>
      <c r="S48" s="72"/>
      <c r="T48" s="101"/>
      <c r="U48" s="101"/>
      <c r="V48" s="101"/>
      <c r="W48" s="101"/>
      <c r="X48" s="79"/>
      <c r="Y48" s="79"/>
      <c r="Z48" s="79"/>
      <c r="AA48" s="72"/>
      <c r="AB48" s="75"/>
      <c r="AC48" s="72"/>
      <c r="AD48" s="72"/>
      <c r="AE48" s="72"/>
      <c r="AF48" s="72"/>
      <c r="AG48" s="72"/>
      <c r="AH48" s="72"/>
      <c r="AI48" s="72"/>
      <c r="AJ48" s="72"/>
      <c r="AK48" s="72"/>
      <c r="AL48" s="72"/>
    </row>
    <row r="49" spans="1:38" ht="15.95" customHeight="1" x14ac:dyDescent="0.2">
      <c r="A49" s="72"/>
      <c r="B49" s="72" t="s">
        <v>78</v>
      </c>
      <c r="C49" s="72"/>
      <c r="D49" s="72"/>
      <c r="E49" s="72"/>
      <c r="F49" s="72"/>
      <c r="G49" s="104"/>
      <c r="H49" s="80"/>
      <c r="I49" s="104"/>
      <c r="J49" s="81"/>
      <c r="K49" s="81"/>
      <c r="L49" s="81"/>
      <c r="M49" s="81"/>
      <c r="N49" s="81"/>
      <c r="O49" s="82"/>
      <c r="P49" s="80"/>
      <c r="Q49" s="72"/>
      <c r="R49" s="72" t="s">
        <v>55</v>
      </c>
      <c r="S49" s="72"/>
      <c r="T49" s="101" t="s">
        <v>56</v>
      </c>
      <c r="U49" s="289">
        <f>IF(V39&gt;=V41,V39,V41)</f>
        <v>318</v>
      </c>
      <c r="V49" s="289"/>
      <c r="W49" s="289"/>
      <c r="X49" s="289"/>
      <c r="Y49" s="289"/>
      <c r="Z49" s="79" t="s">
        <v>47</v>
      </c>
      <c r="AA49" s="72"/>
      <c r="AB49" s="75"/>
      <c r="AC49" s="72" t="s">
        <v>58</v>
      </c>
      <c r="AD49" s="72"/>
      <c r="AE49" s="72" t="s">
        <v>59</v>
      </c>
      <c r="AF49" s="72"/>
      <c r="AG49" s="72"/>
      <c r="AH49" s="72"/>
      <c r="AI49" s="72"/>
      <c r="AJ49" s="72"/>
      <c r="AK49" s="72"/>
      <c r="AL49" s="72"/>
    </row>
    <row r="50" spans="1:38" ht="15.95" customHeight="1" x14ac:dyDescent="0.15">
      <c r="A50" s="71" t="s">
        <v>80</v>
      </c>
      <c r="B50" s="72"/>
      <c r="C50" s="72"/>
      <c r="D50" s="72"/>
      <c r="E50" s="72"/>
      <c r="F50" s="72"/>
      <c r="G50" s="104"/>
      <c r="H50" s="104"/>
      <c r="I50" s="104"/>
      <c r="J50" s="45"/>
      <c r="K50" s="45"/>
      <c r="L50" s="45"/>
      <c r="M50" s="45"/>
      <c r="N50" s="45"/>
      <c r="O50" s="45"/>
      <c r="P50" s="104"/>
      <c r="Q50" s="72"/>
      <c r="R50" s="72"/>
      <c r="S50" s="72"/>
      <c r="T50" s="101"/>
      <c r="U50" s="101"/>
      <c r="V50" s="101"/>
      <c r="W50" s="101"/>
      <c r="X50" s="79"/>
      <c r="Y50" s="79"/>
      <c r="Z50" s="79"/>
      <c r="AA50" s="72"/>
      <c r="AB50" s="75"/>
      <c r="AC50" s="72"/>
      <c r="AD50" s="72"/>
      <c r="AE50" s="72"/>
      <c r="AF50" s="72"/>
      <c r="AG50" s="72"/>
      <c r="AH50" s="72"/>
      <c r="AI50" s="72"/>
      <c r="AJ50" s="72"/>
      <c r="AK50" s="72"/>
      <c r="AL50" s="72"/>
    </row>
    <row r="51" spans="1:38" ht="15.95" customHeight="1" x14ac:dyDescent="0.15">
      <c r="A51" s="72"/>
      <c r="B51" s="72"/>
      <c r="C51" s="290" t="s">
        <v>60</v>
      </c>
      <c r="D51" s="290"/>
      <c r="E51" s="290"/>
      <c r="F51" s="290"/>
      <c r="G51" s="290"/>
      <c r="H51" s="290"/>
      <c r="I51" s="72"/>
      <c r="J51" s="72"/>
      <c r="K51" s="290" t="s">
        <v>61</v>
      </c>
      <c r="L51" s="290"/>
      <c r="M51" s="290"/>
      <c r="N51" s="290"/>
      <c r="O51" s="290"/>
      <c r="P51" s="290"/>
      <c r="Q51" s="290"/>
      <c r="R51" s="290"/>
      <c r="S51" s="72"/>
      <c r="T51" s="290" t="s">
        <v>62</v>
      </c>
      <c r="U51" s="290"/>
      <c r="V51" s="290"/>
      <c r="W51" s="290"/>
      <c r="X51" s="290"/>
      <c r="Y51" s="290"/>
      <c r="Z51" s="290"/>
      <c r="AA51" s="83"/>
      <c r="AB51" s="290" t="s">
        <v>63</v>
      </c>
      <c r="AC51" s="290"/>
      <c r="AD51" s="290"/>
      <c r="AE51" s="290"/>
      <c r="AF51" s="290"/>
      <c r="AG51" s="290"/>
      <c r="AH51" s="290"/>
      <c r="AI51" s="290"/>
      <c r="AJ51" s="72"/>
      <c r="AK51" s="72"/>
      <c r="AL51" s="72"/>
    </row>
    <row r="52" spans="1:38" ht="19.5" thickBot="1" x14ac:dyDescent="0.25">
      <c r="A52" s="72"/>
      <c r="B52" s="72"/>
      <c r="C52" s="72" t="s">
        <v>56</v>
      </c>
      <c r="D52" s="286">
        <f>+T47</f>
        <v>9700</v>
      </c>
      <c r="E52" s="286"/>
      <c r="F52" s="286"/>
      <c r="G52" s="286"/>
      <c r="H52" s="286"/>
      <c r="I52" s="72" t="s">
        <v>18</v>
      </c>
      <c r="J52" s="72"/>
      <c r="K52" s="122" t="s">
        <v>64</v>
      </c>
      <c r="L52" s="122"/>
      <c r="M52" s="122"/>
      <c r="N52" s="286">
        <f>U49</f>
        <v>318</v>
      </c>
      <c r="O52" s="286"/>
      <c r="P52" s="286"/>
      <c r="Q52" s="286"/>
      <c r="R52" s="104" t="s">
        <v>18</v>
      </c>
      <c r="S52" s="72" t="s">
        <v>53</v>
      </c>
      <c r="T52" s="84" t="s">
        <v>65</v>
      </c>
      <c r="U52" s="286">
        <f>P15</f>
        <v>20</v>
      </c>
      <c r="V52" s="286"/>
      <c r="W52" s="286"/>
      <c r="X52" s="286"/>
      <c r="Y52" s="286"/>
      <c r="Z52" s="101" t="s">
        <v>4</v>
      </c>
      <c r="AA52" s="101" t="s">
        <v>55</v>
      </c>
      <c r="AB52" s="101"/>
      <c r="AC52" s="287">
        <f>IF($C$45="","",IF((D52-N52)*U52&lt;=0,0,(D52-N52)*U52))</f>
        <v>187640</v>
      </c>
      <c r="AD52" s="287"/>
      <c r="AE52" s="287"/>
      <c r="AF52" s="287"/>
      <c r="AG52" s="287"/>
      <c r="AH52" s="287"/>
      <c r="AI52" s="287"/>
      <c r="AJ52" s="287"/>
      <c r="AK52" s="85" t="s">
        <v>18</v>
      </c>
      <c r="AL52" s="74"/>
    </row>
  </sheetData>
  <mergeCells count="144">
    <mergeCell ref="A1:V1"/>
    <mergeCell ref="A2:AL2"/>
    <mergeCell ref="E3:F3"/>
    <mergeCell ref="G3:H3"/>
    <mergeCell ref="I3:AE3"/>
    <mergeCell ref="P7:S7"/>
    <mergeCell ref="T7:AL7"/>
    <mergeCell ref="A3:D3"/>
    <mergeCell ref="P8:S8"/>
    <mergeCell ref="T8:AL8"/>
    <mergeCell ref="F10:O10"/>
    <mergeCell ref="P10:AC10"/>
    <mergeCell ref="AJ4:AL4"/>
    <mergeCell ref="P5:S5"/>
    <mergeCell ref="T5:AL5"/>
    <mergeCell ref="I6:K6"/>
    <mergeCell ref="L6:M6"/>
    <mergeCell ref="P6:S6"/>
    <mergeCell ref="T6:AL6"/>
    <mergeCell ref="Z4:AA4"/>
    <mergeCell ref="AB4:AD4"/>
    <mergeCell ref="AE4:AG4"/>
    <mergeCell ref="AH4:AI4"/>
    <mergeCell ref="T4:Y4"/>
    <mergeCell ref="AD13:AL13"/>
    <mergeCell ref="A14:C15"/>
    <mergeCell ref="D14:D15"/>
    <mergeCell ref="X14:Y14"/>
    <mergeCell ref="AD14:AL14"/>
    <mergeCell ref="F15:O15"/>
    <mergeCell ref="P15:AA15"/>
    <mergeCell ref="AB15:AC15"/>
    <mergeCell ref="F11:O12"/>
    <mergeCell ref="P11:AC12"/>
    <mergeCell ref="A13:D13"/>
    <mergeCell ref="F13:O14"/>
    <mergeCell ref="T13:T14"/>
    <mergeCell ref="U13:V14"/>
    <mergeCell ref="W13:W14"/>
    <mergeCell ref="X13:Y13"/>
    <mergeCell ref="P13:S14"/>
    <mergeCell ref="AD20:AL20"/>
    <mergeCell ref="A21:C22"/>
    <mergeCell ref="D21:D22"/>
    <mergeCell ref="F21:I21"/>
    <mergeCell ref="J21:O21"/>
    <mergeCell ref="F22:O22"/>
    <mergeCell ref="A16:D17"/>
    <mergeCell ref="F16:O16"/>
    <mergeCell ref="AD16:AL19"/>
    <mergeCell ref="F17:I17"/>
    <mergeCell ref="J17:O17"/>
    <mergeCell ref="A18:C19"/>
    <mergeCell ref="D18:D19"/>
    <mergeCell ref="F18:I18"/>
    <mergeCell ref="J18:O18"/>
    <mergeCell ref="F19:I19"/>
    <mergeCell ref="P22:AC22"/>
    <mergeCell ref="F23:O23"/>
    <mergeCell ref="P23:AC23"/>
    <mergeCell ref="F24:O24"/>
    <mergeCell ref="P24:Q24"/>
    <mergeCell ref="R24:AA24"/>
    <mergeCell ref="AB24:AC24"/>
    <mergeCell ref="J19:O19"/>
    <mergeCell ref="A20:D20"/>
    <mergeCell ref="F20:I20"/>
    <mergeCell ref="J20:O20"/>
    <mergeCell ref="F27:I27"/>
    <mergeCell ref="J27:O27"/>
    <mergeCell ref="P27:V27"/>
    <mergeCell ref="AD27:AH27"/>
    <mergeCell ref="A28:E28"/>
    <mergeCell ref="F28:I28"/>
    <mergeCell ref="J28:O28"/>
    <mergeCell ref="P28:V28"/>
    <mergeCell ref="AD24:AL26"/>
    <mergeCell ref="F25:O25"/>
    <mergeCell ref="P25:AC25"/>
    <mergeCell ref="F26:I26"/>
    <mergeCell ref="J26:O26"/>
    <mergeCell ref="P26:V26"/>
    <mergeCell ref="AD31:AH31"/>
    <mergeCell ref="F32:O32"/>
    <mergeCell ref="P32:AA32"/>
    <mergeCell ref="AB32:AC32"/>
    <mergeCell ref="A33:D33"/>
    <mergeCell ref="F33:O33"/>
    <mergeCell ref="P33:Q33"/>
    <mergeCell ref="R33:AA33"/>
    <mergeCell ref="AB33:AC33"/>
    <mergeCell ref="A29:D32"/>
    <mergeCell ref="F29:I29"/>
    <mergeCell ref="J29:O29"/>
    <mergeCell ref="P29:V29"/>
    <mergeCell ref="F30:I30"/>
    <mergeCell ref="J30:O30"/>
    <mergeCell ref="P30:V30"/>
    <mergeCell ref="F31:I31"/>
    <mergeCell ref="J31:O31"/>
    <mergeCell ref="P31:V31"/>
    <mergeCell ref="AJ38:AL38"/>
    <mergeCell ref="A35:H36"/>
    <mergeCell ref="I36:AL36"/>
    <mergeCell ref="A37:G39"/>
    <mergeCell ref="H37:O37"/>
    <mergeCell ref="P37:U37"/>
    <mergeCell ref="V37:AA37"/>
    <mergeCell ref="AB37:AC37"/>
    <mergeCell ref="AD37:AI37"/>
    <mergeCell ref="AJ37:AL37"/>
    <mergeCell ref="H41:P41"/>
    <mergeCell ref="Q41:U41"/>
    <mergeCell ref="V41:AA41"/>
    <mergeCell ref="AB41:AC41"/>
    <mergeCell ref="H38:O38"/>
    <mergeCell ref="P38:U38"/>
    <mergeCell ref="V38:AA38"/>
    <mergeCell ref="AB38:AC38"/>
    <mergeCell ref="AD38:AI38"/>
    <mergeCell ref="D52:H52"/>
    <mergeCell ref="K52:M52"/>
    <mergeCell ref="N52:Q52"/>
    <mergeCell ref="U52:Y52"/>
    <mergeCell ref="AC52:AJ52"/>
    <mergeCell ref="AD15:AL15"/>
    <mergeCell ref="AB47:AL47"/>
    <mergeCell ref="U49:Y49"/>
    <mergeCell ref="C51:H51"/>
    <mergeCell ref="K51:R51"/>
    <mergeCell ref="T51:Z51"/>
    <mergeCell ref="AB51:AI51"/>
    <mergeCell ref="C45:G45"/>
    <mergeCell ref="J45:R45"/>
    <mergeCell ref="T45:Y45"/>
    <mergeCell ref="C47:G47"/>
    <mergeCell ref="I47:P47"/>
    <mergeCell ref="T47:Y47"/>
    <mergeCell ref="H39:O39"/>
    <mergeCell ref="P39:U39"/>
    <mergeCell ref="V39:AA39"/>
    <mergeCell ref="AB39:AC39"/>
    <mergeCell ref="A40:AL40"/>
    <mergeCell ref="A41:G41"/>
  </mergeCells>
  <phoneticPr fontId="1"/>
  <dataValidations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xr:uid="{00000000-0002-0000-0100-000000000000}">
      <formula1>"1"</formula1>
    </dataValidation>
  </dataValidations>
  <pageMargins left="0" right="0" top="0" bottom="0" header="0" footer="0"/>
  <pageSetup paperSize="9" scale="99"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S52"/>
  <sheetViews>
    <sheetView showGridLines="0" view="pageBreakPreview" zoomScale="85" zoomScaleNormal="100" zoomScaleSheetLayoutView="85" workbookViewId="0">
      <selection sqref="A1:AL1"/>
    </sheetView>
  </sheetViews>
  <sheetFormatPr defaultRowHeight="13.5" x14ac:dyDescent="0.15"/>
  <cols>
    <col min="1" max="2" width="4.625" style="3" customWidth="1"/>
    <col min="3" max="3" width="3.375" style="3" customWidth="1"/>
    <col min="4" max="4" width="4.25" style="3" customWidth="1"/>
    <col min="5" max="5" width="1.25" style="3" customWidth="1"/>
    <col min="6" max="6" width="1.75" style="3" customWidth="1"/>
    <col min="7" max="7" width="4.5" style="3" customWidth="1"/>
    <col min="8" max="8" width="6.375" style="3" customWidth="1"/>
    <col min="9" max="10" width="1.625" style="3" customWidth="1"/>
    <col min="11" max="11" width="1.375" style="3" customWidth="1"/>
    <col min="12" max="12" width="1.5" style="3" customWidth="1"/>
    <col min="13" max="13" width="2.25" style="3" customWidth="1"/>
    <col min="14" max="14" width="6" style="3" customWidth="1"/>
    <col min="15" max="15" width="4.5" style="3" customWidth="1"/>
    <col min="16" max="16" width="1.75" style="3" customWidth="1"/>
    <col min="17" max="17" width="4.375" style="3" customWidth="1"/>
    <col min="18" max="18" width="3" style="3" customWidth="1"/>
    <col min="19" max="19" width="1.25" style="3" customWidth="1"/>
    <col min="20" max="20" width="2.375" style="3" customWidth="1"/>
    <col min="21" max="21" width="3.375" style="3" customWidth="1"/>
    <col min="22" max="22" width="2" style="3" customWidth="1"/>
    <col min="23" max="23" width="2.875" style="3" customWidth="1"/>
    <col min="24" max="24" width="3.625" style="3" customWidth="1"/>
    <col min="25" max="25" width="1.25" style="3" customWidth="1"/>
    <col min="26" max="26" width="3" style="3" customWidth="1"/>
    <col min="27" max="27" width="1.75" style="3" customWidth="1"/>
    <col min="28" max="28" width="1.375" style="3" customWidth="1"/>
    <col min="29" max="30" width="2.125" style="3" customWidth="1"/>
    <col min="31" max="31" width="1.75" style="3" customWidth="1"/>
    <col min="32" max="32" width="1.25" style="3" customWidth="1"/>
    <col min="33" max="33" width="1.5" style="86" customWidth="1"/>
    <col min="34" max="34" width="1.375" style="3" customWidth="1"/>
    <col min="35" max="35" width="1.875" style="3" customWidth="1"/>
    <col min="36" max="36" width="2" style="3" customWidth="1"/>
    <col min="37" max="37" width="1.375" style="3" customWidth="1"/>
    <col min="38" max="38" width="3.375" style="87" customWidth="1"/>
    <col min="39" max="44" width="1.625" style="3" customWidth="1"/>
    <col min="45" max="92" width="9" style="3" customWidth="1"/>
    <col min="93" max="107" width="9" style="3"/>
    <col min="108" max="133" width="4.625" style="3" customWidth="1"/>
    <col min="134" max="165" width="9" style="3" customWidth="1"/>
    <col min="166" max="256" width="9" style="3"/>
    <col min="257" max="258" width="4.625" style="3" customWidth="1"/>
    <col min="259" max="259" width="3.375" style="3" customWidth="1"/>
    <col min="260" max="260" width="4.25" style="3" customWidth="1"/>
    <col min="261" max="261" width="1.25" style="3" customWidth="1"/>
    <col min="262" max="262" width="1.75" style="3" customWidth="1"/>
    <col min="263" max="263" width="4.5" style="3" customWidth="1"/>
    <col min="264" max="264" width="6.375" style="3" customWidth="1"/>
    <col min="265" max="266" width="1.625" style="3" customWidth="1"/>
    <col min="267" max="267" width="1.375" style="3" customWidth="1"/>
    <col min="268" max="268" width="1.5" style="3" customWidth="1"/>
    <col min="269" max="269" width="2.25" style="3" customWidth="1"/>
    <col min="270" max="270" width="6" style="3" customWidth="1"/>
    <col min="271" max="271" width="4.5" style="3" customWidth="1"/>
    <col min="272" max="272" width="1.75" style="3" customWidth="1"/>
    <col min="273" max="273" width="4.375" style="3" customWidth="1"/>
    <col min="274" max="274" width="3" style="3" customWidth="1"/>
    <col min="275" max="275" width="1.25" style="3" customWidth="1"/>
    <col min="276" max="276" width="2.375" style="3" customWidth="1"/>
    <col min="277" max="277" width="3.375" style="3" customWidth="1"/>
    <col min="278" max="278" width="2" style="3" customWidth="1"/>
    <col min="279" max="279" width="2.875" style="3" customWidth="1"/>
    <col min="280" max="280" width="3.625" style="3" customWidth="1"/>
    <col min="281" max="281" width="1.25" style="3" customWidth="1"/>
    <col min="282" max="282" width="3" style="3" customWidth="1"/>
    <col min="283" max="283" width="1.75" style="3" customWidth="1"/>
    <col min="284" max="284" width="1.375" style="3" customWidth="1"/>
    <col min="285" max="286" width="2.125" style="3" customWidth="1"/>
    <col min="287" max="287" width="1.75" style="3" customWidth="1"/>
    <col min="288" max="288" width="1.25" style="3" customWidth="1"/>
    <col min="289" max="289" width="1.5" style="3" customWidth="1"/>
    <col min="290" max="290" width="1.375" style="3" customWidth="1"/>
    <col min="291" max="291" width="1.875" style="3" customWidth="1"/>
    <col min="292" max="292" width="2" style="3" customWidth="1"/>
    <col min="293" max="293" width="1.375" style="3" customWidth="1"/>
    <col min="294" max="294" width="3.375" style="3" customWidth="1"/>
    <col min="295" max="300" width="1.625" style="3" customWidth="1"/>
    <col min="301" max="348" width="9" style="3" customWidth="1"/>
    <col min="349" max="363" width="9" style="3"/>
    <col min="364" max="389" width="4.625" style="3" customWidth="1"/>
    <col min="390" max="421" width="9" style="3" customWidth="1"/>
    <col min="422" max="512" width="9" style="3"/>
    <col min="513" max="514" width="4.625" style="3" customWidth="1"/>
    <col min="515" max="515" width="3.375" style="3" customWidth="1"/>
    <col min="516" max="516" width="4.25" style="3" customWidth="1"/>
    <col min="517" max="517" width="1.25" style="3" customWidth="1"/>
    <col min="518" max="518" width="1.75" style="3" customWidth="1"/>
    <col min="519" max="519" width="4.5" style="3" customWidth="1"/>
    <col min="520" max="520" width="6.375" style="3" customWidth="1"/>
    <col min="521" max="522" width="1.625" style="3" customWidth="1"/>
    <col min="523" max="523" width="1.375" style="3" customWidth="1"/>
    <col min="524" max="524" width="1.5" style="3" customWidth="1"/>
    <col min="525" max="525" width="2.25" style="3" customWidth="1"/>
    <col min="526" max="526" width="6" style="3" customWidth="1"/>
    <col min="527" max="527" width="4.5" style="3" customWidth="1"/>
    <col min="528" max="528" width="1.75" style="3" customWidth="1"/>
    <col min="529" max="529" width="4.375" style="3" customWidth="1"/>
    <col min="530" max="530" width="3" style="3" customWidth="1"/>
    <col min="531" max="531" width="1.25" style="3" customWidth="1"/>
    <col min="532" max="532" width="2.375" style="3" customWidth="1"/>
    <col min="533" max="533" width="3.375" style="3" customWidth="1"/>
    <col min="534" max="534" width="2" style="3" customWidth="1"/>
    <col min="535" max="535" width="2.875" style="3" customWidth="1"/>
    <col min="536" max="536" width="3.625" style="3" customWidth="1"/>
    <col min="537" max="537" width="1.25" style="3" customWidth="1"/>
    <col min="538" max="538" width="3" style="3" customWidth="1"/>
    <col min="539" max="539" width="1.75" style="3" customWidth="1"/>
    <col min="540" max="540" width="1.375" style="3" customWidth="1"/>
    <col min="541" max="542" width="2.125" style="3" customWidth="1"/>
    <col min="543" max="543" width="1.75" style="3" customWidth="1"/>
    <col min="544" max="544" width="1.25" style="3" customWidth="1"/>
    <col min="545" max="545" width="1.5" style="3" customWidth="1"/>
    <col min="546" max="546" width="1.375" style="3" customWidth="1"/>
    <col min="547" max="547" width="1.875" style="3" customWidth="1"/>
    <col min="548" max="548" width="2" style="3" customWidth="1"/>
    <col min="549" max="549" width="1.375" style="3" customWidth="1"/>
    <col min="550" max="550" width="3.375" style="3" customWidth="1"/>
    <col min="551" max="556" width="1.625" style="3" customWidth="1"/>
    <col min="557" max="604" width="9" style="3" customWidth="1"/>
    <col min="605" max="619" width="9" style="3"/>
    <col min="620" max="645" width="4.625" style="3" customWidth="1"/>
    <col min="646" max="677" width="9" style="3" customWidth="1"/>
    <col min="678" max="768" width="9" style="3"/>
    <col min="769" max="770" width="4.625" style="3" customWidth="1"/>
    <col min="771" max="771" width="3.375" style="3" customWidth="1"/>
    <col min="772" max="772" width="4.25" style="3" customWidth="1"/>
    <col min="773" max="773" width="1.25" style="3" customWidth="1"/>
    <col min="774" max="774" width="1.75" style="3" customWidth="1"/>
    <col min="775" max="775" width="4.5" style="3" customWidth="1"/>
    <col min="776" max="776" width="6.375" style="3" customWidth="1"/>
    <col min="777" max="778" width="1.625" style="3" customWidth="1"/>
    <col min="779" max="779" width="1.375" style="3" customWidth="1"/>
    <col min="780" max="780" width="1.5" style="3" customWidth="1"/>
    <col min="781" max="781" width="2.25" style="3" customWidth="1"/>
    <col min="782" max="782" width="6" style="3" customWidth="1"/>
    <col min="783" max="783" width="4.5" style="3" customWidth="1"/>
    <col min="784" max="784" width="1.75" style="3" customWidth="1"/>
    <col min="785" max="785" width="4.375" style="3" customWidth="1"/>
    <col min="786" max="786" width="3" style="3" customWidth="1"/>
    <col min="787" max="787" width="1.25" style="3" customWidth="1"/>
    <col min="788" max="788" width="2.375" style="3" customWidth="1"/>
    <col min="789" max="789" width="3.375" style="3" customWidth="1"/>
    <col min="790" max="790" width="2" style="3" customWidth="1"/>
    <col min="791" max="791" width="2.875" style="3" customWidth="1"/>
    <col min="792" max="792" width="3.625" style="3" customWidth="1"/>
    <col min="793" max="793" width="1.25" style="3" customWidth="1"/>
    <col min="794" max="794" width="3" style="3" customWidth="1"/>
    <col min="795" max="795" width="1.75" style="3" customWidth="1"/>
    <col min="796" max="796" width="1.375" style="3" customWidth="1"/>
    <col min="797" max="798" width="2.125" style="3" customWidth="1"/>
    <col min="799" max="799" width="1.75" style="3" customWidth="1"/>
    <col min="800" max="800" width="1.25" style="3" customWidth="1"/>
    <col min="801" max="801" width="1.5" style="3" customWidth="1"/>
    <col min="802" max="802" width="1.375" style="3" customWidth="1"/>
    <col min="803" max="803" width="1.875" style="3" customWidth="1"/>
    <col min="804" max="804" width="2" style="3" customWidth="1"/>
    <col min="805" max="805" width="1.375" style="3" customWidth="1"/>
    <col min="806" max="806" width="3.375" style="3" customWidth="1"/>
    <col min="807" max="812" width="1.625" style="3" customWidth="1"/>
    <col min="813" max="860" width="9" style="3" customWidth="1"/>
    <col min="861" max="875" width="9" style="3"/>
    <col min="876" max="901" width="4.625" style="3" customWidth="1"/>
    <col min="902" max="933" width="9" style="3" customWidth="1"/>
    <col min="934" max="1024" width="9" style="3"/>
    <col min="1025" max="1026" width="4.625" style="3" customWidth="1"/>
    <col min="1027" max="1027" width="3.375" style="3" customWidth="1"/>
    <col min="1028" max="1028" width="4.25" style="3" customWidth="1"/>
    <col min="1029" max="1029" width="1.25" style="3" customWidth="1"/>
    <col min="1030" max="1030" width="1.75" style="3" customWidth="1"/>
    <col min="1031" max="1031" width="4.5" style="3" customWidth="1"/>
    <col min="1032" max="1032" width="6.375" style="3" customWidth="1"/>
    <col min="1033" max="1034" width="1.625" style="3" customWidth="1"/>
    <col min="1035" max="1035" width="1.375" style="3" customWidth="1"/>
    <col min="1036" max="1036" width="1.5" style="3" customWidth="1"/>
    <col min="1037" max="1037" width="2.25" style="3" customWidth="1"/>
    <col min="1038" max="1038" width="6" style="3" customWidth="1"/>
    <col min="1039" max="1039" width="4.5" style="3" customWidth="1"/>
    <col min="1040" max="1040" width="1.75" style="3" customWidth="1"/>
    <col min="1041" max="1041" width="4.375" style="3" customWidth="1"/>
    <col min="1042" max="1042" width="3" style="3" customWidth="1"/>
    <col min="1043" max="1043" width="1.25" style="3" customWidth="1"/>
    <col min="1044" max="1044" width="2.375" style="3" customWidth="1"/>
    <col min="1045" max="1045" width="3.375" style="3" customWidth="1"/>
    <col min="1046" max="1046" width="2" style="3" customWidth="1"/>
    <col min="1047" max="1047" width="2.875" style="3" customWidth="1"/>
    <col min="1048" max="1048" width="3.625" style="3" customWidth="1"/>
    <col min="1049" max="1049" width="1.25" style="3" customWidth="1"/>
    <col min="1050" max="1050" width="3" style="3" customWidth="1"/>
    <col min="1051" max="1051" width="1.75" style="3" customWidth="1"/>
    <col min="1052" max="1052" width="1.375" style="3" customWidth="1"/>
    <col min="1053" max="1054" width="2.125" style="3" customWidth="1"/>
    <col min="1055" max="1055" width="1.75" style="3" customWidth="1"/>
    <col min="1056" max="1056" width="1.25" style="3" customWidth="1"/>
    <col min="1057" max="1057" width="1.5" style="3" customWidth="1"/>
    <col min="1058" max="1058" width="1.375" style="3" customWidth="1"/>
    <col min="1059" max="1059" width="1.875" style="3" customWidth="1"/>
    <col min="1060" max="1060" width="2" style="3" customWidth="1"/>
    <col min="1061" max="1061" width="1.375" style="3" customWidth="1"/>
    <col min="1062" max="1062" width="3.375" style="3" customWidth="1"/>
    <col min="1063" max="1068" width="1.625" style="3" customWidth="1"/>
    <col min="1069" max="1116" width="9" style="3" customWidth="1"/>
    <col min="1117" max="1131" width="9" style="3"/>
    <col min="1132" max="1157" width="4.625" style="3" customWidth="1"/>
    <col min="1158" max="1189" width="9" style="3" customWidth="1"/>
    <col min="1190" max="1280" width="9" style="3"/>
    <col min="1281" max="1282" width="4.625" style="3" customWidth="1"/>
    <col min="1283" max="1283" width="3.375" style="3" customWidth="1"/>
    <col min="1284" max="1284" width="4.25" style="3" customWidth="1"/>
    <col min="1285" max="1285" width="1.25" style="3" customWidth="1"/>
    <col min="1286" max="1286" width="1.75" style="3" customWidth="1"/>
    <col min="1287" max="1287" width="4.5" style="3" customWidth="1"/>
    <col min="1288" max="1288" width="6.375" style="3" customWidth="1"/>
    <col min="1289" max="1290" width="1.625" style="3" customWidth="1"/>
    <col min="1291" max="1291" width="1.375" style="3" customWidth="1"/>
    <col min="1292" max="1292" width="1.5" style="3" customWidth="1"/>
    <col min="1293" max="1293" width="2.25" style="3" customWidth="1"/>
    <col min="1294" max="1294" width="6" style="3" customWidth="1"/>
    <col min="1295" max="1295" width="4.5" style="3" customWidth="1"/>
    <col min="1296" max="1296" width="1.75" style="3" customWidth="1"/>
    <col min="1297" max="1297" width="4.375" style="3" customWidth="1"/>
    <col min="1298" max="1298" width="3" style="3" customWidth="1"/>
    <col min="1299" max="1299" width="1.25" style="3" customWidth="1"/>
    <col min="1300" max="1300" width="2.375" style="3" customWidth="1"/>
    <col min="1301" max="1301" width="3.375" style="3" customWidth="1"/>
    <col min="1302" max="1302" width="2" style="3" customWidth="1"/>
    <col min="1303" max="1303" width="2.875" style="3" customWidth="1"/>
    <col min="1304" max="1304" width="3.625" style="3" customWidth="1"/>
    <col min="1305" max="1305" width="1.25" style="3" customWidth="1"/>
    <col min="1306" max="1306" width="3" style="3" customWidth="1"/>
    <col min="1307" max="1307" width="1.75" style="3" customWidth="1"/>
    <col min="1308" max="1308" width="1.375" style="3" customWidth="1"/>
    <col min="1309" max="1310" width="2.125" style="3" customWidth="1"/>
    <col min="1311" max="1311" width="1.75" style="3" customWidth="1"/>
    <col min="1312" max="1312" width="1.25" style="3" customWidth="1"/>
    <col min="1313" max="1313" width="1.5" style="3" customWidth="1"/>
    <col min="1314" max="1314" width="1.375" style="3" customWidth="1"/>
    <col min="1315" max="1315" width="1.875" style="3" customWidth="1"/>
    <col min="1316" max="1316" width="2" style="3" customWidth="1"/>
    <col min="1317" max="1317" width="1.375" style="3" customWidth="1"/>
    <col min="1318" max="1318" width="3.375" style="3" customWidth="1"/>
    <col min="1319" max="1324" width="1.625" style="3" customWidth="1"/>
    <col min="1325" max="1372" width="9" style="3" customWidth="1"/>
    <col min="1373" max="1387" width="9" style="3"/>
    <col min="1388" max="1413" width="4.625" style="3" customWidth="1"/>
    <col min="1414" max="1445" width="9" style="3" customWidth="1"/>
    <col min="1446" max="1536" width="9" style="3"/>
    <col min="1537" max="1538" width="4.625" style="3" customWidth="1"/>
    <col min="1539" max="1539" width="3.375" style="3" customWidth="1"/>
    <col min="1540" max="1540" width="4.25" style="3" customWidth="1"/>
    <col min="1541" max="1541" width="1.25" style="3" customWidth="1"/>
    <col min="1542" max="1542" width="1.75" style="3" customWidth="1"/>
    <col min="1543" max="1543" width="4.5" style="3" customWidth="1"/>
    <col min="1544" max="1544" width="6.375" style="3" customWidth="1"/>
    <col min="1545" max="1546" width="1.625" style="3" customWidth="1"/>
    <col min="1547" max="1547" width="1.375" style="3" customWidth="1"/>
    <col min="1548" max="1548" width="1.5" style="3" customWidth="1"/>
    <col min="1549" max="1549" width="2.25" style="3" customWidth="1"/>
    <col min="1550" max="1550" width="6" style="3" customWidth="1"/>
    <col min="1551" max="1551" width="4.5" style="3" customWidth="1"/>
    <col min="1552" max="1552" width="1.75" style="3" customWidth="1"/>
    <col min="1553" max="1553" width="4.375" style="3" customWidth="1"/>
    <col min="1554" max="1554" width="3" style="3" customWidth="1"/>
    <col min="1555" max="1555" width="1.25" style="3" customWidth="1"/>
    <col min="1556" max="1556" width="2.375" style="3" customWidth="1"/>
    <col min="1557" max="1557" width="3.375" style="3" customWidth="1"/>
    <col min="1558" max="1558" width="2" style="3" customWidth="1"/>
    <col min="1559" max="1559" width="2.875" style="3" customWidth="1"/>
    <col min="1560" max="1560" width="3.625" style="3" customWidth="1"/>
    <col min="1561" max="1561" width="1.25" style="3" customWidth="1"/>
    <col min="1562" max="1562" width="3" style="3" customWidth="1"/>
    <col min="1563" max="1563" width="1.75" style="3" customWidth="1"/>
    <col min="1564" max="1564" width="1.375" style="3" customWidth="1"/>
    <col min="1565" max="1566" width="2.125" style="3" customWidth="1"/>
    <col min="1567" max="1567" width="1.75" style="3" customWidth="1"/>
    <col min="1568" max="1568" width="1.25" style="3" customWidth="1"/>
    <col min="1569" max="1569" width="1.5" style="3" customWidth="1"/>
    <col min="1570" max="1570" width="1.375" style="3" customWidth="1"/>
    <col min="1571" max="1571" width="1.875" style="3" customWidth="1"/>
    <col min="1572" max="1572" width="2" style="3" customWidth="1"/>
    <col min="1573" max="1573" width="1.375" style="3" customWidth="1"/>
    <col min="1574" max="1574" width="3.375" style="3" customWidth="1"/>
    <col min="1575" max="1580" width="1.625" style="3" customWidth="1"/>
    <col min="1581" max="1628" width="9" style="3" customWidth="1"/>
    <col min="1629" max="1643" width="9" style="3"/>
    <col min="1644" max="1669" width="4.625" style="3" customWidth="1"/>
    <col min="1670" max="1701" width="9" style="3" customWidth="1"/>
    <col min="1702" max="1792" width="9" style="3"/>
    <col min="1793" max="1794" width="4.625" style="3" customWidth="1"/>
    <col min="1795" max="1795" width="3.375" style="3" customWidth="1"/>
    <col min="1796" max="1796" width="4.25" style="3" customWidth="1"/>
    <col min="1797" max="1797" width="1.25" style="3" customWidth="1"/>
    <col min="1798" max="1798" width="1.75" style="3" customWidth="1"/>
    <col min="1799" max="1799" width="4.5" style="3" customWidth="1"/>
    <col min="1800" max="1800" width="6.375" style="3" customWidth="1"/>
    <col min="1801" max="1802" width="1.625" style="3" customWidth="1"/>
    <col min="1803" max="1803" width="1.375" style="3" customWidth="1"/>
    <col min="1804" max="1804" width="1.5" style="3" customWidth="1"/>
    <col min="1805" max="1805" width="2.25" style="3" customWidth="1"/>
    <col min="1806" max="1806" width="6" style="3" customWidth="1"/>
    <col min="1807" max="1807" width="4.5" style="3" customWidth="1"/>
    <col min="1808" max="1808" width="1.75" style="3" customWidth="1"/>
    <col min="1809" max="1809" width="4.375" style="3" customWidth="1"/>
    <col min="1810" max="1810" width="3" style="3" customWidth="1"/>
    <col min="1811" max="1811" width="1.25" style="3" customWidth="1"/>
    <col min="1812" max="1812" width="2.375" style="3" customWidth="1"/>
    <col min="1813" max="1813" width="3.375" style="3" customWidth="1"/>
    <col min="1814" max="1814" width="2" style="3" customWidth="1"/>
    <col min="1815" max="1815" width="2.875" style="3" customWidth="1"/>
    <col min="1816" max="1816" width="3.625" style="3" customWidth="1"/>
    <col min="1817" max="1817" width="1.25" style="3" customWidth="1"/>
    <col min="1818" max="1818" width="3" style="3" customWidth="1"/>
    <col min="1819" max="1819" width="1.75" style="3" customWidth="1"/>
    <col min="1820" max="1820" width="1.375" style="3" customWidth="1"/>
    <col min="1821" max="1822" width="2.125" style="3" customWidth="1"/>
    <col min="1823" max="1823" width="1.75" style="3" customWidth="1"/>
    <col min="1824" max="1824" width="1.25" style="3" customWidth="1"/>
    <col min="1825" max="1825" width="1.5" style="3" customWidth="1"/>
    <col min="1826" max="1826" width="1.375" style="3" customWidth="1"/>
    <col min="1827" max="1827" width="1.875" style="3" customWidth="1"/>
    <col min="1828" max="1828" width="2" style="3" customWidth="1"/>
    <col min="1829" max="1829" width="1.375" style="3" customWidth="1"/>
    <col min="1830" max="1830" width="3.375" style="3" customWidth="1"/>
    <col min="1831" max="1836" width="1.625" style="3" customWidth="1"/>
    <col min="1837" max="1884" width="9" style="3" customWidth="1"/>
    <col min="1885" max="1899" width="9" style="3"/>
    <col min="1900" max="1925" width="4.625" style="3" customWidth="1"/>
    <col min="1926" max="1957" width="9" style="3" customWidth="1"/>
    <col min="1958" max="2048" width="9" style="3"/>
    <col min="2049" max="2050" width="4.625" style="3" customWidth="1"/>
    <col min="2051" max="2051" width="3.375" style="3" customWidth="1"/>
    <col min="2052" max="2052" width="4.25" style="3" customWidth="1"/>
    <col min="2053" max="2053" width="1.25" style="3" customWidth="1"/>
    <col min="2054" max="2054" width="1.75" style="3" customWidth="1"/>
    <col min="2055" max="2055" width="4.5" style="3" customWidth="1"/>
    <col min="2056" max="2056" width="6.375" style="3" customWidth="1"/>
    <col min="2057" max="2058" width="1.625" style="3" customWidth="1"/>
    <col min="2059" max="2059" width="1.375" style="3" customWidth="1"/>
    <col min="2060" max="2060" width="1.5" style="3" customWidth="1"/>
    <col min="2061" max="2061" width="2.25" style="3" customWidth="1"/>
    <col min="2062" max="2062" width="6" style="3" customWidth="1"/>
    <col min="2063" max="2063" width="4.5" style="3" customWidth="1"/>
    <col min="2064" max="2064" width="1.75" style="3" customWidth="1"/>
    <col min="2065" max="2065" width="4.375" style="3" customWidth="1"/>
    <col min="2066" max="2066" width="3" style="3" customWidth="1"/>
    <col min="2067" max="2067" width="1.25" style="3" customWidth="1"/>
    <col min="2068" max="2068" width="2.375" style="3" customWidth="1"/>
    <col min="2069" max="2069" width="3.375" style="3" customWidth="1"/>
    <col min="2070" max="2070" width="2" style="3" customWidth="1"/>
    <col min="2071" max="2071" width="2.875" style="3" customWidth="1"/>
    <col min="2072" max="2072" width="3.625" style="3" customWidth="1"/>
    <col min="2073" max="2073" width="1.25" style="3" customWidth="1"/>
    <col min="2074" max="2074" width="3" style="3" customWidth="1"/>
    <col min="2075" max="2075" width="1.75" style="3" customWidth="1"/>
    <col min="2076" max="2076" width="1.375" style="3" customWidth="1"/>
    <col min="2077" max="2078" width="2.125" style="3" customWidth="1"/>
    <col min="2079" max="2079" width="1.75" style="3" customWidth="1"/>
    <col min="2080" max="2080" width="1.25" style="3" customWidth="1"/>
    <col min="2081" max="2081" width="1.5" style="3" customWidth="1"/>
    <col min="2082" max="2082" width="1.375" style="3" customWidth="1"/>
    <col min="2083" max="2083" width="1.875" style="3" customWidth="1"/>
    <col min="2084" max="2084" width="2" style="3" customWidth="1"/>
    <col min="2085" max="2085" width="1.375" style="3" customWidth="1"/>
    <col min="2086" max="2086" width="3.375" style="3" customWidth="1"/>
    <col min="2087" max="2092" width="1.625" style="3" customWidth="1"/>
    <col min="2093" max="2140" width="9" style="3" customWidth="1"/>
    <col min="2141" max="2155" width="9" style="3"/>
    <col min="2156" max="2181" width="4.625" style="3" customWidth="1"/>
    <col min="2182" max="2213" width="9" style="3" customWidth="1"/>
    <col min="2214" max="2304" width="9" style="3"/>
    <col min="2305" max="2306" width="4.625" style="3" customWidth="1"/>
    <col min="2307" max="2307" width="3.375" style="3" customWidth="1"/>
    <col min="2308" max="2308" width="4.25" style="3" customWidth="1"/>
    <col min="2309" max="2309" width="1.25" style="3" customWidth="1"/>
    <col min="2310" max="2310" width="1.75" style="3" customWidth="1"/>
    <col min="2311" max="2311" width="4.5" style="3" customWidth="1"/>
    <col min="2312" max="2312" width="6.375" style="3" customWidth="1"/>
    <col min="2313" max="2314" width="1.625" style="3" customWidth="1"/>
    <col min="2315" max="2315" width="1.375" style="3" customWidth="1"/>
    <col min="2316" max="2316" width="1.5" style="3" customWidth="1"/>
    <col min="2317" max="2317" width="2.25" style="3" customWidth="1"/>
    <col min="2318" max="2318" width="6" style="3" customWidth="1"/>
    <col min="2319" max="2319" width="4.5" style="3" customWidth="1"/>
    <col min="2320" max="2320" width="1.75" style="3" customWidth="1"/>
    <col min="2321" max="2321" width="4.375" style="3" customWidth="1"/>
    <col min="2322" max="2322" width="3" style="3" customWidth="1"/>
    <col min="2323" max="2323" width="1.25" style="3" customWidth="1"/>
    <col min="2324" max="2324" width="2.375" style="3" customWidth="1"/>
    <col min="2325" max="2325" width="3.375" style="3" customWidth="1"/>
    <col min="2326" max="2326" width="2" style="3" customWidth="1"/>
    <col min="2327" max="2327" width="2.875" style="3" customWidth="1"/>
    <col min="2328" max="2328" width="3.625" style="3" customWidth="1"/>
    <col min="2329" max="2329" width="1.25" style="3" customWidth="1"/>
    <col min="2330" max="2330" width="3" style="3" customWidth="1"/>
    <col min="2331" max="2331" width="1.75" style="3" customWidth="1"/>
    <col min="2332" max="2332" width="1.375" style="3" customWidth="1"/>
    <col min="2333" max="2334" width="2.125" style="3" customWidth="1"/>
    <col min="2335" max="2335" width="1.75" style="3" customWidth="1"/>
    <col min="2336" max="2336" width="1.25" style="3" customWidth="1"/>
    <col min="2337" max="2337" width="1.5" style="3" customWidth="1"/>
    <col min="2338" max="2338" width="1.375" style="3" customWidth="1"/>
    <col min="2339" max="2339" width="1.875" style="3" customWidth="1"/>
    <col min="2340" max="2340" width="2" style="3" customWidth="1"/>
    <col min="2341" max="2341" width="1.375" style="3" customWidth="1"/>
    <col min="2342" max="2342" width="3.375" style="3" customWidth="1"/>
    <col min="2343" max="2348" width="1.625" style="3" customWidth="1"/>
    <col min="2349" max="2396" width="9" style="3" customWidth="1"/>
    <col min="2397" max="2411" width="9" style="3"/>
    <col min="2412" max="2437" width="4.625" style="3" customWidth="1"/>
    <col min="2438" max="2469" width="9" style="3" customWidth="1"/>
    <col min="2470" max="2560" width="9" style="3"/>
    <col min="2561" max="2562" width="4.625" style="3" customWidth="1"/>
    <col min="2563" max="2563" width="3.375" style="3" customWidth="1"/>
    <col min="2564" max="2564" width="4.25" style="3" customWidth="1"/>
    <col min="2565" max="2565" width="1.25" style="3" customWidth="1"/>
    <col min="2566" max="2566" width="1.75" style="3" customWidth="1"/>
    <col min="2567" max="2567" width="4.5" style="3" customWidth="1"/>
    <col min="2568" max="2568" width="6.375" style="3" customWidth="1"/>
    <col min="2569" max="2570" width="1.625" style="3" customWidth="1"/>
    <col min="2571" max="2571" width="1.375" style="3" customWidth="1"/>
    <col min="2572" max="2572" width="1.5" style="3" customWidth="1"/>
    <col min="2573" max="2573" width="2.25" style="3" customWidth="1"/>
    <col min="2574" max="2574" width="6" style="3" customWidth="1"/>
    <col min="2575" max="2575" width="4.5" style="3" customWidth="1"/>
    <col min="2576" max="2576" width="1.75" style="3" customWidth="1"/>
    <col min="2577" max="2577" width="4.375" style="3" customWidth="1"/>
    <col min="2578" max="2578" width="3" style="3" customWidth="1"/>
    <col min="2579" max="2579" width="1.25" style="3" customWidth="1"/>
    <col min="2580" max="2580" width="2.375" style="3" customWidth="1"/>
    <col min="2581" max="2581" width="3.375" style="3" customWidth="1"/>
    <col min="2582" max="2582" width="2" style="3" customWidth="1"/>
    <col min="2583" max="2583" width="2.875" style="3" customWidth="1"/>
    <col min="2584" max="2584" width="3.625" style="3" customWidth="1"/>
    <col min="2585" max="2585" width="1.25" style="3" customWidth="1"/>
    <col min="2586" max="2586" width="3" style="3" customWidth="1"/>
    <col min="2587" max="2587" width="1.75" style="3" customWidth="1"/>
    <col min="2588" max="2588" width="1.375" style="3" customWidth="1"/>
    <col min="2589" max="2590" width="2.125" style="3" customWidth="1"/>
    <col min="2591" max="2591" width="1.75" style="3" customWidth="1"/>
    <col min="2592" max="2592" width="1.25" style="3" customWidth="1"/>
    <col min="2593" max="2593" width="1.5" style="3" customWidth="1"/>
    <col min="2594" max="2594" width="1.375" style="3" customWidth="1"/>
    <col min="2595" max="2595" width="1.875" style="3" customWidth="1"/>
    <col min="2596" max="2596" width="2" style="3" customWidth="1"/>
    <col min="2597" max="2597" width="1.375" style="3" customWidth="1"/>
    <col min="2598" max="2598" width="3.375" style="3" customWidth="1"/>
    <col min="2599" max="2604" width="1.625" style="3" customWidth="1"/>
    <col min="2605" max="2652" width="9" style="3" customWidth="1"/>
    <col min="2653" max="2667" width="9" style="3"/>
    <col min="2668" max="2693" width="4.625" style="3" customWidth="1"/>
    <col min="2694" max="2725" width="9" style="3" customWidth="1"/>
    <col min="2726" max="2816" width="9" style="3"/>
    <col min="2817" max="2818" width="4.625" style="3" customWidth="1"/>
    <col min="2819" max="2819" width="3.375" style="3" customWidth="1"/>
    <col min="2820" max="2820" width="4.25" style="3" customWidth="1"/>
    <col min="2821" max="2821" width="1.25" style="3" customWidth="1"/>
    <col min="2822" max="2822" width="1.75" style="3" customWidth="1"/>
    <col min="2823" max="2823" width="4.5" style="3" customWidth="1"/>
    <col min="2824" max="2824" width="6.375" style="3" customWidth="1"/>
    <col min="2825" max="2826" width="1.625" style="3" customWidth="1"/>
    <col min="2827" max="2827" width="1.375" style="3" customWidth="1"/>
    <col min="2828" max="2828" width="1.5" style="3" customWidth="1"/>
    <col min="2829" max="2829" width="2.25" style="3" customWidth="1"/>
    <col min="2830" max="2830" width="6" style="3" customWidth="1"/>
    <col min="2831" max="2831" width="4.5" style="3" customWidth="1"/>
    <col min="2832" max="2832" width="1.75" style="3" customWidth="1"/>
    <col min="2833" max="2833" width="4.375" style="3" customWidth="1"/>
    <col min="2834" max="2834" width="3" style="3" customWidth="1"/>
    <col min="2835" max="2835" width="1.25" style="3" customWidth="1"/>
    <col min="2836" max="2836" width="2.375" style="3" customWidth="1"/>
    <col min="2837" max="2837" width="3.375" style="3" customWidth="1"/>
    <col min="2838" max="2838" width="2" style="3" customWidth="1"/>
    <col min="2839" max="2839" width="2.875" style="3" customWidth="1"/>
    <col min="2840" max="2840" width="3.625" style="3" customWidth="1"/>
    <col min="2841" max="2841" width="1.25" style="3" customWidth="1"/>
    <col min="2842" max="2842" width="3" style="3" customWidth="1"/>
    <col min="2843" max="2843" width="1.75" style="3" customWidth="1"/>
    <col min="2844" max="2844" width="1.375" style="3" customWidth="1"/>
    <col min="2845" max="2846" width="2.125" style="3" customWidth="1"/>
    <col min="2847" max="2847" width="1.75" style="3" customWidth="1"/>
    <col min="2848" max="2848" width="1.25" style="3" customWidth="1"/>
    <col min="2849" max="2849" width="1.5" style="3" customWidth="1"/>
    <col min="2850" max="2850" width="1.375" style="3" customWidth="1"/>
    <col min="2851" max="2851" width="1.875" style="3" customWidth="1"/>
    <col min="2852" max="2852" width="2" style="3" customWidth="1"/>
    <col min="2853" max="2853" width="1.375" style="3" customWidth="1"/>
    <col min="2854" max="2854" width="3.375" style="3" customWidth="1"/>
    <col min="2855" max="2860" width="1.625" style="3" customWidth="1"/>
    <col min="2861" max="2908" width="9" style="3" customWidth="1"/>
    <col min="2909" max="2923" width="9" style="3"/>
    <col min="2924" max="2949" width="4.625" style="3" customWidth="1"/>
    <col min="2950" max="2981" width="9" style="3" customWidth="1"/>
    <col min="2982" max="3072" width="9" style="3"/>
    <col min="3073" max="3074" width="4.625" style="3" customWidth="1"/>
    <col min="3075" max="3075" width="3.375" style="3" customWidth="1"/>
    <col min="3076" max="3076" width="4.25" style="3" customWidth="1"/>
    <col min="3077" max="3077" width="1.25" style="3" customWidth="1"/>
    <col min="3078" max="3078" width="1.75" style="3" customWidth="1"/>
    <col min="3079" max="3079" width="4.5" style="3" customWidth="1"/>
    <col min="3080" max="3080" width="6.375" style="3" customWidth="1"/>
    <col min="3081" max="3082" width="1.625" style="3" customWidth="1"/>
    <col min="3083" max="3083" width="1.375" style="3" customWidth="1"/>
    <col min="3084" max="3084" width="1.5" style="3" customWidth="1"/>
    <col min="3085" max="3085" width="2.25" style="3" customWidth="1"/>
    <col min="3086" max="3086" width="6" style="3" customWidth="1"/>
    <col min="3087" max="3087" width="4.5" style="3" customWidth="1"/>
    <col min="3088" max="3088" width="1.75" style="3" customWidth="1"/>
    <col min="3089" max="3089" width="4.375" style="3" customWidth="1"/>
    <col min="3090" max="3090" width="3" style="3" customWidth="1"/>
    <col min="3091" max="3091" width="1.25" style="3" customWidth="1"/>
    <col min="3092" max="3092" width="2.375" style="3" customWidth="1"/>
    <col min="3093" max="3093" width="3.375" style="3" customWidth="1"/>
    <col min="3094" max="3094" width="2" style="3" customWidth="1"/>
    <col min="3095" max="3095" width="2.875" style="3" customWidth="1"/>
    <col min="3096" max="3096" width="3.625" style="3" customWidth="1"/>
    <col min="3097" max="3097" width="1.25" style="3" customWidth="1"/>
    <col min="3098" max="3098" width="3" style="3" customWidth="1"/>
    <col min="3099" max="3099" width="1.75" style="3" customWidth="1"/>
    <col min="3100" max="3100" width="1.375" style="3" customWidth="1"/>
    <col min="3101" max="3102" width="2.125" style="3" customWidth="1"/>
    <col min="3103" max="3103" width="1.75" style="3" customWidth="1"/>
    <col min="3104" max="3104" width="1.25" style="3" customWidth="1"/>
    <col min="3105" max="3105" width="1.5" style="3" customWidth="1"/>
    <col min="3106" max="3106" width="1.375" style="3" customWidth="1"/>
    <col min="3107" max="3107" width="1.875" style="3" customWidth="1"/>
    <col min="3108" max="3108" width="2" style="3" customWidth="1"/>
    <col min="3109" max="3109" width="1.375" style="3" customWidth="1"/>
    <col min="3110" max="3110" width="3.375" style="3" customWidth="1"/>
    <col min="3111" max="3116" width="1.625" style="3" customWidth="1"/>
    <col min="3117" max="3164" width="9" style="3" customWidth="1"/>
    <col min="3165" max="3179" width="9" style="3"/>
    <col min="3180" max="3205" width="4.625" style="3" customWidth="1"/>
    <col min="3206" max="3237" width="9" style="3" customWidth="1"/>
    <col min="3238" max="3328" width="9" style="3"/>
    <col min="3329" max="3330" width="4.625" style="3" customWidth="1"/>
    <col min="3331" max="3331" width="3.375" style="3" customWidth="1"/>
    <col min="3332" max="3332" width="4.25" style="3" customWidth="1"/>
    <col min="3333" max="3333" width="1.25" style="3" customWidth="1"/>
    <col min="3334" max="3334" width="1.75" style="3" customWidth="1"/>
    <col min="3335" max="3335" width="4.5" style="3" customWidth="1"/>
    <col min="3336" max="3336" width="6.375" style="3" customWidth="1"/>
    <col min="3337" max="3338" width="1.625" style="3" customWidth="1"/>
    <col min="3339" max="3339" width="1.375" style="3" customWidth="1"/>
    <col min="3340" max="3340" width="1.5" style="3" customWidth="1"/>
    <col min="3341" max="3341" width="2.25" style="3" customWidth="1"/>
    <col min="3342" max="3342" width="6" style="3" customWidth="1"/>
    <col min="3343" max="3343" width="4.5" style="3" customWidth="1"/>
    <col min="3344" max="3344" width="1.75" style="3" customWidth="1"/>
    <col min="3345" max="3345" width="4.375" style="3" customWidth="1"/>
    <col min="3346" max="3346" width="3" style="3" customWidth="1"/>
    <col min="3347" max="3347" width="1.25" style="3" customWidth="1"/>
    <col min="3348" max="3348" width="2.375" style="3" customWidth="1"/>
    <col min="3349" max="3349" width="3.375" style="3" customWidth="1"/>
    <col min="3350" max="3350" width="2" style="3" customWidth="1"/>
    <col min="3351" max="3351" width="2.875" style="3" customWidth="1"/>
    <col min="3352" max="3352" width="3.625" style="3" customWidth="1"/>
    <col min="3353" max="3353" width="1.25" style="3" customWidth="1"/>
    <col min="3354" max="3354" width="3" style="3" customWidth="1"/>
    <col min="3355" max="3355" width="1.75" style="3" customWidth="1"/>
    <col min="3356" max="3356" width="1.375" style="3" customWidth="1"/>
    <col min="3357" max="3358" width="2.125" style="3" customWidth="1"/>
    <col min="3359" max="3359" width="1.75" style="3" customWidth="1"/>
    <col min="3360" max="3360" width="1.25" style="3" customWidth="1"/>
    <col min="3361" max="3361" width="1.5" style="3" customWidth="1"/>
    <col min="3362" max="3362" width="1.375" style="3" customWidth="1"/>
    <col min="3363" max="3363" width="1.875" style="3" customWidth="1"/>
    <col min="3364" max="3364" width="2" style="3" customWidth="1"/>
    <col min="3365" max="3365" width="1.375" style="3" customWidth="1"/>
    <col min="3366" max="3366" width="3.375" style="3" customWidth="1"/>
    <col min="3367" max="3372" width="1.625" style="3" customWidth="1"/>
    <col min="3373" max="3420" width="9" style="3" customWidth="1"/>
    <col min="3421" max="3435" width="9" style="3"/>
    <col min="3436" max="3461" width="4.625" style="3" customWidth="1"/>
    <col min="3462" max="3493" width="9" style="3" customWidth="1"/>
    <col min="3494" max="3584" width="9" style="3"/>
    <col min="3585" max="3586" width="4.625" style="3" customWidth="1"/>
    <col min="3587" max="3587" width="3.375" style="3" customWidth="1"/>
    <col min="3588" max="3588" width="4.25" style="3" customWidth="1"/>
    <col min="3589" max="3589" width="1.25" style="3" customWidth="1"/>
    <col min="3590" max="3590" width="1.75" style="3" customWidth="1"/>
    <col min="3591" max="3591" width="4.5" style="3" customWidth="1"/>
    <col min="3592" max="3592" width="6.375" style="3" customWidth="1"/>
    <col min="3593" max="3594" width="1.625" style="3" customWidth="1"/>
    <col min="3595" max="3595" width="1.375" style="3" customWidth="1"/>
    <col min="3596" max="3596" width="1.5" style="3" customWidth="1"/>
    <col min="3597" max="3597" width="2.25" style="3" customWidth="1"/>
    <col min="3598" max="3598" width="6" style="3" customWidth="1"/>
    <col min="3599" max="3599" width="4.5" style="3" customWidth="1"/>
    <col min="3600" max="3600" width="1.75" style="3" customWidth="1"/>
    <col min="3601" max="3601" width="4.375" style="3" customWidth="1"/>
    <col min="3602" max="3602" width="3" style="3" customWidth="1"/>
    <col min="3603" max="3603" width="1.25" style="3" customWidth="1"/>
    <col min="3604" max="3604" width="2.375" style="3" customWidth="1"/>
    <col min="3605" max="3605" width="3.375" style="3" customWidth="1"/>
    <col min="3606" max="3606" width="2" style="3" customWidth="1"/>
    <col min="3607" max="3607" width="2.875" style="3" customWidth="1"/>
    <col min="3608" max="3608" width="3.625" style="3" customWidth="1"/>
    <col min="3609" max="3609" width="1.25" style="3" customWidth="1"/>
    <col min="3610" max="3610" width="3" style="3" customWidth="1"/>
    <col min="3611" max="3611" width="1.75" style="3" customWidth="1"/>
    <col min="3612" max="3612" width="1.375" style="3" customWidth="1"/>
    <col min="3613" max="3614" width="2.125" style="3" customWidth="1"/>
    <col min="3615" max="3615" width="1.75" style="3" customWidth="1"/>
    <col min="3616" max="3616" width="1.25" style="3" customWidth="1"/>
    <col min="3617" max="3617" width="1.5" style="3" customWidth="1"/>
    <col min="3618" max="3618" width="1.375" style="3" customWidth="1"/>
    <col min="3619" max="3619" width="1.875" style="3" customWidth="1"/>
    <col min="3620" max="3620" width="2" style="3" customWidth="1"/>
    <col min="3621" max="3621" width="1.375" style="3" customWidth="1"/>
    <col min="3622" max="3622" width="3.375" style="3" customWidth="1"/>
    <col min="3623" max="3628" width="1.625" style="3" customWidth="1"/>
    <col min="3629" max="3676" width="9" style="3" customWidth="1"/>
    <col min="3677" max="3691" width="9" style="3"/>
    <col min="3692" max="3717" width="4.625" style="3" customWidth="1"/>
    <col min="3718" max="3749" width="9" style="3" customWidth="1"/>
    <col min="3750" max="3840" width="9" style="3"/>
    <col min="3841" max="3842" width="4.625" style="3" customWidth="1"/>
    <col min="3843" max="3843" width="3.375" style="3" customWidth="1"/>
    <col min="3844" max="3844" width="4.25" style="3" customWidth="1"/>
    <col min="3845" max="3845" width="1.25" style="3" customWidth="1"/>
    <col min="3846" max="3846" width="1.75" style="3" customWidth="1"/>
    <col min="3847" max="3847" width="4.5" style="3" customWidth="1"/>
    <col min="3848" max="3848" width="6.375" style="3" customWidth="1"/>
    <col min="3849" max="3850" width="1.625" style="3" customWidth="1"/>
    <col min="3851" max="3851" width="1.375" style="3" customWidth="1"/>
    <col min="3852" max="3852" width="1.5" style="3" customWidth="1"/>
    <col min="3853" max="3853" width="2.25" style="3" customWidth="1"/>
    <col min="3854" max="3854" width="6" style="3" customWidth="1"/>
    <col min="3855" max="3855" width="4.5" style="3" customWidth="1"/>
    <col min="3856" max="3856" width="1.75" style="3" customWidth="1"/>
    <col min="3857" max="3857" width="4.375" style="3" customWidth="1"/>
    <col min="3858" max="3858" width="3" style="3" customWidth="1"/>
    <col min="3859" max="3859" width="1.25" style="3" customWidth="1"/>
    <col min="3860" max="3860" width="2.375" style="3" customWidth="1"/>
    <col min="3861" max="3861" width="3.375" style="3" customWidth="1"/>
    <col min="3862" max="3862" width="2" style="3" customWidth="1"/>
    <col min="3863" max="3863" width="2.875" style="3" customWidth="1"/>
    <col min="3864" max="3864" width="3.625" style="3" customWidth="1"/>
    <col min="3865" max="3865" width="1.25" style="3" customWidth="1"/>
    <col min="3866" max="3866" width="3" style="3" customWidth="1"/>
    <col min="3867" max="3867" width="1.75" style="3" customWidth="1"/>
    <col min="3868" max="3868" width="1.375" style="3" customWidth="1"/>
    <col min="3869" max="3870" width="2.125" style="3" customWidth="1"/>
    <col min="3871" max="3871" width="1.75" style="3" customWidth="1"/>
    <col min="3872" max="3872" width="1.25" style="3" customWidth="1"/>
    <col min="3873" max="3873" width="1.5" style="3" customWidth="1"/>
    <col min="3874" max="3874" width="1.375" style="3" customWidth="1"/>
    <col min="3875" max="3875" width="1.875" style="3" customWidth="1"/>
    <col min="3876" max="3876" width="2" style="3" customWidth="1"/>
    <col min="3877" max="3877" width="1.375" style="3" customWidth="1"/>
    <col min="3878" max="3878" width="3.375" style="3" customWidth="1"/>
    <col min="3879" max="3884" width="1.625" style="3" customWidth="1"/>
    <col min="3885" max="3932" width="9" style="3" customWidth="1"/>
    <col min="3933" max="3947" width="9" style="3"/>
    <col min="3948" max="3973" width="4.625" style="3" customWidth="1"/>
    <col min="3974" max="4005" width="9" style="3" customWidth="1"/>
    <col min="4006" max="4096" width="9" style="3"/>
    <col min="4097" max="4098" width="4.625" style="3" customWidth="1"/>
    <col min="4099" max="4099" width="3.375" style="3" customWidth="1"/>
    <col min="4100" max="4100" width="4.25" style="3" customWidth="1"/>
    <col min="4101" max="4101" width="1.25" style="3" customWidth="1"/>
    <col min="4102" max="4102" width="1.75" style="3" customWidth="1"/>
    <col min="4103" max="4103" width="4.5" style="3" customWidth="1"/>
    <col min="4104" max="4104" width="6.375" style="3" customWidth="1"/>
    <col min="4105" max="4106" width="1.625" style="3" customWidth="1"/>
    <col min="4107" max="4107" width="1.375" style="3" customWidth="1"/>
    <col min="4108" max="4108" width="1.5" style="3" customWidth="1"/>
    <col min="4109" max="4109" width="2.25" style="3" customWidth="1"/>
    <col min="4110" max="4110" width="6" style="3" customWidth="1"/>
    <col min="4111" max="4111" width="4.5" style="3" customWidth="1"/>
    <col min="4112" max="4112" width="1.75" style="3" customWidth="1"/>
    <col min="4113" max="4113" width="4.375" style="3" customWidth="1"/>
    <col min="4114" max="4114" width="3" style="3" customWidth="1"/>
    <col min="4115" max="4115" width="1.25" style="3" customWidth="1"/>
    <col min="4116" max="4116" width="2.375" style="3" customWidth="1"/>
    <col min="4117" max="4117" width="3.375" style="3" customWidth="1"/>
    <col min="4118" max="4118" width="2" style="3" customWidth="1"/>
    <col min="4119" max="4119" width="2.875" style="3" customWidth="1"/>
    <col min="4120" max="4120" width="3.625" style="3" customWidth="1"/>
    <col min="4121" max="4121" width="1.25" style="3" customWidth="1"/>
    <col min="4122" max="4122" width="3" style="3" customWidth="1"/>
    <col min="4123" max="4123" width="1.75" style="3" customWidth="1"/>
    <col min="4124" max="4124" width="1.375" style="3" customWidth="1"/>
    <col min="4125" max="4126" width="2.125" style="3" customWidth="1"/>
    <col min="4127" max="4127" width="1.75" style="3" customWidth="1"/>
    <col min="4128" max="4128" width="1.25" style="3" customWidth="1"/>
    <col min="4129" max="4129" width="1.5" style="3" customWidth="1"/>
    <col min="4130" max="4130" width="1.375" style="3" customWidth="1"/>
    <col min="4131" max="4131" width="1.875" style="3" customWidth="1"/>
    <col min="4132" max="4132" width="2" style="3" customWidth="1"/>
    <col min="4133" max="4133" width="1.375" style="3" customWidth="1"/>
    <col min="4134" max="4134" width="3.375" style="3" customWidth="1"/>
    <col min="4135" max="4140" width="1.625" style="3" customWidth="1"/>
    <col min="4141" max="4188" width="9" style="3" customWidth="1"/>
    <col min="4189" max="4203" width="9" style="3"/>
    <col min="4204" max="4229" width="4.625" style="3" customWidth="1"/>
    <col min="4230" max="4261" width="9" style="3" customWidth="1"/>
    <col min="4262" max="4352" width="9" style="3"/>
    <col min="4353" max="4354" width="4.625" style="3" customWidth="1"/>
    <col min="4355" max="4355" width="3.375" style="3" customWidth="1"/>
    <col min="4356" max="4356" width="4.25" style="3" customWidth="1"/>
    <col min="4357" max="4357" width="1.25" style="3" customWidth="1"/>
    <col min="4358" max="4358" width="1.75" style="3" customWidth="1"/>
    <col min="4359" max="4359" width="4.5" style="3" customWidth="1"/>
    <col min="4360" max="4360" width="6.375" style="3" customWidth="1"/>
    <col min="4361" max="4362" width="1.625" style="3" customWidth="1"/>
    <col min="4363" max="4363" width="1.375" style="3" customWidth="1"/>
    <col min="4364" max="4364" width="1.5" style="3" customWidth="1"/>
    <col min="4365" max="4365" width="2.25" style="3" customWidth="1"/>
    <col min="4366" max="4366" width="6" style="3" customWidth="1"/>
    <col min="4367" max="4367" width="4.5" style="3" customWidth="1"/>
    <col min="4368" max="4368" width="1.75" style="3" customWidth="1"/>
    <col min="4369" max="4369" width="4.375" style="3" customWidth="1"/>
    <col min="4370" max="4370" width="3" style="3" customWidth="1"/>
    <col min="4371" max="4371" width="1.25" style="3" customWidth="1"/>
    <col min="4372" max="4372" width="2.375" style="3" customWidth="1"/>
    <col min="4373" max="4373" width="3.375" style="3" customWidth="1"/>
    <col min="4374" max="4374" width="2" style="3" customWidth="1"/>
    <col min="4375" max="4375" width="2.875" style="3" customWidth="1"/>
    <col min="4376" max="4376" width="3.625" style="3" customWidth="1"/>
    <col min="4377" max="4377" width="1.25" style="3" customWidth="1"/>
    <col min="4378" max="4378" width="3" style="3" customWidth="1"/>
    <col min="4379" max="4379" width="1.75" style="3" customWidth="1"/>
    <col min="4380" max="4380" width="1.375" style="3" customWidth="1"/>
    <col min="4381" max="4382" width="2.125" style="3" customWidth="1"/>
    <col min="4383" max="4383" width="1.75" style="3" customWidth="1"/>
    <col min="4384" max="4384" width="1.25" style="3" customWidth="1"/>
    <col min="4385" max="4385" width="1.5" style="3" customWidth="1"/>
    <col min="4386" max="4386" width="1.375" style="3" customWidth="1"/>
    <col min="4387" max="4387" width="1.875" style="3" customWidth="1"/>
    <col min="4388" max="4388" width="2" style="3" customWidth="1"/>
    <col min="4389" max="4389" width="1.375" style="3" customWidth="1"/>
    <col min="4390" max="4390" width="3.375" style="3" customWidth="1"/>
    <col min="4391" max="4396" width="1.625" style="3" customWidth="1"/>
    <col min="4397" max="4444" width="9" style="3" customWidth="1"/>
    <col min="4445" max="4459" width="9" style="3"/>
    <col min="4460" max="4485" width="4.625" style="3" customWidth="1"/>
    <col min="4486" max="4517" width="9" style="3" customWidth="1"/>
    <col min="4518" max="4608" width="9" style="3"/>
    <col min="4609" max="4610" width="4.625" style="3" customWidth="1"/>
    <col min="4611" max="4611" width="3.375" style="3" customWidth="1"/>
    <col min="4612" max="4612" width="4.25" style="3" customWidth="1"/>
    <col min="4613" max="4613" width="1.25" style="3" customWidth="1"/>
    <col min="4614" max="4614" width="1.75" style="3" customWidth="1"/>
    <col min="4615" max="4615" width="4.5" style="3" customWidth="1"/>
    <col min="4616" max="4616" width="6.375" style="3" customWidth="1"/>
    <col min="4617" max="4618" width="1.625" style="3" customWidth="1"/>
    <col min="4619" max="4619" width="1.375" style="3" customWidth="1"/>
    <col min="4620" max="4620" width="1.5" style="3" customWidth="1"/>
    <col min="4621" max="4621" width="2.25" style="3" customWidth="1"/>
    <col min="4622" max="4622" width="6" style="3" customWidth="1"/>
    <col min="4623" max="4623" width="4.5" style="3" customWidth="1"/>
    <col min="4624" max="4624" width="1.75" style="3" customWidth="1"/>
    <col min="4625" max="4625" width="4.375" style="3" customWidth="1"/>
    <col min="4626" max="4626" width="3" style="3" customWidth="1"/>
    <col min="4627" max="4627" width="1.25" style="3" customWidth="1"/>
    <col min="4628" max="4628" width="2.375" style="3" customWidth="1"/>
    <col min="4629" max="4629" width="3.375" style="3" customWidth="1"/>
    <col min="4630" max="4630" width="2" style="3" customWidth="1"/>
    <col min="4631" max="4631" width="2.875" style="3" customWidth="1"/>
    <col min="4632" max="4632" width="3.625" style="3" customWidth="1"/>
    <col min="4633" max="4633" width="1.25" style="3" customWidth="1"/>
    <col min="4634" max="4634" width="3" style="3" customWidth="1"/>
    <col min="4635" max="4635" width="1.75" style="3" customWidth="1"/>
    <col min="4636" max="4636" width="1.375" style="3" customWidth="1"/>
    <col min="4637" max="4638" width="2.125" style="3" customWidth="1"/>
    <col min="4639" max="4639" width="1.75" style="3" customWidth="1"/>
    <col min="4640" max="4640" width="1.25" style="3" customWidth="1"/>
    <col min="4641" max="4641" width="1.5" style="3" customWidth="1"/>
    <col min="4642" max="4642" width="1.375" style="3" customWidth="1"/>
    <col min="4643" max="4643" width="1.875" style="3" customWidth="1"/>
    <col min="4644" max="4644" width="2" style="3" customWidth="1"/>
    <col min="4645" max="4645" width="1.375" style="3" customWidth="1"/>
    <col min="4646" max="4646" width="3.375" style="3" customWidth="1"/>
    <col min="4647" max="4652" width="1.625" style="3" customWidth="1"/>
    <col min="4653" max="4700" width="9" style="3" customWidth="1"/>
    <col min="4701" max="4715" width="9" style="3"/>
    <col min="4716" max="4741" width="4.625" style="3" customWidth="1"/>
    <col min="4742" max="4773" width="9" style="3" customWidth="1"/>
    <col min="4774" max="4864" width="9" style="3"/>
    <col min="4865" max="4866" width="4.625" style="3" customWidth="1"/>
    <col min="4867" max="4867" width="3.375" style="3" customWidth="1"/>
    <col min="4868" max="4868" width="4.25" style="3" customWidth="1"/>
    <col min="4869" max="4869" width="1.25" style="3" customWidth="1"/>
    <col min="4870" max="4870" width="1.75" style="3" customWidth="1"/>
    <col min="4871" max="4871" width="4.5" style="3" customWidth="1"/>
    <col min="4872" max="4872" width="6.375" style="3" customWidth="1"/>
    <col min="4873" max="4874" width="1.625" style="3" customWidth="1"/>
    <col min="4875" max="4875" width="1.375" style="3" customWidth="1"/>
    <col min="4876" max="4876" width="1.5" style="3" customWidth="1"/>
    <col min="4877" max="4877" width="2.25" style="3" customWidth="1"/>
    <col min="4878" max="4878" width="6" style="3" customWidth="1"/>
    <col min="4879" max="4879" width="4.5" style="3" customWidth="1"/>
    <col min="4880" max="4880" width="1.75" style="3" customWidth="1"/>
    <col min="4881" max="4881" width="4.375" style="3" customWidth="1"/>
    <col min="4882" max="4882" width="3" style="3" customWidth="1"/>
    <col min="4883" max="4883" width="1.25" style="3" customWidth="1"/>
    <col min="4884" max="4884" width="2.375" style="3" customWidth="1"/>
    <col min="4885" max="4885" width="3.375" style="3" customWidth="1"/>
    <col min="4886" max="4886" width="2" style="3" customWidth="1"/>
    <col min="4887" max="4887" width="2.875" style="3" customWidth="1"/>
    <col min="4888" max="4888" width="3.625" style="3" customWidth="1"/>
    <col min="4889" max="4889" width="1.25" style="3" customWidth="1"/>
    <col min="4890" max="4890" width="3" style="3" customWidth="1"/>
    <col min="4891" max="4891" width="1.75" style="3" customWidth="1"/>
    <col min="4892" max="4892" width="1.375" style="3" customWidth="1"/>
    <col min="4893" max="4894" width="2.125" style="3" customWidth="1"/>
    <col min="4895" max="4895" width="1.75" style="3" customWidth="1"/>
    <col min="4896" max="4896" width="1.25" style="3" customWidth="1"/>
    <col min="4897" max="4897" width="1.5" style="3" customWidth="1"/>
    <col min="4898" max="4898" width="1.375" style="3" customWidth="1"/>
    <col min="4899" max="4899" width="1.875" style="3" customWidth="1"/>
    <col min="4900" max="4900" width="2" style="3" customWidth="1"/>
    <col min="4901" max="4901" width="1.375" style="3" customWidth="1"/>
    <col min="4902" max="4902" width="3.375" style="3" customWidth="1"/>
    <col min="4903" max="4908" width="1.625" style="3" customWidth="1"/>
    <col min="4909" max="4956" width="9" style="3" customWidth="1"/>
    <col min="4957" max="4971" width="9" style="3"/>
    <col min="4972" max="4997" width="4.625" style="3" customWidth="1"/>
    <col min="4998" max="5029" width="9" style="3" customWidth="1"/>
    <col min="5030" max="5120" width="9" style="3"/>
    <col min="5121" max="5122" width="4.625" style="3" customWidth="1"/>
    <col min="5123" max="5123" width="3.375" style="3" customWidth="1"/>
    <col min="5124" max="5124" width="4.25" style="3" customWidth="1"/>
    <col min="5125" max="5125" width="1.25" style="3" customWidth="1"/>
    <col min="5126" max="5126" width="1.75" style="3" customWidth="1"/>
    <col min="5127" max="5127" width="4.5" style="3" customWidth="1"/>
    <col min="5128" max="5128" width="6.375" style="3" customWidth="1"/>
    <col min="5129" max="5130" width="1.625" style="3" customWidth="1"/>
    <col min="5131" max="5131" width="1.375" style="3" customWidth="1"/>
    <col min="5132" max="5132" width="1.5" style="3" customWidth="1"/>
    <col min="5133" max="5133" width="2.25" style="3" customWidth="1"/>
    <col min="5134" max="5134" width="6" style="3" customWidth="1"/>
    <col min="5135" max="5135" width="4.5" style="3" customWidth="1"/>
    <col min="5136" max="5136" width="1.75" style="3" customWidth="1"/>
    <col min="5137" max="5137" width="4.375" style="3" customWidth="1"/>
    <col min="5138" max="5138" width="3" style="3" customWidth="1"/>
    <col min="5139" max="5139" width="1.25" style="3" customWidth="1"/>
    <col min="5140" max="5140" width="2.375" style="3" customWidth="1"/>
    <col min="5141" max="5141" width="3.375" style="3" customWidth="1"/>
    <col min="5142" max="5142" width="2" style="3" customWidth="1"/>
    <col min="5143" max="5143" width="2.875" style="3" customWidth="1"/>
    <col min="5144" max="5144" width="3.625" style="3" customWidth="1"/>
    <col min="5145" max="5145" width="1.25" style="3" customWidth="1"/>
    <col min="5146" max="5146" width="3" style="3" customWidth="1"/>
    <col min="5147" max="5147" width="1.75" style="3" customWidth="1"/>
    <col min="5148" max="5148" width="1.375" style="3" customWidth="1"/>
    <col min="5149" max="5150" width="2.125" style="3" customWidth="1"/>
    <col min="5151" max="5151" width="1.75" style="3" customWidth="1"/>
    <col min="5152" max="5152" width="1.25" style="3" customWidth="1"/>
    <col min="5153" max="5153" width="1.5" style="3" customWidth="1"/>
    <col min="5154" max="5154" width="1.375" style="3" customWidth="1"/>
    <col min="5155" max="5155" width="1.875" style="3" customWidth="1"/>
    <col min="5156" max="5156" width="2" style="3" customWidth="1"/>
    <col min="5157" max="5157" width="1.375" style="3" customWidth="1"/>
    <col min="5158" max="5158" width="3.375" style="3" customWidth="1"/>
    <col min="5159" max="5164" width="1.625" style="3" customWidth="1"/>
    <col min="5165" max="5212" width="9" style="3" customWidth="1"/>
    <col min="5213" max="5227" width="9" style="3"/>
    <col min="5228" max="5253" width="4.625" style="3" customWidth="1"/>
    <col min="5254" max="5285" width="9" style="3" customWidth="1"/>
    <col min="5286" max="5376" width="9" style="3"/>
    <col min="5377" max="5378" width="4.625" style="3" customWidth="1"/>
    <col min="5379" max="5379" width="3.375" style="3" customWidth="1"/>
    <col min="5380" max="5380" width="4.25" style="3" customWidth="1"/>
    <col min="5381" max="5381" width="1.25" style="3" customWidth="1"/>
    <col min="5382" max="5382" width="1.75" style="3" customWidth="1"/>
    <col min="5383" max="5383" width="4.5" style="3" customWidth="1"/>
    <col min="5384" max="5384" width="6.375" style="3" customWidth="1"/>
    <col min="5385" max="5386" width="1.625" style="3" customWidth="1"/>
    <col min="5387" max="5387" width="1.375" style="3" customWidth="1"/>
    <col min="5388" max="5388" width="1.5" style="3" customWidth="1"/>
    <col min="5389" max="5389" width="2.25" style="3" customWidth="1"/>
    <col min="5390" max="5390" width="6" style="3" customWidth="1"/>
    <col min="5391" max="5391" width="4.5" style="3" customWidth="1"/>
    <col min="5392" max="5392" width="1.75" style="3" customWidth="1"/>
    <col min="5393" max="5393" width="4.375" style="3" customWidth="1"/>
    <col min="5394" max="5394" width="3" style="3" customWidth="1"/>
    <col min="5395" max="5395" width="1.25" style="3" customWidth="1"/>
    <col min="5396" max="5396" width="2.375" style="3" customWidth="1"/>
    <col min="5397" max="5397" width="3.375" style="3" customWidth="1"/>
    <col min="5398" max="5398" width="2" style="3" customWidth="1"/>
    <col min="5399" max="5399" width="2.875" style="3" customWidth="1"/>
    <col min="5400" max="5400" width="3.625" style="3" customWidth="1"/>
    <col min="5401" max="5401" width="1.25" style="3" customWidth="1"/>
    <col min="5402" max="5402" width="3" style="3" customWidth="1"/>
    <col min="5403" max="5403" width="1.75" style="3" customWidth="1"/>
    <col min="5404" max="5404" width="1.375" style="3" customWidth="1"/>
    <col min="5405" max="5406" width="2.125" style="3" customWidth="1"/>
    <col min="5407" max="5407" width="1.75" style="3" customWidth="1"/>
    <col min="5408" max="5408" width="1.25" style="3" customWidth="1"/>
    <col min="5409" max="5409" width="1.5" style="3" customWidth="1"/>
    <col min="5410" max="5410" width="1.375" style="3" customWidth="1"/>
    <col min="5411" max="5411" width="1.875" style="3" customWidth="1"/>
    <col min="5412" max="5412" width="2" style="3" customWidth="1"/>
    <col min="5413" max="5413" width="1.375" style="3" customWidth="1"/>
    <col min="5414" max="5414" width="3.375" style="3" customWidth="1"/>
    <col min="5415" max="5420" width="1.625" style="3" customWidth="1"/>
    <col min="5421" max="5468" width="9" style="3" customWidth="1"/>
    <col min="5469" max="5483" width="9" style="3"/>
    <col min="5484" max="5509" width="4.625" style="3" customWidth="1"/>
    <col min="5510" max="5541" width="9" style="3" customWidth="1"/>
    <col min="5542" max="5632" width="9" style="3"/>
    <col min="5633" max="5634" width="4.625" style="3" customWidth="1"/>
    <col min="5635" max="5635" width="3.375" style="3" customWidth="1"/>
    <col min="5636" max="5636" width="4.25" style="3" customWidth="1"/>
    <col min="5637" max="5637" width="1.25" style="3" customWidth="1"/>
    <col min="5638" max="5638" width="1.75" style="3" customWidth="1"/>
    <col min="5639" max="5639" width="4.5" style="3" customWidth="1"/>
    <col min="5640" max="5640" width="6.375" style="3" customWidth="1"/>
    <col min="5641" max="5642" width="1.625" style="3" customWidth="1"/>
    <col min="5643" max="5643" width="1.375" style="3" customWidth="1"/>
    <col min="5644" max="5644" width="1.5" style="3" customWidth="1"/>
    <col min="5645" max="5645" width="2.25" style="3" customWidth="1"/>
    <col min="5646" max="5646" width="6" style="3" customWidth="1"/>
    <col min="5647" max="5647" width="4.5" style="3" customWidth="1"/>
    <col min="5648" max="5648" width="1.75" style="3" customWidth="1"/>
    <col min="5649" max="5649" width="4.375" style="3" customWidth="1"/>
    <col min="5650" max="5650" width="3" style="3" customWidth="1"/>
    <col min="5651" max="5651" width="1.25" style="3" customWidth="1"/>
    <col min="5652" max="5652" width="2.375" style="3" customWidth="1"/>
    <col min="5653" max="5653" width="3.375" style="3" customWidth="1"/>
    <col min="5654" max="5654" width="2" style="3" customWidth="1"/>
    <col min="5655" max="5655" width="2.875" style="3" customWidth="1"/>
    <col min="5656" max="5656" width="3.625" style="3" customWidth="1"/>
    <col min="5657" max="5657" width="1.25" style="3" customWidth="1"/>
    <col min="5658" max="5658" width="3" style="3" customWidth="1"/>
    <col min="5659" max="5659" width="1.75" style="3" customWidth="1"/>
    <col min="5660" max="5660" width="1.375" style="3" customWidth="1"/>
    <col min="5661" max="5662" width="2.125" style="3" customWidth="1"/>
    <col min="5663" max="5663" width="1.75" style="3" customWidth="1"/>
    <col min="5664" max="5664" width="1.25" style="3" customWidth="1"/>
    <col min="5665" max="5665" width="1.5" style="3" customWidth="1"/>
    <col min="5666" max="5666" width="1.375" style="3" customWidth="1"/>
    <col min="5667" max="5667" width="1.875" style="3" customWidth="1"/>
    <col min="5668" max="5668" width="2" style="3" customWidth="1"/>
    <col min="5669" max="5669" width="1.375" style="3" customWidth="1"/>
    <col min="5670" max="5670" width="3.375" style="3" customWidth="1"/>
    <col min="5671" max="5676" width="1.625" style="3" customWidth="1"/>
    <col min="5677" max="5724" width="9" style="3" customWidth="1"/>
    <col min="5725" max="5739" width="9" style="3"/>
    <col min="5740" max="5765" width="4.625" style="3" customWidth="1"/>
    <col min="5766" max="5797" width="9" style="3" customWidth="1"/>
    <col min="5798" max="5888" width="9" style="3"/>
    <col min="5889" max="5890" width="4.625" style="3" customWidth="1"/>
    <col min="5891" max="5891" width="3.375" style="3" customWidth="1"/>
    <col min="5892" max="5892" width="4.25" style="3" customWidth="1"/>
    <col min="5893" max="5893" width="1.25" style="3" customWidth="1"/>
    <col min="5894" max="5894" width="1.75" style="3" customWidth="1"/>
    <col min="5895" max="5895" width="4.5" style="3" customWidth="1"/>
    <col min="5896" max="5896" width="6.375" style="3" customWidth="1"/>
    <col min="5897" max="5898" width="1.625" style="3" customWidth="1"/>
    <col min="5899" max="5899" width="1.375" style="3" customWidth="1"/>
    <col min="5900" max="5900" width="1.5" style="3" customWidth="1"/>
    <col min="5901" max="5901" width="2.25" style="3" customWidth="1"/>
    <col min="5902" max="5902" width="6" style="3" customWidth="1"/>
    <col min="5903" max="5903" width="4.5" style="3" customWidth="1"/>
    <col min="5904" max="5904" width="1.75" style="3" customWidth="1"/>
    <col min="5905" max="5905" width="4.375" style="3" customWidth="1"/>
    <col min="5906" max="5906" width="3" style="3" customWidth="1"/>
    <col min="5907" max="5907" width="1.25" style="3" customWidth="1"/>
    <col min="5908" max="5908" width="2.375" style="3" customWidth="1"/>
    <col min="5909" max="5909" width="3.375" style="3" customWidth="1"/>
    <col min="5910" max="5910" width="2" style="3" customWidth="1"/>
    <col min="5911" max="5911" width="2.875" style="3" customWidth="1"/>
    <col min="5912" max="5912" width="3.625" style="3" customWidth="1"/>
    <col min="5913" max="5913" width="1.25" style="3" customWidth="1"/>
    <col min="5914" max="5914" width="3" style="3" customWidth="1"/>
    <col min="5915" max="5915" width="1.75" style="3" customWidth="1"/>
    <col min="5916" max="5916" width="1.375" style="3" customWidth="1"/>
    <col min="5917" max="5918" width="2.125" style="3" customWidth="1"/>
    <col min="5919" max="5919" width="1.75" style="3" customWidth="1"/>
    <col min="5920" max="5920" width="1.25" style="3" customWidth="1"/>
    <col min="5921" max="5921" width="1.5" style="3" customWidth="1"/>
    <col min="5922" max="5922" width="1.375" style="3" customWidth="1"/>
    <col min="5923" max="5923" width="1.875" style="3" customWidth="1"/>
    <col min="5924" max="5924" width="2" style="3" customWidth="1"/>
    <col min="5925" max="5925" width="1.375" style="3" customWidth="1"/>
    <col min="5926" max="5926" width="3.375" style="3" customWidth="1"/>
    <col min="5927" max="5932" width="1.625" style="3" customWidth="1"/>
    <col min="5933" max="5980" width="9" style="3" customWidth="1"/>
    <col min="5981" max="5995" width="9" style="3"/>
    <col min="5996" max="6021" width="4.625" style="3" customWidth="1"/>
    <col min="6022" max="6053" width="9" style="3" customWidth="1"/>
    <col min="6054" max="6144" width="9" style="3"/>
    <col min="6145" max="6146" width="4.625" style="3" customWidth="1"/>
    <col min="6147" max="6147" width="3.375" style="3" customWidth="1"/>
    <col min="6148" max="6148" width="4.25" style="3" customWidth="1"/>
    <col min="6149" max="6149" width="1.25" style="3" customWidth="1"/>
    <col min="6150" max="6150" width="1.75" style="3" customWidth="1"/>
    <col min="6151" max="6151" width="4.5" style="3" customWidth="1"/>
    <col min="6152" max="6152" width="6.375" style="3" customWidth="1"/>
    <col min="6153" max="6154" width="1.625" style="3" customWidth="1"/>
    <col min="6155" max="6155" width="1.375" style="3" customWidth="1"/>
    <col min="6156" max="6156" width="1.5" style="3" customWidth="1"/>
    <col min="6157" max="6157" width="2.25" style="3" customWidth="1"/>
    <col min="6158" max="6158" width="6" style="3" customWidth="1"/>
    <col min="6159" max="6159" width="4.5" style="3" customWidth="1"/>
    <col min="6160" max="6160" width="1.75" style="3" customWidth="1"/>
    <col min="6161" max="6161" width="4.375" style="3" customWidth="1"/>
    <col min="6162" max="6162" width="3" style="3" customWidth="1"/>
    <col min="6163" max="6163" width="1.25" style="3" customWidth="1"/>
    <col min="6164" max="6164" width="2.375" style="3" customWidth="1"/>
    <col min="6165" max="6165" width="3.375" style="3" customWidth="1"/>
    <col min="6166" max="6166" width="2" style="3" customWidth="1"/>
    <col min="6167" max="6167" width="2.875" style="3" customWidth="1"/>
    <col min="6168" max="6168" width="3.625" style="3" customWidth="1"/>
    <col min="6169" max="6169" width="1.25" style="3" customWidth="1"/>
    <col min="6170" max="6170" width="3" style="3" customWidth="1"/>
    <col min="6171" max="6171" width="1.75" style="3" customWidth="1"/>
    <col min="6172" max="6172" width="1.375" style="3" customWidth="1"/>
    <col min="6173" max="6174" width="2.125" style="3" customWidth="1"/>
    <col min="6175" max="6175" width="1.75" style="3" customWidth="1"/>
    <col min="6176" max="6176" width="1.25" style="3" customWidth="1"/>
    <col min="6177" max="6177" width="1.5" style="3" customWidth="1"/>
    <col min="6178" max="6178" width="1.375" style="3" customWidth="1"/>
    <col min="6179" max="6179" width="1.875" style="3" customWidth="1"/>
    <col min="6180" max="6180" width="2" style="3" customWidth="1"/>
    <col min="6181" max="6181" width="1.375" style="3" customWidth="1"/>
    <col min="6182" max="6182" width="3.375" style="3" customWidth="1"/>
    <col min="6183" max="6188" width="1.625" style="3" customWidth="1"/>
    <col min="6189" max="6236" width="9" style="3" customWidth="1"/>
    <col min="6237" max="6251" width="9" style="3"/>
    <col min="6252" max="6277" width="4.625" style="3" customWidth="1"/>
    <col min="6278" max="6309" width="9" style="3" customWidth="1"/>
    <col min="6310" max="6400" width="9" style="3"/>
    <col min="6401" max="6402" width="4.625" style="3" customWidth="1"/>
    <col min="6403" max="6403" width="3.375" style="3" customWidth="1"/>
    <col min="6404" max="6404" width="4.25" style="3" customWidth="1"/>
    <col min="6405" max="6405" width="1.25" style="3" customWidth="1"/>
    <col min="6406" max="6406" width="1.75" style="3" customWidth="1"/>
    <col min="6407" max="6407" width="4.5" style="3" customWidth="1"/>
    <col min="6408" max="6408" width="6.375" style="3" customWidth="1"/>
    <col min="6409" max="6410" width="1.625" style="3" customWidth="1"/>
    <col min="6411" max="6411" width="1.375" style="3" customWidth="1"/>
    <col min="6412" max="6412" width="1.5" style="3" customWidth="1"/>
    <col min="6413" max="6413" width="2.25" style="3" customWidth="1"/>
    <col min="6414" max="6414" width="6" style="3" customWidth="1"/>
    <col min="6415" max="6415" width="4.5" style="3" customWidth="1"/>
    <col min="6416" max="6416" width="1.75" style="3" customWidth="1"/>
    <col min="6417" max="6417" width="4.375" style="3" customWidth="1"/>
    <col min="6418" max="6418" width="3" style="3" customWidth="1"/>
    <col min="6419" max="6419" width="1.25" style="3" customWidth="1"/>
    <col min="6420" max="6420" width="2.375" style="3" customWidth="1"/>
    <col min="6421" max="6421" width="3.375" style="3" customWidth="1"/>
    <col min="6422" max="6422" width="2" style="3" customWidth="1"/>
    <col min="6423" max="6423" width="2.875" style="3" customWidth="1"/>
    <col min="6424" max="6424" width="3.625" style="3" customWidth="1"/>
    <col min="6425" max="6425" width="1.25" style="3" customWidth="1"/>
    <col min="6426" max="6426" width="3" style="3" customWidth="1"/>
    <col min="6427" max="6427" width="1.75" style="3" customWidth="1"/>
    <col min="6428" max="6428" width="1.375" style="3" customWidth="1"/>
    <col min="6429" max="6430" width="2.125" style="3" customWidth="1"/>
    <col min="6431" max="6431" width="1.75" style="3" customWidth="1"/>
    <col min="6432" max="6432" width="1.25" style="3" customWidth="1"/>
    <col min="6433" max="6433" width="1.5" style="3" customWidth="1"/>
    <col min="6434" max="6434" width="1.375" style="3" customWidth="1"/>
    <col min="6435" max="6435" width="1.875" style="3" customWidth="1"/>
    <col min="6436" max="6436" width="2" style="3" customWidth="1"/>
    <col min="6437" max="6437" width="1.375" style="3" customWidth="1"/>
    <col min="6438" max="6438" width="3.375" style="3" customWidth="1"/>
    <col min="6439" max="6444" width="1.625" style="3" customWidth="1"/>
    <col min="6445" max="6492" width="9" style="3" customWidth="1"/>
    <col min="6493" max="6507" width="9" style="3"/>
    <col min="6508" max="6533" width="4.625" style="3" customWidth="1"/>
    <col min="6534" max="6565" width="9" style="3" customWidth="1"/>
    <col min="6566" max="6656" width="9" style="3"/>
    <col min="6657" max="6658" width="4.625" style="3" customWidth="1"/>
    <col min="6659" max="6659" width="3.375" style="3" customWidth="1"/>
    <col min="6660" max="6660" width="4.25" style="3" customWidth="1"/>
    <col min="6661" max="6661" width="1.25" style="3" customWidth="1"/>
    <col min="6662" max="6662" width="1.75" style="3" customWidth="1"/>
    <col min="6663" max="6663" width="4.5" style="3" customWidth="1"/>
    <col min="6664" max="6664" width="6.375" style="3" customWidth="1"/>
    <col min="6665" max="6666" width="1.625" style="3" customWidth="1"/>
    <col min="6667" max="6667" width="1.375" style="3" customWidth="1"/>
    <col min="6668" max="6668" width="1.5" style="3" customWidth="1"/>
    <col min="6669" max="6669" width="2.25" style="3" customWidth="1"/>
    <col min="6670" max="6670" width="6" style="3" customWidth="1"/>
    <col min="6671" max="6671" width="4.5" style="3" customWidth="1"/>
    <col min="6672" max="6672" width="1.75" style="3" customWidth="1"/>
    <col min="6673" max="6673" width="4.375" style="3" customWidth="1"/>
    <col min="6674" max="6674" width="3" style="3" customWidth="1"/>
    <col min="6675" max="6675" width="1.25" style="3" customWidth="1"/>
    <col min="6676" max="6676" width="2.375" style="3" customWidth="1"/>
    <col min="6677" max="6677" width="3.375" style="3" customWidth="1"/>
    <col min="6678" max="6678" width="2" style="3" customWidth="1"/>
    <col min="6679" max="6679" width="2.875" style="3" customWidth="1"/>
    <col min="6680" max="6680" width="3.625" style="3" customWidth="1"/>
    <col min="6681" max="6681" width="1.25" style="3" customWidth="1"/>
    <col min="6682" max="6682" width="3" style="3" customWidth="1"/>
    <col min="6683" max="6683" width="1.75" style="3" customWidth="1"/>
    <col min="6684" max="6684" width="1.375" style="3" customWidth="1"/>
    <col min="6685" max="6686" width="2.125" style="3" customWidth="1"/>
    <col min="6687" max="6687" width="1.75" style="3" customWidth="1"/>
    <col min="6688" max="6688" width="1.25" style="3" customWidth="1"/>
    <col min="6689" max="6689" width="1.5" style="3" customWidth="1"/>
    <col min="6690" max="6690" width="1.375" style="3" customWidth="1"/>
    <col min="6691" max="6691" width="1.875" style="3" customWidth="1"/>
    <col min="6692" max="6692" width="2" style="3" customWidth="1"/>
    <col min="6693" max="6693" width="1.375" style="3" customWidth="1"/>
    <col min="6694" max="6694" width="3.375" style="3" customWidth="1"/>
    <col min="6695" max="6700" width="1.625" style="3" customWidth="1"/>
    <col min="6701" max="6748" width="9" style="3" customWidth="1"/>
    <col min="6749" max="6763" width="9" style="3"/>
    <col min="6764" max="6789" width="4.625" style="3" customWidth="1"/>
    <col min="6790" max="6821" width="9" style="3" customWidth="1"/>
    <col min="6822" max="6912" width="9" style="3"/>
    <col min="6913" max="6914" width="4.625" style="3" customWidth="1"/>
    <col min="6915" max="6915" width="3.375" style="3" customWidth="1"/>
    <col min="6916" max="6916" width="4.25" style="3" customWidth="1"/>
    <col min="6917" max="6917" width="1.25" style="3" customWidth="1"/>
    <col min="6918" max="6918" width="1.75" style="3" customWidth="1"/>
    <col min="6919" max="6919" width="4.5" style="3" customWidth="1"/>
    <col min="6920" max="6920" width="6.375" style="3" customWidth="1"/>
    <col min="6921" max="6922" width="1.625" style="3" customWidth="1"/>
    <col min="6923" max="6923" width="1.375" style="3" customWidth="1"/>
    <col min="6924" max="6924" width="1.5" style="3" customWidth="1"/>
    <col min="6925" max="6925" width="2.25" style="3" customWidth="1"/>
    <col min="6926" max="6926" width="6" style="3" customWidth="1"/>
    <col min="6927" max="6927" width="4.5" style="3" customWidth="1"/>
    <col min="6928" max="6928" width="1.75" style="3" customWidth="1"/>
    <col min="6929" max="6929" width="4.375" style="3" customWidth="1"/>
    <col min="6930" max="6930" width="3" style="3" customWidth="1"/>
    <col min="6931" max="6931" width="1.25" style="3" customWidth="1"/>
    <col min="6932" max="6932" width="2.375" style="3" customWidth="1"/>
    <col min="6933" max="6933" width="3.375" style="3" customWidth="1"/>
    <col min="6934" max="6934" width="2" style="3" customWidth="1"/>
    <col min="6935" max="6935" width="2.875" style="3" customWidth="1"/>
    <col min="6936" max="6936" width="3.625" style="3" customWidth="1"/>
    <col min="6937" max="6937" width="1.25" style="3" customWidth="1"/>
    <col min="6938" max="6938" width="3" style="3" customWidth="1"/>
    <col min="6939" max="6939" width="1.75" style="3" customWidth="1"/>
    <col min="6940" max="6940" width="1.375" style="3" customWidth="1"/>
    <col min="6941" max="6942" width="2.125" style="3" customWidth="1"/>
    <col min="6943" max="6943" width="1.75" style="3" customWidth="1"/>
    <col min="6944" max="6944" width="1.25" style="3" customWidth="1"/>
    <col min="6945" max="6945" width="1.5" style="3" customWidth="1"/>
    <col min="6946" max="6946" width="1.375" style="3" customWidth="1"/>
    <col min="6947" max="6947" width="1.875" style="3" customWidth="1"/>
    <col min="6948" max="6948" width="2" style="3" customWidth="1"/>
    <col min="6949" max="6949" width="1.375" style="3" customWidth="1"/>
    <col min="6950" max="6950" width="3.375" style="3" customWidth="1"/>
    <col min="6951" max="6956" width="1.625" style="3" customWidth="1"/>
    <col min="6957" max="7004" width="9" style="3" customWidth="1"/>
    <col min="7005" max="7019" width="9" style="3"/>
    <col min="7020" max="7045" width="4.625" style="3" customWidth="1"/>
    <col min="7046" max="7077" width="9" style="3" customWidth="1"/>
    <col min="7078" max="7168" width="9" style="3"/>
    <col min="7169" max="7170" width="4.625" style="3" customWidth="1"/>
    <col min="7171" max="7171" width="3.375" style="3" customWidth="1"/>
    <col min="7172" max="7172" width="4.25" style="3" customWidth="1"/>
    <col min="7173" max="7173" width="1.25" style="3" customWidth="1"/>
    <col min="7174" max="7174" width="1.75" style="3" customWidth="1"/>
    <col min="7175" max="7175" width="4.5" style="3" customWidth="1"/>
    <col min="7176" max="7176" width="6.375" style="3" customWidth="1"/>
    <col min="7177" max="7178" width="1.625" style="3" customWidth="1"/>
    <col min="7179" max="7179" width="1.375" style="3" customWidth="1"/>
    <col min="7180" max="7180" width="1.5" style="3" customWidth="1"/>
    <col min="7181" max="7181" width="2.25" style="3" customWidth="1"/>
    <col min="7182" max="7182" width="6" style="3" customWidth="1"/>
    <col min="7183" max="7183" width="4.5" style="3" customWidth="1"/>
    <col min="7184" max="7184" width="1.75" style="3" customWidth="1"/>
    <col min="7185" max="7185" width="4.375" style="3" customWidth="1"/>
    <col min="7186" max="7186" width="3" style="3" customWidth="1"/>
    <col min="7187" max="7187" width="1.25" style="3" customWidth="1"/>
    <col min="7188" max="7188" width="2.375" style="3" customWidth="1"/>
    <col min="7189" max="7189" width="3.375" style="3" customWidth="1"/>
    <col min="7190" max="7190" width="2" style="3" customWidth="1"/>
    <col min="7191" max="7191" width="2.875" style="3" customWidth="1"/>
    <col min="7192" max="7192" width="3.625" style="3" customWidth="1"/>
    <col min="7193" max="7193" width="1.25" style="3" customWidth="1"/>
    <col min="7194" max="7194" width="3" style="3" customWidth="1"/>
    <col min="7195" max="7195" width="1.75" style="3" customWidth="1"/>
    <col min="7196" max="7196" width="1.375" style="3" customWidth="1"/>
    <col min="7197" max="7198" width="2.125" style="3" customWidth="1"/>
    <col min="7199" max="7199" width="1.75" style="3" customWidth="1"/>
    <col min="7200" max="7200" width="1.25" style="3" customWidth="1"/>
    <col min="7201" max="7201" width="1.5" style="3" customWidth="1"/>
    <col min="7202" max="7202" width="1.375" style="3" customWidth="1"/>
    <col min="7203" max="7203" width="1.875" style="3" customWidth="1"/>
    <col min="7204" max="7204" width="2" style="3" customWidth="1"/>
    <col min="7205" max="7205" width="1.375" style="3" customWidth="1"/>
    <col min="7206" max="7206" width="3.375" style="3" customWidth="1"/>
    <col min="7207" max="7212" width="1.625" style="3" customWidth="1"/>
    <col min="7213" max="7260" width="9" style="3" customWidth="1"/>
    <col min="7261" max="7275" width="9" style="3"/>
    <col min="7276" max="7301" width="4.625" style="3" customWidth="1"/>
    <col min="7302" max="7333" width="9" style="3" customWidth="1"/>
    <col min="7334" max="7424" width="9" style="3"/>
    <col min="7425" max="7426" width="4.625" style="3" customWidth="1"/>
    <col min="7427" max="7427" width="3.375" style="3" customWidth="1"/>
    <col min="7428" max="7428" width="4.25" style="3" customWidth="1"/>
    <col min="7429" max="7429" width="1.25" style="3" customWidth="1"/>
    <col min="7430" max="7430" width="1.75" style="3" customWidth="1"/>
    <col min="7431" max="7431" width="4.5" style="3" customWidth="1"/>
    <col min="7432" max="7432" width="6.375" style="3" customWidth="1"/>
    <col min="7433" max="7434" width="1.625" style="3" customWidth="1"/>
    <col min="7435" max="7435" width="1.375" style="3" customWidth="1"/>
    <col min="7436" max="7436" width="1.5" style="3" customWidth="1"/>
    <col min="7437" max="7437" width="2.25" style="3" customWidth="1"/>
    <col min="7438" max="7438" width="6" style="3" customWidth="1"/>
    <col min="7439" max="7439" width="4.5" style="3" customWidth="1"/>
    <col min="7440" max="7440" width="1.75" style="3" customWidth="1"/>
    <col min="7441" max="7441" width="4.375" style="3" customWidth="1"/>
    <col min="7442" max="7442" width="3" style="3" customWidth="1"/>
    <col min="7443" max="7443" width="1.25" style="3" customWidth="1"/>
    <col min="7444" max="7444" width="2.375" style="3" customWidth="1"/>
    <col min="7445" max="7445" width="3.375" style="3" customWidth="1"/>
    <col min="7446" max="7446" width="2" style="3" customWidth="1"/>
    <col min="7447" max="7447" width="2.875" style="3" customWidth="1"/>
    <col min="7448" max="7448" width="3.625" style="3" customWidth="1"/>
    <col min="7449" max="7449" width="1.25" style="3" customWidth="1"/>
    <col min="7450" max="7450" width="3" style="3" customWidth="1"/>
    <col min="7451" max="7451" width="1.75" style="3" customWidth="1"/>
    <col min="7452" max="7452" width="1.375" style="3" customWidth="1"/>
    <col min="7453" max="7454" width="2.125" style="3" customWidth="1"/>
    <col min="7455" max="7455" width="1.75" style="3" customWidth="1"/>
    <col min="7456" max="7456" width="1.25" style="3" customWidth="1"/>
    <col min="7457" max="7457" width="1.5" style="3" customWidth="1"/>
    <col min="7458" max="7458" width="1.375" style="3" customWidth="1"/>
    <col min="7459" max="7459" width="1.875" style="3" customWidth="1"/>
    <col min="7460" max="7460" width="2" style="3" customWidth="1"/>
    <col min="7461" max="7461" width="1.375" style="3" customWidth="1"/>
    <col min="7462" max="7462" width="3.375" style="3" customWidth="1"/>
    <col min="7463" max="7468" width="1.625" style="3" customWidth="1"/>
    <col min="7469" max="7516" width="9" style="3" customWidth="1"/>
    <col min="7517" max="7531" width="9" style="3"/>
    <col min="7532" max="7557" width="4.625" style="3" customWidth="1"/>
    <col min="7558" max="7589" width="9" style="3" customWidth="1"/>
    <col min="7590" max="7680" width="9" style="3"/>
    <col min="7681" max="7682" width="4.625" style="3" customWidth="1"/>
    <col min="7683" max="7683" width="3.375" style="3" customWidth="1"/>
    <col min="7684" max="7684" width="4.25" style="3" customWidth="1"/>
    <col min="7685" max="7685" width="1.25" style="3" customWidth="1"/>
    <col min="7686" max="7686" width="1.75" style="3" customWidth="1"/>
    <col min="7687" max="7687" width="4.5" style="3" customWidth="1"/>
    <col min="7688" max="7688" width="6.375" style="3" customWidth="1"/>
    <col min="7689" max="7690" width="1.625" style="3" customWidth="1"/>
    <col min="7691" max="7691" width="1.375" style="3" customWidth="1"/>
    <col min="7692" max="7692" width="1.5" style="3" customWidth="1"/>
    <col min="7693" max="7693" width="2.25" style="3" customWidth="1"/>
    <col min="7694" max="7694" width="6" style="3" customWidth="1"/>
    <col min="7695" max="7695" width="4.5" style="3" customWidth="1"/>
    <col min="7696" max="7696" width="1.75" style="3" customWidth="1"/>
    <col min="7697" max="7697" width="4.375" style="3" customWidth="1"/>
    <col min="7698" max="7698" width="3" style="3" customWidth="1"/>
    <col min="7699" max="7699" width="1.25" style="3" customWidth="1"/>
    <col min="7700" max="7700" width="2.375" style="3" customWidth="1"/>
    <col min="7701" max="7701" width="3.375" style="3" customWidth="1"/>
    <col min="7702" max="7702" width="2" style="3" customWidth="1"/>
    <col min="7703" max="7703" width="2.875" style="3" customWidth="1"/>
    <col min="7704" max="7704" width="3.625" style="3" customWidth="1"/>
    <col min="7705" max="7705" width="1.25" style="3" customWidth="1"/>
    <col min="7706" max="7706" width="3" style="3" customWidth="1"/>
    <col min="7707" max="7707" width="1.75" style="3" customWidth="1"/>
    <col min="7708" max="7708" width="1.375" style="3" customWidth="1"/>
    <col min="7709" max="7710" width="2.125" style="3" customWidth="1"/>
    <col min="7711" max="7711" width="1.75" style="3" customWidth="1"/>
    <col min="7712" max="7712" width="1.25" style="3" customWidth="1"/>
    <col min="7713" max="7713" width="1.5" style="3" customWidth="1"/>
    <col min="7714" max="7714" width="1.375" style="3" customWidth="1"/>
    <col min="7715" max="7715" width="1.875" style="3" customWidth="1"/>
    <col min="7716" max="7716" width="2" style="3" customWidth="1"/>
    <col min="7717" max="7717" width="1.375" style="3" customWidth="1"/>
    <col min="7718" max="7718" width="3.375" style="3" customWidth="1"/>
    <col min="7719" max="7724" width="1.625" style="3" customWidth="1"/>
    <col min="7725" max="7772" width="9" style="3" customWidth="1"/>
    <col min="7773" max="7787" width="9" style="3"/>
    <col min="7788" max="7813" width="4.625" style="3" customWidth="1"/>
    <col min="7814" max="7845" width="9" style="3" customWidth="1"/>
    <col min="7846" max="7936" width="9" style="3"/>
    <col min="7937" max="7938" width="4.625" style="3" customWidth="1"/>
    <col min="7939" max="7939" width="3.375" style="3" customWidth="1"/>
    <col min="7940" max="7940" width="4.25" style="3" customWidth="1"/>
    <col min="7941" max="7941" width="1.25" style="3" customWidth="1"/>
    <col min="7942" max="7942" width="1.75" style="3" customWidth="1"/>
    <col min="7943" max="7943" width="4.5" style="3" customWidth="1"/>
    <col min="7944" max="7944" width="6.375" style="3" customWidth="1"/>
    <col min="7945" max="7946" width="1.625" style="3" customWidth="1"/>
    <col min="7947" max="7947" width="1.375" style="3" customWidth="1"/>
    <col min="7948" max="7948" width="1.5" style="3" customWidth="1"/>
    <col min="7949" max="7949" width="2.25" style="3" customWidth="1"/>
    <col min="7950" max="7950" width="6" style="3" customWidth="1"/>
    <col min="7951" max="7951" width="4.5" style="3" customWidth="1"/>
    <col min="7952" max="7952" width="1.75" style="3" customWidth="1"/>
    <col min="7953" max="7953" width="4.375" style="3" customWidth="1"/>
    <col min="7954" max="7954" width="3" style="3" customWidth="1"/>
    <col min="7955" max="7955" width="1.25" style="3" customWidth="1"/>
    <col min="7956" max="7956" width="2.375" style="3" customWidth="1"/>
    <col min="7957" max="7957" width="3.375" style="3" customWidth="1"/>
    <col min="7958" max="7958" width="2" style="3" customWidth="1"/>
    <col min="7959" max="7959" width="2.875" style="3" customWidth="1"/>
    <col min="7960" max="7960" width="3.625" style="3" customWidth="1"/>
    <col min="7961" max="7961" width="1.25" style="3" customWidth="1"/>
    <col min="7962" max="7962" width="3" style="3" customWidth="1"/>
    <col min="7963" max="7963" width="1.75" style="3" customWidth="1"/>
    <col min="7964" max="7964" width="1.375" style="3" customWidth="1"/>
    <col min="7965" max="7966" width="2.125" style="3" customWidth="1"/>
    <col min="7967" max="7967" width="1.75" style="3" customWidth="1"/>
    <col min="7968" max="7968" width="1.25" style="3" customWidth="1"/>
    <col min="7969" max="7969" width="1.5" style="3" customWidth="1"/>
    <col min="7970" max="7970" width="1.375" style="3" customWidth="1"/>
    <col min="7971" max="7971" width="1.875" style="3" customWidth="1"/>
    <col min="7972" max="7972" width="2" style="3" customWidth="1"/>
    <col min="7973" max="7973" width="1.375" style="3" customWidth="1"/>
    <col min="7974" max="7974" width="3.375" style="3" customWidth="1"/>
    <col min="7975" max="7980" width="1.625" style="3" customWidth="1"/>
    <col min="7981" max="8028" width="9" style="3" customWidth="1"/>
    <col min="8029" max="8043" width="9" style="3"/>
    <col min="8044" max="8069" width="4.625" style="3" customWidth="1"/>
    <col min="8070" max="8101" width="9" style="3" customWidth="1"/>
    <col min="8102" max="8192" width="9" style="3"/>
    <col min="8193" max="8194" width="4.625" style="3" customWidth="1"/>
    <col min="8195" max="8195" width="3.375" style="3" customWidth="1"/>
    <col min="8196" max="8196" width="4.25" style="3" customWidth="1"/>
    <col min="8197" max="8197" width="1.25" style="3" customWidth="1"/>
    <col min="8198" max="8198" width="1.75" style="3" customWidth="1"/>
    <col min="8199" max="8199" width="4.5" style="3" customWidth="1"/>
    <col min="8200" max="8200" width="6.375" style="3" customWidth="1"/>
    <col min="8201" max="8202" width="1.625" style="3" customWidth="1"/>
    <col min="8203" max="8203" width="1.375" style="3" customWidth="1"/>
    <col min="8204" max="8204" width="1.5" style="3" customWidth="1"/>
    <col min="8205" max="8205" width="2.25" style="3" customWidth="1"/>
    <col min="8206" max="8206" width="6" style="3" customWidth="1"/>
    <col min="8207" max="8207" width="4.5" style="3" customWidth="1"/>
    <col min="8208" max="8208" width="1.75" style="3" customWidth="1"/>
    <col min="8209" max="8209" width="4.375" style="3" customWidth="1"/>
    <col min="8210" max="8210" width="3" style="3" customWidth="1"/>
    <col min="8211" max="8211" width="1.25" style="3" customWidth="1"/>
    <col min="8212" max="8212" width="2.375" style="3" customWidth="1"/>
    <col min="8213" max="8213" width="3.375" style="3" customWidth="1"/>
    <col min="8214" max="8214" width="2" style="3" customWidth="1"/>
    <col min="8215" max="8215" width="2.875" style="3" customWidth="1"/>
    <col min="8216" max="8216" width="3.625" style="3" customWidth="1"/>
    <col min="8217" max="8217" width="1.25" style="3" customWidth="1"/>
    <col min="8218" max="8218" width="3" style="3" customWidth="1"/>
    <col min="8219" max="8219" width="1.75" style="3" customWidth="1"/>
    <col min="8220" max="8220" width="1.375" style="3" customWidth="1"/>
    <col min="8221" max="8222" width="2.125" style="3" customWidth="1"/>
    <col min="8223" max="8223" width="1.75" style="3" customWidth="1"/>
    <col min="8224" max="8224" width="1.25" style="3" customWidth="1"/>
    <col min="8225" max="8225" width="1.5" style="3" customWidth="1"/>
    <col min="8226" max="8226" width="1.375" style="3" customWidth="1"/>
    <col min="8227" max="8227" width="1.875" style="3" customWidth="1"/>
    <col min="8228" max="8228" width="2" style="3" customWidth="1"/>
    <col min="8229" max="8229" width="1.375" style="3" customWidth="1"/>
    <col min="8230" max="8230" width="3.375" style="3" customWidth="1"/>
    <col min="8231" max="8236" width="1.625" style="3" customWidth="1"/>
    <col min="8237" max="8284" width="9" style="3" customWidth="1"/>
    <col min="8285" max="8299" width="9" style="3"/>
    <col min="8300" max="8325" width="4.625" style="3" customWidth="1"/>
    <col min="8326" max="8357" width="9" style="3" customWidth="1"/>
    <col min="8358" max="8448" width="9" style="3"/>
    <col min="8449" max="8450" width="4.625" style="3" customWidth="1"/>
    <col min="8451" max="8451" width="3.375" style="3" customWidth="1"/>
    <col min="8452" max="8452" width="4.25" style="3" customWidth="1"/>
    <col min="8453" max="8453" width="1.25" style="3" customWidth="1"/>
    <col min="8454" max="8454" width="1.75" style="3" customWidth="1"/>
    <col min="8455" max="8455" width="4.5" style="3" customWidth="1"/>
    <col min="8456" max="8456" width="6.375" style="3" customWidth="1"/>
    <col min="8457" max="8458" width="1.625" style="3" customWidth="1"/>
    <col min="8459" max="8459" width="1.375" style="3" customWidth="1"/>
    <col min="8460" max="8460" width="1.5" style="3" customWidth="1"/>
    <col min="8461" max="8461" width="2.25" style="3" customWidth="1"/>
    <col min="8462" max="8462" width="6" style="3" customWidth="1"/>
    <col min="8463" max="8463" width="4.5" style="3" customWidth="1"/>
    <col min="8464" max="8464" width="1.75" style="3" customWidth="1"/>
    <col min="8465" max="8465" width="4.375" style="3" customWidth="1"/>
    <col min="8466" max="8466" width="3" style="3" customWidth="1"/>
    <col min="8467" max="8467" width="1.25" style="3" customWidth="1"/>
    <col min="8468" max="8468" width="2.375" style="3" customWidth="1"/>
    <col min="8469" max="8469" width="3.375" style="3" customWidth="1"/>
    <col min="8470" max="8470" width="2" style="3" customWidth="1"/>
    <col min="8471" max="8471" width="2.875" style="3" customWidth="1"/>
    <col min="8472" max="8472" width="3.625" style="3" customWidth="1"/>
    <col min="8473" max="8473" width="1.25" style="3" customWidth="1"/>
    <col min="8474" max="8474" width="3" style="3" customWidth="1"/>
    <col min="8475" max="8475" width="1.75" style="3" customWidth="1"/>
    <col min="8476" max="8476" width="1.375" style="3" customWidth="1"/>
    <col min="8477" max="8478" width="2.125" style="3" customWidth="1"/>
    <col min="8479" max="8479" width="1.75" style="3" customWidth="1"/>
    <col min="8480" max="8480" width="1.25" style="3" customWidth="1"/>
    <col min="8481" max="8481" width="1.5" style="3" customWidth="1"/>
    <col min="8482" max="8482" width="1.375" style="3" customWidth="1"/>
    <col min="8483" max="8483" width="1.875" style="3" customWidth="1"/>
    <col min="8484" max="8484" width="2" style="3" customWidth="1"/>
    <col min="8485" max="8485" width="1.375" style="3" customWidth="1"/>
    <col min="8486" max="8486" width="3.375" style="3" customWidth="1"/>
    <col min="8487" max="8492" width="1.625" style="3" customWidth="1"/>
    <col min="8493" max="8540" width="9" style="3" customWidth="1"/>
    <col min="8541" max="8555" width="9" style="3"/>
    <col min="8556" max="8581" width="4.625" style="3" customWidth="1"/>
    <col min="8582" max="8613" width="9" style="3" customWidth="1"/>
    <col min="8614" max="8704" width="9" style="3"/>
    <col min="8705" max="8706" width="4.625" style="3" customWidth="1"/>
    <col min="8707" max="8707" width="3.375" style="3" customWidth="1"/>
    <col min="8708" max="8708" width="4.25" style="3" customWidth="1"/>
    <col min="8709" max="8709" width="1.25" style="3" customWidth="1"/>
    <col min="8710" max="8710" width="1.75" style="3" customWidth="1"/>
    <col min="8711" max="8711" width="4.5" style="3" customWidth="1"/>
    <col min="8712" max="8712" width="6.375" style="3" customWidth="1"/>
    <col min="8713" max="8714" width="1.625" style="3" customWidth="1"/>
    <col min="8715" max="8715" width="1.375" style="3" customWidth="1"/>
    <col min="8716" max="8716" width="1.5" style="3" customWidth="1"/>
    <col min="8717" max="8717" width="2.25" style="3" customWidth="1"/>
    <col min="8718" max="8718" width="6" style="3" customWidth="1"/>
    <col min="8719" max="8719" width="4.5" style="3" customWidth="1"/>
    <col min="8720" max="8720" width="1.75" style="3" customWidth="1"/>
    <col min="8721" max="8721" width="4.375" style="3" customWidth="1"/>
    <col min="8722" max="8722" width="3" style="3" customWidth="1"/>
    <col min="8723" max="8723" width="1.25" style="3" customWidth="1"/>
    <col min="8724" max="8724" width="2.375" style="3" customWidth="1"/>
    <col min="8725" max="8725" width="3.375" style="3" customWidth="1"/>
    <col min="8726" max="8726" width="2" style="3" customWidth="1"/>
    <col min="8727" max="8727" width="2.875" style="3" customWidth="1"/>
    <col min="8728" max="8728" width="3.625" style="3" customWidth="1"/>
    <col min="8729" max="8729" width="1.25" style="3" customWidth="1"/>
    <col min="8730" max="8730" width="3" style="3" customWidth="1"/>
    <col min="8731" max="8731" width="1.75" style="3" customWidth="1"/>
    <col min="8732" max="8732" width="1.375" style="3" customWidth="1"/>
    <col min="8733" max="8734" width="2.125" style="3" customWidth="1"/>
    <col min="8735" max="8735" width="1.75" style="3" customWidth="1"/>
    <col min="8736" max="8736" width="1.25" style="3" customWidth="1"/>
    <col min="8737" max="8737" width="1.5" style="3" customWidth="1"/>
    <col min="8738" max="8738" width="1.375" style="3" customWidth="1"/>
    <col min="8739" max="8739" width="1.875" style="3" customWidth="1"/>
    <col min="8740" max="8740" width="2" style="3" customWidth="1"/>
    <col min="8741" max="8741" width="1.375" style="3" customWidth="1"/>
    <col min="8742" max="8742" width="3.375" style="3" customWidth="1"/>
    <col min="8743" max="8748" width="1.625" style="3" customWidth="1"/>
    <col min="8749" max="8796" width="9" style="3" customWidth="1"/>
    <col min="8797" max="8811" width="9" style="3"/>
    <col min="8812" max="8837" width="4.625" style="3" customWidth="1"/>
    <col min="8838" max="8869" width="9" style="3" customWidth="1"/>
    <col min="8870" max="8960" width="9" style="3"/>
    <col min="8961" max="8962" width="4.625" style="3" customWidth="1"/>
    <col min="8963" max="8963" width="3.375" style="3" customWidth="1"/>
    <col min="8964" max="8964" width="4.25" style="3" customWidth="1"/>
    <col min="8965" max="8965" width="1.25" style="3" customWidth="1"/>
    <col min="8966" max="8966" width="1.75" style="3" customWidth="1"/>
    <col min="8967" max="8967" width="4.5" style="3" customWidth="1"/>
    <col min="8968" max="8968" width="6.375" style="3" customWidth="1"/>
    <col min="8969" max="8970" width="1.625" style="3" customWidth="1"/>
    <col min="8971" max="8971" width="1.375" style="3" customWidth="1"/>
    <col min="8972" max="8972" width="1.5" style="3" customWidth="1"/>
    <col min="8973" max="8973" width="2.25" style="3" customWidth="1"/>
    <col min="8974" max="8974" width="6" style="3" customWidth="1"/>
    <col min="8975" max="8975" width="4.5" style="3" customWidth="1"/>
    <col min="8976" max="8976" width="1.75" style="3" customWidth="1"/>
    <col min="8977" max="8977" width="4.375" style="3" customWidth="1"/>
    <col min="8978" max="8978" width="3" style="3" customWidth="1"/>
    <col min="8979" max="8979" width="1.25" style="3" customWidth="1"/>
    <col min="8980" max="8980" width="2.375" style="3" customWidth="1"/>
    <col min="8981" max="8981" width="3.375" style="3" customWidth="1"/>
    <col min="8982" max="8982" width="2" style="3" customWidth="1"/>
    <col min="8983" max="8983" width="2.875" style="3" customWidth="1"/>
    <col min="8984" max="8984" width="3.625" style="3" customWidth="1"/>
    <col min="8985" max="8985" width="1.25" style="3" customWidth="1"/>
    <col min="8986" max="8986" width="3" style="3" customWidth="1"/>
    <col min="8987" max="8987" width="1.75" style="3" customWidth="1"/>
    <col min="8988" max="8988" width="1.375" style="3" customWidth="1"/>
    <col min="8989" max="8990" width="2.125" style="3" customWidth="1"/>
    <col min="8991" max="8991" width="1.75" style="3" customWidth="1"/>
    <col min="8992" max="8992" width="1.25" style="3" customWidth="1"/>
    <col min="8993" max="8993" width="1.5" style="3" customWidth="1"/>
    <col min="8994" max="8994" width="1.375" style="3" customWidth="1"/>
    <col min="8995" max="8995" width="1.875" style="3" customWidth="1"/>
    <col min="8996" max="8996" width="2" style="3" customWidth="1"/>
    <col min="8997" max="8997" width="1.375" style="3" customWidth="1"/>
    <col min="8998" max="8998" width="3.375" style="3" customWidth="1"/>
    <col min="8999" max="9004" width="1.625" style="3" customWidth="1"/>
    <col min="9005" max="9052" width="9" style="3" customWidth="1"/>
    <col min="9053" max="9067" width="9" style="3"/>
    <col min="9068" max="9093" width="4.625" style="3" customWidth="1"/>
    <col min="9094" max="9125" width="9" style="3" customWidth="1"/>
    <col min="9126" max="9216" width="9" style="3"/>
    <col min="9217" max="9218" width="4.625" style="3" customWidth="1"/>
    <col min="9219" max="9219" width="3.375" style="3" customWidth="1"/>
    <col min="9220" max="9220" width="4.25" style="3" customWidth="1"/>
    <col min="9221" max="9221" width="1.25" style="3" customWidth="1"/>
    <col min="9222" max="9222" width="1.75" style="3" customWidth="1"/>
    <col min="9223" max="9223" width="4.5" style="3" customWidth="1"/>
    <col min="9224" max="9224" width="6.375" style="3" customWidth="1"/>
    <col min="9225" max="9226" width="1.625" style="3" customWidth="1"/>
    <col min="9227" max="9227" width="1.375" style="3" customWidth="1"/>
    <col min="9228" max="9228" width="1.5" style="3" customWidth="1"/>
    <col min="9229" max="9229" width="2.25" style="3" customWidth="1"/>
    <col min="9230" max="9230" width="6" style="3" customWidth="1"/>
    <col min="9231" max="9231" width="4.5" style="3" customWidth="1"/>
    <col min="9232" max="9232" width="1.75" style="3" customWidth="1"/>
    <col min="9233" max="9233" width="4.375" style="3" customWidth="1"/>
    <col min="9234" max="9234" width="3" style="3" customWidth="1"/>
    <col min="9235" max="9235" width="1.25" style="3" customWidth="1"/>
    <col min="9236" max="9236" width="2.375" style="3" customWidth="1"/>
    <col min="9237" max="9237" width="3.375" style="3" customWidth="1"/>
    <col min="9238" max="9238" width="2" style="3" customWidth="1"/>
    <col min="9239" max="9239" width="2.875" style="3" customWidth="1"/>
    <col min="9240" max="9240" width="3.625" style="3" customWidth="1"/>
    <col min="9241" max="9241" width="1.25" style="3" customWidth="1"/>
    <col min="9242" max="9242" width="3" style="3" customWidth="1"/>
    <col min="9243" max="9243" width="1.75" style="3" customWidth="1"/>
    <col min="9244" max="9244" width="1.375" style="3" customWidth="1"/>
    <col min="9245" max="9246" width="2.125" style="3" customWidth="1"/>
    <col min="9247" max="9247" width="1.75" style="3" customWidth="1"/>
    <col min="9248" max="9248" width="1.25" style="3" customWidth="1"/>
    <col min="9249" max="9249" width="1.5" style="3" customWidth="1"/>
    <col min="9250" max="9250" width="1.375" style="3" customWidth="1"/>
    <col min="9251" max="9251" width="1.875" style="3" customWidth="1"/>
    <col min="9252" max="9252" width="2" style="3" customWidth="1"/>
    <col min="9253" max="9253" width="1.375" style="3" customWidth="1"/>
    <col min="9254" max="9254" width="3.375" style="3" customWidth="1"/>
    <col min="9255" max="9260" width="1.625" style="3" customWidth="1"/>
    <col min="9261" max="9308" width="9" style="3" customWidth="1"/>
    <col min="9309" max="9323" width="9" style="3"/>
    <col min="9324" max="9349" width="4.625" style="3" customWidth="1"/>
    <col min="9350" max="9381" width="9" style="3" customWidth="1"/>
    <col min="9382" max="9472" width="9" style="3"/>
    <col min="9473" max="9474" width="4.625" style="3" customWidth="1"/>
    <col min="9475" max="9475" width="3.375" style="3" customWidth="1"/>
    <col min="9476" max="9476" width="4.25" style="3" customWidth="1"/>
    <col min="9477" max="9477" width="1.25" style="3" customWidth="1"/>
    <col min="9478" max="9478" width="1.75" style="3" customWidth="1"/>
    <col min="9479" max="9479" width="4.5" style="3" customWidth="1"/>
    <col min="9480" max="9480" width="6.375" style="3" customWidth="1"/>
    <col min="9481" max="9482" width="1.625" style="3" customWidth="1"/>
    <col min="9483" max="9483" width="1.375" style="3" customWidth="1"/>
    <col min="9484" max="9484" width="1.5" style="3" customWidth="1"/>
    <col min="9485" max="9485" width="2.25" style="3" customWidth="1"/>
    <col min="9486" max="9486" width="6" style="3" customWidth="1"/>
    <col min="9487" max="9487" width="4.5" style="3" customWidth="1"/>
    <col min="9488" max="9488" width="1.75" style="3" customWidth="1"/>
    <col min="9489" max="9489" width="4.375" style="3" customWidth="1"/>
    <col min="9490" max="9490" width="3" style="3" customWidth="1"/>
    <col min="9491" max="9491" width="1.25" style="3" customWidth="1"/>
    <col min="9492" max="9492" width="2.375" style="3" customWidth="1"/>
    <col min="9493" max="9493" width="3.375" style="3" customWidth="1"/>
    <col min="9494" max="9494" width="2" style="3" customWidth="1"/>
    <col min="9495" max="9495" width="2.875" style="3" customWidth="1"/>
    <col min="9496" max="9496" width="3.625" style="3" customWidth="1"/>
    <col min="9497" max="9497" width="1.25" style="3" customWidth="1"/>
    <col min="9498" max="9498" width="3" style="3" customWidth="1"/>
    <col min="9499" max="9499" width="1.75" style="3" customWidth="1"/>
    <col min="9500" max="9500" width="1.375" style="3" customWidth="1"/>
    <col min="9501" max="9502" width="2.125" style="3" customWidth="1"/>
    <col min="9503" max="9503" width="1.75" style="3" customWidth="1"/>
    <col min="9504" max="9504" width="1.25" style="3" customWidth="1"/>
    <col min="9505" max="9505" width="1.5" style="3" customWidth="1"/>
    <col min="9506" max="9506" width="1.375" style="3" customWidth="1"/>
    <col min="9507" max="9507" width="1.875" style="3" customWidth="1"/>
    <col min="9508" max="9508" width="2" style="3" customWidth="1"/>
    <col min="9509" max="9509" width="1.375" style="3" customWidth="1"/>
    <col min="9510" max="9510" width="3.375" style="3" customWidth="1"/>
    <col min="9511" max="9516" width="1.625" style="3" customWidth="1"/>
    <col min="9517" max="9564" width="9" style="3" customWidth="1"/>
    <col min="9565" max="9579" width="9" style="3"/>
    <col min="9580" max="9605" width="4.625" style="3" customWidth="1"/>
    <col min="9606" max="9637" width="9" style="3" customWidth="1"/>
    <col min="9638" max="9728" width="9" style="3"/>
    <col min="9729" max="9730" width="4.625" style="3" customWidth="1"/>
    <col min="9731" max="9731" width="3.375" style="3" customWidth="1"/>
    <col min="9732" max="9732" width="4.25" style="3" customWidth="1"/>
    <col min="9733" max="9733" width="1.25" style="3" customWidth="1"/>
    <col min="9734" max="9734" width="1.75" style="3" customWidth="1"/>
    <col min="9735" max="9735" width="4.5" style="3" customWidth="1"/>
    <col min="9736" max="9736" width="6.375" style="3" customWidth="1"/>
    <col min="9737" max="9738" width="1.625" style="3" customWidth="1"/>
    <col min="9739" max="9739" width="1.375" style="3" customWidth="1"/>
    <col min="9740" max="9740" width="1.5" style="3" customWidth="1"/>
    <col min="9741" max="9741" width="2.25" style="3" customWidth="1"/>
    <col min="9742" max="9742" width="6" style="3" customWidth="1"/>
    <col min="9743" max="9743" width="4.5" style="3" customWidth="1"/>
    <col min="9744" max="9744" width="1.75" style="3" customWidth="1"/>
    <col min="9745" max="9745" width="4.375" style="3" customWidth="1"/>
    <col min="9746" max="9746" width="3" style="3" customWidth="1"/>
    <col min="9747" max="9747" width="1.25" style="3" customWidth="1"/>
    <col min="9748" max="9748" width="2.375" style="3" customWidth="1"/>
    <col min="9749" max="9749" width="3.375" style="3" customWidth="1"/>
    <col min="9750" max="9750" width="2" style="3" customWidth="1"/>
    <col min="9751" max="9751" width="2.875" style="3" customWidth="1"/>
    <col min="9752" max="9752" width="3.625" style="3" customWidth="1"/>
    <col min="9753" max="9753" width="1.25" style="3" customWidth="1"/>
    <col min="9754" max="9754" width="3" style="3" customWidth="1"/>
    <col min="9755" max="9755" width="1.75" style="3" customWidth="1"/>
    <col min="9756" max="9756" width="1.375" style="3" customWidth="1"/>
    <col min="9757" max="9758" width="2.125" style="3" customWidth="1"/>
    <col min="9759" max="9759" width="1.75" style="3" customWidth="1"/>
    <col min="9760" max="9760" width="1.25" style="3" customWidth="1"/>
    <col min="9761" max="9761" width="1.5" style="3" customWidth="1"/>
    <col min="9762" max="9762" width="1.375" style="3" customWidth="1"/>
    <col min="9763" max="9763" width="1.875" style="3" customWidth="1"/>
    <col min="9764" max="9764" width="2" style="3" customWidth="1"/>
    <col min="9765" max="9765" width="1.375" style="3" customWidth="1"/>
    <col min="9766" max="9766" width="3.375" style="3" customWidth="1"/>
    <col min="9767" max="9772" width="1.625" style="3" customWidth="1"/>
    <col min="9773" max="9820" width="9" style="3" customWidth="1"/>
    <col min="9821" max="9835" width="9" style="3"/>
    <col min="9836" max="9861" width="4.625" style="3" customWidth="1"/>
    <col min="9862" max="9893" width="9" style="3" customWidth="1"/>
    <col min="9894" max="9984" width="9" style="3"/>
    <col min="9985" max="9986" width="4.625" style="3" customWidth="1"/>
    <col min="9987" max="9987" width="3.375" style="3" customWidth="1"/>
    <col min="9988" max="9988" width="4.25" style="3" customWidth="1"/>
    <col min="9989" max="9989" width="1.25" style="3" customWidth="1"/>
    <col min="9990" max="9990" width="1.75" style="3" customWidth="1"/>
    <col min="9991" max="9991" width="4.5" style="3" customWidth="1"/>
    <col min="9992" max="9992" width="6.375" style="3" customWidth="1"/>
    <col min="9993" max="9994" width="1.625" style="3" customWidth="1"/>
    <col min="9995" max="9995" width="1.375" style="3" customWidth="1"/>
    <col min="9996" max="9996" width="1.5" style="3" customWidth="1"/>
    <col min="9997" max="9997" width="2.25" style="3" customWidth="1"/>
    <col min="9998" max="9998" width="6" style="3" customWidth="1"/>
    <col min="9999" max="9999" width="4.5" style="3" customWidth="1"/>
    <col min="10000" max="10000" width="1.75" style="3" customWidth="1"/>
    <col min="10001" max="10001" width="4.375" style="3" customWidth="1"/>
    <col min="10002" max="10002" width="3" style="3" customWidth="1"/>
    <col min="10003" max="10003" width="1.25" style="3" customWidth="1"/>
    <col min="10004" max="10004" width="2.375" style="3" customWidth="1"/>
    <col min="10005" max="10005" width="3.375" style="3" customWidth="1"/>
    <col min="10006" max="10006" width="2" style="3" customWidth="1"/>
    <col min="10007" max="10007" width="2.875" style="3" customWidth="1"/>
    <col min="10008" max="10008" width="3.625" style="3" customWidth="1"/>
    <col min="10009" max="10009" width="1.25" style="3" customWidth="1"/>
    <col min="10010" max="10010" width="3" style="3" customWidth="1"/>
    <col min="10011" max="10011" width="1.75" style="3" customWidth="1"/>
    <col min="10012" max="10012" width="1.375" style="3" customWidth="1"/>
    <col min="10013" max="10014" width="2.125" style="3" customWidth="1"/>
    <col min="10015" max="10015" width="1.75" style="3" customWidth="1"/>
    <col min="10016" max="10016" width="1.25" style="3" customWidth="1"/>
    <col min="10017" max="10017" width="1.5" style="3" customWidth="1"/>
    <col min="10018" max="10018" width="1.375" style="3" customWidth="1"/>
    <col min="10019" max="10019" width="1.875" style="3" customWidth="1"/>
    <col min="10020" max="10020" width="2" style="3" customWidth="1"/>
    <col min="10021" max="10021" width="1.375" style="3" customWidth="1"/>
    <col min="10022" max="10022" width="3.375" style="3" customWidth="1"/>
    <col min="10023" max="10028" width="1.625" style="3" customWidth="1"/>
    <col min="10029" max="10076" width="9" style="3" customWidth="1"/>
    <col min="10077" max="10091" width="9" style="3"/>
    <col min="10092" max="10117" width="4.625" style="3" customWidth="1"/>
    <col min="10118" max="10149" width="9" style="3" customWidth="1"/>
    <col min="10150" max="10240" width="9" style="3"/>
    <col min="10241" max="10242" width="4.625" style="3" customWidth="1"/>
    <col min="10243" max="10243" width="3.375" style="3" customWidth="1"/>
    <col min="10244" max="10244" width="4.25" style="3" customWidth="1"/>
    <col min="10245" max="10245" width="1.25" style="3" customWidth="1"/>
    <col min="10246" max="10246" width="1.75" style="3" customWidth="1"/>
    <col min="10247" max="10247" width="4.5" style="3" customWidth="1"/>
    <col min="10248" max="10248" width="6.375" style="3" customWidth="1"/>
    <col min="10249" max="10250" width="1.625" style="3" customWidth="1"/>
    <col min="10251" max="10251" width="1.375" style="3" customWidth="1"/>
    <col min="10252" max="10252" width="1.5" style="3" customWidth="1"/>
    <col min="10253" max="10253" width="2.25" style="3" customWidth="1"/>
    <col min="10254" max="10254" width="6" style="3" customWidth="1"/>
    <col min="10255" max="10255" width="4.5" style="3" customWidth="1"/>
    <col min="10256" max="10256" width="1.75" style="3" customWidth="1"/>
    <col min="10257" max="10257" width="4.375" style="3" customWidth="1"/>
    <col min="10258" max="10258" width="3" style="3" customWidth="1"/>
    <col min="10259" max="10259" width="1.25" style="3" customWidth="1"/>
    <col min="10260" max="10260" width="2.375" style="3" customWidth="1"/>
    <col min="10261" max="10261" width="3.375" style="3" customWidth="1"/>
    <col min="10262" max="10262" width="2" style="3" customWidth="1"/>
    <col min="10263" max="10263" width="2.875" style="3" customWidth="1"/>
    <col min="10264" max="10264" width="3.625" style="3" customWidth="1"/>
    <col min="10265" max="10265" width="1.25" style="3" customWidth="1"/>
    <col min="10266" max="10266" width="3" style="3" customWidth="1"/>
    <col min="10267" max="10267" width="1.75" style="3" customWidth="1"/>
    <col min="10268" max="10268" width="1.375" style="3" customWidth="1"/>
    <col min="10269" max="10270" width="2.125" style="3" customWidth="1"/>
    <col min="10271" max="10271" width="1.75" style="3" customWidth="1"/>
    <col min="10272" max="10272" width="1.25" style="3" customWidth="1"/>
    <col min="10273" max="10273" width="1.5" style="3" customWidth="1"/>
    <col min="10274" max="10274" width="1.375" style="3" customWidth="1"/>
    <col min="10275" max="10275" width="1.875" style="3" customWidth="1"/>
    <col min="10276" max="10276" width="2" style="3" customWidth="1"/>
    <col min="10277" max="10277" width="1.375" style="3" customWidth="1"/>
    <col min="10278" max="10278" width="3.375" style="3" customWidth="1"/>
    <col min="10279" max="10284" width="1.625" style="3" customWidth="1"/>
    <col min="10285" max="10332" width="9" style="3" customWidth="1"/>
    <col min="10333" max="10347" width="9" style="3"/>
    <col min="10348" max="10373" width="4.625" style="3" customWidth="1"/>
    <col min="10374" max="10405" width="9" style="3" customWidth="1"/>
    <col min="10406" max="10496" width="9" style="3"/>
    <col min="10497" max="10498" width="4.625" style="3" customWidth="1"/>
    <col min="10499" max="10499" width="3.375" style="3" customWidth="1"/>
    <col min="10500" max="10500" width="4.25" style="3" customWidth="1"/>
    <col min="10501" max="10501" width="1.25" style="3" customWidth="1"/>
    <col min="10502" max="10502" width="1.75" style="3" customWidth="1"/>
    <col min="10503" max="10503" width="4.5" style="3" customWidth="1"/>
    <col min="10504" max="10504" width="6.375" style="3" customWidth="1"/>
    <col min="10505" max="10506" width="1.625" style="3" customWidth="1"/>
    <col min="10507" max="10507" width="1.375" style="3" customWidth="1"/>
    <col min="10508" max="10508" width="1.5" style="3" customWidth="1"/>
    <col min="10509" max="10509" width="2.25" style="3" customWidth="1"/>
    <col min="10510" max="10510" width="6" style="3" customWidth="1"/>
    <col min="10511" max="10511" width="4.5" style="3" customWidth="1"/>
    <col min="10512" max="10512" width="1.75" style="3" customWidth="1"/>
    <col min="10513" max="10513" width="4.375" style="3" customWidth="1"/>
    <col min="10514" max="10514" width="3" style="3" customWidth="1"/>
    <col min="10515" max="10515" width="1.25" style="3" customWidth="1"/>
    <col min="10516" max="10516" width="2.375" style="3" customWidth="1"/>
    <col min="10517" max="10517" width="3.375" style="3" customWidth="1"/>
    <col min="10518" max="10518" width="2" style="3" customWidth="1"/>
    <col min="10519" max="10519" width="2.875" style="3" customWidth="1"/>
    <col min="10520" max="10520" width="3.625" style="3" customWidth="1"/>
    <col min="10521" max="10521" width="1.25" style="3" customWidth="1"/>
    <col min="10522" max="10522" width="3" style="3" customWidth="1"/>
    <col min="10523" max="10523" width="1.75" style="3" customWidth="1"/>
    <col min="10524" max="10524" width="1.375" style="3" customWidth="1"/>
    <col min="10525" max="10526" width="2.125" style="3" customWidth="1"/>
    <col min="10527" max="10527" width="1.75" style="3" customWidth="1"/>
    <col min="10528" max="10528" width="1.25" style="3" customWidth="1"/>
    <col min="10529" max="10529" width="1.5" style="3" customWidth="1"/>
    <col min="10530" max="10530" width="1.375" style="3" customWidth="1"/>
    <col min="10531" max="10531" width="1.875" style="3" customWidth="1"/>
    <col min="10532" max="10532" width="2" style="3" customWidth="1"/>
    <col min="10533" max="10533" width="1.375" style="3" customWidth="1"/>
    <col min="10534" max="10534" width="3.375" style="3" customWidth="1"/>
    <col min="10535" max="10540" width="1.625" style="3" customWidth="1"/>
    <col min="10541" max="10588" width="9" style="3" customWidth="1"/>
    <col min="10589" max="10603" width="9" style="3"/>
    <col min="10604" max="10629" width="4.625" style="3" customWidth="1"/>
    <col min="10630" max="10661" width="9" style="3" customWidth="1"/>
    <col min="10662" max="10752" width="9" style="3"/>
    <col min="10753" max="10754" width="4.625" style="3" customWidth="1"/>
    <col min="10755" max="10755" width="3.375" style="3" customWidth="1"/>
    <col min="10756" max="10756" width="4.25" style="3" customWidth="1"/>
    <col min="10757" max="10757" width="1.25" style="3" customWidth="1"/>
    <col min="10758" max="10758" width="1.75" style="3" customWidth="1"/>
    <col min="10759" max="10759" width="4.5" style="3" customWidth="1"/>
    <col min="10760" max="10760" width="6.375" style="3" customWidth="1"/>
    <col min="10761" max="10762" width="1.625" style="3" customWidth="1"/>
    <col min="10763" max="10763" width="1.375" style="3" customWidth="1"/>
    <col min="10764" max="10764" width="1.5" style="3" customWidth="1"/>
    <col min="10765" max="10765" width="2.25" style="3" customWidth="1"/>
    <col min="10766" max="10766" width="6" style="3" customWidth="1"/>
    <col min="10767" max="10767" width="4.5" style="3" customWidth="1"/>
    <col min="10768" max="10768" width="1.75" style="3" customWidth="1"/>
    <col min="10769" max="10769" width="4.375" style="3" customWidth="1"/>
    <col min="10770" max="10770" width="3" style="3" customWidth="1"/>
    <col min="10771" max="10771" width="1.25" style="3" customWidth="1"/>
    <col min="10772" max="10772" width="2.375" style="3" customWidth="1"/>
    <col min="10773" max="10773" width="3.375" style="3" customWidth="1"/>
    <col min="10774" max="10774" width="2" style="3" customWidth="1"/>
    <col min="10775" max="10775" width="2.875" style="3" customWidth="1"/>
    <col min="10776" max="10776" width="3.625" style="3" customWidth="1"/>
    <col min="10777" max="10777" width="1.25" style="3" customWidth="1"/>
    <col min="10778" max="10778" width="3" style="3" customWidth="1"/>
    <col min="10779" max="10779" width="1.75" style="3" customWidth="1"/>
    <col min="10780" max="10780" width="1.375" style="3" customWidth="1"/>
    <col min="10781" max="10782" width="2.125" style="3" customWidth="1"/>
    <col min="10783" max="10783" width="1.75" style="3" customWidth="1"/>
    <col min="10784" max="10784" width="1.25" style="3" customWidth="1"/>
    <col min="10785" max="10785" width="1.5" style="3" customWidth="1"/>
    <col min="10786" max="10786" width="1.375" style="3" customWidth="1"/>
    <col min="10787" max="10787" width="1.875" style="3" customWidth="1"/>
    <col min="10788" max="10788" width="2" style="3" customWidth="1"/>
    <col min="10789" max="10789" width="1.375" style="3" customWidth="1"/>
    <col min="10790" max="10790" width="3.375" style="3" customWidth="1"/>
    <col min="10791" max="10796" width="1.625" style="3" customWidth="1"/>
    <col min="10797" max="10844" width="9" style="3" customWidth="1"/>
    <col min="10845" max="10859" width="9" style="3"/>
    <col min="10860" max="10885" width="4.625" style="3" customWidth="1"/>
    <col min="10886" max="10917" width="9" style="3" customWidth="1"/>
    <col min="10918" max="11008" width="9" style="3"/>
    <col min="11009" max="11010" width="4.625" style="3" customWidth="1"/>
    <col min="11011" max="11011" width="3.375" style="3" customWidth="1"/>
    <col min="11012" max="11012" width="4.25" style="3" customWidth="1"/>
    <col min="11013" max="11013" width="1.25" style="3" customWidth="1"/>
    <col min="11014" max="11014" width="1.75" style="3" customWidth="1"/>
    <col min="11015" max="11015" width="4.5" style="3" customWidth="1"/>
    <col min="11016" max="11016" width="6.375" style="3" customWidth="1"/>
    <col min="11017" max="11018" width="1.625" style="3" customWidth="1"/>
    <col min="11019" max="11019" width="1.375" style="3" customWidth="1"/>
    <col min="11020" max="11020" width="1.5" style="3" customWidth="1"/>
    <col min="11021" max="11021" width="2.25" style="3" customWidth="1"/>
    <col min="11022" max="11022" width="6" style="3" customWidth="1"/>
    <col min="11023" max="11023" width="4.5" style="3" customWidth="1"/>
    <col min="11024" max="11024" width="1.75" style="3" customWidth="1"/>
    <col min="11025" max="11025" width="4.375" style="3" customWidth="1"/>
    <col min="11026" max="11026" width="3" style="3" customWidth="1"/>
    <col min="11027" max="11027" width="1.25" style="3" customWidth="1"/>
    <col min="11028" max="11028" width="2.375" style="3" customWidth="1"/>
    <col min="11029" max="11029" width="3.375" style="3" customWidth="1"/>
    <col min="11030" max="11030" width="2" style="3" customWidth="1"/>
    <col min="11031" max="11031" width="2.875" style="3" customWidth="1"/>
    <col min="11032" max="11032" width="3.625" style="3" customWidth="1"/>
    <col min="11033" max="11033" width="1.25" style="3" customWidth="1"/>
    <col min="11034" max="11034" width="3" style="3" customWidth="1"/>
    <col min="11035" max="11035" width="1.75" style="3" customWidth="1"/>
    <col min="11036" max="11036" width="1.375" style="3" customWidth="1"/>
    <col min="11037" max="11038" width="2.125" style="3" customWidth="1"/>
    <col min="11039" max="11039" width="1.75" style="3" customWidth="1"/>
    <col min="11040" max="11040" width="1.25" style="3" customWidth="1"/>
    <col min="11041" max="11041" width="1.5" style="3" customWidth="1"/>
    <col min="11042" max="11042" width="1.375" style="3" customWidth="1"/>
    <col min="11043" max="11043" width="1.875" style="3" customWidth="1"/>
    <col min="11044" max="11044" width="2" style="3" customWidth="1"/>
    <col min="11045" max="11045" width="1.375" style="3" customWidth="1"/>
    <col min="11046" max="11046" width="3.375" style="3" customWidth="1"/>
    <col min="11047" max="11052" width="1.625" style="3" customWidth="1"/>
    <col min="11053" max="11100" width="9" style="3" customWidth="1"/>
    <col min="11101" max="11115" width="9" style="3"/>
    <col min="11116" max="11141" width="4.625" style="3" customWidth="1"/>
    <col min="11142" max="11173" width="9" style="3" customWidth="1"/>
    <col min="11174" max="11264" width="9" style="3"/>
    <col min="11265" max="11266" width="4.625" style="3" customWidth="1"/>
    <col min="11267" max="11267" width="3.375" style="3" customWidth="1"/>
    <col min="11268" max="11268" width="4.25" style="3" customWidth="1"/>
    <col min="11269" max="11269" width="1.25" style="3" customWidth="1"/>
    <col min="11270" max="11270" width="1.75" style="3" customWidth="1"/>
    <col min="11271" max="11271" width="4.5" style="3" customWidth="1"/>
    <col min="11272" max="11272" width="6.375" style="3" customWidth="1"/>
    <col min="11273" max="11274" width="1.625" style="3" customWidth="1"/>
    <col min="11275" max="11275" width="1.375" style="3" customWidth="1"/>
    <col min="11276" max="11276" width="1.5" style="3" customWidth="1"/>
    <col min="11277" max="11277" width="2.25" style="3" customWidth="1"/>
    <col min="11278" max="11278" width="6" style="3" customWidth="1"/>
    <col min="11279" max="11279" width="4.5" style="3" customWidth="1"/>
    <col min="11280" max="11280" width="1.75" style="3" customWidth="1"/>
    <col min="11281" max="11281" width="4.375" style="3" customWidth="1"/>
    <col min="11282" max="11282" width="3" style="3" customWidth="1"/>
    <col min="11283" max="11283" width="1.25" style="3" customWidth="1"/>
    <col min="11284" max="11284" width="2.375" style="3" customWidth="1"/>
    <col min="11285" max="11285" width="3.375" style="3" customWidth="1"/>
    <col min="11286" max="11286" width="2" style="3" customWidth="1"/>
    <col min="11287" max="11287" width="2.875" style="3" customWidth="1"/>
    <col min="11288" max="11288" width="3.625" style="3" customWidth="1"/>
    <col min="11289" max="11289" width="1.25" style="3" customWidth="1"/>
    <col min="11290" max="11290" width="3" style="3" customWidth="1"/>
    <col min="11291" max="11291" width="1.75" style="3" customWidth="1"/>
    <col min="11292" max="11292" width="1.375" style="3" customWidth="1"/>
    <col min="11293" max="11294" width="2.125" style="3" customWidth="1"/>
    <col min="11295" max="11295" width="1.75" style="3" customWidth="1"/>
    <col min="11296" max="11296" width="1.25" style="3" customWidth="1"/>
    <col min="11297" max="11297" width="1.5" style="3" customWidth="1"/>
    <col min="11298" max="11298" width="1.375" style="3" customWidth="1"/>
    <col min="11299" max="11299" width="1.875" style="3" customWidth="1"/>
    <col min="11300" max="11300" width="2" style="3" customWidth="1"/>
    <col min="11301" max="11301" width="1.375" style="3" customWidth="1"/>
    <col min="11302" max="11302" width="3.375" style="3" customWidth="1"/>
    <col min="11303" max="11308" width="1.625" style="3" customWidth="1"/>
    <col min="11309" max="11356" width="9" style="3" customWidth="1"/>
    <col min="11357" max="11371" width="9" style="3"/>
    <col min="11372" max="11397" width="4.625" style="3" customWidth="1"/>
    <col min="11398" max="11429" width="9" style="3" customWidth="1"/>
    <col min="11430" max="11520" width="9" style="3"/>
    <col min="11521" max="11522" width="4.625" style="3" customWidth="1"/>
    <col min="11523" max="11523" width="3.375" style="3" customWidth="1"/>
    <col min="11524" max="11524" width="4.25" style="3" customWidth="1"/>
    <col min="11525" max="11525" width="1.25" style="3" customWidth="1"/>
    <col min="11526" max="11526" width="1.75" style="3" customWidth="1"/>
    <col min="11527" max="11527" width="4.5" style="3" customWidth="1"/>
    <col min="11528" max="11528" width="6.375" style="3" customWidth="1"/>
    <col min="11529" max="11530" width="1.625" style="3" customWidth="1"/>
    <col min="11531" max="11531" width="1.375" style="3" customWidth="1"/>
    <col min="11532" max="11532" width="1.5" style="3" customWidth="1"/>
    <col min="11533" max="11533" width="2.25" style="3" customWidth="1"/>
    <col min="11534" max="11534" width="6" style="3" customWidth="1"/>
    <col min="11535" max="11535" width="4.5" style="3" customWidth="1"/>
    <col min="11536" max="11536" width="1.75" style="3" customWidth="1"/>
    <col min="11537" max="11537" width="4.375" style="3" customWidth="1"/>
    <col min="11538" max="11538" width="3" style="3" customWidth="1"/>
    <col min="11539" max="11539" width="1.25" style="3" customWidth="1"/>
    <col min="11540" max="11540" width="2.375" style="3" customWidth="1"/>
    <col min="11541" max="11541" width="3.375" style="3" customWidth="1"/>
    <col min="11542" max="11542" width="2" style="3" customWidth="1"/>
    <col min="11543" max="11543" width="2.875" style="3" customWidth="1"/>
    <col min="11544" max="11544" width="3.625" style="3" customWidth="1"/>
    <col min="11545" max="11545" width="1.25" style="3" customWidth="1"/>
    <col min="11546" max="11546" width="3" style="3" customWidth="1"/>
    <col min="11547" max="11547" width="1.75" style="3" customWidth="1"/>
    <col min="11548" max="11548" width="1.375" style="3" customWidth="1"/>
    <col min="11549" max="11550" width="2.125" style="3" customWidth="1"/>
    <col min="11551" max="11551" width="1.75" style="3" customWidth="1"/>
    <col min="11552" max="11552" width="1.25" style="3" customWidth="1"/>
    <col min="11553" max="11553" width="1.5" style="3" customWidth="1"/>
    <col min="11554" max="11554" width="1.375" style="3" customWidth="1"/>
    <col min="11555" max="11555" width="1.875" style="3" customWidth="1"/>
    <col min="11556" max="11556" width="2" style="3" customWidth="1"/>
    <col min="11557" max="11557" width="1.375" style="3" customWidth="1"/>
    <col min="11558" max="11558" width="3.375" style="3" customWidth="1"/>
    <col min="11559" max="11564" width="1.625" style="3" customWidth="1"/>
    <col min="11565" max="11612" width="9" style="3" customWidth="1"/>
    <col min="11613" max="11627" width="9" style="3"/>
    <col min="11628" max="11653" width="4.625" style="3" customWidth="1"/>
    <col min="11654" max="11685" width="9" style="3" customWidth="1"/>
    <col min="11686" max="11776" width="9" style="3"/>
    <col min="11777" max="11778" width="4.625" style="3" customWidth="1"/>
    <col min="11779" max="11779" width="3.375" style="3" customWidth="1"/>
    <col min="11780" max="11780" width="4.25" style="3" customWidth="1"/>
    <col min="11781" max="11781" width="1.25" style="3" customWidth="1"/>
    <col min="11782" max="11782" width="1.75" style="3" customWidth="1"/>
    <col min="11783" max="11783" width="4.5" style="3" customWidth="1"/>
    <col min="11784" max="11784" width="6.375" style="3" customWidth="1"/>
    <col min="11785" max="11786" width="1.625" style="3" customWidth="1"/>
    <col min="11787" max="11787" width="1.375" style="3" customWidth="1"/>
    <col min="11788" max="11788" width="1.5" style="3" customWidth="1"/>
    <col min="11789" max="11789" width="2.25" style="3" customWidth="1"/>
    <col min="11790" max="11790" width="6" style="3" customWidth="1"/>
    <col min="11791" max="11791" width="4.5" style="3" customWidth="1"/>
    <col min="11792" max="11792" width="1.75" style="3" customWidth="1"/>
    <col min="11793" max="11793" width="4.375" style="3" customWidth="1"/>
    <col min="11794" max="11794" width="3" style="3" customWidth="1"/>
    <col min="11795" max="11795" width="1.25" style="3" customWidth="1"/>
    <col min="11796" max="11796" width="2.375" style="3" customWidth="1"/>
    <col min="11797" max="11797" width="3.375" style="3" customWidth="1"/>
    <col min="11798" max="11798" width="2" style="3" customWidth="1"/>
    <col min="11799" max="11799" width="2.875" style="3" customWidth="1"/>
    <col min="11800" max="11800" width="3.625" style="3" customWidth="1"/>
    <col min="11801" max="11801" width="1.25" style="3" customWidth="1"/>
    <col min="11802" max="11802" width="3" style="3" customWidth="1"/>
    <col min="11803" max="11803" width="1.75" style="3" customWidth="1"/>
    <col min="11804" max="11804" width="1.375" style="3" customWidth="1"/>
    <col min="11805" max="11806" width="2.125" style="3" customWidth="1"/>
    <col min="11807" max="11807" width="1.75" style="3" customWidth="1"/>
    <col min="11808" max="11808" width="1.25" style="3" customWidth="1"/>
    <col min="11809" max="11809" width="1.5" style="3" customWidth="1"/>
    <col min="11810" max="11810" width="1.375" style="3" customWidth="1"/>
    <col min="11811" max="11811" width="1.875" style="3" customWidth="1"/>
    <col min="11812" max="11812" width="2" style="3" customWidth="1"/>
    <col min="11813" max="11813" width="1.375" style="3" customWidth="1"/>
    <col min="11814" max="11814" width="3.375" style="3" customWidth="1"/>
    <col min="11815" max="11820" width="1.625" style="3" customWidth="1"/>
    <col min="11821" max="11868" width="9" style="3" customWidth="1"/>
    <col min="11869" max="11883" width="9" style="3"/>
    <col min="11884" max="11909" width="4.625" style="3" customWidth="1"/>
    <col min="11910" max="11941" width="9" style="3" customWidth="1"/>
    <col min="11942" max="12032" width="9" style="3"/>
    <col min="12033" max="12034" width="4.625" style="3" customWidth="1"/>
    <col min="12035" max="12035" width="3.375" style="3" customWidth="1"/>
    <col min="12036" max="12036" width="4.25" style="3" customWidth="1"/>
    <col min="12037" max="12037" width="1.25" style="3" customWidth="1"/>
    <col min="12038" max="12038" width="1.75" style="3" customWidth="1"/>
    <col min="12039" max="12039" width="4.5" style="3" customWidth="1"/>
    <col min="12040" max="12040" width="6.375" style="3" customWidth="1"/>
    <col min="12041" max="12042" width="1.625" style="3" customWidth="1"/>
    <col min="12043" max="12043" width="1.375" style="3" customWidth="1"/>
    <col min="12044" max="12044" width="1.5" style="3" customWidth="1"/>
    <col min="12045" max="12045" width="2.25" style="3" customWidth="1"/>
    <col min="12046" max="12046" width="6" style="3" customWidth="1"/>
    <col min="12047" max="12047" width="4.5" style="3" customWidth="1"/>
    <col min="12048" max="12048" width="1.75" style="3" customWidth="1"/>
    <col min="12049" max="12049" width="4.375" style="3" customWidth="1"/>
    <col min="12050" max="12050" width="3" style="3" customWidth="1"/>
    <col min="12051" max="12051" width="1.25" style="3" customWidth="1"/>
    <col min="12052" max="12052" width="2.375" style="3" customWidth="1"/>
    <col min="12053" max="12053" width="3.375" style="3" customWidth="1"/>
    <col min="12054" max="12054" width="2" style="3" customWidth="1"/>
    <col min="12055" max="12055" width="2.875" style="3" customWidth="1"/>
    <col min="12056" max="12056" width="3.625" style="3" customWidth="1"/>
    <col min="12057" max="12057" width="1.25" style="3" customWidth="1"/>
    <col min="12058" max="12058" width="3" style="3" customWidth="1"/>
    <col min="12059" max="12059" width="1.75" style="3" customWidth="1"/>
    <col min="12060" max="12060" width="1.375" style="3" customWidth="1"/>
    <col min="12061" max="12062" width="2.125" style="3" customWidth="1"/>
    <col min="12063" max="12063" width="1.75" style="3" customWidth="1"/>
    <col min="12064" max="12064" width="1.25" style="3" customWidth="1"/>
    <col min="12065" max="12065" width="1.5" style="3" customWidth="1"/>
    <col min="12066" max="12066" width="1.375" style="3" customWidth="1"/>
    <col min="12067" max="12067" width="1.875" style="3" customWidth="1"/>
    <col min="12068" max="12068" width="2" style="3" customWidth="1"/>
    <col min="12069" max="12069" width="1.375" style="3" customWidth="1"/>
    <col min="12070" max="12070" width="3.375" style="3" customWidth="1"/>
    <col min="12071" max="12076" width="1.625" style="3" customWidth="1"/>
    <col min="12077" max="12124" width="9" style="3" customWidth="1"/>
    <col min="12125" max="12139" width="9" style="3"/>
    <col min="12140" max="12165" width="4.625" style="3" customWidth="1"/>
    <col min="12166" max="12197" width="9" style="3" customWidth="1"/>
    <col min="12198" max="12288" width="9" style="3"/>
    <col min="12289" max="12290" width="4.625" style="3" customWidth="1"/>
    <col min="12291" max="12291" width="3.375" style="3" customWidth="1"/>
    <col min="12292" max="12292" width="4.25" style="3" customWidth="1"/>
    <col min="12293" max="12293" width="1.25" style="3" customWidth="1"/>
    <col min="12294" max="12294" width="1.75" style="3" customWidth="1"/>
    <col min="12295" max="12295" width="4.5" style="3" customWidth="1"/>
    <col min="12296" max="12296" width="6.375" style="3" customWidth="1"/>
    <col min="12297" max="12298" width="1.625" style="3" customWidth="1"/>
    <col min="12299" max="12299" width="1.375" style="3" customWidth="1"/>
    <col min="12300" max="12300" width="1.5" style="3" customWidth="1"/>
    <col min="12301" max="12301" width="2.25" style="3" customWidth="1"/>
    <col min="12302" max="12302" width="6" style="3" customWidth="1"/>
    <col min="12303" max="12303" width="4.5" style="3" customWidth="1"/>
    <col min="12304" max="12304" width="1.75" style="3" customWidth="1"/>
    <col min="12305" max="12305" width="4.375" style="3" customWidth="1"/>
    <col min="12306" max="12306" width="3" style="3" customWidth="1"/>
    <col min="12307" max="12307" width="1.25" style="3" customWidth="1"/>
    <col min="12308" max="12308" width="2.375" style="3" customWidth="1"/>
    <col min="12309" max="12309" width="3.375" style="3" customWidth="1"/>
    <col min="12310" max="12310" width="2" style="3" customWidth="1"/>
    <col min="12311" max="12311" width="2.875" style="3" customWidth="1"/>
    <col min="12312" max="12312" width="3.625" style="3" customWidth="1"/>
    <col min="12313" max="12313" width="1.25" style="3" customWidth="1"/>
    <col min="12314" max="12314" width="3" style="3" customWidth="1"/>
    <col min="12315" max="12315" width="1.75" style="3" customWidth="1"/>
    <col min="12316" max="12316" width="1.375" style="3" customWidth="1"/>
    <col min="12317" max="12318" width="2.125" style="3" customWidth="1"/>
    <col min="12319" max="12319" width="1.75" style="3" customWidth="1"/>
    <col min="12320" max="12320" width="1.25" style="3" customWidth="1"/>
    <col min="12321" max="12321" width="1.5" style="3" customWidth="1"/>
    <col min="12322" max="12322" width="1.375" style="3" customWidth="1"/>
    <col min="12323" max="12323" width="1.875" style="3" customWidth="1"/>
    <col min="12324" max="12324" width="2" style="3" customWidth="1"/>
    <col min="12325" max="12325" width="1.375" style="3" customWidth="1"/>
    <col min="12326" max="12326" width="3.375" style="3" customWidth="1"/>
    <col min="12327" max="12332" width="1.625" style="3" customWidth="1"/>
    <col min="12333" max="12380" width="9" style="3" customWidth="1"/>
    <col min="12381" max="12395" width="9" style="3"/>
    <col min="12396" max="12421" width="4.625" style="3" customWidth="1"/>
    <col min="12422" max="12453" width="9" style="3" customWidth="1"/>
    <col min="12454" max="12544" width="9" style="3"/>
    <col min="12545" max="12546" width="4.625" style="3" customWidth="1"/>
    <col min="12547" max="12547" width="3.375" style="3" customWidth="1"/>
    <col min="12548" max="12548" width="4.25" style="3" customWidth="1"/>
    <col min="12549" max="12549" width="1.25" style="3" customWidth="1"/>
    <col min="12550" max="12550" width="1.75" style="3" customWidth="1"/>
    <col min="12551" max="12551" width="4.5" style="3" customWidth="1"/>
    <col min="12552" max="12552" width="6.375" style="3" customWidth="1"/>
    <col min="12553" max="12554" width="1.625" style="3" customWidth="1"/>
    <col min="12555" max="12555" width="1.375" style="3" customWidth="1"/>
    <col min="12556" max="12556" width="1.5" style="3" customWidth="1"/>
    <col min="12557" max="12557" width="2.25" style="3" customWidth="1"/>
    <col min="12558" max="12558" width="6" style="3" customWidth="1"/>
    <col min="12559" max="12559" width="4.5" style="3" customWidth="1"/>
    <col min="12560" max="12560" width="1.75" style="3" customWidth="1"/>
    <col min="12561" max="12561" width="4.375" style="3" customWidth="1"/>
    <col min="12562" max="12562" width="3" style="3" customWidth="1"/>
    <col min="12563" max="12563" width="1.25" style="3" customWidth="1"/>
    <col min="12564" max="12564" width="2.375" style="3" customWidth="1"/>
    <col min="12565" max="12565" width="3.375" style="3" customWidth="1"/>
    <col min="12566" max="12566" width="2" style="3" customWidth="1"/>
    <col min="12567" max="12567" width="2.875" style="3" customWidth="1"/>
    <col min="12568" max="12568" width="3.625" style="3" customWidth="1"/>
    <col min="12569" max="12569" width="1.25" style="3" customWidth="1"/>
    <col min="12570" max="12570" width="3" style="3" customWidth="1"/>
    <col min="12571" max="12571" width="1.75" style="3" customWidth="1"/>
    <col min="12572" max="12572" width="1.375" style="3" customWidth="1"/>
    <col min="12573" max="12574" width="2.125" style="3" customWidth="1"/>
    <col min="12575" max="12575" width="1.75" style="3" customWidth="1"/>
    <col min="12576" max="12576" width="1.25" style="3" customWidth="1"/>
    <col min="12577" max="12577" width="1.5" style="3" customWidth="1"/>
    <col min="12578" max="12578" width="1.375" style="3" customWidth="1"/>
    <col min="12579" max="12579" width="1.875" style="3" customWidth="1"/>
    <col min="12580" max="12580" width="2" style="3" customWidth="1"/>
    <col min="12581" max="12581" width="1.375" style="3" customWidth="1"/>
    <col min="12582" max="12582" width="3.375" style="3" customWidth="1"/>
    <col min="12583" max="12588" width="1.625" style="3" customWidth="1"/>
    <col min="12589" max="12636" width="9" style="3" customWidth="1"/>
    <col min="12637" max="12651" width="9" style="3"/>
    <col min="12652" max="12677" width="4.625" style="3" customWidth="1"/>
    <col min="12678" max="12709" width="9" style="3" customWidth="1"/>
    <col min="12710" max="12800" width="9" style="3"/>
    <col min="12801" max="12802" width="4.625" style="3" customWidth="1"/>
    <col min="12803" max="12803" width="3.375" style="3" customWidth="1"/>
    <col min="12804" max="12804" width="4.25" style="3" customWidth="1"/>
    <col min="12805" max="12805" width="1.25" style="3" customWidth="1"/>
    <col min="12806" max="12806" width="1.75" style="3" customWidth="1"/>
    <col min="12807" max="12807" width="4.5" style="3" customWidth="1"/>
    <col min="12808" max="12808" width="6.375" style="3" customWidth="1"/>
    <col min="12809" max="12810" width="1.625" style="3" customWidth="1"/>
    <col min="12811" max="12811" width="1.375" style="3" customWidth="1"/>
    <col min="12812" max="12812" width="1.5" style="3" customWidth="1"/>
    <col min="12813" max="12813" width="2.25" style="3" customWidth="1"/>
    <col min="12814" max="12814" width="6" style="3" customWidth="1"/>
    <col min="12815" max="12815" width="4.5" style="3" customWidth="1"/>
    <col min="12816" max="12816" width="1.75" style="3" customWidth="1"/>
    <col min="12817" max="12817" width="4.375" style="3" customWidth="1"/>
    <col min="12818" max="12818" width="3" style="3" customWidth="1"/>
    <col min="12819" max="12819" width="1.25" style="3" customWidth="1"/>
    <col min="12820" max="12820" width="2.375" style="3" customWidth="1"/>
    <col min="12821" max="12821" width="3.375" style="3" customWidth="1"/>
    <col min="12822" max="12822" width="2" style="3" customWidth="1"/>
    <col min="12823" max="12823" width="2.875" style="3" customWidth="1"/>
    <col min="12824" max="12824" width="3.625" style="3" customWidth="1"/>
    <col min="12825" max="12825" width="1.25" style="3" customWidth="1"/>
    <col min="12826" max="12826" width="3" style="3" customWidth="1"/>
    <col min="12827" max="12827" width="1.75" style="3" customWidth="1"/>
    <col min="12828" max="12828" width="1.375" style="3" customWidth="1"/>
    <col min="12829" max="12830" width="2.125" style="3" customWidth="1"/>
    <col min="12831" max="12831" width="1.75" style="3" customWidth="1"/>
    <col min="12832" max="12832" width="1.25" style="3" customWidth="1"/>
    <col min="12833" max="12833" width="1.5" style="3" customWidth="1"/>
    <col min="12834" max="12834" width="1.375" style="3" customWidth="1"/>
    <col min="12835" max="12835" width="1.875" style="3" customWidth="1"/>
    <col min="12836" max="12836" width="2" style="3" customWidth="1"/>
    <col min="12837" max="12837" width="1.375" style="3" customWidth="1"/>
    <col min="12838" max="12838" width="3.375" style="3" customWidth="1"/>
    <col min="12839" max="12844" width="1.625" style="3" customWidth="1"/>
    <col min="12845" max="12892" width="9" style="3" customWidth="1"/>
    <col min="12893" max="12907" width="9" style="3"/>
    <col min="12908" max="12933" width="4.625" style="3" customWidth="1"/>
    <col min="12934" max="12965" width="9" style="3" customWidth="1"/>
    <col min="12966" max="13056" width="9" style="3"/>
    <col min="13057" max="13058" width="4.625" style="3" customWidth="1"/>
    <col min="13059" max="13059" width="3.375" style="3" customWidth="1"/>
    <col min="13060" max="13060" width="4.25" style="3" customWidth="1"/>
    <col min="13061" max="13061" width="1.25" style="3" customWidth="1"/>
    <col min="13062" max="13062" width="1.75" style="3" customWidth="1"/>
    <col min="13063" max="13063" width="4.5" style="3" customWidth="1"/>
    <col min="13064" max="13064" width="6.375" style="3" customWidth="1"/>
    <col min="13065" max="13066" width="1.625" style="3" customWidth="1"/>
    <col min="13067" max="13067" width="1.375" style="3" customWidth="1"/>
    <col min="13068" max="13068" width="1.5" style="3" customWidth="1"/>
    <col min="13069" max="13069" width="2.25" style="3" customWidth="1"/>
    <col min="13070" max="13070" width="6" style="3" customWidth="1"/>
    <col min="13071" max="13071" width="4.5" style="3" customWidth="1"/>
    <col min="13072" max="13072" width="1.75" style="3" customWidth="1"/>
    <col min="13073" max="13073" width="4.375" style="3" customWidth="1"/>
    <col min="13074" max="13074" width="3" style="3" customWidth="1"/>
    <col min="13075" max="13075" width="1.25" style="3" customWidth="1"/>
    <col min="13076" max="13076" width="2.375" style="3" customWidth="1"/>
    <col min="13077" max="13077" width="3.375" style="3" customWidth="1"/>
    <col min="13078" max="13078" width="2" style="3" customWidth="1"/>
    <col min="13079" max="13079" width="2.875" style="3" customWidth="1"/>
    <col min="13080" max="13080" width="3.625" style="3" customWidth="1"/>
    <col min="13081" max="13081" width="1.25" style="3" customWidth="1"/>
    <col min="13082" max="13082" width="3" style="3" customWidth="1"/>
    <col min="13083" max="13083" width="1.75" style="3" customWidth="1"/>
    <col min="13084" max="13084" width="1.375" style="3" customWidth="1"/>
    <col min="13085" max="13086" width="2.125" style="3" customWidth="1"/>
    <col min="13087" max="13087" width="1.75" style="3" customWidth="1"/>
    <col min="13088" max="13088" width="1.25" style="3" customWidth="1"/>
    <col min="13089" max="13089" width="1.5" style="3" customWidth="1"/>
    <col min="13090" max="13090" width="1.375" style="3" customWidth="1"/>
    <col min="13091" max="13091" width="1.875" style="3" customWidth="1"/>
    <col min="13092" max="13092" width="2" style="3" customWidth="1"/>
    <col min="13093" max="13093" width="1.375" style="3" customWidth="1"/>
    <col min="13094" max="13094" width="3.375" style="3" customWidth="1"/>
    <col min="13095" max="13100" width="1.625" style="3" customWidth="1"/>
    <col min="13101" max="13148" width="9" style="3" customWidth="1"/>
    <col min="13149" max="13163" width="9" style="3"/>
    <col min="13164" max="13189" width="4.625" style="3" customWidth="1"/>
    <col min="13190" max="13221" width="9" style="3" customWidth="1"/>
    <col min="13222" max="13312" width="9" style="3"/>
    <col min="13313" max="13314" width="4.625" style="3" customWidth="1"/>
    <col min="13315" max="13315" width="3.375" style="3" customWidth="1"/>
    <col min="13316" max="13316" width="4.25" style="3" customWidth="1"/>
    <col min="13317" max="13317" width="1.25" style="3" customWidth="1"/>
    <col min="13318" max="13318" width="1.75" style="3" customWidth="1"/>
    <col min="13319" max="13319" width="4.5" style="3" customWidth="1"/>
    <col min="13320" max="13320" width="6.375" style="3" customWidth="1"/>
    <col min="13321" max="13322" width="1.625" style="3" customWidth="1"/>
    <col min="13323" max="13323" width="1.375" style="3" customWidth="1"/>
    <col min="13324" max="13324" width="1.5" style="3" customWidth="1"/>
    <col min="13325" max="13325" width="2.25" style="3" customWidth="1"/>
    <col min="13326" max="13326" width="6" style="3" customWidth="1"/>
    <col min="13327" max="13327" width="4.5" style="3" customWidth="1"/>
    <col min="13328" max="13328" width="1.75" style="3" customWidth="1"/>
    <col min="13329" max="13329" width="4.375" style="3" customWidth="1"/>
    <col min="13330" max="13330" width="3" style="3" customWidth="1"/>
    <col min="13331" max="13331" width="1.25" style="3" customWidth="1"/>
    <col min="13332" max="13332" width="2.375" style="3" customWidth="1"/>
    <col min="13333" max="13333" width="3.375" style="3" customWidth="1"/>
    <col min="13334" max="13334" width="2" style="3" customWidth="1"/>
    <col min="13335" max="13335" width="2.875" style="3" customWidth="1"/>
    <col min="13336" max="13336" width="3.625" style="3" customWidth="1"/>
    <col min="13337" max="13337" width="1.25" style="3" customWidth="1"/>
    <col min="13338" max="13338" width="3" style="3" customWidth="1"/>
    <col min="13339" max="13339" width="1.75" style="3" customWidth="1"/>
    <col min="13340" max="13340" width="1.375" style="3" customWidth="1"/>
    <col min="13341" max="13342" width="2.125" style="3" customWidth="1"/>
    <col min="13343" max="13343" width="1.75" style="3" customWidth="1"/>
    <col min="13344" max="13344" width="1.25" style="3" customWidth="1"/>
    <col min="13345" max="13345" width="1.5" style="3" customWidth="1"/>
    <col min="13346" max="13346" width="1.375" style="3" customWidth="1"/>
    <col min="13347" max="13347" width="1.875" style="3" customWidth="1"/>
    <col min="13348" max="13348" width="2" style="3" customWidth="1"/>
    <col min="13349" max="13349" width="1.375" style="3" customWidth="1"/>
    <col min="13350" max="13350" width="3.375" style="3" customWidth="1"/>
    <col min="13351" max="13356" width="1.625" style="3" customWidth="1"/>
    <col min="13357" max="13404" width="9" style="3" customWidth="1"/>
    <col min="13405" max="13419" width="9" style="3"/>
    <col min="13420" max="13445" width="4.625" style="3" customWidth="1"/>
    <col min="13446" max="13477" width="9" style="3" customWidth="1"/>
    <col min="13478" max="13568" width="9" style="3"/>
    <col min="13569" max="13570" width="4.625" style="3" customWidth="1"/>
    <col min="13571" max="13571" width="3.375" style="3" customWidth="1"/>
    <col min="13572" max="13572" width="4.25" style="3" customWidth="1"/>
    <col min="13573" max="13573" width="1.25" style="3" customWidth="1"/>
    <col min="13574" max="13574" width="1.75" style="3" customWidth="1"/>
    <col min="13575" max="13575" width="4.5" style="3" customWidth="1"/>
    <col min="13576" max="13576" width="6.375" style="3" customWidth="1"/>
    <col min="13577" max="13578" width="1.625" style="3" customWidth="1"/>
    <col min="13579" max="13579" width="1.375" style="3" customWidth="1"/>
    <col min="13580" max="13580" width="1.5" style="3" customWidth="1"/>
    <col min="13581" max="13581" width="2.25" style="3" customWidth="1"/>
    <col min="13582" max="13582" width="6" style="3" customWidth="1"/>
    <col min="13583" max="13583" width="4.5" style="3" customWidth="1"/>
    <col min="13584" max="13584" width="1.75" style="3" customWidth="1"/>
    <col min="13585" max="13585" width="4.375" style="3" customWidth="1"/>
    <col min="13586" max="13586" width="3" style="3" customWidth="1"/>
    <col min="13587" max="13587" width="1.25" style="3" customWidth="1"/>
    <col min="13588" max="13588" width="2.375" style="3" customWidth="1"/>
    <col min="13589" max="13589" width="3.375" style="3" customWidth="1"/>
    <col min="13590" max="13590" width="2" style="3" customWidth="1"/>
    <col min="13591" max="13591" width="2.875" style="3" customWidth="1"/>
    <col min="13592" max="13592" width="3.625" style="3" customWidth="1"/>
    <col min="13593" max="13593" width="1.25" style="3" customWidth="1"/>
    <col min="13594" max="13594" width="3" style="3" customWidth="1"/>
    <col min="13595" max="13595" width="1.75" style="3" customWidth="1"/>
    <col min="13596" max="13596" width="1.375" style="3" customWidth="1"/>
    <col min="13597" max="13598" width="2.125" style="3" customWidth="1"/>
    <col min="13599" max="13599" width="1.75" style="3" customWidth="1"/>
    <col min="13600" max="13600" width="1.25" style="3" customWidth="1"/>
    <col min="13601" max="13601" width="1.5" style="3" customWidth="1"/>
    <col min="13602" max="13602" width="1.375" style="3" customWidth="1"/>
    <col min="13603" max="13603" width="1.875" style="3" customWidth="1"/>
    <col min="13604" max="13604" width="2" style="3" customWidth="1"/>
    <col min="13605" max="13605" width="1.375" style="3" customWidth="1"/>
    <col min="13606" max="13606" width="3.375" style="3" customWidth="1"/>
    <col min="13607" max="13612" width="1.625" style="3" customWidth="1"/>
    <col min="13613" max="13660" width="9" style="3" customWidth="1"/>
    <col min="13661" max="13675" width="9" style="3"/>
    <col min="13676" max="13701" width="4.625" style="3" customWidth="1"/>
    <col min="13702" max="13733" width="9" style="3" customWidth="1"/>
    <col min="13734" max="13824" width="9" style="3"/>
    <col min="13825" max="13826" width="4.625" style="3" customWidth="1"/>
    <col min="13827" max="13827" width="3.375" style="3" customWidth="1"/>
    <col min="13828" max="13828" width="4.25" style="3" customWidth="1"/>
    <col min="13829" max="13829" width="1.25" style="3" customWidth="1"/>
    <col min="13830" max="13830" width="1.75" style="3" customWidth="1"/>
    <col min="13831" max="13831" width="4.5" style="3" customWidth="1"/>
    <col min="13832" max="13832" width="6.375" style="3" customWidth="1"/>
    <col min="13833" max="13834" width="1.625" style="3" customWidth="1"/>
    <col min="13835" max="13835" width="1.375" style="3" customWidth="1"/>
    <col min="13836" max="13836" width="1.5" style="3" customWidth="1"/>
    <col min="13837" max="13837" width="2.25" style="3" customWidth="1"/>
    <col min="13838" max="13838" width="6" style="3" customWidth="1"/>
    <col min="13839" max="13839" width="4.5" style="3" customWidth="1"/>
    <col min="13840" max="13840" width="1.75" style="3" customWidth="1"/>
    <col min="13841" max="13841" width="4.375" style="3" customWidth="1"/>
    <col min="13842" max="13842" width="3" style="3" customWidth="1"/>
    <col min="13843" max="13843" width="1.25" style="3" customWidth="1"/>
    <col min="13844" max="13844" width="2.375" style="3" customWidth="1"/>
    <col min="13845" max="13845" width="3.375" style="3" customWidth="1"/>
    <col min="13846" max="13846" width="2" style="3" customWidth="1"/>
    <col min="13847" max="13847" width="2.875" style="3" customWidth="1"/>
    <col min="13848" max="13848" width="3.625" style="3" customWidth="1"/>
    <col min="13849" max="13849" width="1.25" style="3" customWidth="1"/>
    <col min="13850" max="13850" width="3" style="3" customWidth="1"/>
    <col min="13851" max="13851" width="1.75" style="3" customWidth="1"/>
    <col min="13852" max="13852" width="1.375" style="3" customWidth="1"/>
    <col min="13853" max="13854" width="2.125" style="3" customWidth="1"/>
    <col min="13855" max="13855" width="1.75" style="3" customWidth="1"/>
    <col min="13856" max="13856" width="1.25" style="3" customWidth="1"/>
    <col min="13857" max="13857" width="1.5" style="3" customWidth="1"/>
    <col min="13858" max="13858" width="1.375" style="3" customWidth="1"/>
    <col min="13859" max="13859" width="1.875" style="3" customWidth="1"/>
    <col min="13860" max="13860" width="2" style="3" customWidth="1"/>
    <col min="13861" max="13861" width="1.375" style="3" customWidth="1"/>
    <col min="13862" max="13862" width="3.375" style="3" customWidth="1"/>
    <col min="13863" max="13868" width="1.625" style="3" customWidth="1"/>
    <col min="13869" max="13916" width="9" style="3" customWidth="1"/>
    <col min="13917" max="13931" width="9" style="3"/>
    <col min="13932" max="13957" width="4.625" style="3" customWidth="1"/>
    <col min="13958" max="13989" width="9" style="3" customWidth="1"/>
    <col min="13990" max="14080" width="9" style="3"/>
    <col min="14081" max="14082" width="4.625" style="3" customWidth="1"/>
    <col min="14083" max="14083" width="3.375" style="3" customWidth="1"/>
    <col min="14084" max="14084" width="4.25" style="3" customWidth="1"/>
    <col min="14085" max="14085" width="1.25" style="3" customWidth="1"/>
    <col min="14086" max="14086" width="1.75" style="3" customWidth="1"/>
    <col min="14087" max="14087" width="4.5" style="3" customWidth="1"/>
    <col min="14088" max="14088" width="6.375" style="3" customWidth="1"/>
    <col min="14089" max="14090" width="1.625" style="3" customWidth="1"/>
    <col min="14091" max="14091" width="1.375" style="3" customWidth="1"/>
    <col min="14092" max="14092" width="1.5" style="3" customWidth="1"/>
    <col min="14093" max="14093" width="2.25" style="3" customWidth="1"/>
    <col min="14094" max="14094" width="6" style="3" customWidth="1"/>
    <col min="14095" max="14095" width="4.5" style="3" customWidth="1"/>
    <col min="14096" max="14096" width="1.75" style="3" customWidth="1"/>
    <col min="14097" max="14097" width="4.375" style="3" customWidth="1"/>
    <col min="14098" max="14098" width="3" style="3" customWidth="1"/>
    <col min="14099" max="14099" width="1.25" style="3" customWidth="1"/>
    <col min="14100" max="14100" width="2.375" style="3" customWidth="1"/>
    <col min="14101" max="14101" width="3.375" style="3" customWidth="1"/>
    <col min="14102" max="14102" width="2" style="3" customWidth="1"/>
    <col min="14103" max="14103" width="2.875" style="3" customWidth="1"/>
    <col min="14104" max="14104" width="3.625" style="3" customWidth="1"/>
    <col min="14105" max="14105" width="1.25" style="3" customWidth="1"/>
    <col min="14106" max="14106" width="3" style="3" customWidth="1"/>
    <col min="14107" max="14107" width="1.75" style="3" customWidth="1"/>
    <col min="14108" max="14108" width="1.375" style="3" customWidth="1"/>
    <col min="14109" max="14110" width="2.125" style="3" customWidth="1"/>
    <col min="14111" max="14111" width="1.75" style="3" customWidth="1"/>
    <col min="14112" max="14112" width="1.25" style="3" customWidth="1"/>
    <col min="14113" max="14113" width="1.5" style="3" customWidth="1"/>
    <col min="14114" max="14114" width="1.375" style="3" customWidth="1"/>
    <col min="14115" max="14115" width="1.875" style="3" customWidth="1"/>
    <col min="14116" max="14116" width="2" style="3" customWidth="1"/>
    <col min="14117" max="14117" width="1.375" style="3" customWidth="1"/>
    <col min="14118" max="14118" width="3.375" style="3" customWidth="1"/>
    <col min="14119" max="14124" width="1.625" style="3" customWidth="1"/>
    <col min="14125" max="14172" width="9" style="3" customWidth="1"/>
    <col min="14173" max="14187" width="9" style="3"/>
    <col min="14188" max="14213" width="4.625" style="3" customWidth="1"/>
    <col min="14214" max="14245" width="9" style="3" customWidth="1"/>
    <col min="14246" max="14336" width="9" style="3"/>
    <col min="14337" max="14338" width="4.625" style="3" customWidth="1"/>
    <col min="14339" max="14339" width="3.375" style="3" customWidth="1"/>
    <col min="14340" max="14340" width="4.25" style="3" customWidth="1"/>
    <col min="14341" max="14341" width="1.25" style="3" customWidth="1"/>
    <col min="14342" max="14342" width="1.75" style="3" customWidth="1"/>
    <col min="14343" max="14343" width="4.5" style="3" customWidth="1"/>
    <col min="14344" max="14344" width="6.375" style="3" customWidth="1"/>
    <col min="14345" max="14346" width="1.625" style="3" customWidth="1"/>
    <col min="14347" max="14347" width="1.375" style="3" customWidth="1"/>
    <col min="14348" max="14348" width="1.5" style="3" customWidth="1"/>
    <col min="14349" max="14349" width="2.25" style="3" customWidth="1"/>
    <col min="14350" max="14350" width="6" style="3" customWidth="1"/>
    <col min="14351" max="14351" width="4.5" style="3" customWidth="1"/>
    <col min="14352" max="14352" width="1.75" style="3" customWidth="1"/>
    <col min="14353" max="14353" width="4.375" style="3" customWidth="1"/>
    <col min="14354" max="14354" width="3" style="3" customWidth="1"/>
    <col min="14355" max="14355" width="1.25" style="3" customWidth="1"/>
    <col min="14356" max="14356" width="2.375" style="3" customWidth="1"/>
    <col min="14357" max="14357" width="3.375" style="3" customWidth="1"/>
    <col min="14358" max="14358" width="2" style="3" customWidth="1"/>
    <col min="14359" max="14359" width="2.875" style="3" customWidth="1"/>
    <col min="14360" max="14360" width="3.625" style="3" customWidth="1"/>
    <col min="14361" max="14361" width="1.25" style="3" customWidth="1"/>
    <col min="14362" max="14362" width="3" style="3" customWidth="1"/>
    <col min="14363" max="14363" width="1.75" style="3" customWidth="1"/>
    <col min="14364" max="14364" width="1.375" style="3" customWidth="1"/>
    <col min="14365" max="14366" width="2.125" style="3" customWidth="1"/>
    <col min="14367" max="14367" width="1.75" style="3" customWidth="1"/>
    <col min="14368" max="14368" width="1.25" style="3" customWidth="1"/>
    <col min="14369" max="14369" width="1.5" style="3" customWidth="1"/>
    <col min="14370" max="14370" width="1.375" style="3" customWidth="1"/>
    <col min="14371" max="14371" width="1.875" style="3" customWidth="1"/>
    <col min="14372" max="14372" width="2" style="3" customWidth="1"/>
    <col min="14373" max="14373" width="1.375" style="3" customWidth="1"/>
    <col min="14374" max="14374" width="3.375" style="3" customWidth="1"/>
    <col min="14375" max="14380" width="1.625" style="3" customWidth="1"/>
    <col min="14381" max="14428" width="9" style="3" customWidth="1"/>
    <col min="14429" max="14443" width="9" style="3"/>
    <col min="14444" max="14469" width="4.625" style="3" customWidth="1"/>
    <col min="14470" max="14501" width="9" style="3" customWidth="1"/>
    <col min="14502" max="14592" width="9" style="3"/>
    <col min="14593" max="14594" width="4.625" style="3" customWidth="1"/>
    <col min="14595" max="14595" width="3.375" style="3" customWidth="1"/>
    <col min="14596" max="14596" width="4.25" style="3" customWidth="1"/>
    <col min="14597" max="14597" width="1.25" style="3" customWidth="1"/>
    <col min="14598" max="14598" width="1.75" style="3" customWidth="1"/>
    <col min="14599" max="14599" width="4.5" style="3" customWidth="1"/>
    <col min="14600" max="14600" width="6.375" style="3" customWidth="1"/>
    <col min="14601" max="14602" width="1.625" style="3" customWidth="1"/>
    <col min="14603" max="14603" width="1.375" style="3" customWidth="1"/>
    <col min="14604" max="14604" width="1.5" style="3" customWidth="1"/>
    <col min="14605" max="14605" width="2.25" style="3" customWidth="1"/>
    <col min="14606" max="14606" width="6" style="3" customWidth="1"/>
    <col min="14607" max="14607" width="4.5" style="3" customWidth="1"/>
    <col min="14608" max="14608" width="1.75" style="3" customWidth="1"/>
    <col min="14609" max="14609" width="4.375" style="3" customWidth="1"/>
    <col min="14610" max="14610" width="3" style="3" customWidth="1"/>
    <col min="14611" max="14611" width="1.25" style="3" customWidth="1"/>
    <col min="14612" max="14612" width="2.375" style="3" customWidth="1"/>
    <col min="14613" max="14613" width="3.375" style="3" customWidth="1"/>
    <col min="14614" max="14614" width="2" style="3" customWidth="1"/>
    <col min="14615" max="14615" width="2.875" style="3" customWidth="1"/>
    <col min="14616" max="14616" width="3.625" style="3" customWidth="1"/>
    <col min="14617" max="14617" width="1.25" style="3" customWidth="1"/>
    <col min="14618" max="14618" width="3" style="3" customWidth="1"/>
    <col min="14619" max="14619" width="1.75" style="3" customWidth="1"/>
    <col min="14620" max="14620" width="1.375" style="3" customWidth="1"/>
    <col min="14621" max="14622" width="2.125" style="3" customWidth="1"/>
    <col min="14623" max="14623" width="1.75" style="3" customWidth="1"/>
    <col min="14624" max="14624" width="1.25" style="3" customWidth="1"/>
    <col min="14625" max="14625" width="1.5" style="3" customWidth="1"/>
    <col min="14626" max="14626" width="1.375" style="3" customWidth="1"/>
    <col min="14627" max="14627" width="1.875" style="3" customWidth="1"/>
    <col min="14628" max="14628" width="2" style="3" customWidth="1"/>
    <col min="14629" max="14629" width="1.375" style="3" customWidth="1"/>
    <col min="14630" max="14630" width="3.375" style="3" customWidth="1"/>
    <col min="14631" max="14636" width="1.625" style="3" customWidth="1"/>
    <col min="14637" max="14684" width="9" style="3" customWidth="1"/>
    <col min="14685" max="14699" width="9" style="3"/>
    <col min="14700" max="14725" width="4.625" style="3" customWidth="1"/>
    <col min="14726" max="14757" width="9" style="3" customWidth="1"/>
    <col min="14758" max="14848" width="9" style="3"/>
    <col min="14849" max="14850" width="4.625" style="3" customWidth="1"/>
    <col min="14851" max="14851" width="3.375" style="3" customWidth="1"/>
    <col min="14852" max="14852" width="4.25" style="3" customWidth="1"/>
    <col min="14853" max="14853" width="1.25" style="3" customWidth="1"/>
    <col min="14854" max="14854" width="1.75" style="3" customWidth="1"/>
    <col min="14855" max="14855" width="4.5" style="3" customWidth="1"/>
    <col min="14856" max="14856" width="6.375" style="3" customWidth="1"/>
    <col min="14857" max="14858" width="1.625" style="3" customWidth="1"/>
    <col min="14859" max="14859" width="1.375" style="3" customWidth="1"/>
    <col min="14860" max="14860" width="1.5" style="3" customWidth="1"/>
    <col min="14861" max="14861" width="2.25" style="3" customWidth="1"/>
    <col min="14862" max="14862" width="6" style="3" customWidth="1"/>
    <col min="14863" max="14863" width="4.5" style="3" customWidth="1"/>
    <col min="14864" max="14864" width="1.75" style="3" customWidth="1"/>
    <col min="14865" max="14865" width="4.375" style="3" customWidth="1"/>
    <col min="14866" max="14866" width="3" style="3" customWidth="1"/>
    <col min="14867" max="14867" width="1.25" style="3" customWidth="1"/>
    <col min="14868" max="14868" width="2.375" style="3" customWidth="1"/>
    <col min="14869" max="14869" width="3.375" style="3" customWidth="1"/>
    <col min="14870" max="14870" width="2" style="3" customWidth="1"/>
    <col min="14871" max="14871" width="2.875" style="3" customWidth="1"/>
    <col min="14872" max="14872" width="3.625" style="3" customWidth="1"/>
    <col min="14873" max="14873" width="1.25" style="3" customWidth="1"/>
    <col min="14874" max="14874" width="3" style="3" customWidth="1"/>
    <col min="14875" max="14875" width="1.75" style="3" customWidth="1"/>
    <col min="14876" max="14876" width="1.375" style="3" customWidth="1"/>
    <col min="14877" max="14878" width="2.125" style="3" customWidth="1"/>
    <col min="14879" max="14879" width="1.75" style="3" customWidth="1"/>
    <col min="14880" max="14880" width="1.25" style="3" customWidth="1"/>
    <col min="14881" max="14881" width="1.5" style="3" customWidth="1"/>
    <col min="14882" max="14882" width="1.375" style="3" customWidth="1"/>
    <col min="14883" max="14883" width="1.875" style="3" customWidth="1"/>
    <col min="14884" max="14884" width="2" style="3" customWidth="1"/>
    <col min="14885" max="14885" width="1.375" style="3" customWidth="1"/>
    <col min="14886" max="14886" width="3.375" style="3" customWidth="1"/>
    <col min="14887" max="14892" width="1.625" style="3" customWidth="1"/>
    <col min="14893" max="14940" width="9" style="3" customWidth="1"/>
    <col min="14941" max="14955" width="9" style="3"/>
    <col min="14956" max="14981" width="4.625" style="3" customWidth="1"/>
    <col min="14982" max="15013" width="9" style="3" customWidth="1"/>
    <col min="15014" max="15104" width="9" style="3"/>
    <col min="15105" max="15106" width="4.625" style="3" customWidth="1"/>
    <col min="15107" max="15107" width="3.375" style="3" customWidth="1"/>
    <col min="15108" max="15108" width="4.25" style="3" customWidth="1"/>
    <col min="15109" max="15109" width="1.25" style="3" customWidth="1"/>
    <col min="15110" max="15110" width="1.75" style="3" customWidth="1"/>
    <col min="15111" max="15111" width="4.5" style="3" customWidth="1"/>
    <col min="15112" max="15112" width="6.375" style="3" customWidth="1"/>
    <col min="15113" max="15114" width="1.625" style="3" customWidth="1"/>
    <col min="15115" max="15115" width="1.375" style="3" customWidth="1"/>
    <col min="15116" max="15116" width="1.5" style="3" customWidth="1"/>
    <col min="15117" max="15117" width="2.25" style="3" customWidth="1"/>
    <col min="15118" max="15118" width="6" style="3" customWidth="1"/>
    <col min="15119" max="15119" width="4.5" style="3" customWidth="1"/>
    <col min="15120" max="15120" width="1.75" style="3" customWidth="1"/>
    <col min="15121" max="15121" width="4.375" style="3" customWidth="1"/>
    <col min="15122" max="15122" width="3" style="3" customWidth="1"/>
    <col min="15123" max="15123" width="1.25" style="3" customWidth="1"/>
    <col min="15124" max="15124" width="2.375" style="3" customWidth="1"/>
    <col min="15125" max="15125" width="3.375" style="3" customWidth="1"/>
    <col min="15126" max="15126" width="2" style="3" customWidth="1"/>
    <col min="15127" max="15127" width="2.875" style="3" customWidth="1"/>
    <col min="15128" max="15128" width="3.625" style="3" customWidth="1"/>
    <col min="15129" max="15129" width="1.25" style="3" customWidth="1"/>
    <col min="15130" max="15130" width="3" style="3" customWidth="1"/>
    <col min="15131" max="15131" width="1.75" style="3" customWidth="1"/>
    <col min="15132" max="15132" width="1.375" style="3" customWidth="1"/>
    <col min="15133" max="15134" width="2.125" style="3" customWidth="1"/>
    <col min="15135" max="15135" width="1.75" style="3" customWidth="1"/>
    <col min="15136" max="15136" width="1.25" style="3" customWidth="1"/>
    <col min="15137" max="15137" width="1.5" style="3" customWidth="1"/>
    <col min="15138" max="15138" width="1.375" style="3" customWidth="1"/>
    <col min="15139" max="15139" width="1.875" style="3" customWidth="1"/>
    <col min="15140" max="15140" width="2" style="3" customWidth="1"/>
    <col min="15141" max="15141" width="1.375" style="3" customWidth="1"/>
    <col min="15142" max="15142" width="3.375" style="3" customWidth="1"/>
    <col min="15143" max="15148" width="1.625" style="3" customWidth="1"/>
    <col min="15149" max="15196" width="9" style="3" customWidth="1"/>
    <col min="15197" max="15211" width="9" style="3"/>
    <col min="15212" max="15237" width="4.625" style="3" customWidth="1"/>
    <col min="15238" max="15269" width="9" style="3" customWidth="1"/>
    <col min="15270" max="15360" width="9" style="3"/>
    <col min="15361" max="15362" width="4.625" style="3" customWidth="1"/>
    <col min="15363" max="15363" width="3.375" style="3" customWidth="1"/>
    <col min="15364" max="15364" width="4.25" style="3" customWidth="1"/>
    <col min="15365" max="15365" width="1.25" style="3" customWidth="1"/>
    <col min="15366" max="15366" width="1.75" style="3" customWidth="1"/>
    <col min="15367" max="15367" width="4.5" style="3" customWidth="1"/>
    <col min="15368" max="15368" width="6.375" style="3" customWidth="1"/>
    <col min="15369" max="15370" width="1.625" style="3" customWidth="1"/>
    <col min="15371" max="15371" width="1.375" style="3" customWidth="1"/>
    <col min="15372" max="15372" width="1.5" style="3" customWidth="1"/>
    <col min="15373" max="15373" width="2.25" style="3" customWidth="1"/>
    <col min="15374" max="15374" width="6" style="3" customWidth="1"/>
    <col min="15375" max="15375" width="4.5" style="3" customWidth="1"/>
    <col min="15376" max="15376" width="1.75" style="3" customWidth="1"/>
    <col min="15377" max="15377" width="4.375" style="3" customWidth="1"/>
    <col min="15378" max="15378" width="3" style="3" customWidth="1"/>
    <col min="15379" max="15379" width="1.25" style="3" customWidth="1"/>
    <col min="15380" max="15380" width="2.375" style="3" customWidth="1"/>
    <col min="15381" max="15381" width="3.375" style="3" customWidth="1"/>
    <col min="15382" max="15382" width="2" style="3" customWidth="1"/>
    <col min="15383" max="15383" width="2.875" style="3" customWidth="1"/>
    <col min="15384" max="15384" width="3.625" style="3" customWidth="1"/>
    <col min="15385" max="15385" width="1.25" style="3" customWidth="1"/>
    <col min="15386" max="15386" width="3" style="3" customWidth="1"/>
    <col min="15387" max="15387" width="1.75" style="3" customWidth="1"/>
    <col min="15388" max="15388" width="1.375" style="3" customWidth="1"/>
    <col min="15389" max="15390" width="2.125" style="3" customWidth="1"/>
    <col min="15391" max="15391" width="1.75" style="3" customWidth="1"/>
    <col min="15392" max="15392" width="1.25" style="3" customWidth="1"/>
    <col min="15393" max="15393" width="1.5" style="3" customWidth="1"/>
    <col min="15394" max="15394" width="1.375" style="3" customWidth="1"/>
    <col min="15395" max="15395" width="1.875" style="3" customWidth="1"/>
    <col min="15396" max="15396" width="2" style="3" customWidth="1"/>
    <col min="15397" max="15397" width="1.375" style="3" customWidth="1"/>
    <col min="15398" max="15398" width="3.375" style="3" customWidth="1"/>
    <col min="15399" max="15404" width="1.625" style="3" customWidth="1"/>
    <col min="15405" max="15452" width="9" style="3" customWidth="1"/>
    <col min="15453" max="15467" width="9" style="3"/>
    <col min="15468" max="15493" width="4.625" style="3" customWidth="1"/>
    <col min="15494" max="15525" width="9" style="3" customWidth="1"/>
    <col min="15526" max="15616" width="9" style="3"/>
    <col min="15617" max="15618" width="4.625" style="3" customWidth="1"/>
    <col min="15619" max="15619" width="3.375" style="3" customWidth="1"/>
    <col min="15620" max="15620" width="4.25" style="3" customWidth="1"/>
    <col min="15621" max="15621" width="1.25" style="3" customWidth="1"/>
    <col min="15622" max="15622" width="1.75" style="3" customWidth="1"/>
    <col min="15623" max="15623" width="4.5" style="3" customWidth="1"/>
    <col min="15624" max="15624" width="6.375" style="3" customWidth="1"/>
    <col min="15625" max="15626" width="1.625" style="3" customWidth="1"/>
    <col min="15627" max="15627" width="1.375" style="3" customWidth="1"/>
    <col min="15628" max="15628" width="1.5" style="3" customWidth="1"/>
    <col min="15629" max="15629" width="2.25" style="3" customWidth="1"/>
    <col min="15630" max="15630" width="6" style="3" customWidth="1"/>
    <col min="15631" max="15631" width="4.5" style="3" customWidth="1"/>
    <col min="15632" max="15632" width="1.75" style="3" customWidth="1"/>
    <col min="15633" max="15633" width="4.375" style="3" customWidth="1"/>
    <col min="15634" max="15634" width="3" style="3" customWidth="1"/>
    <col min="15635" max="15635" width="1.25" style="3" customWidth="1"/>
    <col min="15636" max="15636" width="2.375" style="3" customWidth="1"/>
    <col min="15637" max="15637" width="3.375" style="3" customWidth="1"/>
    <col min="15638" max="15638" width="2" style="3" customWidth="1"/>
    <col min="15639" max="15639" width="2.875" style="3" customWidth="1"/>
    <col min="15640" max="15640" width="3.625" style="3" customWidth="1"/>
    <col min="15641" max="15641" width="1.25" style="3" customWidth="1"/>
    <col min="15642" max="15642" width="3" style="3" customWidth="1"/>
    <col min="15643" max="15643" width="1.75" style="3" customWidth="1"/>
    <col min="15644" max="15644" width="1.375" style="3" customWidth="1"/>
    <col min="15645" max="15646" width="2.125" style="3" customWidth="1"/>
    <col min="15647" max="15647" width="1.75" style="3" customWidth="1"/>
    <col min="15648" max="15648" width="1.25" style="3" customWidth="1"/>
    <col min="15649" max="15649" width="1.5" style="3" customWidth="1"/>
    <col min="15650" max="15650" width="1.375" style="3" customWidth="1"/>
    <col min="15651" max="15651" width="1.875" style="3" customWidth="1"/>
    <col min="15652" max="15652" width="2" style="3" customWidth="1"/>
    <col min="15653" max="15653" width="1.375" style="3" customWidth="1"/>
    <col min="15654" max="15654" width="3.375" style="3" customWidth="1"/>
    <col min="15655" max="15660" width="1.625" style="3" customWidth="1"/>
    <col min="15661" max="15708" width="9" style="3" customWidth="1"/>
    <col min="15709" max="15723" width="9" style="3"/>
    <col min="15724" max="15749" width="4.625" style="3" customWidth="1"/>
    <col min="15750" max="15781" width="9" style="3" customWidth="1"/>
    <col min="15782" max="15872" width="9" style="3"/>
    <col min="15873" max="15874" width="4.625" style="3" customWidth="1"/>
    <col min="15875" max="15875" width="3.375" style="3" customWidth="1"/>
    <col min="15876" max="15876" width="4.25" style="3" customWidth="1"/>
    <col min="15877" max="15877" width="1.25" style="3" customWidth="1"/>
    <col min="15878" max="15878" width="1.75" style="3" customWidth="1"/>
    <col min="15879" max="15879" width="4.5" style="3" customWidth="1"/>
    <col min="15880" max="15880" width="6.375" style="3" customWidth="1"/>
    <col min="15881" max="15882" width="1.625" style="3" customWidth="1"/>
    <col min="15883" max="15883" width="1.375" style="3" customWidth="1"/>
    <col min="15884" max="15884" width="1.5" style="3" customWidth="1"/>
    <col min="15885" max="15885" width="2.25" style="3" customWidth="1"/>
    <col min="15886" max="15886" width="6" style="3" customWidth="1"/>
    <col min="15887" max="15887" width="4.5" style="3" customWidth="1"/>
    <col min="15888" max="15888" width="1.75" style="3" customWidth="1"/>
    <col min="15889" max="15889" width="4.375" style="3" customWidth="1"/>
    <col min="15890" max="15890" width="3" style="3" customWidth="1"/>
    <col min="15891" max="15891" width="1.25" style="3" customWidth="1"/>
    <col min="15892" max="15892" width="2.375" style="3" customWidth="1"/>
    <col min="15893" max="15893" width="3.375" style="3" customWidth="1"/>
    <col min="15894" max="15894" width="2" style="3" customWidth="1"/>
    <col min="15895" max="15895" width="2.875" style="3" customWidth="1"/>
    <col min="15896" max="15896" width="3.625" style="3" customWidth="1"/>
    <col min="15897" max="15897" width="1.25" style="3" customWidth="1"/>
    <col min="15898" max="15898" width="3" style="3" customWidth="1"/>
    <col min="15899" max="15899" width="1.75" style="3" customWidth="1"/>
    <col min="15900" max="15900" width="1.375" style="3" customWidth="1"/>
    <col min="15901" max="15902" width="2.125" style="3" customWidth="1"/>
    <col min="15903" max="15903" width="1.75" style="3" customWidth="1"/>
    <col min="15904" max="15904" width="1.25" style="3" customWidth="1"/>
    <col min="15905" max="15905" width="1.5" style="3" customWidth="1"/>
    <col min="15906" max="15906" width="1.375" style="3" customWidth="1"/>
    <col min="15907" max="15907" width="1.875" style="3" customWidth="1"/>
    <col min="15908" max="15908" width="2" style="3" customWidth="1"/>
    <col min="15909" max="15909" width="1.375" style="3" customWidth="1"/>
    <col min="15910" max="15910" width="3.375" style="3" customWidth="1"/>
    <col min="15911" max="15916" width="1.625" style="3" customWidth="1"/>
    <col min="15917" max="15964" width="9" style="3" customWidth="1"/>
    <col min="15965" max="15979" width="9" style="3"/>
    <col min="15980" max="16005" width="4.625" style="3" customWidth="1"/>
    <col min="16006" max="16037" width="9" style="3" customWidth="1"/>
    <col min="16038" max="16128" width="9" style="3"/>
    <col min="16129" max="16130" width="4.625" style="3" customWidth="1"/>
    <col min="16131" max="16131" width="3.375" style="3" customWidth="1"/>
    <col min="16132" max="16132" width="4.25" style="3" customWidth="1"/>
    <col min="16133" max="16133" width="1.25" style="3" customWidth="1"/>
    <col min="16134" max="16134" width="1.75" style="3" customWidth="1"/>
    <col min="16135" max="16135" width="4.5" style="3" customWidth="1"/>
    <col min="16136" max="16136" width="6.375" style="3" customWidth="1"/>
    <col min="16137" max="16138" width="1.625" style="3" customWidth="1"/>
    <col min="16139" max="16139" width="1.375" style="3" customWidth="1"/>
    <col min="16140" max="16140" width="1.5" style="3" customWidth="1"/>
    <col min="16141" max="16141" width="2.25" style="3" customWidth="1"/>
    <col min="16142" max="16142" width="6" style="3" customWidth="1"/>
    <col min="16143" max="16143" width="4.5" style="3" customWidth="1"/>
    <col min="16144" max="16144" width="1.75" style="3" customWidth="1"/>
    <col min="16145" max="16145" width="4.375" style="3" customWidth="1"/>
    <col min="16146" max="16146" width="3" style="3" customWidth="1"/>
    <col min="16147" max="16147" width="1.25" style="3" customWidth="1"/>
    <col min="16148" max="16148" width="2.375" style="3" customWidth="1"/>
    <col min="16149" max="16149" width="3.375" style="3" customWidth="1"/>
    <col min="16150" max="16150" width="2" style="3" customWidth="1"/>
    <col min="16151" max="16151" width="2.875" style="3" customWidth="1"/>
    <col min="16152" max="16152" width="3.625" style="3" customWidth="1"/>
    <col min="16153" max="16153" width="1.25" style="3" customWidth="1"/>
    <col min="16154" max="16154" width="3" style="3" customWidth="1"/>
    <col min="16155" max="16155" width="1.75" style="3" customWidth="1"/>
    <col min="16156" max="16156" width="1.375" style="3" customWidth="1"/>
    <col min="16157" max="16158" width="2.125" style="3" customWidth="1"/>
    <col min="16159" max="16159" width="1.75" style="3" customWidth="1"/>
    <col min="16160" max="16160" width="1.25" style="3" customWidth="1"/>
    <col min="16161" max="16161" width="1.5" style="3" customWidth="1"/>
    <col min="16162" max="16162" width="1.375" style="3" customWidth="1"/>
    <col min="16163" max="16163" width="1.875" style="3" customWidth="1"/>
    <col min="16164" max="16164" width="2" style="3" customWidth="1"/>
    <col min="16165" max="16165" width="1.375" style="3" customWidth="1"/>
    <col min="16166" max="16166" width="3.375" style="3" customWidth="1"/>
    <col min="16167" max="16172" width="1.625" style="3" customWidth="1"/>
    <col min="16173" max="16220" width="9" style="3" customWidth="1"/>
    <col min="16221" max="16235" width="9" style="3"/>
    <col min="16236" max="16261" width="4.625" style="3" customWidth="1"/>
    <col min="16262" max="16293" width="9" style="3" customWidth="1"/>
    <col min="16294" max="16384" width="9" style="3"/>
  </cols>
  <sheetData>
    <row r="1" spans="1:175" s="112" customFormat="1" ht="39" customHeight="1" x14ac:dyDescent="0.15">
      <c r="A1" s="306" t="s">
        <v>94</v>
      </c>
      <c r="B1" s="307"/>
      <c r="C1" s="307"/>
      <c r="D1" s="307"/>
      <c r="E1" s="307"/>
      <c r="F1" s="307"/>
      <c r="G1" s="307"/>
      <c r="H1" s="307"/>
      <c r="I1" s="307"/>
      <c r="J1" s="307"/>
      <c r="K1" s="307"/>
      <c r="L1" s="307"/>
      <c r="M1" s="307"/>
      <c r="N1" s="307"/>
      <c r="O1" s="307"/>
      <c r="P1" s="307"/>
      <c r="Q1" s="307"/>
      <c r="R1" s="307"/>
      <c r="S1" s="307"/>
      <c r="T1" s="307"/>
      <c r="U1" s="307"/>
      <c r="V1" s="308"/>
      <c r="AG1" s="113"/>
      <c r="AL1" s="114"/>
    </row>
    <row r="2" spans="1:175" ht="28.5" customHeight="1" x14ac:dyDescent="0.15">
      <c r="A2" s="116" t="s">
        <v>82</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2"/>
      <c r="AN2" s="2"/>
      <c r="AO2" s="2"/>
      <c r="DH2" s="4"/>
      <c r="DI2" s="5"/>
      <c r="DJ2" s="5"/>
      <c r="DK2" s="5"/>
      <c r="DL2" s="5"/>
      <c r="DM2" s="5"/>
    </row>
    <row r="3" spans="1:175" ht="15.75" customHeight="1" x14ac:dyDescent="0.15">
      <c r="A3" s="118" t="s">
        <v>96</v>
      </c>
      <c r="B3" s="118"/>
      <c r="C3" s="118"/>
      <c r="D3" s="118"/>
      <c r="E3" s="117" t="s">
        <v>1</v>
      </c>
      <c r="F3" s="117"/>
      <c r="G3" s="118">
        <v>10</v>
      </c>
      <c r="H3" s="118"/>
      <c r="I3" s="119" t="s">
        <v>2</v>
      </c>
      <c r="J3" s="119"/>
      <c r="K3" s="119"/>
      <c r="L3" s="119"/>
      <c r="M3" s="119"/>
      <c r="N3" s="119"/>
      <c r="O3" s="119"/>
      <c r="P3" s="119"/>
      <c r="Q3" s="119"/>
      <c r="R3" s="119"/>
      <c r="S3" s="119"/>
      <c r="T3" s="119"/>
      <c r="U3" s="119"/>
      <c r="V3" s="119"/>
      <c r="W3" s="119"/>
      <c r="X3" s="119"/>
      <c r="Y3" s="119"/>
      <c r="Z3" s="119"/>
      <c r="AA3" s="119"/>
      <c r="AB3" s="119"/>
      <c r="AC3" s="119"/>
      <c r="AD3" s="119"/>
      <c r="AE3" s="119"/>
      <c r="AF3" s="108"/>
      <c r="AG3" s="108"/>
      <c r="AH3" s="108"/>
      <c r="AI3" s="108"/>
      <c r="AJ3" s="108"/>
      <c r="AK3" s="108"/>
      <c r="AL3" s="6"/>
      <c r="DH3" s="5"/>
      <c r="DI3" s="5"/>
      <c r="DJ3" s="5"/>
      <c r="DK3" s="5"/>
      <c r="DL3" s="5"/>
      <c r="DM3" s="5"/>
    </row>
    <row r="4" spans="1:175" ht="15.75" customHeight="1" x14ac:dyDescent="0.2">
      <c r="A4" s="7"/>
      <c r="B4" s="7"/>
      <c r="C4" s="7"/>
      <c r="D4" s="7"/>
      <c r="E4" s="7"/>
      <c r="F4" s="7"/>
      <c r="G4" s="7"/>
      <c r="H4" s="7"/>
      <c r="I4" s="7"/>
      <c r="J4" s="8"/>
      <c r="K4" s="8"/>
      <c r="L4" s="8"/>
      <c r="M4" s="9"/>
      <c r="N4" s="9"/>
      <c r="O4" s="10"/>
      <c r="P4" s="10"/>
      <c r="Q4" s="10"/>
      <c r="R4" s="10"/>
      <c r="S4" s="10"/>
      <c r="T4" s="135" t="s">
        <v>96</v>
      </c>
      <c r="U4" s="135"/>
      <c r="V4" s="135"/>
      <c r="W4" s="135"/>
      <c r="X4" s="135"/>
      <c r="Y4" s="135"/>
      <c r="Z4" s="119" t="s">
        <v>1</v>
      </c>
      <c r="AA4" s="119"/>
      <c r="AB4" s="136">
        <v>12</v>
      </c>
      <c r="AC4" s="136"/>
      <c r="AD4" s="136"/>
      <c r="AE4" s="119" t="s">
        <v>3</v>
      </c>
      <c r="AF4" s="119"/>
      <c r="AG4" s="119"/>
      <c r="AH4" s="135">
        <v>7</v>
      </c>
      <c r="AI4" s="135"/>
      <c r="AJ4" s="119" t="s">
        <v>4</v>
      </c>
      <c r="AK4" s="119"/>
      <c r="AL4" s="119"/>
      <c r="DH4" s="5"/>
      <c r="DI4" s="5"/>
      <c r="DJ4" s="5"/>
      <c r="DK4" s="5"/>
      <c r="DL4" s="5"/>
      <c r="DM4" s="5"/>
    </row>
    <row r="5" spans="1:175" ht="15" customHeight="1" x14ac:dyDescent="0.15">
      <c r="A5" s="7"/>
      <c r="B5" s="7"/>
      <c r="C5" s="7"/>
      <c r="D5" s="7"/>
      <c r="E5" s="7"/>
      <c r="F5" s="7"/>
      <c r="G5" s="7"/>
      <c r="H5" s="7"/>
      <c r="I5" s="7"/>
      <c r="J5" s="10"/>
      <c r="K5" s="10"/>
      <c r="L5" s="10"/>
      <c r="M5" s="106"/>
      <c r="N5" s="106"/>
      <c r="O5" s="106"/>
      <c r="P5" s="122" t="s">
        <v>5</v>
      </c>
      <c r="Q5" s="122"/>
      <c r="R5" s="122"/>
      <c r="S5" s="122"/>
      <c r="T5" s="123" t="s">
        <v>83</v>
      </c>
      <c r="U5" s="123"/>
      <c r="V5" s="123"/>
      <c r="W5" s="123"/>
      <c r="X5" s="123"/>
      <c r="Y5" s="123"/>
      <c r="Z5" s="123"/>
      <c r="AA5" s="123"/>
      <c r="AB5" s="123"/>
      <c r="AC5" s="123"/>
      <c r="AD5" s="123"/>
      <c r="AE5" s="123"/>
      <c r="AF5" s="123"/>
      <c r="AG5" s="123"/>
      <c r="AH5" s="123"/>
      <c r="AI5" s="123"/>
      <c r="AJ5" s="123"/>
      <c r="AK5" s="123"/>
      <c r="AL5" s="123"/>
    </row>
    <row r="6" spans="1:175" ht="15" customHeight="1" x14ac:dyDescent="0.2">
      <c r="A6" s="11"/>
      <c r="B6" s="11"/>
      <c r="C6" s="11"/>
      <c r="D6" s="11"/>
      <c r="E6" s="12"/>
      <c r="F6" s="12"/>
      <c r="G6" s="12"/>
      <c r="H6" s="12"/>
      <c r="I6" s="131"/>
      <c r="J6" s="131"/>
      <c r="K6" s="131"/>
      <c r="L6" s="132"/>
      <c r="M6" s="132"/>
      <c r="N6" s="13"/>
      <c r="O6" s="13"/>
      <c r="P6" s="133" t="s">
        <v>6</v>
      </c>
      <c r="Q6" s="133"/>
      <c r="R6" s="133"/>
      <c r="S6" s="133"/>
      <c r="T6" s="123" t="s">
        <v>84</v>
      </c>
      <c r="U6" s="123"/>
      <c r="V6" s="123"/>
      <c r="W6" s="123"/>
      <c r="X6" s="123"/>
      <c r="Y6" s="123"/>
      <c r="Z6" s="123"/>
      <c r="AA6" s="123"/>
      <c r="AB6" s="123"/>
      <c r="AC6" s="123"/>
      <c r="AD6" s="123"/>
      <c r="AE6" s="123"/>
      <c r="AF6" s="123"/>
      <c r="AG6" s="123"/>
      <c r="AH6" s="123"/>
      <c r="AI6" s="123"/>
      <c r="AJ6" s="123"/>
      <c r="AK6" s="123"/>
      <c r="AL6" s="123"/>
    </row>
    <row r="7" spans="1:175" ht="15" customHeight="1" x14ac:dyDescent="0.15">
      <c r="A7" s="11"/>
      <c r="B7" s="11"/>
      <c r="C7" s="11"/>
      <c r="D7" s="11"/>
      <c r="E7" s="12"/>
      <c r="F7" s="12"/>
      <c r="G7" s="12"/>
      <c r="H7" s="12"/>
      <c r="I7" s="109"/>
      <c r="J7" s="109"/>
      <c r="K7" s="109"/>
      <c r="L7" s="110"/>
      <c r="M7" s="110"/>
      <c r="N7" s="13"/>
      <c r="O7" s="13"/>
      <c r="P7" s="122" t="s">
        <v>7</v>
      </c>
      <c r="Q7" s="122"/>
      <c r="R7" s="122"/>
      <c r="S7" s="122"/>
      <c r="T7" s="123" t="s">
        <v>85</v>
      </c>
      <c r="U7" s="123"/>
      <c r="V7" s="123"/>
      <c r="W7" s="123"/>
      <c r="X7" s="123"/>
      <c r="Y7" s="123"/>
      <c r="Z7" s="123"/>
      <c r="AA7" s="123"/>
      <c r="AB7" s="123"/>
      <c r="AC7" s="123"/>
      <c r="AD7" s="123"/>
      <c r="AE7" s="123"/>
      <c r="AF7" s="123"/>
      <c r="AG7" s="123"/>
      <c r="AH7" s="123"/>
      <c r="AI7" s="123"/>
      <c r="AJ7" s="123"/>
      <c r="AK7" s="123"/>
      <c r="AL7" s="123"/>
    </row>
    <row r="8" spans="1:175" ht="15" customHeight="1" x14ac:dyDescent="0.2">
      <c r="A8" s="11"/>
      <c r="B8" s="11"/>
      <c r="C8" s="11"/>
      <c r="D8" s="11"/>
      <c r="E8" s="12"/>
      <c r="F8" s="12"/>
      <c r="G8" s="12"/>
      <c r="H8" s="12"/>
      <c r="I8" s="109"/>
      <c r="J8" s="109"/>
      <c r="K8" s="109"/>
      <c r="L8" s="110"/>
      <c r="M8" s="110"/>
      <c r="N8" s="13"/>
      <c r="O8" s="13"/>
      <c r="P8" s="122" t="s">
        <v>8</v>
      </c>
      <c r="Q8" s="122"/>
      <c r="R8" s="122"/>
      <c r="S8" s="122"/>
      <c r="T8" s="124" t="s">
        <v>86</v>
      </c>
      <c r="U8" s="124"/>
      <c r="V8" s="124"/>
      <c r="W8" s="124"/>
      <c r="X8" s="124"/>
      <c r="Y8" s="124"/>
      <c r="Z8" s="124"/>
      <c r="AA8" s="124"/>
      <c r="AB8" s="124"/>
      <c r="AC8" s="124"/>
      <c r="AD8" s="124"/>
      <c r="AE8" s="124"/>
      <c r="AF8" s="124"/>
      <c r="AG8" s="124"/>
      <c r="AH8" s="124"/>
      <c r="AI8" s="124"/>
      <c r="AJ8" s="124"/>
      <c r="AK8" s="124"/>
      <c r="AL8" s="124"/>
    </row>
    <row r="9" spans="1:175" ht="4.5" customHeight="1" thickBot="1" x14ac:dyDescent="0.2">
      <c r="A9" s="11"/>
      <c r="B9" s="11"/>
      <c r="C9" s="11"/>
      <c r="D9" s="11"/>
      <c r="E9" s="12"/>
      <c r="F9" s="12"/>
      <c r="G9" s="12"/>
      <c r="H9" s="12"/>
      <c r="I9" s="109"/>
      <c r="J9" s="109"/>
      <c r="K9" s="109"/>
      <c r="L9" s="110"/>
      <c r="M9" s="110"/>
      <c r="N9" s="13"/>
      <c r="O9" s="13"/>
      <c r="P9" s="110"/>
      <c r="Q9" s="110"/>
      <c r="R9" s="13"/>
      <c r="S9" s="13"/>
      <c r="T9" s="110"/>
      <c r="U9" s="110"/>
      <c r="V9" s="14"/>
      <c r="W9" s="14"/>
      <c r="X9" s="15"/>
      <c r="Y9" s="15"/>
      <c r="Z9" s="15"/>
      <c r="AA9" s="15"/>
      <c r="AB9" s="15"/>
      <c r="AC9" s="15"/>
      <c r="AD9" s="15"/>
      <c r="AE9" s="16"/>
      <c r="AF9" s="16"/>
      <c r="AG9" s="16"/>
      <c r="AH9" s="16"/>
      <c r="AI9" s="16"/>
      <c r="AJ9" s="16"/>
      <c r="AK9" s="16"/>
      <c r="AL9" s="15"/>
    </row>
    <row r="10" spans="1:175" ht="24.75" customHeight="1" thickBot="1" x14ac:dyDescent="0.2">
      <c r="A10" s="17"/>
      <c r="B10" s="18"/>
      <c r="C10" s="18"/>
      <c r="D10" s="18"/>
      <c r="E10" s="12"/>
      <c r="F10" s="125" t="s">
        <v>9</v>
      </c>
      <c r="G10" s="126"/>
      <c r="H10" s="126"/>
      <c r="I10" s="126"/>
      <c r="J10" s="126"/>
      <c r="K10" s="126"/>
      <c r="L10" s="126"/>
      <c r="M10" s="126"/>
      <c r="N10" s="126"/>
      <c r="O10" s="127"/>
      <c r="P10" s="128" t="s">
        <v>87</v>
      </c>
      <c r="Q10" s="129"/>
      <c r="R10" s="129"/>
      <c r="S10" s="129"/>
      <c r="T10" s="129"/>
      <c r="U10" s="129"/>
      <c r="V10" s="129"/>
      <c r="W10" s="129"/>
      <c r="X10" s="129"/>
      <c r="Y10" s="129"/>
      <c r="Z10" s="129"/>
      <c r="AA10" s="129"/>
      <c r="AB10" s="129"/>
      <c r="AC10" s="130"/>
      <c r="AD10" s="19"/>
      <c r="AE10" s="20"/>
      <c r="AF10" s="20"/>
      <c r="AG10" s="20"/>
      <c r="AH10" s="20"/>
      <c r="AI10" s="20"/>
      <c r="AJ10" s="20"/>
      <c r="AK10" s="20"/>
      <c r="AL10" s="20"/>
      <c r="CP10" s="21" t="s">
        <v>10</v>
      </c>
      <c r="FK10" s="22"/>
      <c r="FL10" s="22"/>
      <c r="FM10" s="22"/>
      <c r="FN10" s="22"/>
      <c r="FO10" s="22"/>
      <c r="FP10" s="22"/>
      <c r="FQ10" s="22"/>
      <c r="FR10" s="22"/>
      <c r="FS10" s="22"/>
    </row>
    <row r="11" spans="1:175" ht="15" customHeight="1" x14ac:dyDescent="0.15">
      <c r="A11" s="23"/>
      <c r="B11" s="24"/>
      <c r="C11" s="24"/>
      <c r="D11" s="24"/>
      <c r="E11" s="12"/>
      <c r="F11" s="137" t="s">
        <v>11</v>
      </c>
      <c r="G11" s="138"/>
      <c r="H11" s="138"/>
      <c r="I11" s="138"/>
      <c r="J11" s="138"/>
      <c r="K11" s="138"/>
      <c r="L11" s="138"/>
      <c r="M11" s="138"/>
      <c r="N11" s="138"/>
      <c r="O11" s="139"/>
      <c r="P11" s="143" t="s">
        <v>88</v>
      </c>
      <c r="Q11" s="144"/>
      <c r="R11" s="144"/>
      <c r="S11" s="144"/>
      <c r="T11" s="144"/>
      <c r="U11" s="144"/>
      <c r="V11" s="144"/>
      <c r="W11" s="144"/>
      <c r="X11" s="144"/>
      <c r="Y11" s="144"/>
      <c r="Z11" s="144"/>
      <c r="AA11" s="144"/>
      <c r="AB11" s="144"/>
      <c r="AC11" s="145"/>
      <c r="AD11" s="7"/>
      <c r="AE11" s="12"/>
      <c r="AF11" s="12"/>
      <c r="AG11" s="12"/>
      <c r="AH11" s="12"/>
      <c r="AI11" s="12"/>
      <c r="AJ11" s="12"/>
      <c r="AK11" s="25"/>
      <c r="AL11" s="25"/>
      <c r="FO11" s="22"/>
      <c r="FP11" s="22"/>
      <c r="FQ11" s="22"/>
      <c r="FR11" s="22"/>
      <c r="FS11" s="22"/>
    </row>
    <row r="12" spans="1:175" ht="15" customHeight="1" thickBot="1" x14ac:dyDescent="0.2">
      <c r="A12" s="26"/>
      <c r="B12" s="26"/>
      <c r="C12" s="26"/>
      <c r="D12" s="26"/>
      <c r="E12" s="12"/>
      <c r="F12" s="140"/>
      <c r="G12" s="141"/>
      <c r="H12" s="141"/>
      <c r="I12" s="141"/>
      <c r="J12" s="141"/>
      <c r="K12" s="141"/>
      <c r="L12" s="141"/>
      <c r="M12" s="141"/>
      <c r="N12" s="141"/>
      <c r="O12" s="142"/>
      <c r="P12" s="146"/>
      <c r="Q12" s="147"/>
      <c r="R12" s="147"/>
      <c r="S12" s="147"/>
      <c r="T12" s="147"/>
      <c r="U12" s="147"/>
      <c r="V12" s="147"/>
      <c r="W12" s="147"/>
      <c r="X12" s="147"/>
      <c r="Y12" s="147"/>
      <c r="Z12" s="147"/>
      <c r="AA12" s="147"/>
      <c r="AB12" s="147"/>
      <c r="AC12" s="148"/>
      <c r="AD12" s="7"/>
      <c r="AE12" s="27"/>
      <c r="AF12" s="27"/>
      <c r="AG12" s="28"/>
      <c r="AH12" s="29"/>
      <c r="AI12" s="29"/>
      <c r="AJ12" s="28"/>
      <c r="AK12" s="30"/>
      <c r="AL12" s="30"/>
    </row>
    <row r="13" spans="1:175" ht="20.25" customHeight="1" x14ac:dyDescent="0.15">
      <c r="A13" s="149" t="s">
        <v>12</v>
      </c>
      <c r="B13" s="150"/>
      <c r="C13" s="150"/>
      <c r="D13" s="151"/>
      <c r="E13" s="7"/>
      <c r="F13" s="137" t="s">
        <v>13</v>
      </c>
      <c r="G13" s="138"/>
      <c r="H13" s="138"/>
      <c r="I13" s="138"/>
      <c r="J13" s="138"/>
      <c r="K13" s="138"/>
      <c r="L13" s="138"/>
      <c r="M13" s="138"/>
      <c r="N13" s="138"/>
      <c r="O13" s="139"/>
      <c r="P13" s="180" t="str">
        <f>IF(A3="","",A3)</f>
        <v>令和2</v>
      </c>
      <c r="Q13" s="157"/>
      <c r="R13" s="157"/>
      <c r="S13" s="157"/>
      <c r="T13" s="155" t="s">
        <v>1</v>
      </c>
      <c r="U13" s="157">
        <v>11</v>
      </c>
      <c r="V13" s="157"/>
      <c r="W13" s="155" t="s">
        <v>14</v>
      </c>
      <c r="X13" s="159">
        <v>16</v>
      </c>
      <c r="Y13" s="159"/>
      <c r="Z13" s="31" t="s">
        <v>15</v>
      </c>
      <c r="AA13" s="31" t="s">
        <v>16</v>
      </c>
      <c r="AB13" s="31"/>
      <c r="AC13" s="31"/>
      <c r="AD13" s="160" t="s">
        <v>91</v>
      </c>
      <c r="AE13" s="161"/>
      <c r="AF13" s="161"/>
      <c r="AG13" s="161"/>
      <c r="AH13" s="161"/>
      <c r="AI13" s="161"/>
      <c r="AJ13" s="161"/>
      <c r="AK13" s="161"/>
      <c r="AL13" s="162"/>
      <c r="CP13" s="3" t="s">
        <v>17</v>
      </c>
    </row>
    <row r="14" spans="1:175" ht="15.75" customHeight="1" x14ac:dyDescent="0.15">
      <c r="A14" s="163">
        <v>320000</v>
      </c>
      <c r="B14" s="164"/>
      <c r="C14" s="164"/>
      <c r="D14" s="167" t="s">
        <v>18</v>
      </c>
      <c r="E14" s="32"/>
      <c r="F14" s="152"/>
      <c r="G14" s="153"/>
      <c r="H14" s="153"/>
      <c r="I14" s="153"/>
      <c r="J14" s="153"/>
      <c r="K14" s="153"/>
      <c r="L14" s="153"/>
      <c r="M14" s="153"/>
      <c r="N14" s="153"/>
      <c r="O14" s="154"/>
      <c r="P14" s="181"/>
      <c r="Q14" s="158"/>
      <c r="R14" s="158"/>
      <c r="S14" s="158"/>
      <c r="T14" s="156"/>
      <c r="U14" s="158"/>
      <c r="V14" s="158"/>
      <c r="W14" s="156"/>
      <c r="X14" s="169">
        <v>30</v>
      </c>
      <c r="Y14" s="169"/>
      <c r="Z14" s="33" t="s">
        <v>15</v>
      </c>
      <c r="AA14" s="33" t="s">
        <v>19</v>
      </c>
      <c r="AB14" s="33"/>
      <c r="AC14" s="33"/>
      <c r="AD14" s="170" t="s">
        <v>92</v>
      </c>
      <c r="AE14" s="171"/>
      <c r="AF14" s="171"/>
      <c r="AG14" s="171"/>
      <c r="AH14" s="171"/>
      <c r="AI14" s="171"/>
      <c r="AJ14" s="171"/>
      <c r="AK14" s="171"/>
      <c r="AL14" s="172"/>
    </row>
    <row r="15" spans="1:175" ht="19.5" customHeight="1" thickBot="1" x14ac:dyDescent="0.25">
      <c r="A15" s="165"/>
      <c r="B15" s="166"/>
      <c r="C15" s="166"/>
      <c r="D15" s="168"/>
      <c r="E15" s="32"/>
      <c r="F15" s="173" t="s">
        <v>20</v>
      </c>
      <c r="G15" s="174"/>
      <c r="H15" s="174"/>
      <c r="I15" s="174"/>
      <c r="J15" s="174"/>
      <c r="K15" s="174"/>
      <c r="L15" s="174"/>
      <c r="M15" s="174"/>
      <c r="N15" s="174"/>
      <c r="O15" s="175"/>
      <c r="P15" s="176">
        <v>10</v>
      </c>
      <c r="Q15" s="177"/>
      <c r="R15" s="177"/>
      <c r="S15" s="177"/>
      <c r="T15" s="177"/>
      <c r="U15" s="177"/>
      <c r="V15" s="177"/>
      <c r="W15" s="177"/>
      <c r="X15" s="177"/>
      <c r="Y15" s="177"/>
      <c r="Z15" s="177"/>
      <c r="AA15" s="177"/>
      <c r="AB15" s="178" t="s">
        <v>21</v>
      </c>
      <c r="AC15" s="179"/>
      <c r="AD15" s="299">
        <f>IF((P22-P23)&lt;=0,P32,(V39*P15))</f>
        <v>6998</v>
      </c>
      <c r="AE15" s="300"/>
      <c r="AF15" s="300"/>
      <c r="AG15" s="300"/>
      <c r="AH15" s="300"/>
      <c r="AI15" s="300"/>
      <c r="AJ15" s="300"/>
      <c r="AK15" s="300"/>
      <c r="AL15" s="301"/>
      <c r="CP15" s="3" t="s">
        <v>22</v>
      </c>
    </row>
    <row r="16" spans="1:175" ht="18.75" customHeight="1" x14ac:dyDescent="0.2">
      <c r="A16" s="194" t="s">
        <v>68</v>
      </c>
      <c r="B16" s="195"/>
      <c r="C16" s="195"/>
      <c r="D16" s="196"/>
      <c r="E16" s="7"/>
      <c r="F16" s="200" t="s">
        <v>66</v>
      </c>
      <c r="G16" s="201"/>
      <c r="H16" s="201"/>
      <c r="I16" s="201"/>
      <c r="J16" s="201"/>
      <c r="K16" s="201"/>
      <c r="L16" s="201"/>
      <c r="M16" s="201"/>
      <c r="N16" s="201"/>
      <c r="O16" s="202"/>
      <c r="P16" s="34"/>
      <c r="Q16" s="35"/>
      <c r="R16" s="35"/>
      <c r="S16" s="35"/>
      <c r="T16" s="35"/>
      <c r="U16" s="35"/>
      <c r="V16" s="35"/>
      <c r="W16" s="35"/>
      <c r="X16" s="35"/>
      <c r="Y16" s="35"/>
      <c r="Z16" s="35"/>
      <c r="AA16" s="35"/>
      <c r="AB16" s="35"/>
      <c r="AC16" s="36"/>
      <c r="AD16" s="203"/>
      <c r="AE16" s="204"/>
      <c r="AF16" s="204"/>
      <c r="AG16" s="204"/>
      <c r="AH16" s="204"/>
      <c r="AI16" s="204"/>
      <c r="AJ16" s="204"/>
      <c r="AK16" s="204"/>
      <c r="AL16" s="204"/>
      <c r="AM16" s="37"/>
      <c r="AN16" s="37"/>
      <c r="AO16" s="37"/>
      <c r="AP16" s="37"/>
      <c r="AQ16" s="37"/>
      <c r="AR16" s="37"/>
      <c r="AS16" s="37"/>
      <c r="AT16" s="37"/>
      <c r="AU16" s="37"/>
      <c r="CP16" s="3" t="s">
        <v>23</v>
      </c>
    </row>
    <row r="17" spans="1:100" ht="18.75" customHeight="1" x14ac:dyDescent="0.15">
      <c r="A17" s="197"/>
      <c r="B17" s="198"/>
      <c r="C17" s="198"/>
      <c r="D17" s="199"/>
      <c r="E17" s="7"/>
      <c r="F17" s="205" t="s">
        <v>24</v>
      </c>
      <c r="G17" s="206"/>
      <c r="H17" s="206"/>
      <c r="I17" s="207"/>
      <c r="J17" s="208" t="s">
        <v>25</v>
      </c>
      <c r="K17" s="174"/>
      <c r="L17" s="174"/>
      <c r="M17" s="174"/>
      <c r="N17" s="174"/>
      <c r="O17" s="175"/>
      <c r="P17" s="1"/>
      <c r="Q17" s="1"/>
      <c r="R17" s="1"/>
      <c r="S17" s="1"/>
      <c r="T17" s="1"/>
      <c r="U17" s="1"/>
      <c r="V17" s="1"/>
      <c r="W17" s="1"/>
      <c r="X17" s="38"/>
      <c r="Y17" s="38"/>
      <c r="Z17" s="38"/>
      <c r="AA17" s="38"/>
      <c r="AB17" s="38"/>
      <c r="AC17" s="39"/>
      <c r="AD17" s="203"/>
      <c r="AE17" s="204"/>
      <c r="AF17" s="204"/>
      <c r="AG17" s="204"/>
      <c r="AH17" s="204"/>
      <c r="AI17" s="204"/>
      <c r="AJ17" s="204"/>
      <c r="AK17" s="204"/>
      <c r="AL17" s="204"/>
      <c r="AM17" s="37"/>
      <c r="AN17" s="37"/>
      <c r="AO17" s="37"/>
      <c r="AP17" s="37"/>
      <c r="AQ17" s="37"/>
      <c r="AR17" s="37"/>
      <c r="AS17" s="37"/>
      <c r="AT17" s="37"/>
      <c r="AU17" s="37"/>
    </row>
    <row r="18" spans="1:100" ht="15.95" customHeight="1" x14ac:dyDescent="0.2">
      <c r="A18" s="163">
        <v>21</v>
      </c>
      <c r="B18" s="164"/>
      <c r="C18" s="164"/>
      <c r="D18" s="209" t="s">
        <v>4</v>
      </c>
      <c r="E18" s="32"/>
      <c r="F18" s="173" t="s">
        <v>26</v>
      </c>
      <c r="G18" s="174"/>
      <c r="H18" s="174"/>
      <c r="I18" s="175"/>
      <c r="J18" s="211">
        <v>174960</v>
      </c>
      <c r="K18" s="212"/>
      <c r="L18" s="212"/>
      <c r="M18" s="212"/>
      <c r="N18" s="212"/>
      <c r="O18" s="213"/>
      <c r="P18" s="1"/>
      <c r="Q18" s="1"/>
      <c r="R18" s="1"/>
      <c r="S18" s="1"/>
      <c r="T18" s="1"/>
      <c r="U18" s="1"/>
      <c r="V18" s="1"/>
      <c r="W18" s="1"/>
      <c r="X18" s="38"/>
      <c r="Y18" s="38"/>
      <c r="Z18" s="38"/>
      <c r="AA18" s="38"/>
      <c r="AB18" s="38"/>
      <c r="AC18" s="39"/>
      <c r="AD18" s="203"/>
      <c r="AE18" s="204"/>
      <c r="AF18" s="204"/>
      <c r="AG18" s="204"/>
      <c r="AH18" s="204"/>
      <c r="AI18" s="204"/>
      <c r="AJ18" s="204"/>
      <c r="AK18" s="204"/>
      <c r="AL18" s="204"/>
      <c r="AM18" s="40"/>
      <c r="AN18" s="41"/>
      <c r="AO18" s="41"/>
      <c r="AP18" s="41"/>
      <c r="AQ18" s="41"/>
      <c r="AR18" s="41"/>
      <c r="AS18" s="41"/>
      <c r="AT18" s="41"/>
      <c r="AU18" s="37"/>
      <c r="CP18" s="3">
        <f>IF(J18&lt;0,1,0)</f>
        <v>0</v>
      </c>
      <c r="CR18" s="42" t="e">
        <f>A18-(P15+AF15+#REF!)</f>
        <v>#REF!</v>
      </c>
    </row>
    <row r="19" spans="1:100" ht="15.75" customHeight="1" thickBot="1" x14ac:dyDescent="0.25">
      <c r="A19" s="165"/>
      <c r="B19" s="166"/>
      <c r="C19" s="166"/>
      <c r="D19" s="210"/>
      <c r="E19" s="32"/>
      <c r="F19" s="173" t="s">
        <v>27</v>
      </c>
      <c r="G19" s="174"/>
      <c r="H19" s="174"/>
      <c r="I19" s="175"/>
      <c r="J19" s="211"/>
      <c r="K19" s="212"/>
      <c r="L19" s="212"/>
      <c r="M19" s="212"/>
      <c r="N19" s="212"/>
      <c r="O19" s="213"/>
      <c r="P19" s="1"/>
      <c r="Q19" s="1"/>
      <c r="R19" s="1"/>
      <c r="S19" s="1"/>
      <c r="T19" s="1"/>
      <c r="U19" s="1"/>
      <c r="V19" s="1"/>
      <c r="W19" s="1"/>
      <c r="X19" s="38"/>
      <c r="Y19" s="38"/>
      <c r="Z19" s="38"/>
      <c r="AA19" s="38"/>
      <c r="AB19" s="38"/>
      <c r="AC19" s="39"/>
      <c r="AD19" s="203"/>
      <c r="AE19" s="204"/>
      <c r="AF19" s="204"/>
      <c r="AG19" s="204"/>
      <c r="AH19" s="204"/>
      <c r="AI19" s="204"/>
      <c r="AJ19" s="204"/>
      <c r="AK19" s="204"/>
      <c r="AL19" s="204"/>
      <c r="AM19" s="43"/>
      <c r="AN19" s="37"/>
      <c r="AO19" s="37"/>
      <c r="AP19" s="37"/>
      <c r="AQ19" s="37"/>
      <c r="AR19" s="37"/>
      <c r="AS19" s="37"/>
      <c r="AT19" s="37"/>
      <c r="AU19" s="37"/>
      <c r="CP19" s="3">
        <f>IF(J19&lt;0,1,0)</f>
        <v>0</v>
      </c>
    </row>
    <row r="20" spans="1:100" ht="15.95" customHeight="1" x14ac:dyDescent="0.2">
      <c r="A20" s="225" t="s">
        <v>28</v>
      </c>
      <c r="B20" s="226"/>
      <c r="C20" s="226"/>
      <c r="D20" s="227"/>
      <c r="E20" s="44"/>
      <c r="F20" s="188" t="s">
        <v>29</v>
      </c>
      <c r="G20" s="189"/>
      <c r="H20" s="189"/>
      <c r="I20" s="190"/>
      <c r="J20" s="228">
        <v>36391</v>
      </c>
      <c r="K20" s="229"/>
      <c r="L20" s="229"/>
      <c r="M20" s="229"/>
      <c r="N20" s="229"/>
      <c r="O20" s="230"/>
      <c r="P20" s="1"/>
      <c r="Q20" s="1"/>
      <c r="R20" s="1"/>
      <c r="S20" s="1"/>
      <c r="T20" s="1"/>
      <c r="U20" s="1"/>
      <c r="V20" s="1"/>
      <c r="W20" s="1"/>
      <c r="X20" s="38"/>
      <c r="Y20" s="38"/>
      <c r="Z20" s="38"/>
      <c r="AA20" s="38"/>
      <c r="AB20" s="38"/>
      <c r="AC20" s="39"/>
      <c r="AD20" s="182"/>
      <c r="AE20" s="183"/>
      <c r="AF20" s="183"/>
      <c r="AG20" s="183"/>
      <c r="AH20" s="183"/>
      <c r="AI20" s="183"/>
      <c r="AJ20" s="183"/>
      <c r="AK20" s="183"/>
      <c r="AL20" s="183"/>
      <c r="AM20" s="43"/>
      <c r="AN20" s="37"/>
      <c r="AO20" s="37"/>
      <c r="AP20" s="37"/>
      <c r="AQ20" s="37"/>
      <c r="AR20" s="37"/>
      <c r="AS20" s="37"/>
      <c r="AT20" s="37"/>
      <c r="AU20" s="37"/>
      <c r="CP20" s="3">
        <f>IF(J20&lt;0,1,0)</f>
        <v>0</v>
      </c>
    </row>
    <row r="21" spans="1:100" ht="15.95" customHeight="1" x14ac:dyDescent="0.2">
      <c r="A21" s="184">
        <v>0</v>
      </c>
      <c r="B21" s="185"/>
      <c r="C21" s="185"/>
      <c r="D21" s="167" t="s">
        <v>18</v>
      </c>
      <c r="E21" s="44"/>
      <c r="F21" s="188" t="s">
        <v>0</v>
      </c>
      <c r="G21" s="189"/>
      <c r="H21" s="189"/>
      <c r="I21" s="190"/>
      <c r="J21" s="191"/>
      <c r="K21" s="192"/>
      <c r="L21" s="192"/>
      <c r="M21" s="192"/>
      <c r="N21" s="192"/>
      <c r="O21" s="193"/>
      <c r="P21" s="1"/>
      <c r="Q21" s="1"/>
      <c r="R21" s="1"/>
      <c r="S21" s="1"/>
      <c r="T21" s="1"/>
      <c r="U21" s="1"/>
      <c r="V21" s="1"/>
      <c r="W21" s="1"/>
      <c r="X21" s="38"/>
      <c r="Y21" s="38"/>
      <c r="Z21" s="38"/>
      <c r="AA21" s="38"/>
      <c r="AB21" s="38"/>
      <c r="AC21" s="39"/>
      <c r="AD21" s="105"/>
      <c r="AE21" s="106"/>
      <c r="AF21" s="106"/>
      <c r="AG21" s="106"/>
      <c r="AH21" s="106"/>
      <c r="AI21" s="106"/>
      <c r="AJ21" s="106"/>
      <c r="AK21" s="106"/>
      <c r="AL21" s="106"/>
      <c r="AM21" s="43"/>
      <c r="AN21" s="37"/>
      <c r="AO21" s="37"/>
      <c r="AP21" s="37"/>
      <c r="AQ21" s="37"/>
      <c r="AR21" s="37"/>
      <c r="AS21" s="37"/>
      <c r="AT21" s="37"/>
      <c r="AU21" s="37"/>
    </row>
    <row r="22" spans="1:100" ht="15.95" customHeight="1" thickBot="1" x14ac:dyDescent="0.25">
      <c r="A22" s="186"/>
      <c r="B22" s="187"/>
      <c r="C22" s="187"/>
      <c r="D22" s="168"/>
      <c r="E22" s="44"/>
      <c r="F22" s="188" t="s">
        <v>70</v>
      </c>
      <c r="G22" s="189"/>
      <c r="H22" s="189"/>
      <c r="I22" s="189"/>
      <c r="J22" s="189"/>
      <c r="K22" s="189"/>
      <c r="L22" s="189"/>
      <c r="M22" s="189"/>
      <c r="N22" s="189"/>
      <c r="O22" s="190"/>
      <c r="P22" s="302">
        <f>ROUNDDOWN(SUM(J18,J19,(J18+J19)*0.2,J21)/A18,2)</f>
        <v>9997.7099999999991</v>
      </c>
      <c r="Q22" s="303"/>
      <c r="R22" s="303"/>
      <c r="S22" s="303"/>
      <c r="T22" s="303"/>
      <c r="U22" s="303"/>
      <c r="V22" s="303"/>
      <c r="W22" s="303"/>
      <c r="X22" s="303"/>
      <c r="Y22" s="303"/>
      <c r="Z22" s="303"/>
      <c r="AA22" s="303"/>
      <c r="AB22" s="303"/>
      <c r="AC22" s="304"/>
      <c r="AD22" s="105"/>
      <c r="AE22" s="106"/>
      <c r="AF22" s="106"/>
      <c r="AG22" s="106"/>
      <c r="AH22" s="106"/>
      <c r="AI22" s="106"/>
      <c r="AJ22" s="106"/>
      <c r="AK22" s="106"/>
      <c r="AL22" s="106"/>
      <c r="AM22" s="43"/>
      <c r="AN22" s="37"/>
      <c r="AO22" s="37"/>
      <c r="AP22" s="37"/>
      <c r="AQ22" s="37"/>
      <c r="AR22" s="37"/>
      <c r="AS22" s="37"/>
      <c r="AT22" s="37"/>
      <c r="AU22" s="37"/>
    </row>
    <row r="23" spans="1:100" ht="15.95" customHeight="1" x14ac:dyDescent="0.2">
      <c r="A23" s="90"/>
      <c r="B23" s="107"/>
      <c r="C23" s="107"/>
      <c r="D23" s="90"/>
      <c r="E23" s="44"/>
      <c r="F23" s="188" t="s">
        <v>69</v>
      </c>
      <c r="G23" s="189"/>
      <c r="H23" s="189"/>
      <c r="I23" s="189"/>
      <c r="J23" s="189"/>
      <c r="K23" s="189"/>
      <c r="L23" s="189"/>
      <c r="M23" s="189"/>
      <c r="N23" s="189"/>
      <c r="O23" s="190"/>
      <c r="P23" s="302">
        <f>(ROUND((SUM(J18,J19,(J18+J19)*0.2,J21)*12)/1844,0)*7.75)</f>
        <v>10586.5</v>
      </c>
      <c r="Q23" s="303"/>
      <c r="R23" s="303"/>
      <c r="S23" s="303"/>
      <c r="T23" s="303"/>
      <c r="U23" s="303"/>
      <c r="V23" s="303"/>
      <c r="W23" s="303"/>
      <c r="X23" s="303"/>
      <c r="Y23" s="303"/>
      <c r="Z23" s="303"/>
      <c r="AA23" s="303"/>
      <c r="AB23" s="303"/>
      <c r="AC23" s="304"/>
      <c r="AD23" s="105"/>
      <c r="AE23" s="106"/>
      <c r="AF23" s="106"/>
      <c r="AG23" s="106"/>
      <c r="AH23" s="106"/>
      <c r="AI23" s="106"/>
      <c r="AJ23" s="106"/>
      <c r="AK23" s="106"/>
      <c r="AL23" s="106"/>
      <c r="AM23" s="43"/>
      <c r="AN23" s="37"/>
      <c r="AO23" s="37"/>
      <c r="AP23" s="37"/>
      <c r="AQ23" s="37"/>
      <c r="AR23" s="37"/>
      <c r="AS23" s="37"/>
      <c r="AT23" s="37"/>
      <c r="AU23" s="37"/>
    </row>
    <row r="24" spans="1:100" ht="15.95" customHeight="1" thickBot="1" x14ac:dyDescent="0.25">
      <c r="D24" s="37"/>
      <c r="E24" s="89"/>
      <c r="F24" s="217" t="s">
        <v>89</v>
      </c>
      <c r="G24" s="218"/>
      <c r="H24" s="218"/>
      <c r="I24" s="218"/>
      <c r="J24" s="218"/>
      <c r="K24" s="218"/>
      <c r="L24" s="218"/>
      <c r="M24" s="218"/>
      <c r="N24" s="218"/>
      <c r="O24" s="219"/>
      <c r="P24" s="220" t="s">
        <v>73</v>
      </c>
      <c r="Q24" s="221"/>
      <c r="R24" s="305" t="str">
        <f>IF(P22-P23&lt;0,"0",P22-P23)</f>
        <v>0</v>
      </c>
      <c r="S24" s="305"/>
      <c r="T24" s="305"/>
      <c r="U24" s="305"/>
      <c r="V24" s="305"/>
      <c r="W24" s="305"/>
      <c r="X24" s="305"/>
      <c r="Y24" s="305"/>
      <c r="Z24" s="305"/>
      <c r="AA24" s="305"/>
      <c r="AB24" s="223" t="s">
        <v>18</v>
      </c>
      <c r="AC24" s="224"/>
      <c r="AD24" s="239"/>
      <c r="AE24" s="240"/>
      <c r="AF24" s="240"/>
      <c r="AG24" s="240"/>
      <c r="AH24" s="240"/>
      <c r="AI24" s="240"/>
      <c r="AJ24" s="240"/>
      <c r="AK24" s="240"/>
      <c r="AL24" s="240"/>
      <c r="AM24" s="40"/>
      <c r="AN24" s="41"/>
      <c r="AO24" s="41"/>
      <c r="AP24" s="41"/>
      <c r="AQ24" s="41"/>
      <c r="AR24" s="41"/>
      <c r="AS24" s="41"/>
      <c r="AT24" s="41"/>
      <c r="AU24" s="37"/>
      <c r="CP24" s="3">
        <f>IF(J24&lt;0,1,0)</f>
        <v>0</v>
      </c>
    </row>
    <row r="25" spans="1:100" ht="15.95" customHeight="1" x14ac:dyDescent="0.15">
      <c r="D25" s="37"/>
      <c r="E25" s="89"/>
      <c r="F25" s="241" t="s">
        <v>67</v>
      </c>
      <c r="G25" s="242"/>
      <c r="H25" s="242"/>
      <c r="I25" s="242"/>
      <c r="J25" s="242"/>
      <c r="K25" s="242"/>
      <c r="L25" s="242"/>
      <c r="M25" s="242"/>
      <c r="N25" s="242"/>
      <c r="O25" s="243"/>
      <c r="P25" s="244" t="s">
        <v>31</v>
      </c>
      <c r="Q25" s="245"/>
      <c r="R25" s="245"/>
      <c r="S25" s="245"/>
      <c r="T25" s="245"/>
      <c r="U25" s="245"/>
      <c r="V25" s="245"/>
      <c r="W25" s="245"/>
      <c r="X25" s="245"/>
      <c r="Y25" s="245"/>
      <c r="Z25" s="245"/>
      <c r="AA25" s="245"/>
      <c r="AB25" s="245"/>
      <c r="AC25" s="246"/>
      <c r="AD25" s="239"/>
      <c r="AE25" s="240"/>
      <c r="AF25" s="240"/>
      <c r="AG25" s="240"/>
      <c r="AH25" s="240"/>
      <c r="AI25" s="240"/>
      <c r="AJ25" s="240"/>
      <c r="AK25" s="240"/>
      <c r="AL25" s="240"/>
      <c r="AM25" s="43"/>
      <c r="AN25" s="37"/>
      <c r="AO25" s="37"/>
      <c r="AP25" s="37"/>
      <c r="AQ25" s="37"/>
      <c r="AR25" s="37"/>
      <c r="AS25" s="37"/>
      <c r="AT25" s="37"/>
      <c r="AU25" s="37"/>
    </row>
    <row r="26" spans="1:100" ht="15.95" customHeight="1" x14ac:dyDescent="0.15">
      <c r="A26" s="7"/>
      <c r="B26" s="7"/>
      <c r="C26" s="7"/>
      <c r="D26" s="45"/>
      <c r="E26" s="7"/>
      <c r="F26" s="205" t="s">
        <v>24</v>
      </c>
      <c r="G26" s="206"/>
      <c r="H26" s="206"/>
      <c r="I26" s="207"/>
      <c r="J26" s="208" t="s">
        <v>25</v>
      </c>
      <c r="K26" s="174"/>
      <c r="L26" s="174"/>
      <c r="M26" s="174"/>
      <c r="N26" s="174"/>
      <c r="O26" s="175"/>
      <c r="P26" s="247"/>
      <c r="Q26" s="248"/>
      <c r="R26" s="248"/>
      <c r="S26" s="248"/>
      <c r="T26" s="248"/>
      <c r="U26" s="248"/>
      <c r="V26" s="248"/>
      <c r="W26" s="1"/>
      <c r="X26" s="1"/>
      <c r="Y26" s="1"/>
      <c r="Z26" s="1"/>
      <c r="AA26" s="1"/>
      <c r="AB26" s="1"/>
      <c r="AC26" s="1"/>
      <c r="AD26" s="239"/>
      <c r="AE26" s="240"/>
      <c r="AF26" s="240"/>
      <c r="AG26" s="240"/>
      <c r="AH26" s="240"/>
      <c r="AI26" s="240"/>
      <c r="AJ26" s="240"/>
      <c r="AK26" s="240"/>
      <c r="AL26" s="240"/>
      <c r="AM26" s="43"/>
      <c r="AN26" s="37"/>
      <c r="AO26" s="37"/>
      <c r="AP26" s="37"/>
      <c r="AQ26" s="37"/>
      <c r="AR26" s="37"/>
      <c r="AS26" s="37"/>
      <c r="AT26" s="37"/>
      <c r="AU26" s="37"/>
    </row>
    <row r="27" spans="1:100" ht="15.95" customHeight="1" x14ac:dyDescent="0.2">
      <c r="A27" s="15"/>
      <c r="B27" s="15"/>
      <c r="C27" s="15"/>
      <c r="D27" s="15"/>
      <c r="E27" s="15"/>
      <c r="F27" s="173" t="s">
        <v>32</v>
      </c>
      <c r="G27" s="174"/>
      <c r="H27" s="174"/>
      <c r="I27" s="175"/>
      <c r="J27" s="211">
        <v>6998</v>
      </c>
      <c r="K27" s="212"/>
      <c r="L27" s="212"/>
      <c r="M27" s="212"/>
      <c r="N27" s="212"/>
      <c r="O27" s="213"/>
      <c r="P27" s="231"/>
      <c r="Q27" s="232"/>
      <c r="R27" s="232"/>
      <c r="S27" s="232"/>
      <c r="T27" s="232"/>
      <c r="U27" s="232"/>
      <c r="V27" s="232"/>
      <c r="W27" s="1"/>
      <c r="X27" s="1"/>
      <c r="Y27" s="1"/>
      <c r="Z27" s="1"/>
      <c r="AA27" s="1"/>
      <c r="AB27" s="1"/>
      <c r="AC27" s="1"/>
      <c r="AD27" s="233"/>
      <c r="AE27" s="234"/>
      <c r="AF27" s="234"/>
      <c r="AG27" s="234"/>
      <c r="AH27" s="234"/>
      <c r="AI27" s="18"/>
      <c r="AJ27" s="18"/>
      <c r="AK27" s="18"/>
      <c r="AL27" s="18"/>
      <c r="AM27" s="43"/>
      <c r="AN27" s="37"/>
      <c r="AO27" s="37"/>
      <c r="AP27" s="37"/>
      <c r="AQ27" s="37"/>
      <c r="AR27" s="37"/>
      <c r="AS27" s="37"/>
      <c r="AT27" s="37"/>
      <c r="AU27" s="37"/>
    </row>
    <row r="28" spans="1:100" ht="15.95" customHeight="1" x14ac:dyDescent="0.2">
      <c r="A28" s="235"/>
      <c r="B28" s="235"/>
      <c r="C28" s="235"/>
      <c r="D28" s="235"/>
      <c r="E28" s="236"/>
      <c r="F28" s="173" t="s">
        <v>33</v>
      </c>
      <c r="G28" s="174"/>
      <c r="H28" s="174"/>
      <c r="I28" s="175"/>
      <c r="J28" s="211"/>
      <c r="K28" s="212"/>
      <c r="L28" s="212"/>
      <c r="M28" s="212"/>
      <c r="N28" s="212"/>
      <c r="O28" s="213"/>
      <c r="P28" s="237"/>
      <c r="Q28" s="238"/>
      <c r="R28" s="238"/>
      <c r="S28" s="238"/>
      <c r="T28" s="238"/>
      <c r="U28" s="238"/>
      <c r="V28" s="238"/>
      <c r="W28" s="1"/>
      <c r="X28" s="1"/>
      <c r="Y28" s="1"/>
      <c r="Z28" s="1"/>
      <c r="AA28" s="1"/>
      <c r="AB28" s="1"/>
      <c r="AC28" s="1"/>
      <c r="AD28" s="46"/>
      <c r="AE28" s="18"/>
      <c r="AF28" s="18"/>
      <c r="AG28" s="18"/>
      <c r="AH28" s="18"/>
      <c r="AI28" s="18"/>
      <c r="AJ28" s="18"/>
      <c r="AK28" s="18"/>
      <c r="AL28" s="18"/>
      <c r="AM28" s="43"/>
      <c r="AN28" s="37"/>
      <c r="AO28" s="37"/>
      <c r="AP28" s="37"/>
      <c r="AQ28" s="37"/>
      <c r="AR28" s="37"/>
      <c r="AS28" s="37"/>
      <c r="AT28" s="37"/>
      <c r="AU28" s="37"/>
      <c r="CP28" s="3">
        <f>IF(L28&lt;0,1,0)</f>
        <v>0</v>
      </c>
    </row>
    <row r="29" spans="1:100" ht="15.95" customHeight="1" x14ac:dyDescent="0.2">
      <c r="A29" s="255"/>
      <c r="B29" s="255"/>
      <c r="C29" s="255"/>
      <c r="D29" s="255"/>
      <c r="E29" s="47"/>
      <c r="F29" s="188" t="s">
        <v>34</v>
      </c>
      <c r="G29" s="189"/>
      <c r="H29" s="189"/>
      <c r="I29" s="190"/>
      <c r="J29" s="228"/>
      <c r="K29" s="229"/>
      <c r="L29" s="229"/>
      <c r="M29" s="229"/>
      <c r="N29" s="229"/>
      <c r="O29" s="230"/>
      <c r="P29" s="237"/>
      <c r="Q29" s="238"/>
      <c r="R29" s="238"/>
      <c r="S29" s="238"/>
      <c r="T29" s="238"/>
      <c r="U29" s="238"/>
      <c r="V29" s="238"/>
      <c r="W29" s="1"/>
      <c r="X29" s="1"/>
      <c r="Y29" s="1"/>
      <c r="Z29" s="1"/>
      <c r="AA29" s="1"/>
      <c r="AB29" s="1"/>
      <c r="AC29" s="1"/>
      <c r="AD29" s="46"/>
      <c r="AE29" s="18"/>
      <c r="AF29" s="18"/>
      <c r="AG29" s="18"/>
      <c r="AH29" s="18"/>
      <c r="AI29" s="18"/>
      <c r="AJ29" s="18"/>
      <c r="AK29" s="18"/>
      <c r="AL29" s="18"/>
      <c r="AM29" s="43"/>
      <c r="AN29" s="37"/>
      <c r="AO29" s="37"/>
      <c r="AP29" s="37"/>
      <c r="AQ29" s="37"/>
      <c r="AR29" s="37"/>
      <c r="AS29" s="37"/>
      <c r="AT29" s="37"/>
      <c r="AU29" s="37"/>
      <c r="CP29" s="3">
        <f>IF(L29&lt;0,1,0)</f>
        <v>0</v>
      </c>
    </row>
    <row r="30" spans="1:100" s="54" customFormat="1" ht="15.95" customHeight="1" x14ac:dyDescent="0.2">
      <c r="A30" s="255"/>
      <c r="B30" s="255"/>
      <c r="C30" s="255"/>
      <c r="D30" s="255"/>
      <c r="E30" s="48"/>
      <c r="F30" s="264"/>
      <c r="G30" s="265"/>
      <c r="H30" s="265"/>
      <c r="I30" s="266"/>
      <c r="J30" s="211"/>
      <c r="K30" s="212"/>
      <c r="L30" s="212"/>
      <c r="M30" s="212"/>
      <c r="N30" s="212"/>
      <c r="O30" s="213"/>
      <c r="P30" s="237"/>
      <c r="Q30" s="238"/>
      <c r="R30" s="238"/>
      <c r="S30" s="238"/>
      <c r="T30" s="238"/>
      <c r="U30" s="238"/>
      <c r="V30" s="238"/>
      <c r="W30" s="1"/>
      <c r="X30" s="1"/>
      <c r="Y30" s="1"/>
      <c r="Z30" s="1"/>
      <c r="AA30" s="1"/>
      <c r="AB30" s="1"/>
      <c r="AC30" s="1"/>
      <c r="AD30" s="49"/>
      <c r="AE30" s="50"/>
      <c r="AF30" s="50"/>
      <c r="AG30" s="50"/>
      <c r="AH30" s="50"/>
      <c r="AI30" s="50"/>
      <c r="AJ30" s="50"/>
      <c r="AK30" s="50"/>
      <c r="AL30" s="50"/>
      <c r="AM30" s="51"/>
      <c r="AN30" s="52"/>
      <c r="AO30" s="52"/>
      <c r="AP30" s="52"/>
      <c r="AQ30" s="52"/>
      <c r="AR30" s="52"/>
      <c r="AS30" s="52"/>
      <c r="AT30" s="52"/>
      <c r="AU30" s="53"/>
      <c r="CP30" s="54">
        <f>IF(L30&lt;0,1,0)</f>
        <v>0</v>
      </c>
    </row>
    <row r="31" spans="1:100" s="54" customFormat="1" ht="15.95" customHeight="1" x14ac:dyDescent="0.2">
      <c r="A31" s="255"/>
      <c r="B31" s="255"/>
      <c r="C31" s="255"/>
      <c r="D31" s="255"/>
      <c r="E31" s="48"/>
      <c r="F31" s="264"/>
      <c r="G31" s="265"/>
      <c r="H31" s="265"/>
      <c r="I31" s="266"/>
      <c r="J31" s="228"/>
      <c r="K31" s="229"/>
      <c r="L31" s="229"/>
      <c r="M31" s="229"/>
      <c r="N31" s="229"/>
      <c r="O31" s="230"/>
      <c r="P31" s="267"/>
      <c r="Q31" s="268"/>
      <c r="R31" s="268"/>
      <c r="S31" s="268"/>
      <c r="T31" s="268"/>
      <c r="U31" s="268"/>
      <c r="V31" s="268"/>
      <c r="W31" s="1"/>
      <c r="X31" s="1"/>
      <c r="Y31" s="1"/>
      <c r="Z31" s="1"/>
      <c r="AA31" s="1"/>
      <c r="AB31" s="1"/>
      <c r="AC31" s="1"/>
      <c r="AD31" s="249"/>
      <c r="AE31" s="250"/>
      <c r="AF31" s="250"/>
      <c r="AG31" s="250"/>
      <c r="AH31" s="250"/>
      <c r="AI31" s="103"/>
      <c r="AJ31" s="103"/>
      <c r="AK31" s="103"/>
      <c r="AL31" s="103"/>
      <c r="AM31" s="55"/>
      <c r="AN31" s="53"/>
      <c r="AO31" s="53"/>
      <c r="AP31" s="53"/>
      <c r="AQ31" s="53"/>
      <c r="AR31" s="53"/>
      <c r="AS31" s="53"/>
      <c r="AT31" s="53"/>
      <c r="AU31" s="53"/>
      <c r="CP31" s="54">
        <f>IF(L31&lt;0,1,0)</f>
        <v>0</v>
      </c>
      <c r="CV31" s="56"/>
    </row>
    <row r="32" spans="1:100" s="54" customFormat="1" ht="15.95" customHeight="1" x14ac:dyDescent="0.2">
      <c r="A32" s="255"/>
      <c r="B32" s="255"/>
      <c r="C32" s="255"/>
      <c r="D32" s="255"/>
      <c r="E32" s="48"/>
      <c r="F32" s="188" t="s">
        <v>38</v>
      </c>
      <c r="G32" s="189"/>
      <c r="H32" s="189"/>
      <c r="I32" s="189"/>
      <c r="J32" s="189"/>
      <c r="K32" s="189"/>
      <c r="L32" s="189"/>
      <c r="M32" s="189"/>
      <c r="N32" s="189"/>
      <c r="O32" s="190"/>
      <c r="P32" s="251">
        <f>SUM(J27:O31)</f>
        <v>6998</v>
      </c>
      <c r="Q32" s="252"/>
      <c r="R32" s="252"/>
      <c r="S32" s="252"/>
      <c r="T32" s="252"/>
      <c r="U32" s="252"/>
      <c r="V32" s="252"/>
      <c r="W32" s="252"/>
      <c r="X32" s="252"/>
      <c r="Y32" s="252"/>
      <c r="Z32" s="252"/>
      <c r="AA32" s="252"/>
      <c r="AB32" s="253" t="s">
        <v>30</v>
      </c>
      <c r="AC32" s="254"/>
      <c r="AD32" s="57"/>
      <c r="AE32" s="53"/>
      <c r="AF32" s="53"/>
      <c r="AG32" s="53"/>
      <c r="AH32" s="53"/>
      <c r="AI32" s="53"/>
      <c r="AJ32" s="53"/>
      <c r="AK32" s="53"/>
      <c r="AL32" s="53"/>
      <c r="AM32" s="53"/>
      <c r="CH32" s="54">
        <f>IF(L32&lt;0,1,0)</f>
        <v>0</v>
      </c>
    </row>
    <row r="33" spans="1:88" ht="15.95" customHeight="1" thickBot="1" x14ac:dyDescent="0.25">
      <c r="A33" s="255"/>
      <c r="B33" s="255"/>
      <c r="C33" s="255"/>
      <c r="D33" s="255"/>
      <c r="E33" s="12"/>
      <c r="F33" s="256" t="s">
        <v>71</v>
      </c>
      <c r="G33" s="257"/>
      <c r="H33" s="257"/>
      <c r="I33" s="257"/>
      <c r="J33" s="257"/>
      <c r="K33" s="257"/>
      <c r="L33" s="257"/>
      <c r="M33" s="257"/>
      <c r="N33" s="257"/>
      <c r="O33" s="258"/>
      <c r="P33" s="259" t="s">
        <v>74</v>
      </c>
      <c r="Q33" s="260"/>
      <c r="R33" s="261">
        <f>ROUNDDOWN(P32/22,2)</f>
        <v>318.08999999999997</v>
      </c>
      <c r="S33" s="261"/>
      <c r="T33" s="261"/>
      <c r="U33" s="261"/>
      <c r="V33" s="261"/>
      <c r="W33" s="261"/>
      <c r="X33" s="261"/>
      <c r="Y33" s="261"/>
      <c r="Z33" s="261"/>
      <c r="AA33" s="261"/>
      <c r="AB33" s="262" t="s">
        <v>18</v>
      </c>
      <c r="AC33" s="263"/>
      <c r="AD33" s="88"/>
      <c r="AG33" s="3"/>
      <c r="AL33" s="3"/>
      <c r="CH33" s="58">
        <f>SUM(CP18:CP32)</f>
        <v>0</v>
      </c>
      <c r="CJ33" s="58" t="e">
        <f>IF(CR18=0,0,IF(CR18&gt;0,1,-1))</f>
        <v>#REF!</v>
      </c>
    </row>
    <row r="34" spans="1:88" ht="3.75" customHeight="1" thickBot="1" x14ac:dyDescent="0.2">
      <c r="A34" s="12"/>
      <c r="B34" s="12"/>
      <c r="C34" s="12"/>
      <c r="D34" s="12"/>
      <c r="E34" s="12"/>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60"/>
      <c r="AH34" s="59"/>
      <c r="AI34" s="59"/>
      <c r="AJ34" s="59"/>
      <c r="AK34" s="59"/>
      <c r="AL34" s="30"/>
    </row>
    <row r="35" spans="1:88" ht="2.25" customHeight="1" thickTop="1" x14ac:dyDescent="0.15">
      <c r="A35" s="269" t="s">
        <v>35</v>
      </c>
      <c r="B35" s="269"/>
      <c r="C35" s="269"/>
      <c r="D35" s="269"/>
      <c r="E35" s="269"/>
      <c r="F35" s="269"/>
      <c r="G35" s="269"/>
      <c r="H35" s="269"/>
      <c r="I35" s="61"/>
      <c r="J35" s="61"/>
      <c r="K35" s="62"/>
      <c r="L35" s="62"/>
      <c r="M35" s="62"/>
      <c r="N35" s="62"/>
      <c r="O35" s="62"/>
      <c r="P35" s="63"/>
      <c r="Q35" s="63"/>
      <c r="R35" s="63"/>
      <c r="S35" s="64"/>
      <c r="T35" s="64"/>
      <c r="U35" s="64"/>
      <c r="V35" s="64"/>
      <c r="W35" s="64"/>
      <c r="X35" s="64"/>
      <c r="Y35" s="64"/>
      <c r="Z35" s="64"/>
      <c r="AA35" s="64"/>
      <c r="AB35" s="65"/>
      <c r="AC35" s="64"/>
      <c r="AD35" s="64"/>
      <c r="AE35" s="64"/>
      <c r="AF35" s="64"/>
      <c r="AG35" s="64"/>
      <c r="AH35" s="64"/>
      <c r="AI35" s="64"/>
      <c r="AJ35" s="64"/>
      <c r="AK35" s="64"/>
      <c r="AL35" s="64"/>
    </row>
    <row r="36" spans="1:88" ht="22.5" customHeight="1" x14ac:dyDescent="0.15">
      <c r="A36" s="270"/>
      <c r="B36" s="270"/>
      <c r="C36" s="270"/>
      <c r="D36" s="270"/>
      <c r="E36" s="270"/>
      <c r="F36" s="270"/>
      <c r="G36" s="270"/>
      <c r="H36" s="270"/>
      <c r="I36" s="271" t="s">
        <v>36</v>
      </c>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row>
    <row r="37" spans="1:88" ht="15.95" customHeight="1" x14ac:dyDescent="0.15">
      <c r="A37" s="272" t="s">
        <v>37</v>
      </c>
      <c r="B37" s="273"/>
      <c r="C37" s="273"/>
      <c r="D37" s="273"/>
      <c r="E37" s="273"/>
      <c r="F37" s="273"/>
      <c r="G37" s="274"/>
      <c r="H37" s="278" t="s">
        <v>81</v>
      </c>
      <c r="I37" s="206"/>
      <c r="J37" s="206"/>
      <c r="K37" s="206"/>
      <c r="L37" s="206"/>
      <c r="M37" s="206"/>
      <c r="N37" s="206"/>
      <c r="O37" s="207"/>
      <c r="P37" s="279" t="s">
        <v>75</v>
      </c>
      <c r="Q37" s="280"/>
      <c r="R37" s="280"/>
      <c r="S37" s="280"/>
      <c r="T37" s="280"/>
      <c r="U37" s="280"/>
      <c r="V37" s="281" t="str">
        <f>R24</f>
        <v>0</v>
      </c>
      <c r="W37" s="281"/>
      <c r="X37" s="281"/>
      <c r="Y37" s="281"/>
      <c r="Z37" s="281"/>
      <c r="AA37" s="281"/>
      <c r="AB37" s="206" t="s">
        <v>18</v>
      </c>
      <c r="AC37" s="207"/>
      <c r="AD37" s="282"/>
      <c r="AE37" s="283"/>
      <c r="AF37" s="283"/>
      <c r="AG37" s="283"/>
      <c r="AH37" s="283"/>
      <c r="AI37" s="283"/>
      <c r="AJ37" s="284"/>
      <c r="AK37" s="284"/>
      <c r="AL37" s="284"/>
    </row>
    <row r="38" spans="1:88" ht="15.95" customHeight="1" x14ac:dyDescent="0.15">
      <c r="A38" s="275"/>
      <c r="B38" s="122"/>
      <c r="C38" s="122"/>
      <c r="D38" s="122"/>
      <c r="E38" s="122"/>
      <c r="F38" s="122"/>
      <c r="G38" s="276"/>
      <c r="H38" s="278" t="s">
        <v>71</v>
      </c>
      <c r="I38" s="206"/>
      <c r="J38" s="206"/>
      <c r="K38" s="206"/>
      <c r="L38" s="206"/>
      <c r="M38" s="206"/>
      <c r="N38" s="206"/>
      <c r="O38" s="207"/>
      <c r="P38" s="279" t="s">
        <v>76</v>
      </c>
      <c r="Q38" s="280"/>
      <c r="R38" s="280"/>
      <c r="S38" s="280"/>
      <c r="T38" s="280"/>
      <c r="U38" s="280"/>
      <c r="V38" s="281">
        <f>R33</f>
        <v>318.08999999999997</v>
      </c>
      <c r="W38" s="281"/>
      <c r="X38" s="281"/>
      <c r="Y38" s="281"/>
      <c r="Z38" s="281"/>
      <c r="AA38" s="281"/>
      <c r="AB38" s="206" t="s">
        <v>18</v>
      </c>
      <c r="AC38" s="207"/>
      <c r="AD38" s="282"/>
      <c r="AE38" s="283"/>
      <c r="AF38" s="283"/>
      <c r="AG38" s="283"/>
      <c r="AH38" s="283"/>
      <c r="AI38" s="283"/>
      <c r="AJ38" s="284"/>
      <c r="AK38" s="284"/>
      <c r="AL38" s="284"/>
    </row>
    <row r="39" spans="1:88" ht="15.95" customHeight="1" x14ac:dyDescent="0.15">
      <c r="A39" s="277"/>
      <c r="B39" s="153"/>
      <c r="C39" s="153"/>
      <c r="D39" s="153"/>
      <c r="E39" s="153"/>
      <c r="F39" s="153"/>
      <c r="G39" s="154"/>
      <c r="H39" s="278" t="s">
        <v>39</v>
      </c>
      <c r="I39" s="206"/>
      <c r="J39" s="206"/>
      <c r="K39" s="206"/>
      <c r="L39" s="206"/>
      <c r="M39" s="206"/>
      <c r="N39" s="206"/>
      <c r="O39" s="207"/>
      <c r="P39" s="279" t="s">
        <v>72</v>
      </c>
      <c r="Q39" s="280"/>
      <c r="R39" s="280"/>
      <c r="S39" s="280"/>
      <c r="T39" s="280"/>
      <c r="U39" s="280"/>
      <c r="V39" s="285">
        <f>ROUNDDOWN(V37+V38,0)</f>
        <v>318</v>
      </c>
      <c r="W39" s="285"/>
      <c r="X39" s="285"/>
      <c r="Y39" s="285"/>
      <c r="Z39" s="285"/>
      <c r="AA39" s="285"/>
      <c r="AB39" s="206" t="s">
        <v>18</v>
      </c>
      <c r="AC39" s="207"/>
      <c r="AD39" s="66" t="s">
        <v>40</v>
      </c>
      <c r="AE39" s="67"/>
      <c r="AF39" s="67"/>
      <c r="AG39" s="67"/>
      <c r="AH39" s="67"/>
      <c r="AI39" s="67"/>
      <c r="AJ39" s="68"/>
      <c r="AK39" s="68"/>
      <c r="AL39" s="68"/>
    </row>
    <row r="40" spans="1:88" ht="15.75" customHeight="1" x14ac:dyDescent="0.15">
      <c r="A40" s="292"/>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row>
    <row r="41" spans="1:88" ht="19.5" customHeight="1" x14ac:dyDescent="0.15">
      <c r="A41" s="293" t="s">
        <v>41</v>
      </c>
      <c r="B41" s="294"/>
      <c r="C41" s="294"/>
      <c r="D41" s="294"/>
      <c r="E41" s="294"/>
      <c r="F41" s="294"/>
      <c r="G41" s="295"/>
      <c r="H41" s="208" t="s">
        <v>42</v>
      </c>
      <c r="I41" s="174"/>
      <c r="J41" s="174"/>
      <c r="K41" s="174"/>
      <c r="L41" s="174"/>
      <c r="M41" s="174"/>
      <c r="N41" s="174"/>
      <c r="O41" s="174"/>
      <c r="P41" s="175"/>
      <c r="Q41" s="296" t="s">
        <v>77</v>
      </c>
      <c r="R41" s="297"/>
      <c r="S41" s="297"/>
      <c r="T41" s="297"/>
      <c r="U41" s="297"/>
      <c r="V41" s="298">
        <f>ROUNDDOWN(A21/264,0)</f>
        <v>0</v>
      </c>
      <c r="W41" s="298"/>
      <c r="X41" s="298"/>
      <c r="Y41" s="298"/>
      <c r="Z41" s="298"/>
      <c r="AA41" s="298"/>
      <c r="AB41" s="206" t="s">
        <v>18</v>
      </c>
      <c r="AC41" s="207"/>
      <c r="AD41" s="69" t="s">
        <v>40</v>
      </c>
      <c r="AE41" s="102"/>
      <c r="AF41" s="102"/>
      <c r="AG41" s="102"/>
      <c r="AH41" s="102"/>
      <c r="AI41" s="102"/>
      <c r="AJ41" s="70"/>
      <c r="AK41" s="70"/>
      <c r="AL41" s="70"/>
    </row>
    <row r="42" spans="1:88" ht="15" customHeight="1" x14ac:dyDescent="0.15">
      <c r="A42" s="1"/>
      <c r="B42" s="1"/>
      <c r="C42" s="1"/>
      <c r="D42" s="1"/>
      <c r="E42" s="109"/>
      <c r="F42" s="109"/>
      <c r="G42" s="109"/>
      <c r="H42" s="1"/>
      <c r="I42" s="1"/>
      <c r="J42" s="1"/>
      <c r="K42" s="1"/>
      <c r="L42" s="1"/>
      <c r="M42" s="1"/>
      <c r="N42" s="102"/>
      <c r="O42" s="1"/>
      <c r="P42" s="1"/>
      <c r="Q42" s="1"/>
      <c r="R42" s="1"/>
      <c r="S42" s="1"/>
      <c r="T42" s="1"/>
      <c r="U42" s="1"/>
      <c r="V42" s="1"/>
      <c r="W42" s="70"/>
      <c r="X42" s="70"/>
      <c r="Y42" s="70"/>
      <c r="Z42" s="70"/>
      <c r="AA42" s="70"/>
      <c r="AB42" s="102"/>
      <c r="AC42" s="102"/>
      <c r="AD42" s="102"/>
      <c r="AE42" s="102"/>
      <c r="AF42" s="102"/>
      <c r="AG42" s="102"/>
      <c r="AH42" s="102"/>
      <c r="AI42" s="102"/>
      <c r="AJ42" s="70"/>
      <c r="AK42" s="70"/>
      <c r="AL42" s="70"/>
    </row>
    <row r="43" spans="1:88" ht="15.95" customHeight="1" x14ac:dyDescent="0.15">
      <c r="A43" s="71" t="s">
        <v>43</v>
      </c>
      <c r="B43" s="72"/>
      <c r="C43" s="72"/>
      <c r="D43" s="73"/>
      <c r="E43" s="73"/>
      <c r="F43" s="73"/>
      <c r="G43" s="73"/>
      <c r="H43" s="73"/>
      <c r="I43" s="73"/>
      <c r="J43" s="73"/>
      <c r="K43" s="73"/>
      <c r="L43" s="73"/>
      <c r="M43" s="73"/>
      <c r="N43" s="73"/>
      <c r="O43" s="73"/>
      <c r="P43" s="73"/>
      <c r="Q43" s="73"/>
      <c r="R43" s="73"/>
      <c r="S43" s="73"/>
      <c r="T43" s="73"/>
      <c r="U43" s="73"/>
      <c r="V43" s="74"/>
      <c r="W43" s="74"/>
      <c r="X43" s="74"/>
      <c r="Y43" s="74"/>
      <c r="Z43" s="74"/>
      <c r="AA43" s="74"/>
      <c r="AB43" s="73"/>
      <c r="AC43" s="73"/>
      <c r="AD43" s="73"/>
      <c r="AE43" s="73"/>
      <c r="AF43" s="73"/>
      <c r="AG43" s="73"/>
      <c r="AH43" s="73"/>
      <c r="AI43" s="73"/>
      <c r="AJ43" s="74"/>
      <c r="AK43" s="74"/>
      <c r="AL43" s="74"/>
    </row>
    <row r="44" spans="1:88" ht="15.95" customHeight="1" x14ac:dyDescent="0.15">
      <c r="A44" s="72"/>
      <c r="B44" s="72" t="s">
        <v>44</v>
      </c>
      <c r="C44" s="72"/>
      <c r="D44" s="72"/>
      <c r="E44" s="72"/>
      <c r="F44" s="72"/>
      <c r="G44" s="72"/>
      <c r="H44" s="72"/>
      <c r="I44" s="72"/>
      <c r="J44" s="72"/>
      <c r="K44" s="72"/>
      <c r="L44" s="72"/>
      <c r="M44" s="72"/>
      <c r="N44" s="72"/>
      <c r="O44" s="72"/>
      <c r="P44" s="72"/>
      <c r="Q44" s="72"/>
      <c r="R44" s="72"/>
      <c r="S44" s="72"/>
      <c r="T44" s="104" t="s">
        <v>45</v>
      </c>
      <c r="U44" s="104"/>
      <c r="V44" s="104"/>
      <c r="W44" s="104"/>
      <c r="X44" s="104"/>
      <c r="Y44" s="104"/>
      <c r="Z44" s="72"/>
      <c r="AA44" s="72"/>
      <c r="AB44" s="75"/>
      <c r="AC44" s="72" t="s">
        <v>90</v>
      </c>
      <c r="AD44" s="72"/>
      <c r="AE44" s="72"/>
      <c r="AF44" s="72"/>
      <c r="AG44" s="72"/>
      <c r="AH44" s="73"/>
      <c r="AI44" s="73"/>
      <c r="AJ44" s="74"/>
      <c r="AK44" s="74"/>
      <c r="AL44" s="74"/>
    </row>
    <row r="45" spans="1:88" ht="15.95" customHeight="1" x14ac:dyDescent="0.15">
      <c r="A45" s="72"/>
      <c r="B45" s="106" t="s">
        <v>46</v>
      </c>
      <c r="C45" s="291">
        <f>IF(+A14="","",A14)</f>
        <v>320000</v>
      </c>
      <c r="D45" s="291"/>
      <c r="E45" s="291"/>
      <c r="F45" s="291"/>
      <c r="G45" s="291"/>
      <c r="H45" s="106" t="s">
        <v>47</v>
      </c>
      <c r="I45" s="106"/>
      <c r="J45" s="117" t="s">
        <v>48</v>
      </c>
      <c r="K45" s="117"/>
      <c r="L45" s="117"/>
      <c r="M45" s="117"/>
      <c r="N45" s="117"/>
      <c r="O45" s="117"/>
      <c r="P45" s="117"/>
      <c r="Q45" s="117"/>
      <c r="R45" s="117"/>
      <c r="S45" s="106" t="s">
        <v>46</v>
      </c>
      <c r="T45" s="291">
        <f>IF($C$45="","",ROUND(C45/22,-1))</f>
        <v>14550</v>
      </c>
      <c r="U45" s="291"/>
      <c r="V45" s="291"/>
      <c r="W45" s="291"/>
      <c r="X45" s="291"/>
      <c r="Y45" s="291"/>
      <c r="Z45" s="106" t="s">
        <v>47</v>
      </c>
      <c r="AA45" s="106"/>
      <c r="AB45" s="76" t="s">
        <v>49</v>
      </c>
      <c r="AC45" s="106"/>
      <c r="AD45" s="106"/>
      <c r="AE45" s="106"/>
      <c r="AF45" s="106"/>
      <c r="AG45" s="106"/>
      <c r="AH45" s="73"/>
      <c r="AI45" s="73"/>
      <c r="AJ45" s="74"/>
      <c r="AK45" s="74"/>
      <c r="AL45" s="74"/>
    </row>
    <row r="46" spans="1:88" ht="15.95" customHeight="1" x14ac:dyDescent="0.15">
      <c r="A46" s="72"/>
      <c r="B46" s="72" t="s">
        <v>50</v>
      </c>
      <c r="C46" s="72"/>
      <c r="D46" s="72"/>
      <c r="E46" s="72"/>
      <c r="F46" s="72"/>
      <c r="G46" s="72"/>
      <c r="H46" s="72"/>
      <c r="I46" s="72"/>
      <c r="J46" s="72"/>
      <c r="K46" s="72" t="s">
        <v>51</v>
      </c>
      <c r="L46" s="72"/>
      <c r="M46" s="72"/>
      <c r="N46" s="72"/>
      <c r="O46" s="72"/>
      <c r="P46" s="72"/>
      <c r="Q46" s="72"/>
      <c r="R46" s="72"/>
      <c r="S46" s="72"/>
      <c r="T46" s="72"/>
      <c r="U46" s="72" t="s">
        <v>52</v>
      </c>
      <c r="V46" s="72"/>
      <c r="W46" s="72"/>
      <c r="X46" s="72"/>
      <c r="Y46" s="72"/>
      <c r="Z46" s="72"/>
      <c r="AA46" s="72"/>
      <c r="AB46" s="75"/>
      <c r="AC46" s="72"/>
      <c r="AD46" s="72"/>
      <c r="AE46" s="72"/>
      <c r="AF46" s="72"/>
      <c r="AG46" s="72"/>
      <c r="AH46" s="73"/>
      <c r="AI46" s="73"/>
      <c r="AJ46" s="74"/>
      <c r="AK46" s="74"/>
      <c r="AL46" s="74"/>
    </row>
    <row r="47" spans="1:88" ht="15.95" customHeight="1" x14ac:dyDescent="0.15">
      <c r="A47" s="72"/>
      <c r="B47" s="106" t="s">
        <v>46</v>
      </c>
      <c r="C47" s="291">
        <f>+T45</f>
        <v>14550</v>
      </c>
      <c r="D47" s="291"/>
      <c r="E47" s="291"/>
      <c r="F47" s="291"/>
      <c r="G47" s="291"/>
      <c r="H47" s="106" t="s">
        <v>53</v>
      </c>
      <c r="I47" s="122" t="s">
        <v>54</v>
      </c>
      <c r="J47" s="122"/>
      <c r="K47" s="122"/>
      <c r="L47" s="122"/>
      <c r="M47" s="122"/>
      <c r="N47" s="122"/>
      <c r="O47" s="122"/>
      <c r="P47" s="122"/>
      <c r="Q47" s="77" t="s">
        <v>55</v>
      </c>
      <c r="R47" s="78"/>
      <c r="S47" s="106" t="s">
        <v>56</v>
      </c>
      <c r="T47" s="291">
        <f>IF($C$47="","",ROUND(C47*2/3,0))</f>
        <v>9700</v>
      </c>
      <c r="U47" s="291"/>
      <c r="V47" s="291"/>
      <c r="W47" s="291"/>
      <c r="X47" s="291"/>
      <c r="Y47" s="291"/>
      <c r="Z47" s="106" t="s">
        <v>47</v>
      </c>
      <c r="AA47" s="78"/>
      <c r="AB47" s="288" t="s">
        <v>57</v>
      </c>
      <c r="AC47" s="288"/>
      <c r="AD47" s="288"/>
      <c r="AE47" s="288"/>
      <c r="AF47" s="288"/>
      <c r="AG47" s="288"/>
      <c r="AH47" s="288"/>
      <c r="AI47" s="288"/>
      <c r="AJ47" s="288"/>
      <c r="AK47" s="288"/>
      <c r="AL47" s="288"/>
    </row>
    <row r="48" spans="1:88" ht="15.95" customHeight="1" x14ac:dyDescent="0.15">
      <c r="A48" s="71" t="s">
        <v>79</v>
      </c>
      <c r="B48" s="72"/>
      <c r="C48" s="72"/>
      <c r="D48" s="72"/>
      <c r="E48" s="72"/>
      <c r="F48" s="101"/>
      <c r="G48" s="101"/>
      <c r="H48" s="101"/>
      <c r="I48" s="101"/>
      <c r="J48" s="79"/>
      <c r="K48" s="79"/>
      <c r="L48" s="79"/>
      <c r="M48" s="72"/>
      <c r="N48" s="75"/>
      <c r="O48" s="72"/>
      <c r="P48" s="72"/>
      <c r="Q48" s="72"/>
      <c r="R48" s="72"/>
      <c r="S48" s="72"/>
      <c r="T48" s="101"/>
      <c r="U48" s="101"/>
      <c r="V48" s="101"/>
      <c r="W48" s="101"/>
      <c r="X48" s="79"/>
      <c r="Y48" s="79"/>
      <c r="Z48" s="79"/>
      <c r="AA48" s="72"/>
      <c r="AB48" s="75"/>
      <c r="AC48" s="72"/>
      <c r="AD48" s="72"/>
      <c r="AE48" s="72"/>
      <c r="AF48" s="72"/>
      <c r="AG48" s="72"/>
      <c r="AH48" s="72"/>
      <c r="AI48" s="72"/>
      <c r="AJ48" s="72"/>
      <c r="AK48" s="72"/>
      <c r="AL48" s="72"/>
    </row>
    <row r="49" spans="1:38" ht="15.95" customHeight="1" x14ac:dyDescent="0.2">
      <c r="A49" s="72"/>
      <c r="B49" s="72" t="s">
        <v>78</v>
      </c>
      <c r="C49" s="72"/>
      <c r="D49" s="72"/>
      <c r="E49" s="72"/>
      <c r="F49" s="72"/>
      <c r="G49" s="104"/>
      <c r="H49" s="80"/>
      <c r="I49" s="104"/>
      <c r="J49" s="81"/>
      <c r="K49" s="81"/>
      <c r="L49" s="81"/>
      <c r="M49" s="81"/>
      <c r="N49" s="81"/>
      <c r="O49" s="82"/>
      <c r="P49" s="80"/>
      <c r="Q49" s="72"/>
      <c r="R49" s="72" t="s">
        <v>55</v>
      </c>
      <c r="S49" s="72"/>
      <c r="T49" s="101" t="s">
        <v>56</v>
      </c>
      <c r="U49" s="289">
        <f>IF(V39&gt;=V41,V39,V41)</f>
        <v>318</v>
      </c>
      <c r="V49" s="289"/>
      <c r="W49" s="289"/>
      <c r="X49" s="289"/>
      <c r="Y49" s="289"/>
      <c r="Z49" s="79" t="s">
        <v>47</v>
      </c>
      <c r="AA49" s="72"/>
      <c r="AB49" s="75"/>
      <c r="AC49" s="72" t="s">
        <v>58</v>
      </c>
      <c r="AD49" s="72"/>
      <c r="AE49" s="72" t="s">
        <v>59</v>
      </c>
      <c r="AF49" s="72"/>
      <c r="AG49" s="72"/>
      <c r="AH49" s="72"/>
      <c r="AI49" s="72"/>
      <c r="AJ49" s="72"/>
      <c r="AK49" s="72"/>
      <c r="AL49" s="72"/>
    </row>
    <row r="50" spans="1:38" ht="15.95" customHeight="1" x14ac:dyDescent="0.15">
      <c r="A50" s="71" t="s">
        <v>80</v>
      </c>
      <c r="B50" s="72"/>
      <c r="C50" s="72"/>
      <c r="D50" s="72"/>
      <c r="E50" s="72"/>
      <c r="F50" s="72"/>
      <c r="G50" s="104"/>
      <c r="H50" s="104"/>
      <c r="I50" s="104"/>
      <c r="J50" s="45"/>
      <c r="K50" s="45"/>
      <c r="L50" s="45"/>
      <c r="M50" s="45"/>
      <c r="N50" s="45"/>
      <c r="O50" s="45"/>
      <c r="P50" s="104"/>
      <c r="Q50" s="72"/>
      <c r="R50" s="72"/>
      <c r="S50" s="72"/>
      <c r="T50" s="101"/>
      <c r="U50" s="101"/>
      <c r="V50" s="101"/>
      <c r="W50" s="101"/>
      <c r="X50" s="79"/>
      <c r="Y50" s="79"/>
      <c r="Z50" s="79"/>
      <c r="AA50" s="72"/>
      <c r="AB50" s="75"/>
      <c r="AC50" s="72"/>
      <c r="AD50" s="72"/>
      <c r="AE50" s="72"/>
      <c r="AF50" s="72"/>
      <c r="AG50" s="72"/>
      <c r="AH50" s="72"/>
      <c r="AI50" s="72"/>
      <c r="AJ50" s="72"/>
      <c r="AK50" s="72"/>
      <c r="AL50" s="72"/>
    </row>
    <row r="51" spans="1:38" ht="15.95" customHeight="1" x14ac:dyDescent="0.15">
      <c r="A51" s="72"/>
      <c r="B51" s="72"/>
      <c r="C51" s="290" t="s">
        <v>60</v>
      </c>
      <c r="D51" s="290"/>
      <c r="E51" s="290"/>
      <c r="F51" s="290"/>
      <c r="G51" s="290"/>
      <c r="H51" s="290"/>
      <c r="I51" s="72"/>
      <c r="J51" s="72"/>
      <c r="K51" s="290" t="s">
        <v>61</v>
      </c>
      <c r="L51" s="290"/>
      <c r="M51" s="290"/>
      <c r="N51" s="290"/>
      <c r="O51" s="290"/>
      <c r="P51" s="290"/>
      <c r="Q51" s="290"/>
      <c r="R51" s="290"/>
      <c r="S51" s="72"/>
      <c r="T51" s="290" t="s">
        <v>62</v>
      </c>
      <c r="U51" s="290"/>
      <c r="V51" s="290"/>
      <c r="W51" s="290"/>
      <c r="X51" s="290"/>
      <c r="Y51" s="290"/>
      <c r="Z51" s="290"/>
      <c r="AA51" s="83"/>
      <c r="AB51" s="290" t="s">
        <v>63</v>
      </c>
      <c r="AC51" s="290"/>
      <c r="AD51" s="290"/>
      <c r="AE51" s="290"/>
      <c r="AF51" s="290"/>
      <c r="AG51" s="290"/>
      <c r="AH51" s="290"/>
      <c r="AI51" s="290"/>
      <c r="AJ51" s="72"/>
      <c r="AK51" s="72"/>
      <c r="AL51" s="72"/>
    </row>
    <row r="52" spans="1:38" ht="19.5" thickBot="1" x14ac:dyDescent="0.25">
      <c r="A52" s="72"/>
      <c r="B52" s="72"/>
      <c r="C52" s="72" t="s">
        <v>56</v>
      </c>
      <c r="D52" s="286">
        <f>+T47</f>
        <v>9700</v>
      </c>
      <c r="E52" s="286"/>
      <c r="F52" s="286"/>
      <c r="G52" s="286"/>
      <c r="H52" s="286"/>
      <c r="I52" s="72" t="s">
        <v>18</v>
      </c>
      <c r="J52" s="72"/>
      <c r="K52" s="122" t="s">
        <v>64</v>
      </c>
      <c r="L52" s="122"/>
      <c r="M52" s="122"/>
      <c r="N52" s="286">
        <f>U49</f>
        <v>318</v>
      </c>
      <c r="O52" s="286"/>
      <c r="P52" s="286"/>
      <c r="Q52" s="286"/>
      <c r="R52" s="104" t="s">
        <v>18</v>
      </c>
      <c r="S52" s="72" t="s">
        <v>53</v>
      </c>
      <c r="T52" s="84" t="s">
        <v>65</v>
      </c>
      <c r="U52" s="286">
        <f>P15</f>
        <v>10</v>
      </c>
      <c r="V52" s="286"/>
      <c r="W52" s="286"/>
      <c r="X52" s="286"/>
      <c r="Y52" s="286"/>
      <c r="Z52" s="101" t="s">
        <v>4</v>
      </c>
      <c r="AA52" s="101" t="s">
        <v>55</v>
      </c>
      <c r="AB52" s="101"/>
      <c r="AC52" s="287">
        <f>IF($C$45="","",IF((D52-N52)*U52&lt;=0,0,(D52-N52)*U52))</f>
        <v>93820</v>
      </c>
      <c r="AD52" s="287"/>
      <c r="AE52" s="287"/>
      <c r="AF52" s="287"/>
      <c r="AG52" s="287"/>
      <c r="AH52" s="287"/>
      <c r="AI52" s="287"/>
      <c r="AJ52" s="287"/>
      <c r="AK52" s="85" t="s">
        <v>18</v>
      </c>
      <c r="AL52" s="74"/>
    </row>
  </sheetData>
  <mergeCells count="144">
    <mergeCell ref="A2:AL2"/>
    <mergeCell ref="E3:F3"/>
    <mergeCell ref="G3:H3"/>
    <mergeCell ref="I3:AE3"/>
    <mergeCell ref="P7:S7"/>
    <mergeCell ref="T7:AL7"/>
    <mergeCell ref="P8:S8"/>
    <mergeCell ref="T8:AL8"/>
    <mergeCell ref="A3:D3"/>
    <mergeCell ref="AJ4:AL4"/>
    <mergeCell ref="P5:S5"/>
    <mergeCell ref="T5:AL5"/>
    <mergeCell ref="I6:K6"/>
    <mergeCell ref="L6:M6"/>
    <mergeCell ref="P6:S6"/>
    <mergeCell ref="T6:AL6"/>
    <mergeCell ref="Z4:AA4"/>
    <mergeCell ref="AB4:AD4"/>
    <mergeCell ref="AE4:AG4"/>
    <mergeCell ref="AH4:AI4"/>
    <mergeCell ref="T4:Y4"/>
    <mergeCell ref="F11:O12"/>
    <mergeCell ref="P11:AC12"/>
    <mergeCell ref="A13:D13"/>
    <mergeCell ref="F13:O14"/>
    <mergeCell ref="T13:T14"/>
    <mergeCell ref="U13:V14"/>
    <mergeCell ref="W13:W14"/>
    <mergeCell ref="X13:Y13"/>
    <mergeCell ref="F10:O10"/>
    <mergeCell ref="P10:AC10"/>
    <mergeCell ref="AD13:AL13"/>
    <mergeCell ref="A14:C15"/>
    <mergeCell ref="D14:D15"/>
    <mergeCell ref="X14:Y14"/>
    <mergeCell ref="AD14:AL14"/>
    <mergeCell ref="F15:O15"/>
    <mergeCell ref="P15:AA15"/>
    <mergeCell ref="AB15:AC15"/>
    <mergeCell ref="AD15:AL15"/>
    <mergeCell ref="P13:S14"/>
    <mergeCell ref="AD20:AL20"/>
    <mergeCell ref="A21:C22"/>
    <mergeCell ref="D21:D22"/>
    <mergeCell ref="F21:I21"/>
    <mergeCell ref="J21:O21"/>
    <mergeCell ref="F22:O22"/>
    <mergeCell ref="A16:D17"/>
    <mergeCell ref="F16:O16"/>
    <mergeCell ref="AD16:AL19"/>
    <mergeCell ref="F17:I17"/>
    <mergeCell ref="J17:O17"/>
    <mergeCell ref="A18:C19"/>
    <mergeCell ref="D18:D19"/>
    <mergeCell ref="F18:I18"/>
    <mergeCell ref="J18:O18"/>
    <mergeCell ref="F19:I19"/>
    <mergeCell ref="P22:AC22"/>
    <mergeCell ref="F23:O23"/>
    <mergeCell ref="P23:AC23"/>
    <mergeCell ref="F24:O24"/>
    <mergeCell ref="P24:Q24"/>
    <mergeCell ref="R24:AA24"/>
    <mergeCell ref="AB24:AC24"/>
    <mergeCell ref="J19:O19"/>
    <mergeCell ref="A20:D20"/>
    <mergeCell ref="F20:I20"/>
    <mergeCell ref="J20:O20"/>
    <mergeCell ref="F27:I27"/>
    <mergeCell ref="J27:O27"/>
    <mergeCell ref="P27:V27"/>
    <mergeCell ref="AD27:AH27"/>
    <mergeCell ref="A28:E28"/>
    <mergeCell ref="F28:I28"/>
    <mergeCell ref="J28:O28"/>
    <mergeCell ref="P28:V28"/>
    <mergeCell ref="AD24:AL26"/>
    <mergeCell ref="F25:O25"/>
    <mergeCell ref="P25:AC25"/>
    <mergeCell ref="F26:I26"/>
    <mergeCell ref="J26:O26"/>
    <mergeCell ref="P26:V26"/>
    <mergeCell ref="AD31:AH31"/>
    <mergeCell ref="F32:O32"/>
    <mergeCell ref="P32:AA32"/>
    <mergeCell ref="AB32:AC32"/>
    <mergeCell ref="A33:D33"/>
    <mergeCell ref="F33:O33"/>
    <mergeCell ref="P33:Q33"/>
    <mergeCell ref="R33:AA33"/>
    <mergeCell ref="AB33:AC33"/>
    <mergeCell ref="A29:D32"/>
    <mergeCell ref="F29:I29"/>
    <mergeCell ref="J29:O29"/>
    <mergeCell ref="P29:V29"/>
    <mergeCell ref="F30:I30"/>
    <mergeCell ref="J30:O30"/>
    <mergeCell ref="P30:V30"/>
    <mergeCell ref="F31:I31"/>
    <mergeCell ref="J31:O31"/>
    <mergeCell ref="P31:V31"/>
    <mergeCell ref="A35:H36"/>
    <mergeCell ref="I36:AL36"/>
    <mergeCell ref="A37:G39"/>
    <mergeCell ref="H37:O37"/>
    <mergeCell ref="P37:U37"/>
    <mergeCell ref="V37:AA37"/>
    <mergeCell ref="AB37:AC37"/>
    <mergeCell ref="AD37:AI37"/>
    <mergeCell ref="AJ37:AL37"/>
    <mergeCell ref="H38:O38"/>
    <mergeCell ref="P38:U38"/>
    <mergeCell ref="V38:AA38"/>
    <mergeCell ref="AB38:AC38"/>
    <mergeCell ref="AD38:AI38"/>
    <mergeCell ref="AJ38:AL38"/>
    <mergeCell ref="H39:O39"/>
    <mergeCell ref="P39:U39"/>
    <mergeCell ref="V39:AA39"/>
    <mergeCell ref="AB39:AC39"/>
    <mergeCell ref="A1:V1"/>
    <mergeCell ref="D52:H52"/>
    <mergeCell ref="K52:M52"/>
    <mergeCell ref="N52:Q52"/>
    <mergeCell ref="U52:Y52"/>
    <mergeCell ref="AC52:AJ52"/>
    <mergeCell ref="AB47:AL47"/>
    <mergeCell ref="U49:Y49"/>
    <mergeCell ref="C51:H51"/>
    <mergeCell ref="K51:R51"/>
    <mergeCell ref="T51:Z51"/>
    <mergeCell ref="AB51:AI51"/>
    <mergeCell ref="C45:G45"/>
    <mergeCell ref="J45:R45"/>
    <mergeCell ref="T45:Y45"/>
    <mergeCell ref="C47:G47"/>
    <mergeCell ref="I47:P47"/>
    <mergeCell ref="T47:Y47"/>
    <mergeCell ref="A40:AL40"/>
    <mergeCell ref="A41:G41"/>
    <mergeCell ref="H41:P41"/>
    <mergeCell ref="Q41:U41"/>
    <mergeCell ref="V41:AA41"/>
    <mergeCell ref="AB41:AC41"/>
  </mergeCells>
  <phoneticPr fontId="1"/>
  <dataValidations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xr:uid="{00000000-0002-0000-0200-000000000000}">
      <formula1>"1"</formula1>
    </dataValidation>
  </dataValidations>
  <pageMargins left="0" right="0" top="0" bottom="0" header="0" footer="0"/>
  <pageSetup paperSize="9" scale="99"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報酬支給額証明書 </vt:lpstr>
      <vt:lpstr>記入例①</vt:lpstr>
      <vt:lpstr>記入例②</vt:lpstr>
      <vt:lpstr>記入例①!Print_Area</vt:lpstr>
      <vt:lpstr>記入例②!Print_Area</vt:lpstr>
      <vt:lpstr>'報酬支給額証明書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2020-02-06T00:38:41Z</dcterms:modified>
</cp:coreProperties>
</file>