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5703764\Desktop\別冊\PDF\新しいフォルダー\８休業したとき\"/>
    </mc:Choice>
  </mc:AlternateContent>
  <bookViews>
    <workbookView xWindow="0" yWindow="0" windowWidth="25125" windowHeight="13125"/>
  </bookViews>
  <sheets>
    <sheet name="○p.125傷1-2" sheetId="1" r:id="rId1"/>
  </sheets>
  <definedNames>
    <definedName name="_xlnm.Print_Area" localSheetId="0">'○p.125傷1-2'!$A$1:$AJ$57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3" i="1" l="1"/>
  <c r="J50" i="1"/>
  <c r="C44" i="1"/>
  <c r="S44" i="1" s="1"/>
  <c r="C46" i="1" s="1"/>
  <c r="S46" i="1" s="1"/>
  <c r="D53" i="1" s="1"/>
  <c r="AA53" i="1" s="1"/>
  <c r="P40" i="1"/>
  <c r="O32" i="1"/>
  <c r="O37" i="1" s="1"/>
  <c r="J32" i="1"/>
  <c r="AH27" i="1"/>
  <c r="AB27" i="1"/>
  <c r="O23" i="1"/>
  <c r="J23" i="1"/>
  <c r="O36" i="1" s="1"/>
  <c r="O38" i="1" s="1"/>
  <c r="S48" i="1" s="1"/>
  <c r="L53" i="1" s="1"/>
  <c r="AB16" i="1"/>
  <c r="T14" i="1"/>
  <c r="O14" i="1"/>
</calcChain>
</file>

<file path=xl/sharedStrings.xml><?xml version="1.0" encoding="utf-8"?>
<sst xmlns="http://schemas.openxmlformats.org/spreadsheetml/2006/main" count="129" uniqueCount="90">
  <si>
    <t>〔用紙№傷病手当1-2〕</t>
    <rPh sb="1" eb="3">
      <t>ヨウシ</t>
    </rPh>
    <rPh sb="4" eb="6">
      <t>ショウビョウ</t>
    </rPh>
    <rPh sb="6" eb="8">
      <t>テアテ</t>
    </rPh>
    <phoneticPr fontId="5"/>
  </si>
  <si>
    <t>報酬支給額証明書（傷病手当金・有給の病気休職用）</t>
    <rPh sb="0" eb="1">
      <t>ホウ</t>
    </rPh>
    <rPh sb="1" eb="2">
      <t>シュウ</t>
    </rPh>
    <rPh sb="2" eb="3">
      <t>シ</t>
    </rPh>
    <rPh sb="3" eb="4">
      <t>キュウ</t>
    </rPh>
    <rPh sb="4" eb="5">
      <t>ガク</t>
    </rPh>
    <rPh sb="5" eb="6">
      <t>アカシ</t>
    </rPh>
    <rPh sb="6" eb="7">
      <t>メイ</t>
    </rPh>
    <rPh sb="7" eb="8">
      <t>ショ</t>
    </rPh>
    <rPh sb="9" eb="11">
      <t>ショウビョウ</t>
    </rPh>
    <rPh sb="11" eb="14">
      <t>テアテキン</t>
    </rPh>
    <rPh sb="15" eb="17">
      <t>ユウキュウ</t>
    </rPh>
    <rPh sb="18" eb="20">
      <t>ビョウキ</t>
    </rPh>
    <rPh sb="20" eb="22">
      <t>キュウショク</t>
    </rPh>
    <rPh sb="22" eb="23">
      <t>ヨウ</t>
    </rPh>
    <rPh sb="23" eb="24">
      <t>ユウヨウ</t>
    </rPh>
    <phoneticPr fontId="5"/>
  </si>
  <si>
    <t>年</t>
    <rPh sb="0" eb="1">
      <t>ネン</t>
    </rPh>
    <phoneticPr fontId="3"/>
  </si>
  <si>
    <t>月の報酬について、下記のとおり証明します。</t>
    <rPh sb="0" eb="1">
      <t>ガツ</t>
    </rPh>
    <rPh sb="2" eb="4">
      <t>ホウシュウ</t>
    </rPh>
    <rPh sb="9" eb="11">
      <t>カキ</t>
    </rPh>
    <rPh sb="15" eb="17">
      <t>ショウメイ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</si>
  <si>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</si>
  <si>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</si>
  <si>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　　属</t>
    <phoneticPr fontId="3"/>
  </si>
  <si>
    <t>職　　名</t>
    <phoneticPr fontId="3"/>
  </si>
  <si>
    <t>氏　　名</t>
    <phoneticPr fontId="3"/>
  </si>
  <si>
    <t>（公印省略）</t>
    <phoneticPr fontId="3"/>
  </si>
  <si>
    <t>連絡先</t>
    <phoneticPr fontId="3"/>
  </si>
  <si>
    <t>組合員番号</t>
    <rPh sb="0" eb="3">
      <t>クミアイイン</t>
    </rPh>
    <rPh sb="3" eb="5">
      <t>バンゴウ</t>
    </rPh>
    <phoneticPr fontId="5"/>
  </si>
  <si>
    <t>(枝番)</t>
    <rPh sb="1" eb="3">
      <t>エダバン</t>
    </rPh>
    <phoneticPr fontId="3"/>
  </si>
  <si>
    <t>0</t>
    <phoneticPr fontId="3"/>
  </si>
  <si>
    <t>組合員氏名</t>
    <rPh sb="0" eb="3">
      <t>クミアイイン</t>
    </rPh>
    <rPh sb="3" eb="5">
      <t>シメイ</t>
    </rPh>
    <phoneticPr fontId="5"/>
  </si>
  <si>
    <t>平均標準報酬月額</t>
    <rPh sb="0" eb="2">
      <t>ヘイキン</t>
    </rPh>
    <rPh sb="2" eb="4">
      <t>ヒョウジュン</t>
    </rPh>
    <rPh sb="4" eb="6">
      <t>ホウシュウ</t>
    </rPh>
    <rPh sb="6" eb="8">
      <t>ゲツガク</t>
    </rPh>
    <phoneticPr fontId="5"/>
  </si>
  <si>
    <t>期　　　　　間</t>
    <rPh sb="0" eb="1">
      <t>キ</t>
    </rPh>
    <rPh sb="6" eb="7">
      <t>アイダ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</si>
  <si>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</si>
  <si>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</si>
  <si>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</si>
  <si>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から</t>
    <phoneticPr fontId="5"/>
  </si>
  <si>
    <t>実支給額合計</t>
    <phoneticPr fontId="5"/>
  </si>
  <si>
    <t>円</t>
    <rPh sb="0" eb="1">
      <t>エン</t>
    </rPh>
    <phoneticPr fontId="5"/>
  </si>
  <si>
    <t>まで</t>
    <phoneticPr fontId="5"/>
  </si>
  <si>
    <t>（減額中の支給額）</t>
    <phoneticPr fontId="5"/>
  </si>
  <si>
    <t>上記期間の傷病手当金支給対象日数</t>
    <rPh sb="0" eb="2">
      <t>ジョウキ</t>
    </rPh>
    <rPh sb="2" eb="4">
      <t>キカン</t>
    </rPh>
    <rPh sb="5" eb="7">
      <t>ショウビョウ</t>
    </rPh>
    <rPh sb="7" eb="9">
      <t>テアテ</t>
    </rPh>
    <rPh sb="9" eb="10">
      <t>キン</t>
    </rPh>
    <rPh sb="10" eb="12">
      <t>シキュウ</t>
    </rPh>
    <rPh sb="12" eb="14">
      <t>タイショウ</t>
    </rPh>
    <rPh sb="14" eb="16">
      <t>ニッスウ</t>
    </rPh>
    <phoneticPr fontId="5"/>
  </si>
  <si>
    <t>日</t>
    <rPh sb="0" eb="1">
      <t>ジツ</t>
    </rPh>
    <phoneticPr fontId="5"/>
  </si>
  <si>
    <t>当該月の
勤務を要する日数</t>
    <rPh sb="0" eb="2">
      <t>トウガイ</t>
    </rPh>
    <rPh sb="2" eb="3">
      <t>ツキ</t>
    </rPh>
    <rPh sb="5" eb="7">
      <t>キンム</t>
    </rPh>
    <rPh sb="8" eb="9">
      <t>ヨウ</t>
    </rPh>
    <rPh sb="11" eb="13">
      <t>ニッスウ</t>
    </rPh>
    <rPh sb="12" eb="13">
      <t>タイニチ</t>
    </rPh>
    <phoneticPr fontId="5"/>
  </si>
  <si>
    <t>上記期間の給与支給割合</t>
    <rPh sb="0" eb="2">
      <t>ジョウキ</t>
    </rPh>
    <rPh sb="2" eb="4">
      <t>キカン</t>
    </rPh>
    <rPh sb="5" eb="7">
      <t>キュウヨ</t>
    </rPh>
    <rPh sb="7" eb="9">
      <t>シキュウ</t>
    </rPh>
    <rPh sb="9" eb="11">
      <t>ワリアイ</t>
    </rPh>
    <phoneticPr fontId="5"/>
  </si>
  <si>
    <t>割</t>
    <rPh sb="0" eb="1">
      <t>ワリ</t>
    </rPh>
    <phoneticPr fontId="5"/>
  </si>
  <si>
    <t>円</t>
    <rPh sb="0" eb="1">
      <t>エン</t>
    </rPh>
    <phoneticPr fontId="3"/>
  </si>
  <si>
    <t>報酬①</t>
    <rPh sb="0" eb="2">
      <t>ホウシュウ</t>
    </rPh>
    <phoneticPr fontId="5"/>
  </si>
  <si>
    <t xml:space="preserve">※種別ごとに報酬の額を記入してください。
「支給実績」
　当該請求月に実際に支給された報酬の額
「8割支給時の月額」
　月の初日から末日まで8割の病気休職となった場合の報酬の額
</t>
    <rPh sb="1" eb="3">
      <t>シュベツ</t>
    </rPh>
    <rPh sb="6" eb="8">
      <t>ホウシュウ</t>
    </rPh>
    <rPh sb="9" eb="10">
      <t>ガク</t>
    </rPh>
    <rPh sb="11" eb="13">
      <t>キニュウ</t>
    </rPh>
    <rPh sb="30" eb="32">
      <t>トウガイ</t>
    </rPh>
    <rPh sb="32" eb="34">
      <t>セイキュウ</t>
    </rPh>
    <rPh sb="34" eb="35">
      <t>ツキ</t>
    </rPh>
    <rPh sb="36" eb="38">
      <t>ジッサイ</t>
    </rPh>
    <rPh sb="64" eb="66">
      <t>ショニチ</t>
    </rPh>
    <rPh sb="68" eb="70">
      <t>マツジツ</t>
    </rPh>
    <phoneticPr fontId="3"/>
  </si>
  <si>
    <t>月の途中で給与支給割合が変更された場合、以下を記入する。</t>
    <rPh sb="0" eb="1">
      <t>ツキ</t>
    </rPh>
    <rPh sb="2" eb="4">
      <t>トチュウ</t>
    </rPh>
    <rPh sb="5" eb="7">
      <t>キュウヨ</t>
    </rPh>
    <rPh sb="7" eb="9">
      <t>シキュウ</t>
    </rPh>
    <rPh sb="9" eb="11">
      <t>ワリアイ</t>
    </rPh>
    <rPh sb="12" eb="14">
      <t>ヘンコウ</t>
    </rPh>
    <rPh sb="17" eb="19">
      <t>バアイ</t>
    </rPh>
    <rPh sb="20" eb="22">
      <t>イカ</t>
    </rPh>
    <rPh sb="23" eb="25">
      <t>キニュウ</t>
    </rPh>
    <phoneticPr fontId="3"/>
  </si>
  <si>
    <t>種別</t>
    <rPh sb="0" eb="2">
      <t>シュベツ</t>
    </rPh>
    <phoneticPr fontId="5"/>
  </si>
  <si>
    <t>支給実績</t>
    <rPh sb="0" eb="2">
      <t>シキュウ</t>
    </rPh>
    <rPh sb="2" eb="4">
      <t>ジッセキ</t>
    </rPh>
    <phoneticPr fontId="5"/>
  </si>
  <si>
    <t>8割支給時の月額</t>
    <rPh sb="1" eb="2">
      <t>ワリ</t>
    </rPh>
    <rPh sb="2" eb="4">
      <t>シキュウ</t>
    </rPh>
    <rPh sb="4" eb="5">
      <t>ジ</t>
    </rPh>
    <rPh sb="6" eb="8">
      <t>ゲツガク</t>
    </rPh>
    <phoneticPr fontId="3"/>
  </si>
  <si>
    <t>日</t>
    <rPh sb="0" eb="1">
      <t>ニチ</t>
    </rPh>
    <phoneticPr fontId="5"/>
  </si>
  <si>
    <t>給料表額</t>
    <rPh sb="0" eb="2">
      <t>キュウリョウ</t>
    </rPh>
    <rPh sb="2" eb="3">
      <t>ヒョウ</t>
    </rPh>
    <rPh sb="3" eb="4">
      <t>ガク</t>
    </rPh>
    <phoneticPr fontId="5"/>
  </si>
  <si>
    <t>給料の調整額</t>
    <rPh sb="0" eb="2">
      <t>キュウリョウ</t>
    </rPh>
    <rPh sb="3" eb="5">
      <t>チョウセイ</t>
    </rPh>
    <rPh sb="5" eb="6">
      <t>ガク</t>
    </rPh>
    <phoneticPr fontId="5"/>
  </si>
  <si>
    <t>変更あり</t>
    <rPh sb="0" eb="2">
      <t>ヘンコウ</t>
    </rPh>
    <phoneticPr fontId="3"/>
  </si>
  <si>
    <t>年金額合計（年額）</t>
    <rPh sb="0" eb="3">
      <t>ネンキンガク</t>
    </rPh>
    <rPh sb="3" eb="5">
      <t>ゴウケイ</t>
    </rPh>
    <rPh sb="6" eb="8">
      <t>ネンガク</t>
    </rPh>
    <phoneticPr fontId="5"/>
  </si>
  <si>
    <t>地域手当</t>
    <rPh sb="0" eb="2">
      <t>チイキ</t>
    </rPh>
    <rPh sb="2" eb="4">
      <t>テアテ</t>
    </rPh>
    <phoneticPr fontId="5"/>
  </si>
  <si>
    <t>合　計</t>
    <rPh sb="0" eb="1">
      <t>ゴウ</t>
    </rPh>
    <rPh sb="2" eb="3">
      <t>ケイ</t>
    </rPh>
    <phoneticPr fontId="5"/>
  </si>
  <si>
    <t>支給割合と期間</t>
    <rPh sb="0" eb="4">
      <t>シキュウワリアイ</t>
    </rPh>
    <rPh sb="5" eb="7">
      <t>キカン</t>
    </rPh>
    <phoneticPr fontId="3"/>
  </si>
  <si>
    <t>報酬②</t>
    <rPh sb="0" eb="2">
      <t>ホウシュウ</t>
    </rPh>
    <phoneticPr fontId="5"/>
  </si>
  <si>
    <t>　10割支給の期間</t>
    <rPh sb="3" eb="4">
      <t>ワリ</t>
    </rPh>
    <rPh sb="4" eb="6">
      <t>シキュウ</t>
    </rPh>
    <rPh sb="7" eb="9">
      <t>キカン</t>
    </rPh>
    <phoneticPr fontId="3"/>
  </si>
  <si>
    <t>日から</t>
    <rPh sb="0" eb="1">
      <t>ニチ</t>
    </rPh>
    <phoneticPr fontId="3"/>
  </si>
  <si>
    <t>日</t>
    <rPh sb="0" eb="1">
      <t>ニチ</t>
    </rPh>
    <phoneticPr fontId="3"/>
  </si>
  <si>
    <t>教職調整額（給料の加算額）</t>
    <rPh sb="0" eb="2">
      <t>キョウショク</t>
    </rPh>
    <rPh sb="2" eb="4">
      <t>チョウセイ</t>
    </rPh>
    <rPh sb="4" eb="5">
      <t>ガク</t>
    </rPh>
    <rPh sb="6" eb="8">
      <t>キュウリョウ</t>
    </rPh>
    <rPh sb="9" eb="11">
      <t>カサン</t>
    </rPh>
    <rPh sb="11" eb="12">
      <t>ガク</t>
    </rPh>
    <phoneticPr fontId="5"/>
  </si>
  <si>
    <t>　８割支給の期間</t>
    <rPh sb="2" eb="3">
      <t>ワリ</t>
    </rPh>
    <rPh sb="3" eb="5">
      <t>シキュウ</t>
    </rPh>
    <rPh sb="6" eb="8">
      <t>キカン</t>
    </rPh>
    <phoneticPr fontId="3"/>
  </si>
  <si>
    <t>扶養手当</t>
    <rPh sb="0" eb="2">
      <t>フヨウ</t>
    </rPh>
    <rPh sb="2" eb="4">
      <t>テアテ</t>
    </rPh>
    <phoneticPr fontId="5"/>
  </si>
  <si>
    <t>住居手当</t>
    <rPh sb="0" eb="2">
      <t>ジュウキョ</t>
    </rPh>
    <rPh sb="2" eb="4">
      <t>テアテ</t>
    </rPh>
    <phoneticPr fontId="5"/>
  </si>
  <si>
    <t>　無給の期間</t>
    <rPh sb="1" eb="3">
      <t>ムキュウ</t>
    </rPh>
    <rPh sb="4" eb="6">
      <t>キカン</t>
    </rPh>
    <phoneticPr fontId="3"/>
  </si>
  <si>
    <t>※この調書には手を加えないでください。</t>
    <rPh sb="3" eb="5">
      <t>チョウショ</t>
    </rPh>
    <rPh sb="7" eb="8">
      <t>テ</t>
    </rPh>
    <rPh sb="8" eb="9">
      <t>イッテ</t>
    </rPh>
    <rPh sb="9" eb="10">
      <t>クワ</t>
    </rPh>
    <phoneticPr fontId="5"/>
  </si>
  <si>
    <t xml:space="preserve">          支給額算定調書</t>
    <rPh sb="10" eb="13">
      <t>シキュウガク</t>
    </rPh>
    <rPh sb="13" eb="15">
      <t>サンテイ</t>
    </rPh>
    <rPh sb="15" eb="17">
      <t>チョウショ</t>
    </rPh>
    <phoneticPr fontId="5"/>
  </si>
  <si>
    <t>報酬日額</t>
    <rPh sb="0" eb="2">
      <t>ホウシュウ</t>
    </rPh>
    <rPh sb="2" eb="4">
      <t>ニチガク</t>
    </rPh>
    <phoneticPr fontId="5"/>
  </si>
  <si>
    <t>合計</t>
    <rPh sb="0" eb="2">
      <t>ゴウケイ</t>
    </rPh>
    <phoneticPr fontId="5"/>
  </si>
  <si>
    <t>（1円未満切捨）</t>
    <rPh sb="2" eb="3">
      <t>エン</t>
    </rPh>
    <rPh sb="3" eb="5">
      <t>ミマン</t>
    </rPh>
    <rPh sb="5" eb="7">
      <t>キリス</t>
    </rPh>
    <phoneticPr fontId="5"/>
  </si>
  <si>
    <t>年金日額</t>
    <rPh sb="0" eb="2">
      <t>ネンキン</t>
    </rPh>
    <rPh sb="2" eb="4">
      <t>ニチガク</t>
    </rPh>
    <phoneticPr fontId="5"/>
  </si>
  <si>
    <t>年金額合計（年額）÷２６４</t>
    <rPh sb="0" eb="2">
      <t>ネンキン</t>
    </rPh>
    <rPh sb="2" eb="3">
      <t>ガク</t>
    </rPh>
    <rPh sb="3" eb="5">
      <t>ゴウケイ</t>
    </rPh>
    <rPh sb="6" eb="8">
      <t>ネンガク</t>
    </rPh>
    <phoneticPr fontId="5"/>
  </si>
  <si>
    <t>（１）　傷病手当金日額の算定</t>
    <rPh sb="4" eb="6">
      <t>ショウビョウ</t>
    </rPh>
    <rPh sb="6" eb="8">
      <t>テアテ</t>
    </rPh>
    <rPh sb="8" eb="9">
      <t>キン</t>
    </rPh>
    <rPh sb="9" eb="11">
      <t>ニチガク</t>
    </rPh>
    <rPh sb="12" eb="14">
      <t>サンテイ</t>
    </rPh>
    <phoneticPr fontId="5"/>
  </si>
  <si>
    <t>　平均標準報酬月額</t>
    <rPh sb="1" eb="3">
      <t>ヘイキン</t>
    </rPh>
    <rPh sb="3" eb="5">
      <t>ヒョウジュン</t>
    </rPh>
    <rPh sb="5" eb="7">
      <t>ホウシュウ</t>
    </rPh>
    <rPh sb="7" eb="9">
      <t>ゲツガク</t>
    </rPh>
    <phoneticPr fontId="5"/>
  </si>
  <si>
    <t>平均標準報酬日額</t>
    <rPh sb="0" eb="2">
      <t>ヘイキン</t>
    </rPh>
    <rPh sb="2" eb="4">
      <t>ヒョウジュン</t>
    </rPh>
    <rPh sb="4" eb="6">
      <t>ホウシュウ</t>
    </rPh>
    <rPh sb="6" eb="8">
      <t>ニチガク</t>
    </rPh>
    <phoneticPr fontId="5"/>
  </si>
  <si>
    <t>（</t>
    <phoneticPr fontId="5"/>
  </si>
  <si>
    <t>）円</t>
    <rPh sb="1" eb="2">
      <t>エン</t>
    </rPh>
    <phoneticPr fontId="5"/>
  </si>
  <si>
    <t>×　1/22　</t>
    <phoneticPr fontId="5"/>
  </si>
  <si>
    <t>＝</t>
    <phoneticPr fontId="5"/>
  </si>
  <si>
    <t>（10円未満四捨五入）</t>
    <rPh sb="3" eb="4">
      <t>エン</t>
    </rPh>
    <rPh sb="4" eb="6">
      <t>ミマン</t>
    </rPh>
    <rPh sb="6" eb="10">
      <t>シシャゴニュウ</t>
    </rPh>
    <phoneticPr fontId="5"/>
  </si>
  <si>
    <t>　平均標準報酬日額</t>
    <rPh sb="1" eb="3">
      <t>ヘイキン</t>
    </rPh>
    <rPh sb="3" eb="5">
      <t>ヒョウジュン</t>
    </rPh>
    <rPh sb="5" eb="7">
      <t>ホウシュウ</t>
    </rPh>
    <rPh sb="7" eb="9">
      <t>ニチガク</t>
    </rPh>
    <phoneticPr fontId="5"/>
  </si>
  <si>
    <t>給付日額</t>
    <rPh sb="0" eb="2">
      <t>キュウフ</t>
    </rPh>
    <rPh sb="2" eb="3">
      <t>ニチ</t>
    </rPh>
    <rPh sb="3" eb="4">
      <t>ガク</t>
    </rPh>
    <phoneticPr fontId="5"/>
  </si>
  <si>
    <t>）</t>
    <phoneticPr fontId="5"/>
  </si>
  <si>
    <t xml:space="preserve">×  2/3 </t>
    <phoneticPr fontId="5"/>
  </si>
  <si>
    <t>（１円未満四捨五入）</t>
    <rPh sb="2" eb="3">
      <t>エン</t>
    </rPh>
    <rPh sb="3" eb="5">
      <t>ミマン</t>
    </rPh>
    <rPh sb="5" eb="9">
      <t>シシャゴニュウ</t>
    </rPh>
    <phoneticPr fontId="5"/>
  </si>
  <si>
    <t>（２）　控除日額</t>
    <rPh sb="4" eb="6">
      <t>コウジョ</t>
    </rPh>
    <rPh sb="6" eb="8">
      <t>ニチガク</t>
    </rPh>
    <phoneticPr fontId="5"/>
  </si>
  <si>
    <t>報酬日額と年金日額を比較し高い方の額</t>
    <rPh sb="0" eb="2">
      <t>ホウシュウ</t>
    </rPh>
    <rPh sb="2" eb="4">
      <t>ニチガク</t>
    </rPh>
    <rPh sb="5" eb="7">
      <t>ネンキン</t>
    </rPh>
    <rPh sb="7" eb="9">
      <t>ニチガク</t>
    </rPh>
    <rPh sb="10" eb="12">
      <t>ヒカク</t>
    </rPh>
    <rPh sb="13" eb="14">
      <t>タカ</t>
    </rPh>
    <rPh sb="15" eb="16">
      <t>ホウ</t>
    </rPh>
    <rPh sb="17" eb="18">
      <t>ガク</t>
    </rPh>
    <phoneticPr fontId="5"/>
  </si>
  <si>
    <t>（３）　支給対象日数</t>
    <rPh sb="4" eb="6">
      <t>シキュウ</t>
    </rPh>
    <rPh sb="6" eb="8">
      <t>タイショウ</t>
    </rPh>
    <rPh sb="8" eb="10">
      <t>ニッスウ</t>
    </rPh>
    <phoneticPr fontId="5"/>
  </si>
  <si>
    <t>③</t>
    <phoneticPr fontId="5"/>
  </si>
  <si>
    <t>＞</t>
    <phoneticPr fontId="3"/>
  </si>
  <si>
    <t>④</t>
    <phoneticPr fontId="5"/>
  </si>
  <si>
    <t>となる日（</t>
    <rPh sb="3" eb="4">
      <t>ヒ</t>
    </rPh>
    <phoneticPr fontId="5"/>
  </si>
  <si>
    <t>日）</t>
    <rPh sb="0" eb="1">
      <t>ニチ</t>
    </rPh>
    <phoneticPr fontId="5"/>
  </si>
  <si>
    <t>（４）　支給額の決定</t>
    <rPh sb="4" eb="7">
      <t>シキュウガク</t>
    </rPh>
    <rPh sb="8" eb="10">
      <t>ケッテイ</t>
    </rPh>
    <phoneticPr fontId="5"/>
  </si>
  <si>
    <t>病気休職（有給・８割）期間
の傷病手当金支給額</t>
    <rPh sb="0" eb="2">
      <t>ビョウキ</t>
    </rPh>
    <rPh sb="2" eb="4">
      <t>キュウショク</t>
    </rPh>
    <rPh sb="5" eb="7">
      <t>ユウキュウ</t>
    </rPh>
    <rPh sb="9" eb="10">
      <t>ワリ</t>
    </rPh>
    <rPh sb="11" eb="13">
      <t>キカン</t>
    </rPh>
    <rPh sb="15" eb="17">
      <t>ショウビョウ</t>
    </rPh>
    <rPh sb="17" eb="19">
      <t>テアテ</t>
    </rPh>
    <rPh sb="19" eb="20">
      <t>キン</t>
    </rPh>
    <rPh sb="20" eb="23">
      <t>シキュウガク</t>
    </rPh>
    <phoneticPr fontId="3"/>
  </si>
  <si>
    <t>給付日額</t>
    <phoneticPr fontId="3"/>
  </si>
  <si>
    <t>控除日額</t>
    <rPh sb="0" eb="2">
      <t>コウジョ</t>
    </rPh>
    <rPh sb="2" eb="4">
      <t>ニチガク</t>
    </rPh>
    <phoneticPr fontId="3"/>
  </si>
  <si>
    <t>支給対象日数</t>
    <rPh sb="0" eb="2">
      <t>シキュウ</t>
    </rPh>
    <rPh sb="2" eb="4">
      <t>タイショウ</t>
    </rPh>
    <rPh sb="4" eb="6">
      <t>ニッスウ</t>
    </rPh>
    <phoneticPr fontId="5"/>
  </si>
  <si>
    <t>-</t>
    <phoneticPr fontId="3"/>
  </si>
  <si>
    <t>×</t>
    <phoneticPr fontId="5"/>
  </si>
  <si>
    <t>（令和6年１月）</t>
    <rPh sb="1" eb="3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</si>
</sst>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0&quot;日&quot;"/>
    <numFmt numFmtId="178" formatCode="#,##0.0;[Red]\-#,##0.0"/>
    <numFmt numFmtId="179" formatCode="0.0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</cellStyleXfs>
  <cellXfs count="187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 shrinkToFit="1"/>
      <protection locked="0"/>
    </xf>
    <xf numFmtId="0" fontId="2" fillId="0" borderId="0" xfId="0" applyFont="1" applyAlignment="1">
      <alignment horizontal="left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/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3" fontId="2" fillId="0" borderId="18" xfId="0" applyNumberFormat="1" applyFont="1" applyBorder="1" applyProtection="1">
      <alignment vertical="center"/>
      <protection locked="0"/>
    </xf>
    <xf numFmtId="3" fontId="2" fillId="0" borderId="19" xfId="0" applyNumberFormat="1" applyFont="1" applyBorder="1" applyProtection="1">
      <alignment vertical="center"/>
      <protection locked="0"/>
    </xf>
    <xf numFmtId="176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/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3" fontId="2" fillId="0" borderId="29" xfId="0" applyNumberFormat="1" applyFont="1" applyBorder="1" applyProtection="1">
      <alignment vertical="center"/>
      <protection locked="0"/>
    </xf>
    <xf numFmtId="3" fontId="2" fillId="0" borderId="1" xfId="0" applyNumberFormat="1" applyFont="1" applyBorder="1" applyProtection="1">
      <alignment vertical="center"/>
      <protection locked="0"/>
    </xf>
    <xf numFmtId="176" fontId="2" fillId="0" borderId="3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1" xfId="0" applyFont="1" applyBorder="1" applyAlignment="1"/>
    <xf numFmtId="0" fontId="2" fillId="0" borderId="23" xfId="0" applyFont="1" applyBorder="1" applyAlignment="1"/>
    <xf numFmtId="3" fontId="2" fillId="0" borderId="23" xfId="0" applyNumberFormat="1" applyFont="1" applyBorder="1" applyAlignment="1" applyProtection="1">
      <alignment shrinkToFit="1"/>
      <protection locked="0"/>
    </xf>
    <xf numFmtId="0" fontId="2" fillId="0" borderId="23" xfId="0" applyFont="1" applyBorder="1" applyAlignment="1" applyProtection="1">
      <alignment shrinkToFit="1"/>
      <protection locked="0"/>
    </xf>
    <xf numFmtId="38" fontId="2" fillId="0" borderId="18" xfId="1" applyFont="1" applyFill="1" applyBorder="1" applyAlignment="1" applyProtection="1">
      <alignment horizontal="right" shrinkToFit="1"/>
    </xf>
    <xf numFmtId="38" fontId="2" fillId="0" borderId="19" xfId="1" applyFont="1" applyFill="1" applyBorder="1" applyAlignment="1" applyProtection="1">
      <alignment horizontal="right" shrinkToFit="1"/>
    </xf>
    <xf numFmtId="176" fontId="2" fillId="0" borderId="19" xfId="0" applyNumberFormat="1" applyFont="1" applyBorder="1" applyAlignment="1">
      <alignment wrapText="1"/>
    </xf>
    <xf numFmtId="176" fontId="2" fillId="0" borderId="2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 applyProtection="1">
      <alignment shrinkToFit="1"/>
      <protection locked="0"/>
    </xf>
    <xf numFmtId="0" fontId="2" fillId="0" borderId="33" xfId="0" applyFont="1" applyBorder="1" applyAlignment="1"/>
    <xf numFmtId="38" fontId="2" fillId="0" borderId="29" xfId="1" applyFont="1" applyFill="1" applyBorder="1" applyAlignment="1" applyProtection="1">
      <alignment horizontal="right" shrinkToFit="1"/>
    </xf>
    <xf numFmtId="38" fontId="2" fillId="0" borderId="1" xfId="1" applyFont="1" applyFill="1" applyBorder="1" applyAlignment="1" applyProtection="1">
      <alignment horizontal="right" shrinkToFit="1"/>
    </xf>
    <xf numFmtId="176" fontId="2" fillId="0" borderId="1" xfId="0" applyNumberFormat="1" applyFont="1" applyBorder="1" applyAlignment="1">
      <alignment horizontal="center" wrapText="1"/>
    </xf>
    <xf numFmtId="176" fontId="2" fillId="0" borderId="30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/>
    </xf>
    <xf numFmtId="38" fontId="2" fillId="0" borderId="31" xfId="2" applyFont="1" applyFill="1" applyBorder="1" applyAlignment="1" applyProtection="1">
      <alignment shrinkToFit="1"/>
      <protection locked="0"/>
    </xf>
    <xf numFmtId="38" fontId="2" fillId="0" borderId="23" xfId="2" applyFont="1" applyFill="1" applyBorder="1" applyAlignment="1" applyProtection="1">
      <alignment shrinkToFit="1"/>
      <protection locked="0"/>
    </xf>
    <xf numFmtId="38" fontId="2" fillId="0" borderId="24" xfId="2" applyFont="1" applyFill="1" applyBorder="1" applyAlignment="1" applyProtection="1">
      <alignment shrinkToFi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7" fontId="2" fillId="0" borderId="3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38" fontId="2" fillId="0" borderId="35" xfId="1" applyFont="1" applyFill="1" applyBorder="1" applyAlignment="1" applyProtection="1">
      <alignment horizontal="right" vertical="center"/>
    </xf>
    <xf numFmtId="38" fontId="2" fillId="0" borderId="33" xfId="1" applyFont="1" applyFill="1" applyBorder="1" applyAlignment="1" applyProtection="1">
      <alignment horizontal="right" vertical="center"/>
    </xf>
    <xf numFmtId="0" fontId="2" fillId="0" borderId="34" xfId="0" applyFont="1" applyBorder="1">
      <alignment vertical="center"/>
    </xf>
    <xf numFmtId="38" fontId="2" fillId="0" borderId="35" xfId="1" applyFont="1" applyFill="1" applyBorder="1" applyAlignment="1" applyProtection="1">
      <alignment horizontal="right"/>
    </xf>
    <xf numFmtId="38" fontId="2" fillId="0" borderId="33" xfId="1" applyFont="1" applyFill="1" applyBorder="1" applyAlignment="1" applyProtection="1">
      <alignment horizontal="right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8" xfId="0" applyFont="1" applyBorder="1" applyAlignment="1"/>
    <xf numFmtId="38" fontId="2" fillId="0" borderId="0" xfId="2" applyFont="1" applyFill="1" applyBorder="1" applyAlignment="1" applyProtection="1">
      <alignment shrinkToFit="1"/>
    </xf>
    <xf numFmtId="0" fontId="2" fillId="0" borderId="21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2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wrapTex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9" xfId="0" applyFont="1" applyBorder="1" applyAlignment="1"/>
    <xf numFmtId="0" fontId="2" fillId="0" borderId="30" xfId="0" applyFont="1" applyBorder="1" applyAlignment="1"/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6" fillId="0" borderId="0" xfId="0" applyFo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8" fontId="2" fillId="0" borderId="31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0" fontId="2" fillId="0" borderId="37" xfId="0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9" fontId="2" fillId="0" borderId="31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2" fillId="0" borderId="31" xfId="2" applyFont="1" applyFill="1" applyBorder="1" applyAlignment="1" applyProtection="1">
      <alignment horizontal="center" vertical="center"/>
    </xf>
    <xf numFmtId="38" fontId="2" fillId="0" borderId="23" xfId="2" applyFont="1" applyFill="1" applyBorder="1" applyAlignment="1" applyProtection="1">
      <alignment horizontal="center" vertical="center"/>
    </xf>
    <xf numFmtId="38" fontId="2" fillId="0" borderId="0" xfId="2" applyFont="1" applyFill="1" applyBorder="1" applyAlignment="1" applyProtection="1">
      <alignment vertical="center"/>
    </xf>
    <xf numFmtId="0" fontId="2" fillId="0" borderId="0" xfId="0" applyFont="1" applyAlignment="1">
      <alignment horizontal="left" shrinkToFit="1"/>
    </xf>
    <xf numFmtId="38" fontId="2" fillId="0" borderId="31" xfId="1" applyFont="1" applyFill="1" applyBorder="1" applyAlignment="1" applyProtection="1">
      <alignment horizontal="center" vertical="center"/>
    </xf>
    <xf numFmtId="38" fontId="2" fillId="0" borderId="23" xfId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0" xfId="2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Continuous" vertical="center"/>
    </xf>
    <xf numFmtId="38" fontId="2" fillId="0" borderId="0" xfId="2" applyFont="1" applyFill="1" applyBorder="1" applyAlignment="1" applyProtection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38" fontId="4" fillId="0" borderId="0" xfId="2" applyFont="1" applyFill="1" applyBorder="1" applyAlignment="1" applyProtection="1">
      <alignment vertical="center" shrinkToFit="1"/>
    </xf>
    <xf numFmtId="38" fontId="2" fillId="0" borderId="0" xfId="2" applyFont="1" applyFill="1" applyBorder="1" applyAlignment="1" applyProtection="1">
      <alignment vertical="center" shrinkToFit="1"/>
    </xf>
    <xf numFmtId="38" fontId="2" fillId="0" borderId="0" xfId="2" applyFont="1" applyFill="1" applyBorder="1" applyAlignment="1" applyProtection="1">
      <alignment horizontal="center" vertical="center"/>
    </xf>
    <xf numFmtId="38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8" fillId="0" borderId="0" xfId="2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38" fontId="8" fillId="0" borderId="1" xfId="2" applyFont="1" applyFill="1" applyBorder="1" applyAlignment="1" applyProtection="1">
      <alignment horizontal="center" vertical="center" shrinkToFit="1"/>
    </xf>
    <xf numFmtId="0" fontId="10" fillId="0" borderId="0" xfId="3" applyFont="1">
      <alignment vertical="center"/>
    </xf>
    <xf numFmtId="0" fontId="10" fillId="0" borderId="0" xfId="4" applyFont="1" applyAlignment="1">
      <alignment horizontal="right" vertical="center"/>
    </xf>
    <xf numFmtId="0" fontId="2" fillId="0" borderId="0" xfId="0" quotePrefix="1" applyFont="1" applyAlignment="1">
      <alignment horizontal="center"/>
    </xf>
    <xf numFmtId="0" fontId="11" fillId="0" borderId="0" xfId="0" applyFont="1" applyAlignment="1"/>
  </cellXfs>
  <cellStyles count="5">
    <cellStyle name="桁区切り" xfId="1" builtinId="6"/>
    <cellStyle name="桁区切り 2" xfId="2"/>
    <cellStyle name="標準" xfId="0" builtinId="0"/>
    <cellStyle name="標準 2" xfId="3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61"/>
  <sheetViews>
    <sheetView tabSelected="1" view="pageBreakPreview" zoomScaleNormal="100" zoomScaleSheetLayoutView="100" workbookViewId="0">
      <selection activeCell="AM5" sqref="AM5"/>
    </sheetView>
  </sheetViews>
  <sheetFormatPr defaultColWidth="10" defaultRowHeight="12" outlineLevelCol="2" x14ac:dyDescent="0.15"/>
  <cols>
    <col min="1" max="3" width="4.5" style="1" customWidth="1"/>
    <col min="4" max="4" width="4.5" style="1" customWidth="1" outlineLevel="1"/>
    <col min="5" max="6" width="1.625" style="1" customWidth="1" outlineLevel="1"/>
    <col min="7" max="9" width="4.5" style="1" customWidth="1" outlineLevel="1"/>
    <col min="10" max="10" width="3.125" style="1" customWidth="1" outlineLevel="1"/>
    <col min="11" max="14" width="3.125" style="1" customWidth="1" outlineLevel="2"/>
    <col min="15" max="23" width="3.125" style="1" customWidth="1" outlineLevel="1"/>
    <col min="24" max="24" width="3.125" style="1" customWidth="1"/>
    <col min="25" max="27" width="3.5" style="1" customWidth="1"/>
    <col min="28" max="28" width="3.375" style="1" customWidth="1"/>
    <col min="29" max="30" width="1.625" style="1" customWidth="1"/>
    <col min="31" max="31" width="1.625" style="186" customWidth="1"/>
    <col min="32" max="33" width="1.625" style="1" customWidth="1"/>
    <col min="34" max="34" width="3.375" style="1" customWidth="1"/>
    <col min="35" max="36" width="1.625" style="1" customWidth="1"/>
    <col min="37" max="37" width="1.5" style="1" customWidth="1"/>
    <col min="38" max="38" width="6.875" style="1" customWidth="1"/>
    <col min="39" max="16384" width="10" style="1"/>
  </cols>
  <sheetData>
    <row r="1" spans="1:36" ht="24" customHeight="1" x14ac:dyDescent="0.15">
      <c r="AE1" s="1"/>
      <c r="AJ1" s="2" t="s">
        <v>0</v>
      </c>
    </row>
    <row r="2" spans="1:36" ht="24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 customHeight="1" x14ac:dyDescent="0.15">
      <c r="AE3" s="1"/>
    </row>
    <row r="4" spans="1:36" ht="15" customHeight="1" x14ac:dyDescent="0.15">
      <c r="B4" s="5"/>
      <c r="C4" s="5"/>
      <c r="D4" s="5"/>
      <c r="E4" s="1" t="s">
        <v>2</v>
      </c>
      <c r="G4" s="6"/>
      <c r="H4" s="1" t="s">
        <v>3</v>
      </c>
      <c r="AE4" s="1"/>
    </row>
    <row r="5" spans="1:36" ht="15" customHeight="1" x14ac:dyDescent="0.15">
      <c r="T5" s="5"/>
      <c r="U5" s="5"/>
      <c r="V5" s="5"/>
      <c r="W5" s="5"/>
      <c r="X5" s="1" t="s">
        <v>2</v>
      </c>
      <c r="Y5" s="5"/>
      <c r="Z5" s="5"/>
      <c r="AA5" s="5"/>
      <c r="AB5" s="1" t="s">
        <v>4</v>
      </c>
      <c r="AC5" s="5"/>
      <c r="AD5" s="5"/>
      <c r="AE5" s="5"/>
      <c r="AF5" s="5"/>
      <c r="AG5" s="5"/>
      <c r="AH5" s="1" t="s">
        <v>5</v>
      </c>
    </row>
    <row r="6" spans="1:36" ht="13.7" customHeight="1" x14ac:dyDescent="0.15">
      <c r="P6" s="7" t="s">
        <v>6</v>
      </c>
      <c r="Q6" s="7"/>
      <c r="R6" s="7"/>
      <c r="S6" s="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ht="13.7" customHeight="1" x14ac:dyDescent="0.15">
      <c r="P7" s="7" t="s">
        <v>7</v>
      </c>
      <c r="Q7" s="7"/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6" ht="13.7" customHeight="1" x14ac:dyDescent="0.15">
      <c r="P8" s="7" t="s">
        <v>8</v>
      </c>
      <c r="Q8" s="7"/>
      <c r="R8" s="7"/>
      <c r="S8" s="7"/>
      <c r="T8" s="8"/>
      <c r="U8" s="8"/>
      <c r="V8" s="8"/>
      <c r="W8" s="8"/>
      <c r="X8" s="8"/>
      <c r="Y8" s="8"/>
      <c r="Z8" s="8"/>
      <c r="AA8" s="8"/>
      <c r="AB8" s="9" t="s">
        <v>9</v>
      </c>
      <c r="AC8" s="9"/>
      <c r="AD8" s="9"/>
      <c r="AE8" s="9"/>
      <c r="AF8" s="9"/>
      <c r="AG8" s="9"/>
      <c r="AH8" s="9"/>
      <c r="AI8" s="9"/>
    </row>
    <row r="9" spans="1:36" ht="13.7" customHeight="1" x14ac:dyDescent="0.15">
      <c r="P9" s="7" t="s">
        <v>10</v>
      </c>
      <c r="Q9" s="7"/>
      <c r="R9" s="7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6" ht="13.7" customHeight="1" thickBot="1" x14ac:dyDescent="0.2">
      <c r="I10" s="10"/>
      <c r="J10" s="11"/>
      <c r="K10" s="11"/>
      <c r="L10" s="11"/>
      <c r="M10" s="11"/>
      <c r="N10" s="11"/>
      <c r="O10" s="11"/>
      <c r="P10" s="12"/>
      <c r="AE10" s="1"/>
    </row>
    <row r="11" spans="1:36" ht="13.7" customHeight="1" thickBot="1" x14ac:dyDescent="0.2">
      <c r="F11" s="13" t="s">
        <v>11</v>
      </c>
      <c r="G11" s="14"/>
      <c r="H11" s="14"/>
      <c r="I11" s="14"/>
      <c r="J11" s="14"/>
      <c r="K11" s="14"/>
      <c r="L11" s="14"/>
      <c r="M11" s="14"/>
      <c r="N11" s="15"/>
      <c r="O11" s="16"/>
      <c r="P11" s="17"/>
      <c r="Q11" s="17"/>
      <c r="R11" s="18"/>
      <c r="S11" s="19"/>
      <c r="T11" s="17"/>
      <c r="U11" s="17"/>
      <c r="V11" s="17"/>
      <c r="W11" s="20" t="s">
        <v>12</v>
      </c>
      <c r="X11" s="21"/>
      <c r="Y11" s="22"/>
      <c r="Z11" s="23" t="s">
        <v>13</v>
      </c>
      <c r="AA11" s="24" t="s">
        <v>13</v>
      </c>
      <c r="AE11" s="1"/>
    </row>
    <row r="12" spans="1:36" ht="15" customHeight="1" thickBot="1" x14ac:dyDescent="0.2">
      <c r="F12" s="13" t="s">
        <v>14</v>
      </c>
      <c r="G12" s="14"/>
      <c r="H12" s="14"/>
      <c r="I12" s="14"/>
      <c r="J12" s="14"/>
      <c r="K12" s="14"/>
      <c r="L12" s="14"/>
      <c r="M12" s="14"/>
      <c r="N12" s="15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  <c r="AE12" s="1"/>
    </row>
    <row r="13" spans="1:36" ht="15" customHeight="1" thickBot="1" x14ac:dyDescent="0.2">
      <c r="F13" s="13"/>
      <c r="G13" s="14"/>
      <c r="H13" s="14"/>
      <c r="I13" s="14"/>
      <c r="J13" s="14"/>
      <c r="K13" s="14"/>
      <c r="L13" s="14"/>
      <c r="M13" s="14"/>
      <c r="N13" s="15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  <c r="AE13" s="1"/>
    </row>
    <row r="14" spans="1:36" ht="15" customHeight="1" x14ac:dyDescent="0.15">
      <c r="A14" s="28" t="s">
        <v>15</v>
      </c>
      <c r="B14" s="29"/>
      <c r="C14" s="29"/>
      <c r="D14" s="30"/>
      <c r="F14" s="31" t="s">
        <v>16</v>
      </c>
      <c r="G14" s="29"/>
      <c r="H14" s="29"/>
      <c r="I14" s="29"/>
      <c r="J14" s="29"/>
      <c r="K14" s="29"/>
      <c r="L14" s="29"/>
      <c r="M14" s="29"/>
      <c r="N14" s="32"/>
      <c r="O14" s="33" t="str">
        <f>IF(B4="","",B4)</f>
        <v/>
      </c>
      <c r="P14" s="34"/>
      <c r="Q14" s="34"/>
      <c r="R14" s="34"/>
      <c r="S14" s="34" t="s">
        <v>17</v>
      </c>
      <c r="T14" s="35" t="str">
        <f>IF(G4="","",G4)</f>
        <v/>
      </c>
      <c r="U14" s="35"/>
      <c r="V14" s="34" t="s">
        <v>18</v>
      </c>
      <c r="W14" s="36"/>
      <c r="X14" s="37" t="s">
        <v>19</v>
      </c>
      <c r="Y14" s="37" t="s">
        <v>20</v>
      </c>
      <c r="Z14" s="37"/>
      <c r="AA14" s="37"/>
      <c r="AB14" s="38" t="s">
        <v>21</v>
      </c>
      <c r="AC14" s="39"/>
      <c r="AD14" s="39"/>
      <c r="AE14" s="39"/>
      <c r="AF14" s="39"/>
      <c r="AG14" s="39"/>
      <c r="AH14" s="39"/>
      <c r="AI14" s="39"/>
      <c r="AJ14" s="40"/>
    </row>
    <row r="15" spans="1:36" ht="15" customHeight="1" x14ac:dyDescent="0.15">
      <c r="A15" s="41"/>
      <c r="B15" s="42"/>
      <c r="C15" s="42"/>
      <c r="D15" s="43" t="s">
        <v>22</v>
      </c>
      <c r="E15" s="44"/>
      <c r="F15" s="45"/>
      <c r="G15" s="46"/>
      <c r="H15" s="46"/>
      <c r="I15" s="46"/>
      <c r="J15" s="46"/>
      <c r="K15" s="46"/>
      <c r="L15" s="46"/>
      <c r="M15" s="46"/>
      <c r="N15" s="47"/>
      <c r="O15" s="48"/>
      <c r="P15" s="49"/>
      <c r="Q15" s="49"/>
      <c r="R15" s="49"/>
      <c r="S15" s="49"/>
      <c r="T15" s="50"/>
      <c r="U15" s="50"/>
      <c r="V15" s="49"/>
      <c r="W15" s="51"/>
      <c r="X15" s="52" t="s">
        <v>19</v>
      </c>
      <c r="Y15" s="52" t="s">
        <v>23</v>
      </c>
      <c r="Z15" s="52"/>
      <c r="AA15" s="52"/>
      <c r="AB15" s="53" t="s">
        <v>24</v>
      </c>
      <c r="AC15" s="50"/>
      <c r="AD15" s="50"/>
      <c r="AE15" s="50"/>
      <c r="AF15" s="50"/>
      <c r="AG15" s="50"/>
      <c r="AH15" s="50"/>
      <c r="AI15" s="50"/>
      <c r="AJ15" s="54"/>
    </row>
    <row r="16" spans="1:36" ht="15" customHeight="1" thickBot="1" x14ac:dyDescent="0.2">
      <c r="A16" s="55"/>
      <c r="B16" s="56"/>
      <c r="C16" s="56"/>
      <c r="D16" s="57"/>
      <c r="E16" s="44"/>
      <c r="F16" s="58" t="s">
        <v>25</v>
      </c>
      <c r="G16" s="59"/>
      <c r="H16" s="59"/>
      <c r="I16" s="59"/>
      <c r="J16" s="59"/>
      <c r="K16" s="59"/>
      <c r="L16" s="59"/>
      <c r="M16" s="59"/>
      <c r="N16" s="60"/>
      <c r="O16" s="61"/>
      <c r="P16" s="62"/>
      <c r="Q16" s="63"/>
      <c r="R16" s="64"/>
      <c r="S16" s="64"/>
      <c r="T16" s="64"/>
      <c r="U16" s="64"/>
      <c r="V16" s="64"/>
      <c r="W16" s="64"/>
      <c r="X16" s="64"/>
      <c r="Y16" s="64"/>
      <c r="Z16" s="62" t="s">
        <v>26</v>
      </c>
      <c r="AA16" s="62"/>
      <c r="AB16" s="65" t="str">
        <f>IF(A20="","",J23+J32)</f>
        <v/>
      </c>
      <c r="AC16" s="66"/>
      <c r="AD16" s="66"/>
      <c r="AE16" s="66"/>
      <c r="AF16" s="66"/>
      <c r="AG16" s="66"/>
      <c r="AH16" s="66"/>
      <c r="AI16" s="67"/>
      <c r="AJ16" s="68"/>
    </row>
    <row r="17" spans="1:37" ht="15" customHeight="1" thickBot="1" x14ac:dyDescent="0.2">
      <c r="A17" s="31" t="s">
        <v>27</v>
      </c>
      <c r="B17" s="69"/>
      <c r="C17" s="69"/>
      <c r="D17" s="70"/>
      <c r="F17" s="71" t="s">
        <v>28</v>
      </c>
      <c r="G17" s="72"/>
      <c r="H17" s="72"/>
      <c r="I17" s="72"/>
      <c r="J17" s="72"/>
      <c r="K17" s="72"/>
      <c r="L17" s="72"/>
      <c r="M17" s="72"/>
      <c r="N17" s="73"/>
      <c r="O17" s="74"/>
      <c r="P17" s="75"/>
      <c r="Q17" s="76">
        <v>8</v>
      </c>
      <c r="R17" s="76"/>
      <c r="S17" s="76"/>
      <c r="T17" s="76"/>
      <c r="U17" s="76"/>
      <c r="V17" s="76"/>
      <c r="W17" s="76"/>
      <c r="X17" s="76"/>
      <c r="Y17" s="76"/>
      <c r="Z17" s="77" t="s">
        <v>29</v>
      </c>
      <c r="AA17" s="77"/>
      <c r="AB17" s="78"/>
      <c r="AC17" s="79"/>
      <c r="AD17" s="79"/>
      <c r="AE17" s="79"/>
      <c r="AF17" s="79"/>
      <c r="AG17" s="79"/>
      <c r="AH17" s="79"/>
      <c r="AI17" s="80" t="s">
        <v>30</v>
      </c>
      <c r="AJ17" s="81"/>
    </row>
    <row r="18" spans="1:37" ht="15" customHeight="1" x14ac:dyDescent="0.15">
      <c r="A18" s="82"/>
      <c r="B18" s="83"/>
      <c r="C18" s="83"/>
      <c r="D18" s="84"/>
      <c r="F18" s="28" t="s">
        <v>31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2"/>
      <c r="T18" s="85" t="s">
        <v>32</v>
      </c>
      <c r="U18" s="86"/>
      <c r="V18" s="86"/>
      <c r="W18" s="86"/>
      <c r="X18" s="86"/>
      <c r="Y18" s="86"/>
      <c r="Z18" s="86"/>
      <c r="AA18" s="87"/>
      <c r="AB18" s="88" t="s">
        <v>33</v>
      </c>
      <c r="AC18" s="89"/>
      <c r="AD18" s="89"/>
      <c r="AE18" s="89"/>
      <c r="AF18" s="89"/>
      <c r="AG18" s="89"/>
      <c r="AH18" s="89"/>
      <c r="AI18" s="89"/>
      <c r="AJ18" s="90"/>
    </row>
    <row r="19" spans="1:37" ht="15" customHeight="1" x14ac:dyDescent="0.15">
      <c r="A19" s="82"/>
      <c r="B19" s="83"/>
      <c r="C19" s="83"/>
      <c r="D19" s="84"/>
      <c r="F19" s="45" t="s">
        <v>34</v>
      </c>
      <c r="G19" s="46"/>
      <c r="H19" s="46"/>
      <c r="I19" s="47"/>
      <c r="J19" s="91" t="s">
        <v>35</v>
      </c>
      <c r="K19" s="59"/>
      <c r="L19" s="59"/>
      <c r="M19" s="59"/>
      <c r="N19" s="60"/>
      <c r="O19" s="92" t="s">
        <v>36</v>
      </c>
      <c r="P19" s="46"/>
      <c r="Q19" s="46"/>
      <c r="R19" s="46"/>
      <c r="S19" s="47"/>
      <c r="T19" s="93"/>
      <c r="U19" s="94"/>
      <c r="V19" s="94"/>
      <c r="W19" s="94"/>
      <c r="X19" s="94"/>
      <c r="Y19" s="94"/>
      <c r="Z19" s="94"/>
      <c r="AA19" s="95"/>
      <c r="AB19" s="96"/>
      <c r="AC19" s="97"/>
      <c r="AD19" s="97"/>
      <c r="AE19" s="97"/>
      <c r="AF19" s="97"/>
      <c r="AG19" s="97"/>
      <c r="AH19" s="97"/>
      <c r="AI19" s="97"/>
      <c r="AJ19" s="98"/>
    </row>
    <row r="20" spans="1:37" ht="15" customHeight="1" x14ac:dyDescent="0.15">
      <c r="A20" s="41"/>
      <c r="B20" s="42"/>
      <c r="C20" s="42"/>
      <c r="D20" s="99" t="s">
        <v>37</v>
      </c>
      <c r="E20" s="44"/>
      <c r="F20" s="58" t="s">
        <v>38</v>
      </c>
      <c r="G20" s="59"/>
      <c r="H20" s="59"/>
      <c r="I20" s="60"/>
      <c r="J20" s="100"/>
      <c r="K20" s="101"/>
      <c r="L20" s="101"/>
      <c r="M20" s="101"/>
      <c r="N20" s="102"/>
      <c r="O20" s="100"/>
      <c r="P20" s="101"/>
      <c r="Q20" s="101"/>
      <c r="R20" s="101"/>
      <c r="S20" s="102"/>
      <c r="T20" s="93"/>
      <c r="U20" s="94"/>
      <c r="V20" s="94"/>
      <c r="W20" s="94"/>
      <c r="X20" s="94"/>
      <c r="Y20" s="94"/>
      <c r="Z20" s="94"/>
      <c r="AA20" s="95"/>
      <c r="AB20" s="103"/>
      <c r="AC20" s="104"/>
      <c r="AD20" s="104"/>
      <c r="AE20" s="104"/>
      <c r="AF20" s="104"/>
      <c r="AG20" s="104"/>
      <c r="AH20" s="104"/>
      <c r="AI20" s="104"/>
      <c r="AJ20" s="105"/>
      <c r="AK20" s="106"/>
    </row>
    <row r="21" spans="1:37" ht="15" customHeight="1" thickBot="1" x14ac:dyDescent="0.2">
      <c r="A21" s="55"/>
      <c r="B21" s="56"/>
      <c r="C21" s="56"/>
      <c r="D21" s="107"/>
      <c r="E21" s="44"/>
      <c r="F21" s="58" t="s">
        <v>39</v>
      </c>
      <c r="G21" s="59"/>
      <c r="H21" s="59"/>
      <c r="I21" s="60"/>
      <c r="J21" s="100"/>
      <c r="K21" s="101"/>
      <c r="L21" s="101"/>
      <c r="M21" s="101"/>
      <c r="N21" s="102"/>
      <c r="O21" s="100"/>
      <c r="P21" s="101"/>
      <c r="Q21" s="101"/>
      <c r="R21" s="101"/>
      <c r="S21" s="102"/>
      <c r="T21" s="93"/>
      <c r="U21" s="94"/>
      <c r="V21" s="94"/>
      <c r="W21" s="94"/>
      <c r="X21" s="94"/>
      <c r="Y21" s="94"/>
      <c r="Z21" s="94"/>
      <c r="AA21" s="95"/>
      <c r="AB21" s="108" t="s">
        <v>40</v>
      </c>
      <c r="AC21" s="109"/>
      <c r="AD21" s="109"/>
      <c r="AE21" s="109"/>
      <c r="AF21" s="109"/>
      <c r="AG21" s="110"/>
      <c r="AH21" s="111"/>
      <c r="AI21" s="111"/>
      <c r="AJ21" s="112"/>
    </row>
    <row r="22" spans="1:37" ht="15" customHeight="1" x14ac:dyDescent="0.15">
      <c r="A22" s="113" t="s">
        <v>41</v>
      </c>
      <c r="B22" s="114"/>
      <c r="C22" s="114"/>
      <c r="D22" s="115"/>
      <c r="F22" s="58" t="s">
        <v>42</v>
      </c>
      <c r="G22" s="59"/>
      <c r="H22" s="59"/>
      <c r="I22" s="60"/>
      <c r="J22" s="100"/>
      <c r="K22" s="101"/>
      <c r="L22" s="101"/>
      <c r="M22" s="101"/>
      <c r="N22" s="102"/>
      <c r="O22" s="100"/>
      <c r="P22" s="101"/>
      <c r="Q22" s="101"/>
      <c r="R22" s="101"/>
      <c r="S22" s="102"/>
      <c r="T22" s="93"/>
      <c r="U22" s="94"/>
      <c r="V22" s="94"/>
      <c r="W22" s="94"/>
      <c r="X22" s="94"/>
      <c r="Y22" s="94"/>
      <c r="Z22" s="94"/>
      <c r="AA22" s="95"/>
      <c r="AB22" s="103"/>
      <c r="AC22" s="104"/>
      <c r="AD22" s="104"/>
      <c r="AE22" s="104"/>
      <c r="AF22" s="104"/>
      <c r="AG22" s="116"/>
      <c r="AH22" s="117"/>
      <c r="AI22" s="117"/>
      <c r="AJ22" s="118"/>
    </row>
    <row r="23" spans="1:37" ht="15" customHeight="1" thickBot="1" x14ac:dyDescent="0.2">
      <c r="A23" s="41"/>
      <c r="B23" s="42"/>
      <c r="C23" s="42"/>
      <c r="D23" s="43" t="s">
        <v>22</v>
      </c>
      <c r="E23" s="44"/>
      <c r="F23" s="71" t="s">
        <v>43</v>
      </c>
      <c r="G23" s="72"/>
      <c r="H23" s="72"/>
      <c r="I23" s="73"/>
      <c r="J23" s="119" t="str">
        <f>IF($A$20="","",SUM(J20:N22))</f>
        <v/>
      </c>
      <c r="K23" s="120"/>
      <c r="L23" s="120"/>
      <c r="M23" s="120"/>
      <c r="N23" s="121" t="s">
        <v>30</v>
      </c>
      <c r="O23" s="122" t="str">
        <f>IF($A$20="","",SUM(O20:S22))</f>
        <v/>
      </c>
      <c r="P23" s="123"/>
      <c r="Q23" s="123"/>
      <c r="R23" s="123"/>
      <c r="S23" s="121" t="s">
        <v>30</v>
      </c>
      <c r="T23" s="93"/>
      <c r="U23" s="94"/>
      <c r="V23" s="94"/>
      <c r="W23" s="94"/>
      <c r="X23" s="94"/>
      <c r="Y23" s="94"/>
      <c r="Z23" s="94"/>
      <c r="AA23" s="95"/>
      <c r="AB23" s="124" t="s">
        <v>44</v>
      </c>
      <c r="AC23" s="125"/>
      <c r="AD23" s="125"/>
      <c r="AE23" s="125"/>
      <c r="AF23" s="125"/>
      <c r="AG23" s="125"/>
      <c r="AH23" s="125"/>
      <c r="AI23" s="125"/>
      <c r="AJ23" s="126"/>
      <c r="AK23" s="106"/>
    </row>
    <row r="24" spans="1:37" ht="15" customHeight="1" thickBot="1" x14ac:dyDescent="0.2">
      <c r="A24" s="55"/>
      <c r="B24" s="56"/>
      <c r="C24" s="56"/>
      <c r="D24" s="57"/>
      <c r="E24" s="44"/>
      <c r="F24" s="28" t="s">
        <v>45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2"/>
      <c r="T24" s="93"/>
      <c r="U24" s="94"/>
      <c r="V24" s="94"/>
      <c r="W24" s="94"/>
      <c r="X24" s="94"/>
      <c r="Y24" s="94"/>
      <c r="Z24" s="94"/>
      <c r="AA24" s="95"/>
      <c r="AB24" s="44" t="s">
        <v>46</v>
      </c>
      <c r="AE24" s="1"/>
      <c r="AJ24" s="127"/>
    </row>
    <row r="25" spans="1:37" ht="15" customHeight="1" x14ac:dyDescent="0.15">
      <c r="D25" s="128"/>
      <c r="F25" s="45" t="s">
        <v>34</v>
      </c>
      <c r="G25" s="46"/>
      <c r="H25" s="46"/>
      <c r="I25" s="47"/>
      <c r="J25" s="91" t="s">
        <v>35</v>
      </c>
      <c r="K25" s="59"/>
      <c r="L25" s="59"/>
      <c r="M25" s="59"/>
      <c r="N25" s="60"/>
      <c r="O25" s="92" t="s">
        <v>36</v>
      </c>
      <c r="P25" s="46"/>
      <c r="Q25" s="46"/>
      <c r="R25" s="46"/>
      <c r="S25" s="47"/>
      <c r="T25" s="93"/>
      <c r="U25" s="94"/>
      <c r="V25" s="94"/>
      <c r="W25" s="94"/>
      <c r="X25" s="94"/>
      <c r="Y25" s="94"/>
      <c r="Z25" s="94"/>
      <c r="AA25" s="95"/>
      <c r="AB25" s="129"/>
      <c r="AC25" s="7" t="s">
        <v>47</v>
      </c>
      <c r="AD25" s="7"/>
      <c r="AE25" s="7"/>
      <c r="AF25" s="7"/>
      <c r="AG25" s="7"/>
      <c r="AH25" s="130"/>
      <c r="AI25" s="1" t="s">
        <v>48</v>
      </c>
      <c r="AJ25" s="127"/>
    </row>
    <row r="26" spans="1:37" ht="15" customHeight="1" x14ac:dyDescent="0.15">
      <c r="F26" s="58" t="s">
        <v>49</v>
      </c>
      <c r="G26" s="59"/>
      <c r="H26" s="59"/>
      <c r="I26" s="60"/>
      <c r="J26" s="100"/>
      <c r="K26" s="101"/>
      <c r="L26" s="101"/>
      <c r="M26" s="101"/>
      <c r="N26" s="102"/>
      <c r="O26" s="100"/>
      <c r="P26" s="101"/>
      <c r="Q26" s="101"/>
      <c r="R26" s="101"/>
      <c r="S26" s="102"/>
      <c r="T26" s="93"/>
      <c r="U26" s="94"/>
      <c r="V26" s="94"/>
      <c r="W26" s="94"/>
      <c r="X26" s="94"/>
      <c r="Y26" s="94"/>
      <c r="Z26" s="94"/>
      <c r="AA26" s="95"/>
      <c r="AB26" s="44" t="s">
        <v>50</v>
      </c>
      <c r="AE26" s="1"/>
      <c r="AJ26" s="127"/>
    </row>
    <row r="27" spans="1:37" ht="15" customHeight="1" x14ac:dyDescent="0.15">
      <c r="A27" s="131"/>
      <c r="B27" s="131"/>
      <c r="C27" s="131"/>
      <c r="D27" s="131"/>
      <c r="E27" s="132"/>
      <c r="F27" s="58" t="s">
        <v>51</v>
      </c>
      <c r="G27" s="59"/>
      <c r="H27" s="59"/>
      <c r="I27" s="60"/>
      <c r="J27" s="100"/>
      <c r="K27" s="101"/>
      <c r="L27" s="101"/>
      <c r="M27" s="101"/>
      <c r="N27" s="102"/>
      <c r="O27" s="100"/>
      <c r="P27" s="101"/>
      <c r="Q27" s="101"/>
      <c r="R27" s="101"/>
      <c r="S27" s="102"/>
      <c r="T27" s="93"/>
      <c r="U27" s="94"/>
      <c r="V27" s="94"/>
      <c r="W27" s="94"/>
      <c r="X27" s="94"/>
      <c r="Y27" s="94"/>
      <c r="Z27" s="94"/>
      <c r="AA27" s="95"/>
      <c r="AB27" s="133" t="str">
        <f>IF(AH21="","",W14)</f>
        <v/>
      </c>
      <c r="AC27" s="7" t="s">
        <v>47</v>
      </c>
      <c r="AD27" s="7"/>
      <c r="AE27" s="7"/>
      <c r="AF27" s="7"/>
      <c r="AG27" s="7"/>
      <c r="AH27" s="134" t="str">
        <f>IF(AH21="","",W15)</f>
        <v/>
      </c>
      <c r="AI27" s="1" t="s">
        <v>48</v>
      </c>
      <c r="AJ27" s="127"/>
    </row>
    <row r="28" spans="1:37" ht="15" customHeight="1" x14ac:dyDescent="0.15">
      <c r="A28" s="135"/>
      <c r="B28" s="135"/>
      <c r="C28" s="135"/>
      <c r="D28" s="135"/>
      <c r="E28" s="132"/>
      <c r="F28" s="58" t="s">
        <v>52</v>
      </c>
      <c r="G28" s="59"/>
      <c r="H28" s="59"/>
      <c r="I28" s="60"/>
      <c r="J28" s="100"/>
      <c r="K28" s="101"/>
      <c r="L28" s="101"/>
      <c r="M28" s="101"/>
      <c r="N28" s="102"/>
      <c r="O28" s="100"/>
      <c r="P28" s="101"/>
      <c r="Q28" s="101"/>
      <c r="R28" s="101"/>
      <c r="S28" s="102"/>
      <c r="T28" s="93"/>
      <c r="U28" s="94"/>
      <c r="V28" s="94"/>
      <c r="W28" s="94"/>
      <c r="X28" s="94"/>
      <c r="Y28" s="94"/>
      <c r="Z28" s="94"/>
      <c r="AA28" s="95"/>
      <c r="AB28" s="44" t="s">
        <v>53</v>
      </c>
      <c r="AE28" s="1"/>
      <c r="AJ28" s="127"/>
    </row>
    <row r="29" spans="1:37" ht="15" customHeight="1" x14ac:dyDescent="0.15">
      <c r="A29" s="135"/>
      <c r="B29" s="135"/>
      <c r="C29" s="135"/>
      <c r="D29" s="135"/>
      <c r="E29" s="132"/>
      <c r="F29" s="136"/>
      <c r="G29" s="137"/>
      <c r="H29" s="137"/>
      <c r="I29" s="138"/>
      <c r="J29" s="100"/>
      <c r="K29" s="101"/>
      <c r="L29" s="101"/>
      <c r="M29" s="101"/>
      <c r="N29" s="102"/>
      <c r="O29" s="100"/>
      <c r="P29" s="101"/>
      <c r="Q29" s="101"/>
      <c r="R29" s="101"/>
      <c r="S29" s="102"/>
      <c r="T29" s="93"/>
      <c r="U29" s="94"/>
      <c r="V29" s="94"/>
      <c r="W29" s="94"/>
      <c r="X29" s="94"/>
      <c r="Y29" s="94"/>
      <c r="Z29" s="94"/>
      <c r="AA29" s="95"/>
      <c r="AB29" s="129"/>
      <c r="AC29" s="7" t="s">
        <v>47</v>
      </c>
      <c r="AD29" s="7"/>
      <c r="AE29" s="7"/>
      <c r="AF29" s="7"/>
      <c r="AG29" s="7"/>
      <c r="AH29" s="130"/>
      <c r="AI29" s="1" t="s">
        <v>48</v>
      </c>
      <c r="AJ29" s="127"/>
    </row>
    <row r="30" spans="1:37" ht="15" customHeight="1" x14ac:dyDescent="0.15">
      <c r="A30" s="135"/>
      <c r="B30" s="135"/>
      <c r="C30" s="135"/>
      <c r="D30" s="135"/>
      <c r="E30" s="132"/>
      <c r="F30" s="136"/>
      <c r="G30" s="137"/>
      <c r="H30" s="137"/>
      <c r="I30" s="138"/>
      <c r="J30" s="100"/>
      <c r="K30" s="101"/>
      <c r="L30" s="101"/>
      <c r="M30" s="101"/>
      <c r="N30" s="102"/>
      <c r="O30" s="100"/>
      <c r="P30" s="101"/>
      <c r="Q30" s="101"/>
      <c r="R30" s="101"/>
      <c r="S30" s="102"/>
      <c r="T30" s="93"/>
      <c r="U30" s="94"/>
      <c r="V30" s="94"/>
      <c r="W30" s="94"/>
      <c r="X30" s="94"/>
      <c r="Y30" s="94"/>
      <c r="Z30" s="94"/>
      <c r="AA30" s="95"/>
      <c r="AB30" s="44"/>
      <c r="AE30" s="1"/>
      <c r="AJ30" s="127"/>
    </row>
    <row r="31" spans="1:37" ht="15" customHeight="1" x14ac:dyDescent="0.15">
      <c r="A31" s="135"/>
      <c r="B31" s="135"/>
      <c r="C31" s="135"/>
      <c r="D31" s="135"/>
      <c r="E31" s="132"/>
      <c r="F31" s="136"/>
      <c r="G31" s="137"/>
      <c r="H31" s="137"/>
      <c r="I31" s="138"/>
      <c r="J31" s="100"/>
      <c r="K31" s="101"/>
      <c r="L31" s="101"/>
      <c r="M31" s="101"/>
      <c r="N31" s="102"/>
      <c r="O31" s="100"/>
      <c r="P31" s="101"/>
      <c r="Q31" s="101"/>
      <c r="R31" s="101"/>
      <c r="S31" s="102"/>
      <c r="T31" s="93"/>
      <c r="U31" s="94"/>
      <c r="V31" s="94"/>
      <c r="W31" s="94"/>
      <c r="X31" s="94"/>
      <c r="Y31" s="94"/>
      <c r="Z31" s="94"/>
      <c r="AA31" s="95"/>
      <c r="AB31" s="44"/>
      <c r="AE31" s="1"/>
      <c r="AJ31" s="127"/>
    </row>
    <row r="32" spans="1:37" ht="15" customHeight="1" thickBot="1" x14ac:dyDescent="0.2">
      <c r="A32" s="135"/>
      <c r="B32" s="135"/>
      <c r="C32" s="135"/>
      <c r="D32" s="135"/>
      <c r="F32" s="139" t="s">
        <v>43</v>
      </c>
      <c r="G32" s="75"/>
      <c r="H32" s="75"/>
      <c r="I32" s="140"/>
      <c r="J32" s="119" t="str">
        <f>IF($A$20="","",SUM(J26:N31))</f>
        <v/>
      </c>
      <c r="K32" s="120"/>
      <c r="L32" s="120"/>
      <c r="M32" s="120"/>
      <c r="N32" s="121" t="s">
        <v>30</v>
      </c>
      <c r="O32" s="122" t="str">
        <f>IF($A$20="","",SUM(O26:S31))</f>
        <v/>
      </c>
      <c r="P32" s="123"/>
      <c r="Q32" s="123"/>
      <c r="R32" s="123"/>
      <c r="S32" s="121" t="s">
        <v>30</v>
      </c>
      <c r="T32" s="141"/>
      <c r="U32" s="142"/>
      <c r="V32" s="142"/>
      <c r="W32" s="142"/>
      <c r="X32" s="142"/>
      <c r="Y32" s="142"/>
      <c r="Z32" s="142"/>
      <c r="AA32" s="143"/>
      <c r="AB32" s="144"/>
      <c r="AC32" s="12"/>
      <c r="AD32" s="12"/>
      <c r="AE32" s="12"/>
      <c r="AF32" s="12"/>
      <c r="AG32" s="12"/>
      <c r="AH32" s="12"/>
      <c r="AI32" s="12"/>
      <c r="AJ32" s="145"/>
    </row>
    <row r="33" spans="1:36" ht="13.7" customHeight="1" thickBot="1" x14ac:dyDescent="0.2">
      <c r="AE33" s="1"/>
      <c r="AJ33" s="146"/>
    </row>
    <row r="34" spans="1:36" ht="15" customHeight="1" thickTop="1" x14ac:dyDescent="0.15">
      <c r="A34" s="147" t="s">
        <v>54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8" t="s">
        <v>55</v>
      </c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</row>
    <row r="35" spans="1:36" ht="15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</row>
    <row r="36" spans="1:36" ht="15" customHeight="1" x14ac:dyDescent="0.15">
      <c r="A36" s="150" t="s">
        <v>56</v>
      </c>
      <c r="B36" s="151"/>
      <c r="C36" s="151"/>
      <c r="D36" s="151"/>
      <c r="E36" s="151"/>
      <c r="F36" s="151"/>
      <c r="G36" s="152"/>
      <c r="H36" s="92" t="s">
        <v>31</v>
      </c>
      <c r="I36" s="46"/>
      <c r="J36" s="46"/>
      <c r="K36" s="46"/>
      <c r="L36" s="46"/>
      <c r="M36" s="46"/>
      <c r="N36" s="47"/>
      <c r="O36" s="153" t="str">
        <f>IFERROR(IF(AH21="",ROUNDDOWN(J23/Q16,2),ROUNDDOWN(O23/A20,2)),"")</f>
        <v/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46" t="s">
        <v>22</v>
      </c>
      <c r="AA36" s="47"/>
      <c r="AB36" s="155"/>
      <c r="AC36" s="131"/>
      <c r="AD36" s="131"/>
      <c r="AE36" s="131"/>
      <c r="AF36" s="131"/>
      <c r="AG36" s="131"/>
      <c r="AH36" s="156"/>
      <c r="AI36" s="156"/>
      <c r="AJ36" s="156"/>
    </row>
    <row r="37" spans="1:36" ht="15" customHeight="1" x14ac:dyDescent="0.15">
      <c r="A37" s="157"/>
      <c r="B37" s="158"/>
      <c r="C37" s="158"/>
      <c r="D37" s="158"/>
      <c r="E37" s="158"/>
      <c r="F37" s="158"/>
      <c r="G37" s="159"/>
      <c r="H37" s="92" t="s">
        <v>45</v>
      </c>
      <c r="I37" s="46"/>
      <c r="J37" s="46"/>
      <c r="K37" s="46"/>
      <c r="L37" s="46"/>
      <c r="M37" s="46"/>
      <c r="N37" s="47"/>
      <c r="O37" s="160" t="str">
        <f>IFERROR(ROUNDDOWN(O32/22,2),"")</f>
        <v/>
      </c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46" t="s">
        <v>22</v>
      </c>
      <c r="AA37" s="47"/>
      <c r="AB37" s="155"/>
      <c r="AC37" s="131"/>
      <c r="AD37" s="131"/>
      <c r="AE37" s="131"/>
      <c r="AF37" s="131"/>
      <c r="AG37" s="131"/>
      <c r="AH37" s="156"/>
      <c r="AI37" s="156"/>
      <c r="AJ37" s="156"/>
    </row>
    <row r="38" spans="1:36" ht="15" customHeight="1" x14ac:dyDescent="0.15">
      <c r="A38" s="48"/>
      <c r="B38" s="49"/>
      <c r="C38" s="49"/>
      <c r="D38" s="49"/>
      <c r="E38" s="49"/>
      <c r="F38" s="49"/>
      <c r="G38" s="162"/>
      <c r="H38" s="92" t="s">
        <v>57</v>
      </c>
      <c r="I38" s="46"/>
      <c r="J38" s="46"/>
      <c r="K38" s="46"/>
      <c r="L38" s="46"/>
      <c r="M38" s="46"/>
      <c r="N38" s="47"/>
      <c r="O38" s="163" t="str">
        <f>IFERROR(ROUNDDOWN(O36+O37,0),"")</f>
        <v/>
      </c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46" t="s">
        <v>22</v>
      </c>
      <c r="AA38" s="47"/>
      <c r="AB38" s="131" t="s">
        <v>58</v>
      </c>
      <c r="AC38" s="131"/>
      <c r="AD38" s="131"/>
      <c r="AE38" s="131"/>
      <c r="AF38" s="131"/>
      <c r="AG38" s="131"/>
      <c r="AH38" s="165"/>
      <c r="AI38" s="165"/>
      <c r="AJ38" s="165"/>
    </row>
    <row r="39" spans="1:36" ht="15" customHeight="1" x14ac:dyDescent="0.15">
      <c r="A39" s="9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</row>
    <row r="40" spans="1:36" ht="15" customHeight="1" x14ac:dyDescent="0.15">
      <c r="A40" s="92" t="s">
        <v>59</v>
      </c>
      <c r="B40" s="46"/>
      <c r="C40" s="46"/>
      <c r="D40" s="46"/>
      <c r="E40" s="46"/>
      <c r="F40" s="46"/>
      <c r="G40" s="47"/>
      <c r="H40" s="91" t="s">
        <v>60</v>
      </c>
      <c r="I40" s="59"/>
      <c r="J40" s="59"/>
      <c r="K40" s="59"/>
      <c r="L40" s="59"/>
      <c r="M40" s="59"/>
      <c r="N40" s="59"/>
      <c r="O40" s="60"/>
      <c r="P40" s="167" t="str">
        <f>IF(A15="","",IF(A23="",0,ROUNDDOWN(A23/264,0)))</f>
        <v/>
      </c>
      <c r="Q40" s="168"/>
      <c r="R40" s="168"/>
      <c r="S40" s="168"/>
      <c r="T40" s="168"/>
      <c r="U40" s="168"/>
      <c r="V40" s="168"/>
      <c r="W40" s="168"/>
      <c r="X40" s="168"/>
      <c r="Y40" s="168"/>
      <c r="Z40" s="46" t="s">
        <v>22</v>
      </c>
      <c r="AA40" s="47"/>
      <c r="AB40" s="131" t="s">
        <v>58</v>
      </c>
      <c r="AC40" s="169"/>
      <c r="AD40" s="169"/>
      <c r="AE40" s="169"/>
      <c r="AF40" s="169"/>
      <c r="AG40" s="169"/>
      <c r="AH40" s="170"/>
      <c r="AI40" s="170"/>
      <c r="AJ40" s="170"/>
    </row>
    <row r="41" spans="1:36" ht="15" customHeight="1" x14ac:dyDescent="0.15">
      <c r="A41" s="11"/>
      <c r="B41" s="11"/>
      <c r="C41" s="11"/>
      <c r="D41" s="11"/>
      <c r="E41" s="169"/>
      <c r="F41" s="169"/>
      <c r="G41" s="169"/>
      <c r="H41" s="11"/>
      <c r="I41" s="11"/>
      <c r="J41" s="11"/>
      <c r="K41" s="11"/>
      <c r="L41" s="11"/>
      <c r="M41" s="169"/>
      <c r="N41" s="11"/>
      <c r="O41" s="11"/>
      <c r="P41" s="11"/>
      <c r="Q41" s="11"/>
      <c r="R41" s="11"/>
      <c r="S41" s="11"/>
      <c r="T41" s="11"/>
      <c r="U41" s="11"/>
      <c r="V41" s="170"/>
      <c r="W41" s="170"/>
      <c r="X41" s="170"/>
      <c r="Y41" s="170"/>
      <c r="Z41" s="169"/>
      <c r="AA41" s="169"/>
      <c r="AB41" s="169"/>
      <c r="AC41" s="169"/>
      <c r="AD41" s="169"/>
      <c r="AE41" s="169"/>
      <c r="AF41" s="169"/>
      <c r="AG41" s="169"/>
      <c r="AH41" s="170"/>
      <c r="AI41" s="170"/>
      <c r="AJ41" s="170"/>
    </row>
    <row r="42" spans="1:36" s="131" customFormat="1" ht="15" customHeight="1" x14ac:dyDescent="0.4">
      <c r="A42" s="131" t="s">
        <v>61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70"/>
      <c r="V42" s="170"/>
      <c r="W42" s="170"/>
      <c r="X42" s="170"/>
      <c r="Y42" s="170"/>
      <c r="Z42" s="169"/>
      <c r="AA42" s="169"/>
      <c r="AB42" s="169"/>
      <c r="AC42" s="169"/>
      <c r="AD42" s="169"/>
      <c r="AE42" s="169"/>
      <c r="AF42" s="169"/>
      <c r="AG42" s="169"/>
      <c r="AH42" s="170"/>
      <c r="AI42" s="170"/>
      <c r="AJ42" s="170"/>
    </row>
    <row r="43" spans="1:36" s="131" customFormat="1" ht="15" customHeight="1" x14ac:dyDescent="0.4">
      <c r="B43" s="131" t="s">
        <v>62</v>
      </c>
      <c r="S43" s="171" t="s">
        <v>63</v>
      </c>
      <c r="T43" s="171"/>
      <c r="U43" s="171"/>
      <c r="V43" s="171"/>
      <c r="W43" s="171"/>
      <c r="AF43" s="169"/>
      <c r="AG43" s="169"/>
      <c r="AH43" s="170"/>
      <c r="AI43" s="170"/>
      <c r="AJ43" s="170"/>
    </row>
    <row r="44" spans="1:36" s="131" customFormat="1" ht="15" customHeight="1" x14ac:dyDescent="0.4">
      <c r="B44" s="131" t="s">
        <v>64</v>
      </c>
      <c r="C44" s="172" t="str">
        <f>IF(A15="","",A15)</f>
        <v/>
      </c>
      <c r="D44" s="172"/>
      <c r="E44" s="172"/>
      <c r="F44" s="172"/>
      <c r="G44" s="172"/>
      <c r="H44" s="131" t="s">
        <v>65</v>
      </c>
      <c r="I44" s="173" t="s">
        <v>66</v>
      </c>
      <c r="J44" s="173"/>
      <c r="K44" s="173"/>
      <c r="L44" s="173"/>
      <c r="M44" s="173"/>
      <c r="N44" s="173"/>
      <c r="O44" s="173"/>
      <c r="P44" s="131" t="s">
        <v>67</v>
      </c>
      <c r="R44" s="131" t="s">
        <v>64</v>
      </c>
      <c r="S44" s="172" t="str">
        <f>IF($C$44="","",ROUND(C44/22,-1))</f>
        <v/>
      </c>
      <c r="T44" s="172"/>
      <c r="U44" s="172"/>
      <c r="V44" s="172"/>
      <c r="W44" s="172"/>
      <c r="X44" s="131" t="s">
        <v>65</v>
      </c>
      <c r="Z44" s="131" t="s">
        <v>68</v>
      </c>
      <c r="AF44" s="169"/>
      <c r="AG44" s="169"/>
      <c r="AH44" s="170"/>
      <c r="AI44" s="170"/>
      <c r="AJ44" s="170"/>
    </row>
    <row r="45" spans="1:36" s="131" customFormat="1" ht="15" customHeight="1" x14ac:dyDescent="0.4">
      <c r="B45" s="131" t="s">
        <v>69</v>
      </c>
      <c r="S45" s="171" t="s">
        <v>70</v>
      </c>
      <c r="T45" s="171"/>
      <c r="U45" s="171"/>
      <c r="V45" s="171"/>
      <c r="W45" s="171"/>
      <c r="AF45" s="169"/>
      <c r="AG45" s="169"/>
      <c r="AH45" s="170"/>
      <c r="AI45" s="170"/>
      <c r="AJ45" s="170"/>
    </row>
    <row r="46" spans="1:36" s="131" customFormat="1" ht="15" customHeight="1" x14ac:dyDescent="0.4">
      <c r="B46" s="131" t="s">
        <v>64</v>
      </c>
      <c r="C46" s="172" t="str">
        <f>S44</f>
        <v/>
      </c>
      <c r="D46" s="172"/>
      <c r="E46" s="172"/>
      <c r="F46" s="172"/>
      <c r="G46" s="172"/>
      <c r="H46" s="131" t="s">
        <v>71</v>
      </c>
      <c r="I46" s="173" t="s">
        <v>72</v>
      </c>
      <c r="J46" s="173"/>
      <c r="K46" s="173"/>
      <c r="L46" s="173"/>
      <c r="M46" s="173"/>
      <c r="N46" s="173"/>
      <c r="O46" s="173"/>
      <c r="P46" s="131" t="s">
        <v>67</v>
      </c>
      <c r="R46" s="131" t="s">
        <v>64</v>
      </c>
      <c r="S46" s="172" t="str">
        <f>IF($C$46="","",ROUND(C46*2/3,0))</f>
        <v/>
      </c>
      <c r="T46" s="172"/>
      <c r="U46" s="172"/>
      <c r="V46" s="172"/>
      <c r="W46" s="172"/>
      <c r="X46" s="131" t="s">
        <v>65</v>
      </c>
      <c r="Z46" s="174" t="s">
        <v>73</v>
      </c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</row>
    <row r="47" spans="1:36" s="131" customFormat="1" ht="15" customHeight="1" x14ac:dyDescent="0.4">
      <c r="A47" s="131" t="s">
        <v>74</v>
      </c>
      <c r="AJ47" s="170"/>
    </row>
    <row r="48" spans="1:36" s="131" customFormat="1" ht="15" customHeight="1" x14ac:dyDescent="0.4">
      <c r="B48" s="131" t="s">
        <v>75</v>
      </c>
      <c r="J48" s="175"/>
      <c r="K48" s="175"/>
      <c r="L48" s="175"/>
      <c r="M48" s="175"/>
      <c r="N48" s="176"/>
      <c r="P48" s="131" t="s">
        <v>67</v>
      </c>
      <c r="R48" s="131" t="s">
        <v>64</v>
      </c>
      <c r="S48" s="177" t="str">
        <f>IF(O38&gt;=P40,O38,P40)</f>
        <v/>
      </c>
      <c r="T48" s="177"/>
      <c r="U48" s="177"/>
      <c r="V48" s="177"/>
      <c r="W48" s="177"/>
      <c r="X48" s="131" t="s">
        <v>65</v>
      </c>
    </row>
    <row r="49" spans="1:37" s="131" customFormat="1" ht="15" customHeight="1" x14ac:dyDescent="0.4">
      <c r="A49" s="131" t="s">
        <v>76</v>
      </c>
      <c r="D49" s="178"/>
      <c r="E49" s="178"/>
      <c r="F49" s="178"/>
      <c r="G49" s="178"/>
      <c r="H49" s="178"/>
      <c r="K49" s="169"/>
      <c r="S49" s="169"/>
      <c r="T49" s="169"/>
      <c r="U49" s="169"/>
      <c r="V49" s="169"/>
      <c r="W49" s="179"/>
      <c r="X49" s="179"/>
    </row>
    <row r="50" spans="1:37" s="131" customFormat="1" ht="15" customHeight="1" x14ac:dyDescent="0.4">
      <c r="B50" s="131" t="s">
        <v>77</v>
      </c>
      <c r="C50" s="131" t="s">
        <v>78</v>
      </c>
      <c r="D50" s="131" t="s">
        <v>79</v>
      </c>
      <c r="F50" s="158" t="s">
        <v>80</v>
      </c>
      <c r="G50" s="158"/>
      <c r="H50" s="158"/>
      <c r="I50" s="158"/>
      <c r="J50" s="174" t="str">
        <f>IF(A15="","",IF($S$46&gt;$S$48,$Q$16,0))</f>
        <v/>
      </c>
      <c r="K50" s="174"/>
      <c r="L50" s="131" t="s">
        <v>81</v>
      </c>
      <c r="S50" s="169"/>
      <c r="T50" s="169"/>
      <c r="U50" s="169"/>
      <c r="V50" s="169"/>
      <c r="W50" s="179"/>
      <c r="X50" s="179"/>
    </row>
    <row r="51" spans="1:37" s="131" customFormat="1" ht="15" customHeight="1" x14ac:dyDescent="0.4">
      <c r="A51" s="131" t="s">
        <v>82</v>
      </c>
      <c r="J51" s="176"/>
      <c r="K51" s="176"/>
      <c r="L51" s="176"/>
      <c r="M51" s="176"/>
      <c r="N51" s="176"/>
      <c r="S51" s="169"/>
      <c r="T51" s="169"/>
      <c r="U51" s="169"/>
      <c r="V51" s="169"/>
      <c r="W51" s="179"/>
      <c r="X51" s="179"/>
      <c r="Z51" s="97" t="s">
        <v>83</v>
      </c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</row>
    <row r="52" spans="1:37" s="131" customFormat="1" ht="15" customHeight="1" x14ac:dyDescent="0.4">
      <c r="D52" s="158" t="s">
        <v>84</v>
      </c>
      <c r="E52" s="158"/>
      <c r="F52" s="158"/>
      <c r="G52" s="158"/>
      <c r="H52" s="158"/>
      <c r="L52" s="158" t="s">
        <v>85</v>
      </c>
      <c r="M52" s="158"/>
      <c r="N52" s="158"/>
      <c r="O52" s="158"/>
      <c r="P52" s="158"/>
      <c r="S52" s="158" t="s">
        <v>86</v>
      </c>
      <c r="T52" s="158"/>
      <c r="U52" s="158"/>
      <c r="V52" s="158"/>
      <c r="W52" s="158"/>
      <c r="X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</row>
    <row r="53" spans="1:37" s="131" customFormat="1" ht="24" customHeight="1" thickBot="1" x14ac:dyDescent="0.45">
      <c r="C53" s="131" t="s">
        <v>64</v>
      </c>
      <c r="D53" s="180" t="str">
        <f>S46</f>
        <v/>
      </c>
      <c r="E53" s="180"/>
      <c r="F53" s="180"/>
      <c r="G53" s="180"/>
      <c r="H53" s="180"/>
      <c r="I53" s="131" t="s">
        <v>22</v>
      </c>
      <c r="J53" s="169" t="s">
        <v>87</v>
      </c>
      <c r="L53" s="180" t="str">
        <f>S48</f>
        <v/>
      </c>
      <c r="M53" s="180"/>
      <c r="N53" s="180"/>
      <c r="O53" s="180"/>
      <c r="P53" s="180"/>
      <c r="Q53" s="131" t="s">
        <v>22</v>
      </c>
      <c r="R53" s="131" t="s">
        <v>71</v>
      </c>
      <c r="S53" s="169" t="s">
        <v>88</v>
      </c>
      <c r="T53" s="180" t="str">
        <f>IF(A15="","",J50)</f>
        <v/>
      </c>
      <c r="U53" s="180"/>
      <c r="V53" s="180"/>
      <c r="W53" s="180"/>
      <c r="X53" s="169" t="s">
        <v>37</v>
      </c>
      <c r="Y53" s="169" t="s">
        <v>67</v>
      </c>
      <c r="Z53" s="181"/>
      <c r="AA53" s="182" t="str">
        <f>IF(D53="","",(D53-L53)*T53)</f>
        <v/>
      </c>
      <c r="AB53" s="182"/>
      <c r="AC53" s="182"/>
      <c r="AD53" s="182"/>
      <c r="AE53" s="182"/>
      <c r="AF53" s="182"/>
      <c r="AG53" s="182"/>
      <c r="AH53" s="182"/>
      <c r="AI53" s="131" t="s">
        <v>22</v>
      </c>
      <c r="AJ53" s="170"/>
    </row>
    <row r="54" spans="1:37" s="131" customFormat="1" ht="15" customHeight="1" x14ac:dyDescent="0.4"/>
    <row r="55" spans="1:37" s="131" customFormat="1" ht="15" customHeight="1" x14ac:dyDescent="0.4"/>
    <row r="56" spans="1:37" ht="15" customHeight="1" x14ac:dyDescent="0.15">
      <c r="AC56" s="183"/>
      <c r="AD56" s="183" t="s">
        <v>89</v>
      </c>
      <c r="AE56" s="183"/>
      <c r="AF56" s="183"/>
      <c r="AJ56" s="184"/>
    </row>
    <row r="57" spans="1:37" x14ac:dyDescent="0.15">
      <c r="AE57" s="1"/>
    </row>
    <row r="58" spans="1:37" x14ac:dyDescent="0.15">
      <c r="AE58" s="1"/>
    </row>
    <row r="59" spans="1:37" x14ac:dyDescent="0.15">
      <c r="AE59" s="1"/>
    </row>
    <row r="60" spans="1:37" x14ac:dyDescent="0.15">
      <c r="AE60" s="1"/>
    </row>
    <row r="61" spans="1:37" x14ac:dyDescent="0.15">
      <c r="A61" s="18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</sheetData>
  <mergeCells count="127">
    <mergeCell ref="D53:H53"/>
    <mergeCell ref="L53:P53"/>
    <mergeCell ref="T53:W53"/>
    <mergeCell ref="AA53:AH53"/>
    <mergeCell ref="A61:AK61"/>
    <mergeCell ref="Z46:AJ46"/>
    <mergeCell ref="S48:W48"/>
    <mergeCell ref="F50:I50"/>
    <mergeCell ref="J50:K50"/>
    <mergeCell ref="Z51:AJ52"/>
    <mergeCell ref="D52:H52"/>
    <mergeCell ref="L52:P52"/>
    <mergeCell ref="S52:X52"/>
    <mergeCell ref="C44:G44"/>
    <mergeCell ref="I44:O44"/>
    <mergeCell ref="S44:W44"/>
    <mergeCell ref="C46:G46"/>
    <mergeCell ref="I46:O46"/>
    <mergeCell ref="S46:W46"/>
    <mergeCell ref="O38:Y38"/>
    <mergeCell ref="Z38:AA38"/>
    <mergeCell ref="A40:G40"/>
    <mergeCell ref="H40:O40"/>
    <mergeCell ref="P40:Y40"/>
    <mergeCell ref="Z40:AA40"/>
    <mergeCell ref="A34:K35"/>
    <mergeCell ref="L34:AJ35"/>
    <mergeCell ref="A36:G38"/>
    <mergeCell ref="H36:N36"/>
    <mergeCell ref="O36:Y36"/>
    <mergeCell ref="Z36:AA36"/>
    <mergeCell ref="H37:N37"/>
    <mergeCell ref="O37:Y37"/>
    <mergeCell ref="Z37:AA37"/>
    <mergeCell ref="H38:N38"/>
    <mergeCell ref="F31:I31"/>
    <mergeCell ref="J31:N31"/>
    <mergeCell ref="O31:S31"/>
    <mergeCell ref="F32:I32"/>
    <mergeCell ref="J32:M32"/>
    <mergeCell ref="O32:R32"/>
    <mergeCell ref="F29:I29"/>
    <mergeCell ref="J29:N29"/>
    <mergeCell ref="O29:S29"/>
    <mergeCell ref="AC29:AG29"/>
    <mergeCell ref="F30:I30"/>
    <mergeCell ref="J30:N30"/>
    <mergeCell ref="O30:S30"/>
    <mergeCell ref="F27:I27"/>
    <mergeCell ref="J27:N27"/>
    <mergeCell ref="O27:S27"/>
    <mergeCell ref="AC27:AG27"/>
    <mergeCell ref="F28:I28"/>
    <mergeCell ref="J28:N28"/>
    <mergeCell ref="O28:S28"/>
    <mergeCell ref="F25:I25"/>
    <mergeCell ref="J25:N25"/>
    <mergeCell ref="O25:S25"/>
    <mergeCell ref="AC25:AG25"/>
    <mergeCell ref="F26:I26"/>
    <mergeCell ref="J26:N26"/>
    <mergeCell ref="O26:S26"/>
    <mergeCell ref="A23:C24"/>
    <mergeCell ref="D23:D24"/>
    <mergeCell ref="F23:I23"/>
    <mergeCell ref="J23:M23"/>
    <mergeCell ref="O23:R23"/>
    <mergeCell ref="AB23:AJ23"/>
    <mergeCell ref="F24:S24"/>
    <mergeCell ref="AB21:AG22"/>
    <mergeCell ref="AH21:AJ22"/>
    <mergeCell ref="A22:D22"/>
    <mergeCell ref="F22:I22"/>
    <mergeCell ref="J22:N22"/>
    <mergeCell ref="O22:S22"/>
    <mergeCell ref="O19:S19"/>
    <mergeCell ref="A20:C21"/>
    <mergeCell ref="D20:D21"/>
    <mergeCell ref="F20:I20"/>
    <mergeCell ref="J20:N20"/>
    <mergeCell ref="O20:S20"/>
    <mergeCell ref="F21:I21"/>
    <mergeCell ref="J21:N21"/>
    <mergeCell ref="O21:S21"/>
    <mergeCell ref="F17:N17"/>
    <mergeCell ref="O17:P17"/>
    <mergeCell ref="Q17:Y17"/>
    <mergeCell ref="Z17:AA17"/>
    <mergeCell ref="AI17:AJ17"/>
    <mergeCell ref="F18:S18"/>
    <mergeCell ref="T18:AA32"/>
    <mergeCell ref="AB18:AJ20"/>
    <mergeCell ref="F19:I19"/>
    <mergeCell ref="J19:N19"/>
    <mergeCell ref="AB14:AJ14"/>
    <mergeCell ref="A15:C16"/>
    <mergeCell ref="D15:D16"/>
    <mergeCell ref="AB15:AJ15"/>
    <mergeCell ref="F16:N16"/>
    <mergeCell ref="O16:P16"/>
    <mergeCell ref="Q16:Y16"/>
    <mergeCell ref="Z16:AA16"/>
    <mergeCell ref="AB16:AH17"/>
    <mergeCell ref="A17:D19"/>
    <mergeCell ref="F11:N11"/>
    <mergeCell ref="W11:Y11"/>
    <mergeCell ref="F12:N13"/>
    <mergeCell ref="O12:AA13"/>
    <mergeCell ref="A14:D14"/>
    <mergeCell ref="F14:N15"/>
    <mergeCell ref="O14:R15"/>
    <mergeCell ref="S14:S15"/>
    <mergeCell ref="T14:U15"/>
    <mergeCell ref="V14:V15"/>
    <mergeCell ref="P7:S7"/>
    <mergeCell ref="T7:AI7"/>
    <mergeCell ref="P8:S8"/>
    <mergeCell ref="T8:AA8"/>
    <mergeCell ref="P9:S9"/>
    <mergeCell ref="T9:AI9"/>
    <mergeCell ref="A2:AJ2"/>
    <mergeCell ref="B4:D4"/>
    <mergeCell ref="T5:W5"/>
    <mergeCell ref="Y5:AA5"/>
    <mergeCell ref="AC5:AG5"/>
    <mergeCell ref="P6:S6"/>
    <mergeCell ref="T6:AI6"/>
  </mergeCells>
  <phoneticPr fontId="3"/>
  <dataValidations count="3">
    <dataValidation imeMode="halfAlpha" allowBlank="1" showInputMessage="1" showErrorMessage="1" sqref="Q16:Y17 W14:W15 O11:V11 A15:C16 A20:C21 A23:C24 T9:AI9 Y5:AA5 AC5:AG5 G4 J20:N22 J26:N31"/>
    <dataValidation imeMode="hiragana" allowBlank="1" showInputMessage="1" showErrorMessage="1" sqref="B4:D4 T5:W5 T6:AI7 T8:AA8 O12:AA13"/>
    <dataValidation type="list" allowBlank="1" showInputMessage="1" showErrorMessage="1" sqref="AH21:AJ22">
      <formula1>"〇"</formula1>
    </dataValidation>
  </dataValidations>
  <printOptions horizontalCentered="1" verticalCentered="1"/>
  <pageMargins left="0.39370078740157483" right="0" top="0" bottom="0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○p.125傷1-2</vt:lpstr>
      <vt:lpstr>'○p.125傷1-2'!Print_Area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2024-02-07T00:46:52Z</cp:lastPrinted>
  <dcterms:created xsi:type="dcterms:W3CDTF">2024-02-07T00:46:21Z</dcterms:created>
  <dcterms:modified xsi:type="dcterms:W3CDTF">2024-02-07T00:48:47Z</dcterms:modified>
</cp:coreProperties>
</file>