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3_共通\！！鈴木隆、石川専用！！\業務用（石川）\60.フォルダの整理\2.給付関係\2-6_育児時短勤務手当金\請求手続き\"/>
    </mc:Choice>
  </mc:AlternateContent>
  <xr:revisionPtr revIDLastSave="0" documentId="13_ncr:1_{53B07DAE-2FE6-4401-939B-F82FF07CFBFD}" xr6:coauthVersionLast="47" xr6:coauthVersionMax="47" xr10:uidLastSave="{00000000-0000-0000-0000-000000000000}"/>
  <bookViews>
    <workbookView xWindow="-120" yWindow="-120" windowWidth="29040" windowHeight="15720" xr2:uid="{00000000-000D-0000-FFFF-FFFF00000000}"/>
  </bookViews>
  <sheets>
    <sheet name="育児時短勤務手当金請求書" sheetId="4" r:id="rId1"/>
    <sheet name="記入例" sheetId="3" r:id="rId2"/>
    <sheet name="備考" sheetId="2" r:id="rId3"/>
  </sheets>
  <definedNames>
    <definedName name="_xlnm.Print_Area" localSheetId="1">記入例!$A$1:$U$52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5" i="4" l="1"/>
  <c r="B25" i="4"/>
  <c r="A21" i="4"/>
  <c r="E27" i="4" s="1"/>
  <c r="N25" i="3"/>
  <c r="E25" i="4" l="1"/>
  <c r="H25" i="4" s="1"/>
  <c r="H27" i="4"/>
  <c r="K25" i="4" l="1"/>
  <c r="S25" i="4" l="1"/>
  <c r="Q25" i="4" s="1"/>
  <c r="B27" i="4" s="1"/>
  <c r="K27" i="4" s="1"/>
  <c r="N27" i="4" s="1"/>
  <c r="Q27" i="4" s="1"/>
  <c r="P19" i="4" s="1"/>
  <c r="B25" i="3" l="1"/>
  <c r="A21" i="3"/>
  <c r="H27" i="3" s="1"/>
  <c r="E27" i="3" l="1"/>
  <c r="E25" i="3"/>
  <c r="H25" i="3" s="1"/>
  <c r="K25" i="3" l="1"/>
  <c r="S25" i="3" l="1"/>
  <c r="Q25" i="3" s="1"/>
  <c r="B27" i="3" s="1"/>
  <c r="K27" i="3" s="1"/>
  <c r="N27" i="3" s="1"/>
  <c r="Q27" i="3" s="1"/>
  <c r="P19" i="3" s="1"/>
</calcChain>
</file>

<file path=xl/sharedStrings.xml><?xml version="1.0" encoding="utf-8"?>
<sst xmlns="http://schemas.openxmlformats.org/spreadsheetml/2006/main" count="212" uniqueCount="111">
  <si>
    <t>№</t>
    <phoneticPr fontId="4"/>
  </si>
  <si>
    <t>円</t>
  </si>
  <si>
    <t>育児時短勤務手当金請求書</t>
    <rPh sb="0" eb="2">
      <t>イクジ</t>
    </rPh>
    <rPh sb="2" eb="4">
      <t>ジタン</t>
    </rPh>
    <rPh sb="4" eb="6">
      <t>キンム</t>
    </rPh>
    <rPh sb="6" eb="8">
      <t>テアテ</t>
    </rPh>
    <rPh sb="8" eb="9">
      <t>キン</t>
    </rPh>
    <rPh sb="9" eb="12">
      <t>セイキュウショ</t>
    </rPh>
    <phoneticPr fontId="2"/>
  </si>
  <si>
    <t>所属所名</t>
    <rPh sb="0" eb="2">
      <t>ショゾク</t>
    </rPh>
    <rPh sb="2" eb="3">
      <t>ショ</t>
    </rPh>
    <rPh sb="3" eb="4">
      <t>メイ</t>
    </rPh>
    <phoneticPr fontId="4"/>
  </si>
  <si>
    <t>円</t>
    <rPh sb="0" eb="1">
      <t>エン</t>
    </rPh>
    <phoneticPr fontId="2"/>
  </si>
  <si>
    <t>子の氏名</t>
    <rPh sb="0" eb="1">
      <t>コ</t>
    </rPh>
    <rPh sb="2" eb="4">
      <t>シメイ</t>
    </rPh>
    <phoneticPr fontId="4"/>
  </si>
  <si>
    <t>子の生年月日</t>
    <rPh sb="0" eb="1">
      <t>コ</t>
    </rPh>
    <rPh sb="2" eb="4">
      <t>セイネン</t>
    </rPh>
    <rPh sb="4" eb="6">
      <t>ガッピ</t>
    </rPh>
    <phoneticPr fontId="2"/>
  </si>
  <si>
    <t>本来の所定勤務時間へ復帰したため</t>
    <rPh sb="0" eb="2">
      <t>ホンライ</t>
    </rPh>
    <rPh sb="3" eb="5">
      <t>ショテイ</t>
    </rPh>
    <rPh sb="5" eb="7">
      <t>キンム</t>
    </rPh>
    <rPh sb="7" eb="9">
      <t>ジカン</t>
    </rPh>
    <rPh sb="10" eb="12">
      <t>フッキ</t>
    </rPh>
    <phoneticPr fontId="2"/>
  </si>
  <si>
    <t>育児時短勤務に係る子を養育しないこととなったため</t>
    <rPh sb="0" eb="2">
      <t>イクジ</t>
    </rPh>
    <rPh sb="2" eb="4">
      <t>ジタン</t>
    </rPh>
    <rPh sb="4" eb="6">
      <t>キンム</t>
    </rPh>
    <rPh sb="7" eb="8">
      <t>カカワ</t>
    </rPh>
    <rPh sb="9" eb="10">
      <t>コ</t>
    </rPh>
    <rPh sb="11" eb="13">
      <t>ヨウイク</t>
    </rPh>
    <phoneticPr fontId="2"/>
  </si>
  <si>
    <t>新たに産前産後休業、介護休業又は育児休業を開始したため</t>
    <rPh sb="0" eb="1">
      <t>アラ</t>
    </rPh>
    <rPh sb="3" eb="5">
      <t>サンゼン</t>
    </rPh>
    <rPh sb="5" eb="7">
      <t>サンゴ</t>
    </rPh>
    <rPh sb="7" eb="9">
      <t>キュウギョウ</t>
    </rPh>
    <rPh sb="10" eb="12">
      <t>カイゴ</t>
    </rPh>
    <rPh sb="12" eb="14">
      <t>キュウギョウ</t>
    </rPh>
    <rPh sb="14" eb="15">
      <t>マタ</t>
    </rPh>
    <rPh sb="16" eb="18">
      <t>イクジ</t>
    </rPh>
    <rPh sb="18" eb="20">
      <t>キュウギョウ</t>
    </rPh>
    <rPh sb="21" eb="23">
      <t>カイシ</t>
    </rPh>
    <phoneticPr fontId="2"/>
  </si>
  <si>
    <t>備考</t>
    <rPh sb="0" eb="2">
      <t>ビコウ</t>
    </rPh>
    <phoneticPr fontId="2"/>
  </si>
  <si>
    <t>請求者</t>
    <rPh sb="0" eb="3">
      <t>セイキュウシャ</t>
    </rPh>
    <phoneticPr fontId="2"/>
  </si>
  <si>
    <t>住所</t>
    <rPh sb="0" eb="2">
      <t>ジュウショ</t>
    </rPh>
    <phoneticPr fontId="2"/>
  </si>
  <si>
    <t>氏名</t>
    <rPh sb="0" eb="2">
      <t>シメイ</t>
    </rPh>
    <phoneticPr fontId="2"/>
  </si>
  <si>
    <t>所定勤務時間（週）</t>
    <rPh sb="0" eb="2">
      <t>ショテイ</t>
    </rPh>
    <rPh sb="2" eb="4">
      <t>キンム</t>
    </rPh>
    <rPh sb="4" eb="6">
      <t>ジカン</t>
    </rPh>
    <rPh sb="7" eb="8">
      <t>シュウ</t>
    </rPh>
    <phoneticPr fontId="2"/>
  </si>
  <si>
    <t>対象年月</t>
    <rPh sb="0" eb="2">
      <t>タイショウ</t>
    </rPh>
    <rPh sb="2" eb="4">
      <t>ネンゲツ</t>
    </rPh>
    <phoneticPr fontId="2"/>
  </si>
  <si>
    <t>上記の記載事項は、事実と相違ないものと認めます。</t>
    <rPh sb="0" eb="2">
      <t>ジョウキ</t>
    </rPh>
    <rPh sb="3" eb="5">
      <t>キサイ</t>
    </rPh>
    <rPh sb="5" eb="7">
      <t>ジコウ</t>
    </rPh>
    <rPh sb="9" eb="11">
      <t>ジジツ</t>
    </rPh>
    <rPh sb="12" eb="14">
      <t>ソウイ</t>
    </rPh>
    <rPh sb="19" eb="20">
      <t>ミト</t>
    </rPh>
    <phoneticPr fontId="4"/>
  </si>
  <si>
    <t>上記のとおり請求します。</t>
    <rPh sb="0" eb="2">
      <t>ジョウキ</t>
    </rPh>
    <rPh sb="6" eb="8">
      <t>セイキュウ</t>
    </rPh>
    <phoneticPr fontId="2"/>
  </si>
  <si>
    <t>組合員番号</t>
    <phoneticPr fontId="4"/>
  </si>
  <si>
    <t>報酬月額</t>
    <rPh sb="0" eb="2">
      <t>ホウシュウ</t>
    </rPh>
    <rPh sb="2" eb="3">
      <t>ゲツ</t>
    </rPh>
    <rPh sb="3" eb="4">
      <t>ガク</t>
    </rPh>
    <phoneticPr fontId="2"/>
  </si>
  <si>
    <t>【基準報酬月額相当額】</t>
    <rPh sb="1" eb="3">
      <t>キジュン</t>
    </rPh>
    <rPh sb="3" eb="5">
      <t>ホウシュウ</t>
    </rPh>
    <rPh sb="5" eb="7">
      <t>ゲツガク</t>
    </rPh>
    <rPh sb="7" eb="9">
      <t>ソウトウ</t>
    </rPh>
    <rPh sb="9" eb="10">
      <t>ガク</t>
    </rPh>
    <phoneticPr fontId="2"/>
  </si>
  <si>
    <t>【支給限度額】</t>
    <rPh sb="1" eb="3">
      <t>シキュウ</t>
    </rPh>
    <rPh sb="3" eb="5">
      <t>ゲンド</t>
    </rPh>
    <rPh sb="5" eb="6">
      <t>ガク</t>
    </rPh>
    <phoneticPr fontId="2"/>
  </si>
  <si>
    <t>【最低限度額】</t>
    <rPh sb="1" eb="3">
      <t>サイテイ</t>
    </rPh>
    <rPh sb="3" eb="5">
      <t>ゲンド</t>
    </rPh>
    <rPh sb="5" eb="6">
      <t>ガク</t>
    </rPh>
    <phoneticPr fontId="2"/>
  </si>
  <si>
    <t>【その他注意事項】</t>
    <rPh sb="3" eb="4">
      <t>タ</t>
    </rPh>
    <rPh sb="4" eb="6">
      <t>チュウイ</t>
    </rPh>
    <rPh sb="6" eb="8">
      <t>ジコウ</t>
    </rPh>
    <phoneticPr fontId="2"/>
  </si>
  <si>
    <t>本請求書は、組合員が記入し、所属所長を経由して提出してください。</t>
    <rPh sb="0" eb="1">
      <t>ホン</t>
    </rPh>
    <rPh sb="1" eb="4">
      <t>セイキュウショ</t>
    </rPh>
    <rPh sb="6" eb="9">
      <t>クミアイイン</t>
    </rPh>
    <rPh sb="10" eb="12">
      <t>キニュウ</t>
    </rPh>
    <rPh sb="14" eb="16">
      <t>ショゾク</t>
    </rPh>
    <rPh sb="16" eb="18">
      <t>ショチョウ</t>
    </rPh>
    <rPh sb="19" eb="21">
      <t>ケイユ</t>
    </rPh>
    <rPh sb="23" eb="25">
      <t>テイシュツ</t>
    </rPh>
    <phoneticPr fontId="2"/>
  </si>
  <si>
    <t>育児時短就業給付金の支給欄は、雇用保険の適用が有の場合に記入願います。</t>
    <rPh sb="12" eb="13">
      <t>ラン</t>
    </rPh>
    <rPh sb="15" eb="17">
      <t>コヨウ</t>
    </rPh>
    <rPh sb="17" eb="19">
      <t>ホケン</t>
    </rPh>
    <rPh sb="20" eb="22">
      <t>テキヨウ</t>
    </rPh>
    <rPh sb="23" eb="24">
      <t>ア</t>
    </rPh>
    <rPh sb="25" eb="27">
      <t>バアイ</t>
    </rPh>
    <rPh sb="28" eb="31">
      <t>キニュウネガ</t>
    </rPh>
    <phoneticPr fontId="2"/>
  </si>
  <si>
    <t>【支給対象月に関する事項】</t>
    <rPh sb="1" eb="3">
      <t>シキュウ</t>
    </rPh>
    <rPh sb="3" eb="5">
      <t>タイショウ</t>
    </rPh>
    <rPh sb="5" eb="6">
      <t>ゲツ</t>
    </rPh>
    <rPh sb="7" eb="8">
      <t>カン</t>
    </rPh>
    <rPh sb="10" eb="11">
      <t>コト</t>
    </rPh>
    <phoneticPr fontId="2"/>
  </si>
  <si>
    <t>【育児時短勤務手当金計算】</t>
    <rPh sb="1" eb="3">
      <t>イクジ</t>
    </rPh>
    <rPh sb="3" eb="5">
      <t>ジタン</t>
    </rPh>
    <rPh sb="5" eb="7">
      <t>キンム</t>
    </rPh>
    <rPh sb="7" eb="9">
      <t>テアテ</t>
    </rPh>
    <rPh sb="9" eb="10">
      <t>キン</t>
    </rPh>
    <rPh sb="10" eb="12">
      <t>ケイサン</t>
    </rPh>
    <phoneticPr fontId="2"/>
  </si>
  <si>
    <t>請求額</t>
    <rPh sb="0" eb="2">
      <t>セイキュウ</t>
    </rPh>
    <rPh sb="2" eb="3">
      <t>ガク</t>
    </rPh>
    <phoneticPr fontId="2"/>
  </si>
  <si>
    <t>育児時短勤務
開始年月日</t>
    <rPh sb="0" eb="2">
      <t>イクジ</t>
    </rPh>
    <rPh sb="2" eb="4">
      <t>ジタン</t>
    </rPh>
    <rPh sb="4" eb="6">
      <t>キンム</t>
    </rPh>
    <rPh sb="7" eb="9">
      <t>カイシ</t>
    </rPh>
    <rPh sb="9" eb="12">
      <t>ネンガッピ</t>
    </rPh>
    <phoneticPr fontId="4"/>
  </si>
  <si>
    <t>育児時短勤務開始年月日
時点の標準報酬月額</t>
    <rPh sb="0" eb="2">
      <t>イクジ</t>
    </rPh>
    <rPh sb="2" eb="4">
      <t>ジタン</t>
    </rPh>
    <rPh sb="4" eb="6">
      <t>キンム</t>
    </rPh>
    <rPh sb="6" eb="8">
      <t>カイシ</t>
    </rPh>
    <rPh sb="8" eb="11">
      <t>ネンガッピ</t>
    </rPh>
    <rPh sb="12" eb="14">
      <t>ジテン</t>
    </rPh>
    <rPh sb="15" eb="17">
      <t>ヒョウジュン</t>
    </rPh>
    <rPh sb="17" eb="19">
      <t>ホウシュウ</t>
    </rPh>
    <rPh sb="19" eb="21">
      <t>ゲツガク</t>
    </rPh>
    <phoneticPr fontId="4"/>
  </si>
  <si>
    <t>育児時短勤務開始前
所定勤務時間(週)</t>
    <rPh sb="0" eb="2">
      <t>イクジ</t>
    </rPh>
    <rPh sb="2" eb="4">
      <t>ジタン</t>
    </rPh>
    <rPh sb="4" eb="6">
      <t>キンム</t>
    </rPh>
    <rPh sb="6" eb="8">
      <t>カイシ</t>
    </rPh>
    <rPh sb="8" eb="9">
      <t>マエ</t>
    </rPh>
    <rPh sb="10" eb="12">
      <t>ショテイ</t>
    </rPh>
    <rPh sb="12" eb="14">
      <t>キンム</t>
    </rPh>
    <rPh sb="14" eb="16">
      <t>ジカン</t>
    </rPh>
    <rPh sb="17" eb="18">
      <t>シュウ</t>
    </rPh>
    <phoneticPr fontId="2"/>
  </si>
  <si>
    <t>【育児時短勤務等に関する事項】</t>
    <rPh sb="1" eb="3">
      <t>イクジ</t>
    </rPh>
    <rPh sb="3" eb="5">
      <t>ジタン</t>
    </rPh>
    <rPh sb="5" eb="7">
      <t>キンム</t>
    </rPh>
    <rPh sb="7" eb="8">
      <t>トウ</t>
    </rPh>
    <rPh sb="9" eb="10">
      <t>カン</t>
    </rPh>
    <rPh sb="12" eb="14">
      <t>ジコウ</t>
    </rPh>
    <phoneticPr fontId="2"/>
  </si>
  <si>
    <t>本請求書は、支給要件に該当した月ごとに請求をしてください。</t>
    <rPh sb="0" eb="1">
      <t>ホン</t>
    </rPh>
    <rPh sb="1" eb="4">
      <t>セイキュウショ</t>
    </rPh>
    <rPh sb="6" eb="8">
      <t>シキュウ</t>
    </rPh>
    <rPh sb="8" eb="10">
      <t>ヨウケン</t>
    </rPh>
    <rPh sb="11" eb="13">
      <t>ガイトウ</t>
    </rPh>
    <rPh sb="15" eb="16">
      <t>ツキ</t>
    </rPh>
    <rPh sb="19" eb="21">
      <t>セイキュウ</t>
    </rPh>
    <phoneticPr fontId="2"/>
  </si>
  <si>
    <t>請求額が零となった場合には、当請求書の提出は不要です。</t>
    <rPh sb="0" eb="2">
      <t>セイキュウ</t>
    </rPh>
    <rPh sb="2" eb="3">
      <t>ガク</t>
    </rPh>
    <rPh sb="4" eb="5">
      <t>レイ</t>
    </rPh>
    <rPh sb="9" eb="11">
      <t>バアイ</t>
    </rPh>
    <rPh sb="14" eb="15">
      <t>トウ</t>
    </rPh>
    <rPh sb="15" eb="18">
      <t>セイキュウショ</t>
    </rPh>
    <rPh sb="19" eb="21">
      <t>テイシュツ</t>
    </rPh>
    <rPh sb="22" eb="24">
      <t>フヨウ</t>
    </rPh>
    <phoneticPr fontId="2"/>
  </si>
  <si>
    <t>本請求書を提出する際は、以下の書類を添付してください。</t>
    <rPh sb="0" eb="1">
      <t>ホン</t>
    </rPh>
    <rPh sb="1" eb="4">
      <t>セイキュウショ</t>
    </rPh>
    <rPh sb="5" eb="7">
      <t>テイシュツ</t>
    </rPh>
    <rPh sb="9" eb="10">
      <t>サイ</t>
    </rPh>
    <rPh sb="12" eb="14">
      <t>イカ</t>
    </rPh>
    <rPh sb="15" eb="17">
      <t>ショルイ</t>
    </rPh>
    <rPh sb="18" eb="20">
      <t>テンプ</t>
    </rPh>
    <phoneticPr fontId="2"/>
  </si>
  <si>
    <t>＜記入上の注意＞</t>
    <rPh sb="1" eb="3">
      <t>キニュウ</t>
    </rPh>
    <rPh sb="3" eb="4">
      <t>ジョウ</t>
    </rPh>
    <rPh sb="5" eb="7">
      <t>チュウイ</t>
    </rPh>
    <phoneticPr fontId="2"/>
  </si>
  <si>
    <t>所定勤務時間（週）欄には、対象年月における１週間の所定勤務時間を記入してください。</t>
    <rPh sb="0" eb="2">
      <t>ショテイ</t>
    </rPh>
    <rPh sb="2" eb="4">
      <t>キンム</t>
    </rPh>
    <rPh sb="4" eb="6">
      <t>ジカン</t>
    </rPh>
    <rPh sb="7" eb="8">
      <t>シュウ</t>
    </rPh>
    <rPh sb="9" eb="10">
      <t>ラン</t>
    </rPh>
    <rPh sb="13" eb="15">
      <t>タイショウ</t>
    </rPh>
    <rPh sb="15" eb="17">
      <t>ネンゲツ</t>
    </rPh>
    <rPh sb="22" eb="24">
      <t>シュウカン</t>
    </rPh>
    <rPh sb="25" eb="27">
      <t>ショテイ</t>
    </rPh>
    <rPh sb="27" eb="29">
      <t>キンム</t>
    </rPh>
    <rPh sb="29" eb="31">
      <t>ジカン</t>
    </rPh>
    <rPh sb="32" eb="34">
      <t>キニュウ</t>
    </rPh>
    <phoneticPr fontId="2"/>
  </si>
  <si>
    <t>同月内に１週間の所定勤務時間の変更があった場合は、最も短い所定勤務時間を記入してくだ</t>
    <rPh sb="0" eb="2">
      <t>ドウゲツ</t>
    </rPh>
    <rPh sb="2" eb="3">
      <t>ナイ</t>
    </rPh>
    <rPh sb="5" eb="7">
      <t>シュウカン</t>
    </rPh>
    <rPh sb="8" eb="10">
      <t>ショテイ</t>
    </rPh>
    <rPh sb="10" eb="12">
      <t>キンム</t>
    </rPh>
    <rPh sb="12" eb="14">
      <t>ジカン</t>
    </rPh>
    <rPh sb="15" eb="17">
      <t>ヘンコウ</t>
    </rPh>
    <rPh sb="21" eb="23">
      <t>バアイ</t>
    </rPh>
    <rPh sb="25" eb="26">
      <t>モット</t>
    </rPh>
    <rPh sb="27" eb="28">
      <t>ミジカ</t>
    </rPh>
    <rPh sb="29" eb="31">
      <t>ショテイ</t>
    </rPh>
    <rPh sb="31" eb="33">
      <t>キンム</t>
    </rPh>
    <rPh sb="33" eb="35">
      <t>ジカン</t>
    </rPh>
    <rPh sb="36" eb="38">
      <t>キニュウ</t>
    </rPh>
    <phoneticPr fontId="2"/>
  </si>
  <si>
    <t>さい。</t>
  </si>
  <si>
    <t>報酬月額欄には、対象年月に支払われた報酬の額（臨時の報酬及び３か月を超える期間ごとに</t>
    <rPh sb="0" eb="2">
      <t>ホウシュウ</t>
    </rPh>
    <rPh sb="2" eb="4">
      <t>ゲツガク</t>
    </rPh>
    <rPh sb="4" eb="5">
      <t>ラン</t>
    </rPh>
    <rPh sb="8" eb="10">
      <t>タイショウ</t>
    </rPh>
    <rPh sb="10" eb="12">
      <t>ネンゲツ</t>
    </rPh>
    <rPh sb="13" eb="15">
      <t>シハラ</t>
    </rPh>
    <rPh sb="18" eb="20">
      <t>ホウシュウ</t>
    </rPh>
    <rPh sb="21" eb="22">
      <t>ガク</t>
    </rPh>
    <rPh sb="23" eb="25">
      <t>リンジ</t>
    </rPh>
    <rPh sb="26" eb="28">
      <t>ホウシュウ</t>
    </rPh>
    <rPh sb="28" eb="29">
      <t>オヨ</t>
    </rPh>
    <rPh sb="32" eb="33">
      <t>ゲツ</t>
    </rPh>
    <rPh sb="34" eb="35">
      <t>コ</t>
    </rPh>
    <rPh sb="37" eb="39">
      <t>キカン</t>
    </rPh>
    <phoneticPr fontId="2"/>
  </si>
  <si>
    <t>記入欄が不足するときは、任意の様式に同様の事項を記載して、本請求書に添付してくださ</t>
    <rPh sb="0" eb="2">
      <t>キニュウ</t>
    </rPh>
    <rPh sb="2" eb="3">
      <t>ラン</t>
    </rPh>
    <rPh sb="4" eb="6">
      <t>フソク</t>
    </rPh>
    <rPh sb="12" eb="14">
      <t>ニンイ</t>
    </rPh>
    <rPh sb="15" eb="17">
      <t>ヨウシキ</t>
    </rPh>
    <rPh sb="18" eb="20">
      <t>ドウヨウ</t>
    </rPh>
    <rPh sb="21" eb="23">
      <t>ジコウ</t>
    </rPh>
    <rPh sb="24" eb="26">
      <t>キサイ</t>
    </rPh>
    <rPh sb="29" eb="30">
      <t>ホン</t>
    </rPh>
    <rPh sb="30" eb="33">
      <t>セイキュウショ</t>
    </rPh>
    <rPh sb="34" eb="36">
      <t>テンプ</t>
    </rPh>
    <phoneticPr fontId="2"/>
  </si>
  <si>
    <t>い。</t>
  </si>
  <si>
    <r>
      <t xml:space="preserve">育児時短就業給付金の支給
</t>
    </r>
    <r>
      <rPr>
        <sz val="9"/>
        <color theme="1"/>
        <rFont val="ＭＳ 明朝"/>
        <family val="1"/>
        <charset val="128"/>
      </rPr>
      <t>（「雇用保険の適用」が"有"の場合に選択）</t>
    </r>
    <rPh sb="0" eb="2">
      <t>イクジ</t>
    </rPh>
    <rPh sb="2" eb="4">
      <t>ジタン</t>
    </rPh>
    <rPh sb="4" eb="6">
      <t>シュウギョウ</t>
    </rPh>
    <rPh sb="6" eb="9">
      <t>キュウフキン</t>
    </rPh>
    <rPh sb="10" eb="12">
      <t>シキュウ</t>
    </rPh>
    <rPh sb="15" eb="17">
      <t>コヨウ</t>
    </rPh>
    <rPh sb="17" eb="19">
      <t>ホケン</t>
    </rPh>
    <rPh sb="20" eb="22">
      <t>テキヨウ</t>
    </rPh>
    <rPh sb="25" eb="26">
      <t>アリ</t>
    </rPh>
    <rPh sb="28" eb="30">
      <t>バアイ</t>
    </rPh>
    <rPh sb="31" eb="33">
      <t>センタク</t>
    </rPh>
    <phoneticPr fontId="2"/>
  </si>
  <si>
    <r>
      <t xml:space="preserve">育児時短勤務
の終了事由
</t>
    </r>
    <r>
      <rPr>
        <sz val="9"/>
        <color theme="1"/>
        <rFont val="ＭＳ 明朝"/>
        <family val="1"/>
        <charset val="128"/>
      </rPr>
      <t>（終了時に選択</t>
    </r>
    <r>
      <rPr>
        <sz val="11"/>
        <color theme="1"/>
        <rFont val="ＭＳ 明朝"/>
        <family val="1"/>
        <charset val="128"/>
      </rPr>
      <t>）</t>
    </r>
    <rPh sb="0" eb="2">
      <t>イクジ</t>
    </rPh>
    <rPh sb="2" eb="4">
      <t>ジタン</t>
    </rPh>
    <rPh sb="4" eb="6">
      <t>キンム</t>
    </rPh>
    <rPh sb="8" eb="10">
      <t>シュウリョウ</t>
    </rPh>
    <rPh sb="10" eb="12">
      <t>ジユウ</t>
    </rPh>
    <rPh sb="14" eb="17">
      <t>シュウリョウジ</t>
    </rPh>
    <rPh sb="18" eb="20">
      <t>センタク</t>
    </rPh>
    <phoneticPr fontId="2"/>
  </si>
  <si>
    <r>
      <t>終了年月日</t>
    </r>
    <r>
      <rPr>
        <sz val="9"/>
        <rFont val="ＭＳ 明朝"/>
        <family val="1"/>
        <charset val="128"/>
      </rPr>
      <t>(予定)</t>
    </r>
    <rPh sb="0" eb="2">
      <t>シュウリョウ</t>
    </rPh>
    <rPh sb="2" eb="5">
      <t>ネンガッピ</t>
    </rPh>
    <rPh sb="3" eb="4">
      <t>テイネン</t>
    </rPh>
    <rPh sb="6" eb="8">
      <t>ヨテイ</t>
    </rPh>
    <phoneticPr fontId="4"/>
  </si>
  <si>
    <t>備考欄には、臨時の報酬及び３か月を超える期間ごとに支払われる報酬がある場合、その内容</t>
    <rPh sb="0" eb="2">
      <t>ビコウ</t>
    </rPh>
    <rPh sb="2" eb="3">
      <t>ラン</t>
    </rPh>
    <rPh sb="6" eb="8">
      <t>リンジ</t>
    </rPh>
    <rPh sb="9" eb="11">
      <t>ホウシュウ</t>
    </rPh>
    <rPh sb="11" eb="12">
      <t>オヨ</t>
    </rPh>
    <rPh sb="15" eb="16">
      <t>ゲツ</t>
    </rPh>
    <rPh sb="17" eb="18">
      <t>コ</t>
    </rPh>
    <rPh sb="20" eb="22">
      <t>キカン</t>
    </rPh>
    <rPh sb="25" eb="27">
      <t>シハラ</t>
    </rPh>
    <rPh sb="30" eb="32">
      <t>ホウシュウ</t>
    </rPh>
    <rPh sb="35" eb="37">
      <t>バアイ</t>
    </rPh>
    <rPh sb="40" eb="42">
      <t>ナイヨウ</t>
    </rPh>
    <phoneticPr fontId="2"/>
  </si>
  <si>
    <t>（支払期間、額、内訳（通勤手当 など）、支払年月日）を記入してください。</t>
    <rPh sb="1" eb="3">
      <t>シハライ</t>
    </rPh>
    <rPh sb="3" eb="5">
      <t>キカン</t>
    </rPh>
    <rPh sb="6" eb="7">
      <t>ガク</t>
    </rPh>
    <rPh sb="8" eb="10">
      <t>ウチワケ</t>
    </rPh>
    <rPh sb="11" eb="13">
      <t>ツウキン</t>
    </rPh>
    <rPh sb="13" eb="15">
      <t>テアテ</t>
    </rPh>
    <rPh sb="20" eb="22">
      <t>シハライ</t>
    </rPh>
    <rPh sb="22" eb="25">
      <t>ネンガッピ</t>
    </rPh>
    <rPh sb="27" eb="29">
      <t>キニュウ</t>
    </rPh>
    <phoneticPr fontId="2"/>
  </si>
  <si>
    <t>公立学校共済組合静岡支部長　様</t>
    <rPh sb="0" eb="2">
      <t>コウリツ</t>
    </rPh>
    <rPh sb="2" eb="4">
      <t>ガッコウ</t>
    </rPh>
    <rPh sb="4" eb="6">
      <t>キョウサイ</t>
    </rPh>
    <rPh sb="6" eb="8">
      <t>クミアイ</t>
    </rPh>
    <rPh sb="8" eb="10">
      <t>シズオカ</t>
    </rPh>
    <rPh sb="10" eb="12">
      <t>シブ</t>
    </rPh>
    <rPh sb="12" eb="13">
      <t>チョウ</t>
    </rPh>
    <rPh sb="14" eb="15">
      <t>サマ</t>
    </rPh>
    <phoneticPr fontId="2"/>
  </si>
  <si>
    <t>令和</t>
    <rPh sb="0" eb="2">
      <t>レイワ</t>
    </rPh>
    <phoneticPr fontId="2"/>
  </si>
  <si>
    <t>①適用する標準報酬月額</t>
    <rPh sb="1" eb="3">
      <t>テキヨウ</t>
    </rPh>
    <rPh sb="5" eb="7">
      <t>ヒョウジュン</t>
    </rPh>
    <rPh sb="7" eb="9">
      <t>ホウシュウ</t>
    </rPh>
    <rPh sb="9" eb="11">
      <t>ゲツガク</t>
    </rPh>
    <phoneticPr fontId="2"/>
  </si>
  <si>
    <t>②報酬月額</t>
    <rPh sb="1" eb="3">
      <t>ホウシュウ</t>
    </rPh>
    <rPh sb="3" eb="4">
      <t>ゲツ</t>
    </rPh>
    <rPh sb="4" eb="5">
      <t>ガク</t>
    </rPh>
    <phoneticPr fontId="2"/>
  </si>
  <si>
    <t>＊＝①×1/100×{(①-②)/(①×10/100)}</t>
    <phoneticPr fontId="2"/>
  </si>
  <si>
    <t>Ｄ＝{①－(②＋＊)}÷②</t>
    <phoneticPr fontId="2"/>
  </si>
  <si>
    <t>Ｆは、Ｃ＞②のとき　②×10/100</t>
    <phoneticPr fontId="2"/>
  </si>
  <si>
    <t>　　　Ｃ＜②のとき　②×Ｄ</t>
    <phoneticPr fontId="2"/>
  </si>
  <si>
    <t>Ｉは、②＞Ｇのとき　0</t>
    <phoneticPr fontId="2"/>
  </si>
  <si>
    <t>Ｊは、Ｉ＞Ｈのとき　Ｊ</t>
    <phoneticPr fontId="2"/>
  </si>
  <si>
    <t>　　　Ｉ≦Ｈのとき　0</t>
    <phoneticPr fontId="2"/>
  </si>
  <si>
    <t>　　　②＋Ｆ＞Ｇのとき　Ｇ－②</t>
    <phoneticPr fontId="2"/>
  </si>
  <si>
    <t>　　　上記いずれにも該当しないとき　Ｆ</t>
    <rPh sb="3" eb="5">
      <t>ジョウキ</t>
    </rPh>
    <rPh sb="10" eb="12">
      <t>ガイトウ</t>
    </rPh>
    <phoneticPr fontId="2"/>
  </si>
  <si>
    <t>①育児時短勤務が確認できる書類の写し</t>
    <rPh sb="1" eb="3">
      <t>イクジ</t>
    </rPh>
    <rPh sb="3" eb="5">
      <t>ジタン</t>
    </rPh>
    <rPh sb="5" eb="7">
      <t>キンム</t>
    </rPh>
    <rPh sb="8" eb="10">
      <t>カクニン</t>
    </rPh>
    <rPh sb="13" eb="15">
      <t>ショルイ</t>
    </rPh>
    <rPh sb="16" eb="17">
      <t>ウツ</t>
    </rPh>
    <phoneticPr fontId="2"/>
  </si>
  <si>
    <t>②支給対象月中の１週間の所定勤務時間及び支給対象月に支払われた報酬の額について</t>
    <rPh sb="1" eb="3">
      <t>シキュウ</t>
    </rPh>
    <rPh sb="3" eb="5">
      <t>タイショウ</t>
    </rPh>
    <rPh sb="5" eb="6">
      <t>ゲツ</t>
    </rPh>
    <rPh sb="6" eb="7">
      <t>チュウ</t>
    </rPh>
    <rPh sb="9" eb="11">
      <t>シュウカン</t>
    </rPh>
    <rPh sb="12" eb="14">
      <t>ショテイ</t>
    </rPh>
    <rPh sb="14" eb="16">
      <t>キンム</t>
    </rPh>
    <rPh sb="16" eb="18">
      <t>ジカン</t>
    </rPh>
    <rPh sb="18" eb="19">
      <t>オヨ</t>
    </rPh>
    <rPh sb="20" eb="22">
      <t>シキュウ</t>
    </rPh>
    <rPh sb="22" eb="24">
      <t>タイショウ</t>
    </rPh>
    <rPh sb="24" eb="25">
      <t>ゲツ</t>
    </rPh>
    <rPh sb="26" eb="28">
      <t>シハラ</t>
    </rPh>
    <rPh sb="31" eb="33">
      <t>ホウシュウ</t>
    </rPh>
    <rPh sb="34" eb="35">
      <t>ガク</t>
    </rPh>
    <phoneticPr fontId="2"/>
  </si>
  <si>
    <t>　確認できる書類の写し</t>
    <rPh sb="1" eb="3">
      <t>カクニン</t>
    </rPh>
    <rPh sb="6" eb="8">
      <t>ショルイ</t>
    </rPh>
    <rPh sb="9" eb="10">
      <t>ウツ</t>
    </rPh>
    <phoneticPr fontId="2"/>
  </si>
  <si>
    <t>③育児の事実、育児時短勤務に係る子の生年月日が確認できる書類の写し</t>
    <rPh sb="1" eb="3">
      <t>イクジ</t>
    </rPh>
    <rPh sb="4" eb="6">
      <t>ジジツ</t>
    </rPh>
    <rPh sb="7" eb="9">
      <t>イクジ</t>
    </rPh>
    <rPh sb="9" eb="11">
      <t>ジタン</t>
    </rPh>
    <rPh sb="11" eb="13">
      <t>キンム</t>
    </rPh>
    <rPh sb="14" eb="15">
      <t>カカワ</t>
    </rPh>
    <rPh sb="16" eb="17">
      <t>コ</t>
    </rPh>
    <rPh sb="18" eb="20">
      <t>セイネン</t>
    </rPh>
    <rPh sb="20" eb="22">
      <t>ガッピ</t>
    </rPh>
    <rPh sb="23" eb="25">
      <t>カクニン</t>
    </rPh>
    <rPh sb="28" eb="30">
      <t>ショルイ</t>
    </rPh>
    <rPh sb="31" eb="32">
      <t>ウツ</t>
    </rPh>
    <phoneticPr fontId="2"/>
  </si>
  <si>
    <t>（給与明細書等）</t>
    <rPh sb="1" eb="3">
      <t>キュウヨ</t>
    </rPh>
    <rPh sb="3" eb="5">
      <t>メイサイ</t>
    </rPh>
    <rPh sb="5" eb="6">
      <t>ショ</t>
    </rPh>
    <rPh sb="6" eb="7">
      <t>トウ</t>
    </rPh>
    <phoneticPr fontId="2"/>
  </si>
  <si>
    <t>（母子健康手帳、住民票記載事項証明書、戸籍謄本、医師の診断書（出生証明書）等）</t>
    <rPh sb="1" eb="3">
      <t>ボシ</t>
    </rPh>
    <rPh sb="3" eb="5">
      <t>ケンコウ</t>
    </rPh>
    <rPh sb="5" eb="7">
      <t>テチョウ</t>
    </rPh>
    <rPh sb="8" eb="11">
      <t>ジュウミンヒョウ</t>
    </rPh>
    <rPh sb="11" eb="13">
      <t>キサイ</t>
    </rPh>
    <rPh sb="13" eb="15">
      <t>ジコウ</t>
    </rPh>
    <rPh sb="15" eb="18">
      <t>ショウメイショ</t>
    </rPh>
    <rPh sb="19" eb="21">
      <t>コセキ</t>
    </rPh>
    <rPh sb="21" eb="23">
      <t>トウホン</t>
    </rPh>
    <rPh sb="24" eb="26">
      <t>イシ</t>
    </rPh>
    <rPh sb="27" eb="30">
      <t>シンダンショ</t>
    </rPh>
    <rPh sb="31" eb="33">
      <t>シュッセイ</t>
    </rPh>
    <rPh sb="33" eb="36">
      <t>ショウメイショ</t>
    </rPh>
    <rPh sb="37" eb="38">
      <t>トウ</t>
    </rPh>
    <phoneticPr fontId="2"/>
  </si>
  <si>
    <t>④本来の１週間の所定勤務時間を確認できる書類の写し</t>
    <rPh sb="1" eb="3">
      <t>ホンライ</t>
    </rPh>
    <rPh sb="5" eb="7">
      <t>シュウカン</t>
    </rPh>
    <rPh sb="8" eb="10">
      <t>ショテイ</t>
    </rPh>
    <rPh sb="10" eb="12">
      <t>キンム</t>
    </rPh>
    <rPh sb="12" eb="14">
      <t>ジカン</t>
    </rPh>
    <rPh sb="15" eb="17">
      <t>カクニン</t>
    </rPh>
    <rPh sb="20" eb="22">
      <t>ショルイ</t>
    </rPh>
    <rPh sb="23" eb="24">
      <t>ウツ</t>
    </rPh>
    <phoneticPr fontId="2"/>
  </si>
  <si>
    <t>（出勤簿、就業規則または勤務条件通知書等）</t>
    <rPh sb="1" eb="3">
      <t>シュッキン</t>
    </rPh>
    <rPh sb="3" eb="4">
      <t>ボ</t>
    </rPh>
    <rPh sb="5" eb="7">
      <t>シュウギョウ</t>
    </rPh>
    <rPh sb="7" eb="9">
      <t>キソク</t>
    </rPh>
    <rPh sb="12" eb="14">
      <t>キンム</t>
    </rPh>
    <rPh sb="14" eb="16">
      <t>ジョウケン</t>
    </rPh>
    <rPh sb="16" eb="19">
      <t>ツウチショ</t>
    </rPh>
    <rPh sb="19" eb="20">
      <t>トウ</t>
    </rPh>
    <phoneticPr fontId="2"/>
  </si>
  <si>
    <t>静岡市立共済小学校</t>
    <rPh sb="0" eb="2">
      <t>シズオカ</t>
    </rPh>
    <rPh sb="2" eb="4">
      <t>シリツ</t>
    </rPh>
    <rPh sb="4" eb="6">
      <t>キョウサイ</t>
    </rPh>
    <rPh sb="6" eb="9">
      <t>ショウガッコウ</t>
    </rPh>
    <phoneticPr fontId="2"/>
  </si>
  <si>
    <t>共済　花子</t>
    <rPh sb="0" eb="2">
      <t>キョウサイ</t>
    </rPh>
    <rPh sb="3" eb="5">
      <t>ハナコ</t>
    </rPh>
    <phoneticPr fontId="2"/>
  </si>
  <si>
    <t>短期給付関係様式第49号</t>
    <rPh sb="0" eb="2">
      <t>タンキ</t>
    </rPh>
    <rPh sb="2" eb="4">
      <t>キュウフ</t>
    </rPh>
    <rPh sb="4" eb="6">
      <t>カンケイ</t>
    </rPh>
    <rPh sb="6" eb="8">
      <t>ヨウシキ</t>
    </rPh>
    <rPh sb="8" eb="9">
      <t>ダイ</t>
    </rPh>
    <rPh sb="11" eb="12">
      <t>ゴウ</t>
    </rPh>
    <phoneticPr fontId="4"/>
  </si>
  <si>
    <t>共済　太郎</t>
    <rPh sb="0" eb="2">
      <t>キョウサイ</t>
    </rPh>
    <rPh sb="3" eb="5">
      <t>タロウ</t>
    </rPh>
    <phoneticPr fontId="2"/>
  </si>
  <si>
    <t>週</t>
    <rPh sb="0" eb="1">
      <t>シュウ</t>
    </rPh>
    <phoneticPr fontId="2"/>
  </si>
  <si>
    <t>時間</t>
    <rPh sb="0" eb="2">
      <t>ジカン</t>
    </rPh>
    <phoneticPr fontId="2"/>
  </si>
  <si>
    <t>分</t>
    <rPh sb="0" eb="1">
      <t>フン</t>
    </rPh>
    <phoneticPr fontId="2"/>
  </si>
  <si>
    <t>雇用保険の適用</t>
    <rPh sb="0" eb="2">
      <t>コヨウ</t>
    </rPh>
    <rPh sb="2" eb="4">
      <t>ホケン</t>
    </rPh>
    <rPh sb="5" eb="7">
      <t>テキヨウ</t>
    </rPh>
    <phoneticPr fontId="4"/>
  </si>
  <si>
    <t>年</t>
    <rPh sb="0" eb="1">
      <t>ネン</t>
    </rPh>
    <phoneticPr fontId="2"/>
  </si>
  <si>
    <t>月</t>
    <rPh sb="0" eb="1">
      <t>ツキ</t>
    </rPh>
    <phoneticPr fontId="2"/>
  </si>
  <si>
    <t>日</t>
    <rPh sb="0" eb="1">
      <t>ヒ</t>
    </rPh>
    <phoneticPr fontId="2"/>
  </si>
  <si>
    <t>令和7年12月</t>
    <rPh sb="0" eb="2">
      <t>レイワ</t>
    </rPh>
    <rPh sb="3" eb="4">
      <t>ネン</t>
    </rPh>
    <rPh sb="6" eb="7">
      <t>ゲツ</t>
    </rPh>
    <phoneticPr fontId="2"/>
  </si>
  <si>
    <t>組合員氏名</t>
    <rPh sb="0" eb="3">
      <t>クミアイイン</t>
    </rPh>
    <phoneticPr fontId="4"/>
  </si>
  <si>
    <t>所属所コード</t>
    <rPh sb="0" eb="2">
      <t>ショゾク</t>
    </rPh>
    <rPh sb="2" eb="3">
      <t>ショ</t>
    </rPh>
    <phoneticPr fontId="4"/>
  </si>
  <si>
    <t>支払われる報酬を除く）を記入願います。</t>
    <phoneticPr fontId="2"/>
  </si>
  <si>
    <t>有</t>
    <rPh sb="0" eb="1">
      <t>ア</t>
    </rPh>
    <phoneticPr fontId="2"/>
  </si>
  <si>
    <t>無</t>
    <rPh sb="0" eb="1">
      <t>ナシ</t>
    </rPh>
    <phoneticPr fontId="2"/>
  </si>
  <si>
    <t>静岡市葵区駿府町1-1-1</t>
    <rPh sb="0" eb="3">
      <t>シズオカシ</t>
    </rPh>
    <rPh sb="3" eb="5">
      <t>アオイク</t>
    </rPh>
    <rPh sb="5" eb="8">
      <t>スンプチョウ</t>
    </rPh>
    <phoneticPr fontId="2"/>
  </si>
  <si>
    <t>共済　花子</t>
    <rPh sb="0" eb="2">
      <t>キョウサイ</t>
    </rPh>
    <rPh sb="3" eb="5">
      <t>ハナコ</t>
    </rPh>
    <phoneticPr fontId="2"/>
  </si>
  <si>
    <t>所属所長</t>
    <rPh sb="0" eb="2">
      <t>ショゾク</t>
    </rPh>
    <rPh sb="2" eb="3">
      <t>ショ</t>
    </rPh>
    <rPh sb="3" eb="4">
      <t>チョウ</t>
    </rPh>
    <phoneticPr fontId="2"/>
  </si>
  <si>
    <t>職名</t>
    <rPh sb="0" eb="2">
      <t>ショクメイ</t>
    </rPh>
    <phoneticPr fontId="2"/>
  </si>
  <si>
    <t>静岡市立共済小学校長</t>
    <rPh sb="0" eb="2">
      <t>シズオカ</t>
    </rPh>
    <rPh sb="2" eb="4">
      <t>シリツ</t>
    </rPh>
    <rPh sb="4" eb="6">
      <t>キョウサイ</t>
    </rPh>
    <rPh sb="6" eb="9">
      <t>ショウガッコウ</t>
    </rPh>
    <rPh sb="9" eb="10">
      <t>チョウ</t>
    </rPh>
    <phoneticPr fontId="2"/>
  </si>
  <si>
    <t>公立　五郎</t>
    <rPh sb="0" eb="2">
      <t>コウリツ</t>
    </rPh>
    <rPh sb="3" eb="5">
      <t>ゴロウ</t>
    </rPh>
    <phoneticPr fontId="2"/>
  </si>
  <si>
    <t>※Ｄ及びＥは、Ｃ＞②又は②＞Ａのときは表示されない</t>
    <rPh sb="2" eb="3">
      <t>オヨ</t>
    </rPh>
    <rPh sb="10" eb="11">
      <t>マタ</t>
    </rPh>
    <rPh sb="19" eb="21">
      <t>ヒョウジ</t>
    </rPh>
    <phoneticPr fontId="2"/>
  </si>
  <si>
    <t>Ａ：開始時の標準報酬月額</t>
    <rPh sb="2" eb="4">
      <t>カイシ</t>
    </rPh>
    <rPh sb="4" eb="5">
      <t>ジ</t>
    </rPh>
    <rPh sb="6" eb="8">
      <t>ヒョウジュン</t>
    </rPh>
    <rPh sb="8" eb="10">
      <t>ホウシュウ</t>
    </rPh>
    <rPh sb="10" eb="12">
      <t>ゲツガク</t>
    </rPh>
    <phoneticPr fontId="2"/>
  </si>
  <si>
    <t>Ｂ：基準報酬月額相当額</t>
    <phoneticPr fontId="2"/>
  </si>
  <si>
    <t>Ｃ：90%相当額(Ａ×90%)</t>
    <phoneticPr fontId="2"/>
  </si>
  <si>
    <t>Ｄ：総務省令で定める率</t>
    <rPh sb="2" eb="4">
      <t>ソウム</t>
    </rPh>
    <rPh sb="4" eb="6">
      <t>ショウレイ</t>
    </rPh>
    <rPh sb="7" eb="8">
      <t>サダ</t>
    </rPh>
    <rPh sb="10" eb="11">
      <t>リツ</t>
    </rPh>
    <phoneticPr fontId="2"/>
  </si>
  <si>
    <t>Ｅ：＊の額</t>
    <rPh sb="4" eb="5">
      <t>ガク</t>
    </rPh>
    <phoneticPr fontId="2"/>
  </si>
  <si>
    <t>Ｆ：原則の支給額</t>
    <rPh sb="2" eb="4">
      <t>ゲンソク</t>
    </rPh>
    <rPh sb="5" eb="7">
      <t>シキュウ</t>
    </rPh>
    <rPh sb="7" eb="8">
      <t>ガク</t>
    </rPh>
    <phoneticPr fontId="2"/>
  </si>
  <si>
    <t>Ｇ：支給限度額</t>
    <rPh sb="2" eb="4">
      <t>シキュウ</t>
    </rPh>
    <rPh sb="4" eb="6">
      <t>ゲンド</t>
    </rPh>
    <rPh sb="6" eb="7">
      <t>ガク</t>
    </rPh>
    <phoneticPr fontId="2"/>
  </si>
  <si>
    <t>Ｈ：最低限度額</t>
    <rPh sb="2" eb="4">
      <t>サイテイ</t>
    </rPh>
    <rPh sb="4" eb="6">
      <t>ゲンド</t>
    </rPh>
    <rPh sb="6" eb="7">
      <t>ガク</t>
    </rPh>
    <phoneticPr fontId="2"/>
  </si>
  <si>
    <t>Ｉ：支給限度額との調整</t>
    <rPh sb="2" eb="3">
      <t>シ</t>
    </rPh>
    <rPh sb="3" eb="4">
      <t>キュウ</t>
    </rPh>
    <rPh sb="4" eb="6">
      <t>ゲンド</t>
    </rPh>
    <rPh sb="6" eb="7">
      <t>ガク</t>
    </rPh>
    <rPh sb="9" eb="11">
      <t>チョウセイ</t>
    </rPh>
    <phoneticPr fontId="2"/>
  </si>
  <si>
    <t>Ｊ：最低限度額との調整</t>
    <rPh sb="2" eb="4">
      <t>サイテイ</t>
    </rPh>
    <rPh sb="4" eb="6">
      <t>ゲンド</t>
    </rPh>
    <rPh sb="6" eb="7">
      <t>ガク</t>
    </rPh>
    <rPh sb="9" eb="11">
      <t>チョウセイ</t>
    </rPh>
    <phoneticPr fontId="2"/>
  </si>
  <si>
    <t>有・無</t>
    <rPh sb="0" eb="1">
      <t>ア</t>
    </rPh>
    <rPh sb="2" eb="3">
      <t>ナシ</t>
    </rPh>
    <phoneticPr fontId="2"/>
  </si>
  <si>
    <r>
      <t>決 定 額
（</t>
    </r>
    <r>
      <rPr>
        <sz val="8"/>
        <rFont val="ＭＳ 明朝"/>
        <family val="1"/>
        <charset val="128"/>
      </rPr>
      <t>記入しないでください）</t>
    </r>
    <rPh sb="0" eb="1">
      <t>ケツ</t>
    </rPh>
    <rPh sb="2" eb="3">
      <t>サダム</t>
    </rPh>
    <rPh sb="4" eb="5">
      <t>ガク</t>
    </rPh>
    <rPh sb="7" eb="9">
      <t>キニュウ</t>
    </rPh>
    <phoneticPr fontId="4"/>
  </si>
  <si>
    <t>本請求書は、対象年月の勤務に係る給与の減額が確定してから提出してください。</t>
    <rPh sb="0" eb="1">
      <t>ホン</t>
    </rPh>
    <rPh sb="1" eb="4">
      <t>セイキュウショ</t>
    </rPh>
    <rPh sb="6" eb="8">
      <t>タイショウ</t>
    </rPh>
    <rPh sb="8" eb="9">
      <t>ネン</t>
    </rPh>
    <rPh sb="9" eb="10">
      <t>ツキ</t>
    </rPh>
    <rPh sb="11" eb="13">
      <t>キンム</t>
    </rPh>
    <rPh sb="14" eb="15">
      <t>カカ</t>
    </rPh>
    <rPh sb="16" eb="18">
      <t>キュウヨ</t>
    </rPh>
    <rPh sb="19" eb="21">
      <t>ゲンガク</t>
    </rPh>
    <rPh sb="22" eb="24">
      <t>カクテイ</t>
    </rPh>
    <rPh sb="28" eb="30">
      <t>テイシュツ</t>
    </rPh>
    <phoneticPr fontId="2"/>
  </si>
  <si>
    <t>まとめて請求する場合も、対象年月ごとに請求書、添付書類を作成・添付し提出してください。</t>
    <rPh sb="4" eb="6">
      <t>セイキュウ</t>
    </rPh>
    <rPh sb="8" eb="10">
      <t>バアイ</t>
    </rPh>
    <rPh sb="12" eb="14">
      <t>タイショウ</t>
    </rPh>
    <rPh sb="14" eb="16">
      <t>ネンゲツ</t>
    </rPh>
    <rPh sb="19" eb="22">
      <t>セイキュウショ</t>
    </rPh>
    <rPh sb="23" eb="25">
      <t>テンプ</t>
    </rPh>
    <rPh sb="25" eb="27">
      <t>ショルイ</t>
    </rPh>
    <rPh sb="28" eb="30">
      <t>サクセイ</t>
    </rPh>
    <rPh sb="31" eb="33">
      <t>テンプ</t>
    </rPh>
    <rPh sb="34" eb="36">
      <t>テイシュツ</t>
    </rPh>
    <phoneticPr fontId="2"/>
  </si>
  <si>
    <t>ただし、重複する添付書類は1枚で差し支えありません。</t>
    <rPh sb="4" eb="6">
      <t>チョウフク</t>
    </rPh>
    <rPh sb="8" eb="10">
      <t>テンプ</t>
    </rPh>
    <rPh sb="10" eb="12">
      <t>ショルイ</t>
    </rPh>
    <rPh sb="14" eb="15">
      <t>マイ</t>
    </rPh>
    <rPh sb="16" eb="17">
      <t>サ</t>
    </rPh>
    <rPh sb="18" eb="19">
      <t>ツカ</t>
    </rPh>
    <phoneticPr fontId="2"/>
  </si>
  <si>
    <t>※対象年月は和暦で入力してください</t>
    <rPh sb="1" eb="3">
      <t>タイショウ</t>
    </rPh>
    <rPh sb="3" eb="5">
      <t>ネンゲツ</t>
    </rPh>
    <rPh sb="6" eb="8">
      <t>ワレキ</t>
    </rPh>
    <rPh sb="9" eb="11">
      <t>ニュウリョク</t>
    </rPh>
    <phoneticPr fontId="2"/>
  </si>
  <si>
    <t>※「育児時短勤務に関する事項」及び「支給対象月に関する事項」を入力すると自動計算できます</t>
    <phoneticPr fontId="2"/>
  </si>
  <si>
    <r>
      <t>※「育児時短勤務に関する事項」及び「支給対象月に関する事項」を入力すると</t>
    </r>
    <r>
      <rPr>
        <b/>
        <sz val="8"/>
        <color rgb="FFFF0000"/>
        <rFont val="ＭＳ ゴシック"/>
        <family val="3"/>
        <charset val="128"/>
      </rPr>
      <t>自動計算</t>
    </r>
    <r>
      <rPr>
        <sz val="8"/>
        <color theme="1"/>
        <rFont val="ＭＳ 明朝"/>
        <family val="1"/>
        <charset val="128"/>
      </rPr>
      <t>できます</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</si>
</sst>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00000000"/>
    <numFmt numFmtId="177" formatCode="00000000"/>
    <numFmt numFmtId="178" formatCode="[$-411]ggge&quot;年&quot;m&quot;月&quot;d&quot;日&quot;;@"/>
    <numFmt numFmtId="179" formatCode="[$-411]ge\.m\.d;@"/>
    <numFmt numFmtId="180" formatCode="0.0000"/>
    <numFmt numFmtId="181" formatCode="00"/>
  </numFmts>
  <fonts count="25" x14ac:knownFonts="1">
    <font>
      <sz val="11"/>
      <color theme="1"/>
      <name val="ＭＳ ゴシック"/>
      <family val="2"/>
      <charset val="128"/>
    </font>
    <font>
      <sz val="11"/>
      <color theme="1"/>
      <name val="ＭＳ ゴシック"/>
      <family val="2"/>
      <charset val="128"/>
    </font>
    <font>
      <sz val="6"/>
      <name val="ＭＳ ゴシック"/>
      <family val="2"/>
      <charset val="128"/>
    </font>
    <font>
      <sz val="11"/>
      <name val="ＭＳ 明朝"/>
      <family val="1"/>
      <charset val="128"/>
    </font>
    <font>
      <sz val="6"/>
      <name val="ＭＳ Ｐゴシック"/>
      <family val="3"/>
      <charset val="128"/>
    </font>
    <font>
      <sz val="10"/>
      <name val="ＭＳ 明朝"/>
      <family val="1"/>
      <charset val="128"/>
    </font>
    <font>
      <b/>
      <sz val="14"/>
      <name val="ＭＳ 明朝"/>
      <family val="1"/>
      <charset val="128"/>
    </font>
    <font>
      <b/>
      <sz val="15"/>
      <name val="ＭＳ 明朝"/>
      <family val="1"/>
      <charset val="128"/>
    </font>
    <font>
      <sz val="14"/>
      <name val="ＭＳ 明朝"/>
      <family val="1"/>
      <charset val="128"/>
    </font>
    <font>
      <b/>
      <sz val="16"/>
      <name val="ＭＳ 明朝"/>
      <family val="1"/>
      <charset val="128"/>
    </font>
    <font>
      <sz val="9"/>
      <name val="ＭＳ 明朝"/>
      <family val="1"/>
      <charset val="128"/>
    </font>
    <font>
      <sz val="18"/>
      <name val="ＭＳ 明朝"/>
      <family val="1"/>
      <charset val="128"/>
    </font>
    <font>
      <sz val="12"/>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11"/>
      <color theme="0"/>
      <name val="ＭＳ 明朝"/>
      <family val="1"/>
      <charset val="128"/>
    </font>
    <font>
      <b/>
      <sz val="11"/>
      <color theme="1"/>
      <name val="ＭＳ 明朝"/>
      <family val="1"/>
      <charset val="128"/>
    </font>
    <font>
      <sz val="8"/>
      <color theme="1"/>
      <name val="ＭＳ 明朝"/>
      <family val="1"/>
      <charset val="128"/>
    </font>
    <font>
      <b/>
      <i/>
      <sz val="12"/>
      <color rgb="FFFF0000"/>
      <name val="ＭＳ ゴシック"/>
      <family val="3"/>
      <charset val="128"/>
    </font>
    <font>
      <b/>
      <i/>
      <sz val="11"/>
      <color rgb="FFFF0000"/>
      <name val="ＭＳ ゴシック"/>
      <family val="3"/>
      <charset val="128"/>
    </font>
    <font>
      <b/>
      <sz val="11"/>
      <color rgb="FFFF0000"/>
      <name val="ＭＳ ゴシック"/>
      <family val="3"/>
      <charset val="128"/>
    </font>
    <font>
      <sz val="8"/>
      <name val="ＭＳ 明朝"/>
      <family val="1"/>
      <charset val="128"/>
    </font>
    <font>
      <b/>
      <sz val="8"/>
      <color rgb="FFFF0000"/>
      <name val="ＭＳ ゴシック"/>
      <family val="3"/>
      <charset val="128"/>
    </font>
    <font>
      <sz val="9"/>
      <name val="Meiryo UI"/>
      <family val="3"/>
      <charset val="128"/>
    </font>
  </fonts>
  <fills count="2">
    <fill>
      <patternFill patternType="none"/>
    </fill>
    <fill>
      <patternFill patternType="gray125"/>
    </fill>
  </fills>
  <borders count="70">
    <border>
      <left/>
      <right/>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rgb="FFFF0000"/>
      </left>
      <right/>
      <top style="medium">
        <color rgb="FFFF0000"/>
      </top>
      <bottom/>
      <diagonal/>
    </border>
    <border>
      <left/>
      <right/>
      <top style="medium">
        <color rgb="FFFF0000"/>
      </top>
      <bottom/>
      <diagonal/>
    </border>
    <border>
      <left/>
      <right style="thin">
        <color indexed="64"/>
      </right>
      <top style="medium">
        <color rgb="FFFF0000"/>
      </top>
      <bottom/>
      <diagonal/>
    </border>
    <border>
      <left style="thin">
        <color indexed="64"/>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diagonal/>
    </border>
    <border>
      <left style="medium">
        <color rgb="FFFF0000"/>
      </left>
      <right/>
      <top/>
      <bottom style="hair">
        <color indexed="64"/>
      </bottom>
      <diagonal/>
    </border>
    <border>
      <left/>
      <right style="medium">
        <color rgb="FFFF0000"/>
      </right>
      <top style="medium">
        <color indexed="64"/>
      </top>
      <bottom style="hair">
        <color indexed="64"/>
      </bottom>
      <diagonal/>
    </border>
    <border>
      <left style="medium">
        <color rgb="FFFF0000"/>
      </left>
      <right/>
      <top style="hair">
        <color indexed="64"/>
      </top>
      <bottom style="medium">
        <color rgb="FFFF0000"/>
      </bottom>
      <diagonal/>
    </border>
    <border>
      <left/>
      <right/>
      <top style="hair">
        <color indexed="64"/>
      </top>
      <bottom style="medium">
        <color rgb="FFFF0000"/>
      </bottom>
      <diagonal/>
    </border>
    <border>
      <left/>
      <right style="thin">
        <color indexed="64"/>
      </right>
      <top style="hair">
        <color indexed="64"/>
      </top>
      <bottom style="medium">
        <color rgb="FFFF0000"/>
      </bottom>
      <diagonal/>
    </border>
    <border>
      <left style="thin">
        <color indexed="64"/>
      </left>
      <right/>
      <top style="hair">
        <color indexed="64"/>
      </top>
      <bottom style="medium">
        <color rgb="FFFF0000"/>
      </bottom>
      <diagonal/>
    </border>
    <border>
      <left style="medium">
        <color indexed="64"/>
      </left>
      <right/>
      <top style="hair">
        <color indexed="64"/>
      </top>
      <bottom style="medium">
        <color rgb="FFFF0000"/>
      </bottom>
      <diagonal/>
    </border>
    <border>
      <left/>
      <right style="medium">
        <color rgb="FFFF0000"/>
      </right>
      <top style="hair">
        <color indexed="64"/>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53">
    <xf numFmtId="0" fontId="0" fillId="0" borderId="0" xfId="0">
      <alignment vertical="center"/>
    </xf>
    <xf numFmtId="178" fontId="0" fillId="0" borderId="11" xfId="0" applyNumberFormat="1" applyBorder="1">
      <alignment vertical="center"/>
    </xf>
    <xf numFmtId="38" fontId="0" fillId="0" borderId="12" xfId="1" applyFont="1" applyBorder="1">
      <alignment vertical="center"/>
    </xf>
    <xf numFmtId="0" fontId="0" fillId="0" borderId="11" xfId="0" applyBorder="1">
      <alignment vertical="center"/>
    </xf>
    <xf numFmtId="0" fontId="0" fillId="0" borderId="12" xfId="0" applyBorder="1">
      <alignment vertical="center"/>
    </xf>
    <xf numFmtId="3" fontId="0" fillId="0" borderId="12" xfId="0" applyNumberFormat="1" applyBorder="1">
      <alignment vertical="center"/>
    </xf>
    <xf numFmtId="0" fontId="3" fillId="0" borderId="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vertical="center"/>
    </xf>
    <xf numFmtId="0" fontId="5" fillId="0" borderId="0" xfId="0" applyFont="1" applyAlignment="1" applyProtection="1">
      <alignment vertical="center"/>
    </xf>
    <xf numFmtId="0" fontId="6" fillId="0" borderId="0" xfId="0" applyFont="1" applyAlignment="1" applyProtection="1">
      <alignment vertical="center"/>
    </xf>
    <xf numFmtId="0" fontId="9" fillId="0" borderId="0" xfId="0" applyFont="1" applyAlignment="1" applyProtection="1">
      <alignment horizontal="centerContinuous" vertical="center"/>
    </xf>
    <xf numFmtId="0" fontId="6" fillId="0" borderId="0" xfId="0" applyFont="1" applyAlignment="1" applyProtection="1">
      <alignment horizontal="centerContinuous" vertical="center"/>
    </xf>
    <xf numFmtId="0" fontId="7" fillId="0" borderId="0" xfId="0" applyFont="1" applyAlignment="1" applyProtection="1">
      <alignment horizontal="centerContinuous" vertical="center"/>
    </xf>
    <xf numFmtId="0" fontId="11" fillId="0" borderId="0" xfId="0" applyFont="1" applyAlignment="1" applyProtection="1">
      <alignment vertical="center"/>
    </xf>
    <xf numFmtId="0" fontId="7" fillId="0" borderId="0" xfId="0" applyFont="1" applyAlignment="1" applyProtection="1">
      <alignment vertical="center"/>
    </xf>
    <xf numFmtId="0" fontId="3" fillId="0" borderId="6" xfId="0" applyFont="1" applyBorder="1" applyAlignment="1" applyProtection="1">
      <alignment horizontal="center"/>
    </xf>
    <xf numFmtId="0" fontId="13" fillId="0" borderId="0" xfId="0" applyFont="1" applyProtection="1">
      <alignment vertical="center"/>
    </xf>
    <xf numFmtId="0" fontId="13" fillId="0" borderId="0" xfId="0" applyFont="1" applyAlignment="1" applyProtection="1">
      <alignment horizontal="center" vertical="center"/>
    </xf>
    <xf numFmtId="0" fontId="13" fillId="0" borderId="38" xfId="0" applyFont="1" applyBorder="1" applyProtection="1">
      <alignment vertical="center"/>
    </xf>
    <xf numFmtId="0" fontId="12" fillId="0" borderId="6" xfId="0" applyFont="1" applyBorder="1" applyAlignment="1" applyProtection="1">
      <alignment horizontal="center" vertical="center"/>
    </xf>
    <xf numFmtId="0" fontId="13" fillId="0" borderId="4" xfId="0" applyFont="1" applyBorder="1" applyAlignment="1" applyProtection="1">
      <alignment horizontal="center" vertical="center" shrinkToFit="1"/>
    </xf>
    <xf numFmtId="0" fontId="13" fillId="0" borderId="5"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181" fontId="20" fillId="0" borderId="5" xfId="0" applyNumberFormat="1" applyFont="1" applyBorder="1" applyAlignment="1" applyProtection="1">
      <alignment horizontal="center" vertical="center" shrinkToFit="1"/>
    </xf>
    <xf numFmtId="0" fontId="13" fillId="0" borderId="6" xfId="0" applyFont="1" applyBorder="1" applyAlignment="1" applyProtection="1">
      <alignment horizontal="center" vertical="center" shrinkToFit="1"/>
    </xf>
    <xf numFmtId="0" fontId="13" fillId="0" borderId="46" xfId="0" applyFont="1" applyBorder="1" applyProtection="1">
      <alignment vertical="center"/>
    </xf>
    <xf numFmtId="0" fontId="13" fillId="0" borderId="44" xfId="0" applyFont="1" applyBorder="1" applyProtection="1">
      <alignment vertical="center"/>
    </xf>
    <xf numFmtId="0" fontId="13" fillId="0" borderId="47" xfId="0" applyFont="1" applyBorder="1" applyProtection="1">
      <alignment vertical="center"/>
    </xf>
    <xf numFmtId="0" fontId="13" fillId="0" borderId="7" xfId="0" applyFont="1" applyBorder="1" applyProtection="1">
      <alignment vertical="center"/>
    </xf>
    <xf numFmtId="0" fontId="13" fillId="0" borderId="0" xfId="0" applyFont="1" applyBorder="1" applyProtection="1">
      <alignment vertical="center"/>
    </xf>
    <xf numFmtId="0" fontId="13" fillId="0" borderId="49" xfId="0" applyFont="1" applyBorder="1" applyProtection="1">
      <alignment vertical="center"/>
    </xf>
    <xf numFmtId="0" fontId="13" fillId="0" borderId="53" xfId="0" applyFont="1" applyBorder="1" applyProtection="1">
      <alignment vertical="center"/>
    </xf>
    <xf numFmtId="0" fontId="13" fillId="0" borderId="51" xfId="0" applyFont="1" applyBorder="1" applyProtection="1">
      <alignment vertical="center"/>
    </xf>
    <xf numFmtId="0" fontId="13" fillId="0" borderId="54" xfId="0" applyFont="1" applyBorder="1" applyProtection="1">
      <alignment vertical="center"/>
    </xf>
    <xf numFmtId="0" fontId="13" fillId="0" borderId="4" xfId="0" applyFont="1" applyBorder="1" applyAlignment="1" applyProtection="1">
      <alignment horizontal="center" vertical="center"/>
    </xf>
    <xf numFmtId="0" fontId="20" fillId="0" borderId="5" xfId="0" applyFont="1" applyBorder="1" applyAlignment="1" applyProtection="1">
      <alignment horizontal="center" vertical="center"/>
    </xf>
    <xf numFmtId="0" fontId="13" fillId="0" borderId="5" xfId="0" applyFont="1" applyBorder="1" applyAlignment="1" applyProtection="1">
      <alignment horizontal="center" vertical="center"/>
    </xf>
    <xf numFmtId="181" fontId="20" fillId="0" borderId="5" xfId="0" applyNumberFormat="1"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6" xfId="0" applyFont="1" applyBorder="1" applyAlignment="1" applyProtection="1">
      <alignment horizontal="left" vertical="center"/>
    </xf>
    <xf numFmtId="0" fontId="13" fillId="0" borderId="8" xfId="0" applyFont="1" applyBorder="1" applyProtection="1">
      <alignment vertical="center"/>
    </xf>
    <xf numFmtId="0" fontId="13" fillId="0" borderId="9" xfId="0" applyFont="1" applyBorder="1" applyProtection="1">
      <alignment vertical="center"/>
    </xf>
    <xf numFmtId="0" fontId="14" fillId="0" borderId="9" xfId="0" applyFont="1" applyBorder="1" applyProtection="1">
      <alignment vertical="center"/>
    </xf>
    <xf numFmtId="0" fontId="3" fillId="0" borderId="9" xfId="0" applyFont="1" applyBorder="1" applyAlignment="1" applyProtection="1">
      <alignment vertical="center"/>
    </xf>
    <xf numFmtId="0" fontId="13" fillId="0" borderId="35" xfId="0" applyFont="1" applyBorder="1" applyProtection="1">
      <alignment vertical="center"/>
    </xf>
    <xf numFmtId="0" fontId="17" fillId="0" borderId="7" xfId="0" applyFont="1" applyBorder="1" applyProtection="1">
      <alignment vertical="center"/>
    </xf>
    <xf numFmtId="0" fontId="14" fillId="0" borderId="0" xfId="0" applyFont="1" applyBorder="1" applyProtection="1">
      <alignment vertical="center"/>
    </xf>
    <xf numFmtId="0" fontId="3" fillId="0" borderId="0" xfId="0" applyFont="1" applyBorder="1" applyAlignment="1" applyProtection="1">
      <alignment vertical="center"/>
    </xf>
    <xf numFmtId="0" fontId="18" fillId="0" borderId="34" xfId="0" applyFont="1" applyBorder="1" applyAlignment="1" applyProtection="1">
      <alignment horizontal="right" vertical="center"/>
    </xf>
    <xf numFmtId="0" fontId="14" fillId="0" borderId="34" xfId="0" applyFont="1" applyBorder="1" applyAlignment="1" applyProtection="1">
      <alignment vertical="center" shrinkToFit="1"/>
    </xf>
    <xf numFmtId="0" fontId="14" fillId="0" borderId="34" xfId="0" applyFont="1" applyBorder="1" applyAlignment="1" applyProtection="1">
      <alignment vertical="center"/>
    </xf>
    <xf numFmtId="0" fontId="13" fillId="0" borderId="34" xfId="0" applyFont="1" applyBorder="1" applyProtection="1">
      <alignment vertical="center"/>
    </xf>
    <xf numFmtId="38" fontId="13" fillId="0" borderId="7" xfId="1" applyFont="1" applyBorder="1" applyAlignment="1" applyProtection="1">
      <alignment horizontal="right" vertical="center"/>
    </xf>
    <xf numFmtId="38" fontId="13" fillId="0" borderId="0" xfId="1" applyFont="1" applyBorder="1" applyAlignment="1" applyProtection="1">
      <alignment horizontal="right" vertical="center"/>
    </xf>
    <xf numFmtId="0" fontId="10" fillId="0" borderId="28" xfId="0" applyFont="1" applyBorder="1" applyProtection="1">
      <alignment vertical="center"/>
    </xf>
    <xf numFmtId="0" fontId="10" fillId="0" borderId="18" xfId="0" applyFont="1" applyBorder="1" applyAlignment="1" applyProtection="1">
      <alignment horizontal="center"/>
    </xf>
    <xf numFmtId="0" fontId="10" fillId="0" borderId="18" xfId="0" applyFont="1" applyBorder="1" applyProtection="1">
      <alignment vertical="center"/>
    </xf>
    <xf numFmtId="0" fontId="10" fillId="0" borderId="18" xfId="0" applyFont="1" applyBorder="1" applyAlignment="1" applyProtection="1">
      <alignment horizontal="left" vertical="center"/>
    </xf>
    <xf numFmtId="0" fontId="10" fillId="0" borderId="29" xfId="0" applyFont="1" applyBorder="1" applyProtection="1">
      <alignment vertical="center"/>
    </xf>
    <xf numFmtId="0" fontId="10" fillId="0" borderId="30" xfId="0" applyFont="1" applyBorder="1" applyProtection="1">
      <alignment vertical="center"/>
    </xf>
    <xf numFmtId="0" fontId="10" fillId="0" borderId="0" xfId="0" applyFont="1" applyBorder="1" applyAlignment="1" applyProtection="1">
      <alignment horizontal="center"/>
    </xf>
    <xf numFmtId="0" fontId="10" fillId="0" borderId="0" xfId="0" applyFont="1" applyBorder="1" applyProtection="1">
      <alignment vertical="center"/>
    </xf>
    <xf numFmtId="0" fontId="10" fillId="0" borderId="31" xfId="0" applyFont="1" applyBorder="1" applyProtection="1">
      <alignment vertical="center"/>
    </xf>
    <xf numFmtId="0" fontId="10" fillId="0" borderId="30" xfId="0" applyFont="1" applyBorder="1" applyAlignment="1" applyProtection="1">
      <alignment horizontal="left" vertical="center" indent="1"/>
    </xf>
    <xf numFmtId="38" fontId="10" fillId="0" borderId="0" xfId="1" applyFont="1" applyBorder="1" applyAlignment="1" applyProtection="1">
      <alignment horizontal="right" vertical="center"/>
    </xf>
    <xf numFmtId="38" fontId="10" fillId="0" borderId="0" xfId="1" applyFont="1" applyBorder="1" applyAlignment="1" applyProtection="1">
      <alignment horizontal="left" vertical="center"/>
    </xf>
    <xf numFmtId="0" fontId="10" fillId="0" borderId="32" xfId="0" applyFont="1" applyBorder="1" applyAlignment="1" applyProtection="1">
      <alignment horizontal="left" vertical="center"/>
    </xf>
    <xf numFmtId="0" fontId="10" fillId="0" borderId="26" xfId="0" applyFont="1" applyBorder="1" applyAlignment="1" applyProtection="1">
      <alignment horizontal="center"/>
    </xf>
    <xf numFmtId="38" fontId="10" fillId="0" borderId="26" xfId="1" applyFont="1" applyBorder="1" applyAlignment="1" applyProtection="1">
      <alignment horizontal="right" vertical="center"/>
    </xf>
    <xf numFmtId="0" fontId="10" fillId="0" borderId="26" xfId="0" applyFont="1" applyBorder="1" applyProtection="1">
      <alignment vertical="center"/>
    </xf>
    <xf numFmtId="38" fontId="10" fillId="0" borderId="26" xfId="1" applyFont="1" applyBorder="1" applyAlignment="1" applyProtection="1">
      <alignment horizontal="left" vertical="center"/>
    </xf>
    <xf numFmtId="0" fontId="10" fillId="0" borderId="33" xfId="0" applyFont="1" applyBorder="1" applyProtection="1">
      <alignment vertical="center"/>
    </xf>
    <xf numFmtId="0" fontId="13" fillId="0" borderId="37" xfId="0" applyFont="1" applyBorder="1" applyAlignment="1" applyProtection="1">
      <alignment horizontal="center"/>
    </xf>
    <xf numFmtId="0" fontId="13" fillId="0" borderId="38" xfId="0" applyFont="1" applyBorder="1" applyAlignment="1" applyProtection="1">
      <alignment horizontal="center"/>
    </xf>
    <xf numFmtId="38" fontId="13" fillId="0" borderId="38" xfId="1" applyFont="1" applyBorder="1" applyAlignment="1" applyProtection="1">
      <alignment horizontal="right" vertical="center"/>
    </xf>
    <xf numFmtId="0" fontId="13" fillId="0" borderId="39" xfId="0" applyFont="1" applyBorder="1" applyProtection="1">
      <alignment vertical="center"/>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38" fontId="13" fillId="0" borderId="9" xfId="1" applyFont="1" applyBorder="1" applyAlignment="1" applyProtection="1">
      <alignment horizontal="right" vertical="center"/>
    </xf>
    <xf numFmtId="0" fontId="13" fillId="0" borderId="0" xfId="0" applyFont="1" applyBorder="1" applyAlignment="1" applyProtection="1">
      <alignment horizontal="right" vertical="center"/>
    </xf>
    <xf numFmtId="0" fontId="20" fillId="0" borderId="0"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vertical="center"/>
    </xf>
    <xf numFmtId="0" fontId="20" fillId="0" borderId="0" xfId="0" applyFont="1" applyBorder="1" applyAlignment="1" applyProtection="1">
      <alignment vertical="center"/>
    </xf>
    <xf numFmtId="0" fontId="13" fillId="0" borderId="5" xfId="0" applyFont="1" applyBorder="1" applyProtection="1">
      <alignment vertical="center"/>
    </xf>
    <xf numFmtId="0" fontId="3" fillId="0" borderId="7" xfId="0" applyFont="1" applyBorder="1" applyAlignment="1" applyProtection="1">
      <alignment vertical="center"/>
    </xf>
    <xf numFmtId="0" fontId="3" fillId="0" borderId="37" xfId="0" applyFont="1" applyBorder="1" applyAlignment="1" applyProtection="1">
      <alignment vertical="center"/>
    </xf>
    <xf numFmtId="0" fontId="13" fillId="0" borderId="38" xfId="0" applyFont="1" applyBorder="1" applyAlignment="1" applyProtection="1">
      <alignment vertical="center"/>
    </xf>
    <xf numFmtId="0" fontId="17" fillId="0" borderId="0" xfId="0" applyFont="1" applyProtection="1">
      <alignment vertical="center"/>
    </xf>
    <xf numFmtId="0" fontId="13" fillId="0" borderId="0" xfId="0" applyFont="1" applyAlignment="1" applyProtection="1">
      <alignment horizontal="left" vertical="center"/>
    </xf>
    <xf numFmtId="0" fontId="3" fillId="0" borderId="5" xfId="0" applyFont="1" applyBorder="1" applyAlignment="1" applyProtection="1">
      <alignment horizontal="center" vertical="center" shrinkToFit="1"/>
      <protection locked="0"/>
    </xf>
    <xf numFmtId="181" fontId="3" fillId="0" borderId="5" xfId="0" applyNumberFormat="1" applyFont="1" applyBorder="1" applyAlignment="1" applyProtection="1">
      <alignment horizontal="center" vertical="center" shrinkToFit="1"/>
      <protection locked="0"/>
    </xf>
    <xf numFmtId="181" fontId="3" fillId="0" borderId="5" xfId="0" applyNumberFormat="1" applyFont="1" applyBorder="1" applyAlignment="1" applyProtection="1">
      <alignment horizontal="center" vertical="center"/>
      <protection locked="0"/>
    </xf>
    <xf numFmtId="0" fontId="13" fillId="0" borderId="37" xfId="0" applyFont="1" applyBorder="1" applyProtection="1">
      <alignment vertical="center"/>
    </xf>
    <xf numFmtId="0" fontId="18" fillId="0" borderId="0" xfId="0" applyFont="1" applyBorder="1" applyAlignment="1" applyProtection="1">
      <alignment horizontal="right" vertical="center"/>
    </xf>
    <xf numFmtId="0" fontId="18" fillId="0" borderId="38" xfId="0" applyFont="1" applyBorder="1" applyAlignment="1" applyProtection="1">
      <alignment horizontal="right" vertical="center"/>
    </xf>
    <xf numFmtId="0" fontId="8" fillId="0" borderId="0" xfId="0" applyFont="1" applyAlignment="1" applyProtection="1">
      <alignment horizontal="center" vertical="center"/>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6" fontId="5" fillId="0" borderId="40" xfId="2" applyFont="1" applyBorder="1" applyAlignment="1" applyProtection="1">
      <alignment horizontal="center" vertical="center" wrapText="1" shrinkToFit="1"/>
    </xf>
    <xf numFmtId="6" fontId="5" fillId="0" borderId="41" xfId="2" applyFont="1" applyBorder="1" applyAlignment="1" applyProtection="1">
      <alignment horizontal="center" vertical="center" wrapText="1" shrinkToFit="1"/>
    </xf>
    <xf numFmtId="6" fontId="5" fillId="0" borderId="42" xfId="2" applyFont="1" applyBorder="1" applyAlignment="1" applyProtection="1">
      <alignment horizontal="center" vertical="center" wrapText="1" shrinkToFit="1"/>
    </xf>
    <xf numFmtId="176" fontId="12" fillId="0" borderId="40" xfId="0" applyNumberFormat="1" applyFont="1" applyBorder="1" applyAlignment="1" applyProtection="1">
      <alignment horizontal="center" vertical="center"/>
      <protection locked="0"/>
    </xf>
    <xf numFmtId="176" fontId="12" fillId="0" borderId="41" xfId="0" applyNumberFormat="1" applyFont="1" applyBorder="1" applyAlignment="1" applyProtection="1">
      <alignment horizontal="center" vertical="center"/>
      <protection locked="0"/>
    </xf>
    <xf numFmtId="176" fontId="12" fillId="0" borderId="42" xfId="0" applyNumberFormat="1" applyFont="1" applyBorder="1" applyAlignment="1" applyProtection="1">
      <alignment horizontal="center" vertical="center"/>
      <protection locked="0"/>
    </xf>
    <xf numFmtId="0" fontId="3" fillId="0" borderId="40" xfId="0" applyFont="1" applyBorder="1" applyAlignment="1" applyProtection="1">
      <alignment horizontal="center" vertical="center"/>
    </xf>
    <xf numFmtId="0" fontId="3" fillId="0" borderId="41" xfId="0" applyFont="1" applyBorder="1" applyAlignment="1" applyProtection="1">
      <alignment horizontal="center" vertical="center"/>
    </xf>
    <xf numFmtId="0" fontId="3" fillId="0" borderId="42" xfId="0" applyFont="1" applyBorder="1" applyAlignment="1" applyProtection="1">
      <alignment horizontal="center" vertical="center"/>
    </xf>
    <xf numFmtId="177" fontId="12" fillId="0" borderId="8" xfId="0" applyNumberFormat="1" applyFont="1" applyBorder="1" applyAlignment="1" applyProtection="1">
      <alignment horizontal="center" vertical="center"/>
      <protection locked="0"/>
    </xf>
    <xf numFmtId="177" fontId="12" fillId="0" borderId="9" xfId="0" applyNumberFormat="1" applyFont="1" applyBorder="1" applyAlignment="1" applyProtection="1">
      <alignment horizontal="center" vertical="center"/>
      <protection locked="0"/>
    </xf>
    <xf numFmtId="177" fontId="12" fillId="0" borderId="35"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12" fillId="0" borderId="3"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0" xfId="0" applyFont="1" applyBorder="1" applyAlignment="1" applyProtection="1">
      <alignment horizontal="center" vertical="center"/>
      <protection locked="0"/>
    </xf>
    <xf numFmtId="0" fontId="13" fillId="0" borderId="10" xfId="0" applyFont="1" applyBorder="1" applyAlignment="1" applyProtection="1">
      <alignment horizontal="center" vertical="center" wrapText="1"/>
    </xf>
    <xf numFmtId="0" fontId="13" fillId="0" borderId="10" xfId="0" applyFont="1" applyBorder="1" applyAlignment="1" applyProtection="1">
      <alignment horizontal="center" vertical="center"/>
    </xf>
    <xf numFmtId="0" fontId="13" fillId="0" borderId="10" xfId="0" applyFont="1" applyBorder="1" applyAlignment="1" applyProtection="1">
      <alignment horizontal="center" vertical="center"/>
      <protection locked="0"/>
    </xf>
    <xf numFmtId="58" fontId="3" fillId="0" borderId="10" xfId="0" applyNumberFormat="1" applyFont="1" applyBorder="1" applyAlignment="1" applyProtection="1">
      <alignment horizontal="center" vertical="center"/>
      <protection locked="0"/>
    </xf>
    <xf numFmtId="38" fontId="12" fillId="0" borderId="5" xfId="1" applyFont="1" applyBorder="1" applyAlignment="1" applyProtection="1">
      <alignment horizontal="center" vertical="center"/>
      <protection locked="0"/>
    </xf>
    <xf numFmtId="0" fontId="14" fillId="0" borderId="4"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179" fontId="16" fillId="0" borderId="0" xfId="0" applyNumberFormat="1" applyFont="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5" fillId="0" borderId="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35" xfId="0" applyFont="1" applyBorder="1" applyAlignment="1" applyProtection="1">
      <alignment horizontal="center" vertical="center" wrapText="1"/>
    </xf>
    <xf numFmtId="58" fontId="3" fillId="0" borderId="36" xfId="0" applyNumberFormat="1" applyFont="1" applyBorder="1" applyAlignment="1" applyProtection="1">
      <alignment horizontal="center" vertical="center"/>
      <protection locked="0"/>
    </xf>
    <xf numFmtId="0" fontId="3" fillId="0" borderId="36" xfId="0" applyFont="1" applyBorder="1" applyAlignment="1" applyProtection="1">
      <alignment horizontal="center" vertical="center"/>
      <protection locked="0"/>
    </xf>
    <xf numFmtId="0" fontId="13" fillId="0" borderId="8"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35"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34"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3" fillId="0" borderId="38" xfId="0" applyFont="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38" fontId="3" fillId="0" borderId="4" xfId="1" applyFont="1" applyBorder="1" applyAlignment="1" applyProtection="1">
      <alignment horizontal="center" vertical="center"/>
      <protection locked="0"/>
    </xf>
    <xf numFmtId="38" fontId="3" fillId="0" borderId="5" xfId="1" applyFont="1" applyBorder="1" applyAlignment="1" applyProtection="1">
      <alignment horizontal="center" vertical="center"/>
      <protection locked="0"/>
    </xf>
    <xf numFmtId="38" fontId="13" fillId="0" borderId="4" xfId="1" applyFont="1" applyBorder="1" applyAlignment="1" applyProtection="1">
      <alignment horizontal="center" vertical="center"/>
      <protection locked="0"/>
    </xf>
    <xf numFmtId="38" fontId="13" fillId="0" borderId="5" xfId="1" applyFont="1" applyBorder="1" applyAlignment="1" applyProtection="1">
      <alignment horizontal="center" vertical="center"/>
      <protection locked="0"/>
    </xf>
    <xf numFmtId="0" fontId="13" fillId="0" borderId="4" xfId="0" applyFont="1" applyBorder="1" applyAlignment="1" applyProtection="1">
      <alignment horizontal="center" vertical="center"/>
    </xf>
    <xf numFmtId="0" fontId="13" fillId="0" borderId="5" xfId="0" applyFont="1" applyBorder="1" applyAlignment="1" applyProtection="1">
      <alignment horizontal="center" vertical="center"/>
    </xf>
    <xf numFmtId="0" fontId="13" fillId="0" borderId="4" xfId="0" applyFont="1" applyBorder="1" applyAlignment="1" applyProtection="1">
      <alignment horizontal="left" vertical="center" shrinkToFit="1"/>
      <protection locked="0"/>
    </xf>
    <xf numFmtId="0" fontId="13" fillId="0" borderId="5" xfId="0" applyFont="1" applyBorder="1" applyAlignment="1" applyProtection="1">
      <alignment horizontal="left" vertical="center" shrinkToFit="1"/>
      <protection locked="0"/>
    </xf>
    <xf numFmtId="0" fontId="13" fillId="0" borderId="6" xfId="0" applyFont="1" applyBorder="1" applyAlignment="1" applyProtection="1">
      <alignment horizontal="left" vertical="center" shrinkToFit="1"/>
      <protection locked="0"/>
    </xf>
    <xf numFmtId="0" fontId="22" fillId="0" borderId="10" xfId="0" applyFont="1" applyBorder="1" applyAlignment="1" applyProtection="1">
      <alignment horizontal="center" vertical="center" shrinkToFit="1"/>
    </xf>
    <xf numFmtId="38" fontId="3" fillId="0" borderId="10" xfId="0" applyNumberFormat="1" applyFont="1" applyBorder="1" applyAlignment="1" applyProtection="1">
      <alignment horizontal="right"/>
    </xf>
    <xf numFmtId="38" fontId="3" fillId="0" borderId="10" xfId="1" applyFont="1" applyBorder="1" applyAlignment="1" applyProtection="1">
      <alignment horizontal="right"/>
    </xf>
    <xf numFmtId="180" fontId="3" fillId="0" borderId="8" xfId="0" applyNumberFormat="1" applyFont="1" applyBorder="1" applyAlignment="1" applyProtection="1">
      <alignment horizontal="right"/>
    </xf>
    <xf numFmtId="180" fontId="3" fillId="0" borderId="35" xfId="0" applyNumberFormat="1" applyFont="1" applyBorder="1" applyAlignment="1" applyProtection="1">
      <alignment horizontal="right"/>
    </xf>
    <xf numFmtId="3" fontId="3" fillId="0" borderId="36" xfId="0" applyNumberFormat="1" applyFont="1" applyBorder="1" applyAlignment="1" applyProtection="1">
      <alignment horizontal="right"/>
    </xf>
    <xf numFmtId="0" fontId="22" fillId="0" borderId="4" xfId="0" applyFont="1" applyBorder="1" applyAlignment="1" applyProtection="1">
      <alignment horizontal="center" vertical="center" shrinkToFit="1"/>
    </xf>
    <xf numFmtId="0" fontId="22" fillId="0" borderId="6" xfId="0" applyFont="1" applyBorder="1" applyAlignment="1" applyProtection="1">
      <alignment horizontal="center" vertical="center" shrinkToFit="1"/>
    </xf>
    <xf numFmtId="38" fontId="3" fillId="0" borderId="22" xfId="1" applyFont="1" applyBorder="1" applyAlignment="1" applyProtection="1">
      <alignment horizontal="right"/>
    </xf>
    <xf numFmtId="38" fontId="3" fillId="0" borderId="23" xfId="1" applyFont="1" applyBorder="1" applyAlignment="1" applyProtection="1">
      <alignment horizontal="right"/>
    </xf>
    <xf numFmtId="38" fontId="3" fillId="0" borderId="24" xfId="1" applyFont="1" applyBorder="1" applyAlignment="1" applyProtection="1">
      <alignment horizontal="right"/>
    </xf>
    <xf numFmtId="0" fontId="22" fillId="0" borderId="25" xfId="0" applyFont="1" applyBorder="1" applyAlignment="1" applyProtection="1">
      <alignment horizontal="center" vertical="center" shrinkToFit="1"/>
    </xf>
    <xf numFmtId="0" fontId="22" fillId="0" borderId="26" xfId="0" applyFont="1" applyBorder="1" applyAlignment="1" applyProtection="1">
      <alignment horizontal="center" vertical="center" shrinkToFit="1"/>
    </xf>
    <xf numFmtId="0" fontId="22" fillId="0" borderId="27" xfId="0" applyFont="1" applyBorder="1" applyAlignment="1" applyProtection="1">
      <alignment horizontal="center" vertical="center" shrinkToFit="1"/>
    </xf>
    <xf numFmtId="0" fontId="22" fillId="0" borderId="13" xfId="0" applyFont="1" applyBorder="1" applyAlignment="1" applyProtection="1">
      <alignment horizontal="center" vertical="center" shrinkToFit="1"/>
    </xf>
    <xf numFmtId="0" fontId="22" fillId="0" borderId="16" xfId="0" applyFont="1" applyBorder="1" applyAlignment="1" applyProtection="1">
      <alignment horizontal="center" vertical="center" shrinkToFit="1"/>
    </xf>
    <xf numFmtId="0" fontId="22" fillId="0" borderId="19" xfId="0" applyFont="1" applyBorder="1" applyAlignment="1" applyProtection="1">
      <alignment horizontal="center" vertical="center" shrinkToFit="1"/>
    </xf>
    <xf numFmtId="0" fontId="22" fillId="0" borderId="20" xfId="0" applyFont="1" applyBorder="1" applyAlignment="1" applyProtection="1">
      <alignment horizontal="center" vertical="center" shrinkToFit="1"/>
    </xf>
    <xf numFmtId="0" fontId="22" fillId="0" borderId="21" xfId="0" applyFont="1" applyBorder="1" applyAlignment="1" applyProtection="1">
      <alignment horizontal="center" vertical="center" shrinkToFit="1"/>
    </xf>
    <xf numFmtId="38" fontId="3" fillId="0" borderId="14" xfId="1" applyNumberFormat="1" applyFont="1" applyBorder="1" applyAlignment="1" applyProtection="1">
      <alignment horizontal="right"/>
    </xf>
    <xf numFmtId="38" fontId="3" fillId="0" borderId="17" xfId="1" applyNumberFormat="1" applyFont="1" applyBorder="1" applyAlignment="1" applyProtection="1">
      <alignment horizontal="right"/>
    </xf>
    <xf numFmtId="38" fontId="3" fillId="0" borderId="15" xfId="1" applyNumberFormat="1" applyFont="1" applyBorder="1" applyAlignment="1" applyProtection="1">
      <alignment horizontal="right"/>
    </xf>
    <xf numFmtId="38" fontId="3" fillId="0" borderId="14" xfId="1" applyFont="1" applyBorder="1" applyAlignment="1" applyProtection="1">
      <alignment horizontal="right"/>
    </xf>
    <xf numFmtId="38" fontId="3" fillId="0" borderId="17" xfId="1" applyFont="1" applyBorder="1" applyAlignment="1" applyProtection="1">
      <alignment horizontal="right"/>
    </xf>
    <xf numFmtId="38" fontId="3" fillId="0" borderId="15" xfId="1" applyFont="1" applyBorder="1" applyAlignment="1" applyProtection="1">
      <alignment horizontal="right"/>
    </xf>
    <xf numFmtId="0" fontId="13" fillId="0" borderId="38" xfId="0" applyFont="1" applyBorder="1" applyAlignment="1" applyProtection="1">
      <alignment horizontal="center" vertical="top"/>
    </xf>
    <xf numFmtId="0" fontId="3" fillId="0" borderId="38" xfId="0" applyFont="1" applyBorder="1" applyAlignment="1" applyProtection="1">
      <alignment horizontal="center" vertical="top"/>
      <protection locked="0"/>
    </xf>
    <xf numFmtId="0" fontId="3" fillId="0" borderId="39" xfId="0" applyFont="1" applyBorder="1" applyAlignment="1" applyProtection="1">
      <alignment horizontal="center" vertical="top"/>
      <protection locked="0"/>
    </xf>
    <xf numFmtId="0" fontId="13" fillId="0" borderId="0" xfId="0" applyFont="1" applyBorder="1" applyAlignment="1" applyProtection="1">
      <alignment horizontal="center"/>
    </xf>
    <xf numFmtId="0" fontId="3" fillId="0" borderId="0" xfId="0" applyFont="1" applyBorder="1" applyAlignment="1" applyProtection="1">
      <alignment horizontal="center"/>
      <protection locked="0"/>
    </xf>
    <xf numFmtId="0" fontId="3" fillId="0" borderId="34" xfId="0" applyFont="1" applyBorder="1" applyAlignment="1" applyProtection="1">
      <alignment horizontal="center"/>
      <protection locked="0"/>
    </xf>
    <xf numFmtId="0" fontId="13" fillId="0" borderId="0" xfId="0" applyFont="1" applyBorder="1" applyAlignment="1" applyProtection="1">
      <alignment horizontal="center" vertical="top"/>
    </xf>
    <xf numFmtId="0" fontId="3" fillId="0" borderId="0" xfId="0" applyFont="1" applyBorder="1" applyAlignment="1" applyProtection="1">
      <alignment horizontal="center" vertical="top"/>
      <protection locked="0"/>
    </xf>
    <xf numFmtId="0" fontId="3" fillId="0" borderId="34" xfId="0" applyFont="1" applyBorder="1" applyAlignment="1" applyProtection="1">
      <alignment horizontal="center" vertical="top"/>
      <protection locked="0"/>
    </xf>
    <xf numFmtId="177" fontId="19" fillId="0" borderId="8" xfId="0" applyNumberFormat="1" applyFont="1" applyBorder="1" applyAlignment="1" applyProtection="1">
      <alignment horizontal="center" vertical="center"/>
    </xf>
    <xf numFmtId="177" fontId="19" fillId="0" borderId="9" xfId="0" applyNumberFormat="1" applyFont="1" applyBorder="1" applyAlignment="1" applyProtection="1">
      <alignment horizontal="center" vertical="center"/>
    </xf>
    <xf numFmtId="177" fontId="19" fillId="0" borderId="35" xfId="0" applyNumberFormat="1" applyFont="1" applyBorder="1" applyAlignment="1" applyProtection="1">
      <alignment horizontal="center" vertical="center"/>
    </xf>
    <xf numFmtId="58" fontId="20" fillId="0" borderId="36" xfId="0" applyNumberFormat="1" applyFont="1" applyBorder="1" applyAlignment="1" applyProtection="1">
      <alignment horizontal="center" vertical="center"/>
    </xf>
    <xf numFmtId="0" fontId="20" fillId="0" borderId="36" xfId="0" applyFont="1" applyBorder="1" applyAlignment="1" applyProtection="1">
      <alignment horizontal="center" vertical="center"/>
    </xf>
    <xf numFmtId="58" fontId="20" fillId="0" borderId="10" xfId="0" applyNumberFormat="1" applyFont="1" applyBorder="1" applyAlignment="1" applyProtection="1">
      <alignment horizontal="center" vertical="center"/>
    </xf>
    <xf numFmtId="0" fontId="20" fillId="0" borderId="10" xfId="0" applyFont="1" applyBorder="1" applyAlignment="1" applyProtection="1">
      <alignment horizontal="center" vertical="center"/>
    </xf>
    <xf numFmtId="0" fontId="21" fillId="0" borderId="10" xfId="0" applyFont="1" applyBorder="1" applyAlignment="1" applyProtection="1">
      <alignment horizontal="center" vertical="center"/>
    </xf>
    <xf numFmtId="38" fontId="19" fillId="0" borderId="5" xfId="1" applyFont="1" applyBorder="1" applyAlignment="1" applyProtection="1">
      <alignment horizontal="center" vertical="center"/>
    </xf>
    <xf numFmtId="0" fontId="19" fillId="0" borderId="8" xfId="0"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35" xfId="0" applyFont="1" applyBorder="1" applyAlignment="1" applyProtection="1">
      <alignment horizontal="center" vertical="center"/>
    </xf>
    <xf numFmtId="0" fontId="13" fillId="0" borderId="43" xfId="0" applyFont="1" applyBorder="1" applyAlignment="1" applyProtection="1">
      <alignment horizontal="center" vertical="center" wrapText="1"/>
    </xf>
    <xf numFmtId="0" fontId="13" fillId="0" borderId="44" xfId="0" applyFont="1" applyBorder="1" applyAlignment="1" applyProtection="1">
      <alignment horizontal="center" vertical="center" wrapText="1"/>
    </xf>
    <xf numFmtId="0" fontId="13" fillId="0" borderId="45"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3" fillId="0" borderId="50" xfId="0" applyFont="1" applyBorder="1" applyAlignment="1" applyProtection="1">
      <alignment horizontal="center" vertical="center" wrapText="1"/>
    </xf>
    <xf numFmtId="0" fontId="13" fillId="0" borderId="51" xfId="0" applyFont="1" applyBorder="1" applyAlignment="1" applyProtection="1">
      <alignment horizontal="center" vertical="center" wrapText="1"/>
    </xf>
    <xf numFmtId="0" fontId="13" fillId="0" borderId="52" xfId="0" applyFont="1" applyBorder="1" applyAlignment="1" applyProtection="1">
      <alignment horizontal="center" vertical="center" wrapText="1"/>
    </xf>
    <xf numFmtId="0" fontId="13" fillId="0" borderId="4" xfId="0" applyFont="1" applyBorder="1" applyAlignment="1" applyProtection="1">
      <alignment horizontal="left" vertical="center" shrinkToFit="1"/>
    </xf>
    <xf numFmtId="0" fontId="13" fillId="0" borderId="5" xfId="0" applyFont="1" applyBorder="1" applyAlignment="1" applyProtection="1">
      <alignment horizontal="left" vertical="center" shrinkToFit="1"/>
    </xf>
    <xf numFmtId="0" fontId="13" fillId="0" borderId="6" xfId="0" applyFont="1" applyBorder="1" applyAlignment="1" applyProtection="1">
      <alignment horizontal="left" vertical="center" shrinkToFit="1"/>
    </xf>
    <xf numFmtId="0" fontId="22" fillId="0" borderId="55" xfId="0" applyFont="1" applyBorder="1" applyAlignment="1" applyProtection="1">
      <alignment horizontal="center" vertical="center" shrinkToFit="1"/>
    </xf>
    <xf numFmtId="0" fontId="22" fillId="0" borderId="56" xfId="0" applyFont="1" applyBorder="1" applyAlignment="1" applyProtection="1">
      <alignment horizontal="center" vertical="center" shrinkToFit="1"/>
    </xf>
    <xf numFmtId="0" fontId="22" fillId="0" borderId="57" xfId="0" applyFont="1" applyBorder="1" applyAlignment="1" applyProtection="1">
      <alignment horizontal="center" vertical="center" shrinkToFit="1"/>
    </xf>
    <xf numFmtId="0" fontId="22" fillId="0" borderId="58" xfId="0" applyFont="1" applyBorder="1" applyAlignment="1" applyProtection="1">
      <alignment horizontal="center" vertical="center" shrinkToFit="1"/>
    </xf>
    <xf numFmtId="0" fontId="22" fillId="0" borderId="59" xfId="0" applyFont="1" applyBorder="1" applyAlignment="1" applyProtection="1">
      <alignment horizontal="center" vertical="center" shrinkToFit="1"/>
    </xf>
    <xf numFmtId="38" fontId="3" fillId="0" borderId="60" xfId="0" applyNumberFormat="1" applyFont="1" applyBorder="1" applyAlignment="1" applyProtection="1">
      <alignment horizontal="right"/>
    </xf>
    <xf numFmtId="0" fontId="22" fillId="0" borderId="62" xfId="0" applyFont="1" applyBorder="1" applyAlignment="1" applyProtection="1">
      <alignment horizontal="center" vertical="center" shrinkToFit="1"/>
    </xf>
    <xf numFmtId="38" fontId="3" fillId="0" borderId="64" xfId="1" applyNumberFormat="1" applyFont="1" applyBorder="1" applyAlignment="1" applyProtection="1">
      <alignment horizontal="right"/>
    </xf>
    <xf numFmtId="38" fontId="3" fillId="0" borderId="65" xfId="1" applyNumberFormat="1" applyFont="1" applyBorder="1" applyAlignment="1" applyProtection="1">
      <alignment horizontal="right"/>
    </xf>
    <xf numFmtId="38" fontId="3" fillId="0" borderId="66" xfId="1" applyNumberFormat="1" applyFont="1" applyBorder="1" applyAlignment="1" applyProtection="1">
      <alignment horizontal="right"/>
    </xf>
    <xf numFmtId="38" fontId="3" fillId="0" borderId="67" xfId="1" applyFont="1" applyBorder="1" applyAlignment="1" applyProtection="1">
      <alignment horizontal="right"/>
    </xf>
    <xf numFmtId="38" fontId="3" fillId="0" borderId="65" xfId="1" applyFont="1" applyBorder="1" applyAlignment="1" applyProtection="1">
      <alignment horizontal="right"/>
    </xf>
    <xf numFmtId="38" fontId="3" fillId="0" borderId="66" xfId="1" applyFont="1" applyBorder="1" applyAlignment="1" applyProtection="1">
      <alignment horizontal="right"/>
    </xf>
    <xf numFmtId="38" fontId="20" fillId="0" borderId="4" xfId="1" applyFont="1" applyBorder="1" applyAlignment="1" applyProtection="1">
      <alignment horizontal="center" vertical="center"/>
    </xf>
    <xf numFmtId="38" fontId="20" fillId="0" borderId="5" xfId="1" applyFont="1" applyBorder="1" applyAlignment="1" applyProtection="1">
      <alignment horizontal="center" vertical="center"/>
    </xf>
    <xf numFmtId="38" fontId="13" fillId="0" borderId="4" xfId="1" applyFont="1" applyBorder="1" applyAlignment="1" applyProtection="1">
      <alignment horizontal="center" vertical="center"/>
    </xf>
    <xf numFmtId="38" fontId="13" fillId="0" borderId="5" xfId="1" applyFont="1" applyBorder="1" applyAlignment="1" applyProtection="1">
      <alignment horizontal="center" vertical="center"/>
    </xf>
    <xf numFmtId="0" fontId="20" fillId="0" borderId="0" xfId="0" applyFont="1" applyBorder="1" applyAlignment="1" applyProtection="1">
      <alignment horizontal="center"/>
    </xf>
    <xf numFmtId="0" fontId="20" fillId="0" borderId="34" xfId="0" applyFont="1" applyBorder="1" applyAlignment="1" applyProtection="1">
      <alignment horizontal="center"/>
    </xf>
    <xf numFmtId="38" fontId="3" fillId="0" borderId="68" xfId="1" applyFont="1" applyBorder="1" applyAlignment="1" applyProtection="1">
      <alignment horizontal="right"/>
    </xf>
    <xf numFmtId="38" fontId="3" fillId="0" borderId="69" xfId="1" applyFont="1" applyBorder="1" applyAlignment="1" applyProtection="1">
      <alignment horizontal="right"/>
    </xf>
    <xf numFmtId="3" fontId="3" fillId="0" borderId="61" xfId="0" applyNumberFormat="1" applyFont="1" applyBorder="1" applyAlignment="1" applyProtection="1">
      <alignment horizontal="right"/>
    </xf>
    <xf numFmtId="0" fontId="22" fillId="0" borderId="63" xfId="0" applyFont="1" applyBorder="1" applyAlignment="1" applyProtection="1">
      <alignment horizontal="center" vertical="center" shrinkToFit="1"/>
    </xf>
    <xf numFmtId="176" fontId="19" fillId="0" borderId="40" xfId="0" applyNumberFormat="1" applyFont="1" applyBorder="1" applyAlignment="1" applyProtection="1">
      <alignment horizontal="center" vertical="center"/>
    </xf>
    <xf numFmtId="176" fontId="19" fillId="0" borderId="41" xfId="0" applyNumberFormat="1" applyFont="1" applyBorder="1" applyAlignment="1" applyProtection="1">
      <alignment horizontal="center" vertical="center"/>
    </xf>
    <xf numFmtId="176" fontId="19" fillId="0" borderId="42" xfId="0" applyNumberFormat="1" applyFont="1" applyBorder="1" applyAlignment="1" applyProtection="1">
      <alignment horizontal="center" vertical="center"/>
    </xf>
    <xf numFmtId="0" fontId="19" fillId="0" borderId="3" xfId="0" applyFont="1" applyBorder="1" applyAlignment="1" applyProtection="1">
      <alignment horizontal="center" vertical="center" shrinkToFit="1"/>
    </xf>
    <xf numFmtId="0" fontId="19" fillId="0" borderId="1" xfId="0" applyFont="1" applyBorder="1" applyAlignment="1" applyProtection="1">
      <alignment horizontal="center" vertical="center" shrinkToFit="1"/>
    </xf>
    <xf numFmtId="0" fontId="19" fillId="0" borderId="2" xfId="0" applyFont="1" applyBorder="1" applyAlignment="1" applyProtection="1">
      <alignment horizontal="center" vertical="center" shrinkToFit="1"/>
    </xf>
    <xf numFmtId="0" fontId="20" fillId="0" borderId="0" xfId="0" applyFont="1" applyBorder="1" applyAlignment="1" applyProtection="1">
      <alignment horizontal="center" vertical="top"/>
    </xf>
    <xf numFmtId="0" fontId="20" fillId="0" borderId="34" xfId="0" applyFont="1" applyBorder="1" applyAlignment="1" applyProtection="1">
      <alignment horizontal="center" vertical="top"/>
    </xf>
    <xf numFmtId="0" fontId="20" fillId="0" borderId="38" xfId="0" applyFont="1" applyBorder="1" applyAlignment="1" applyProtection="1">
      <alignment horizontal="center" vertical="top"/>
    </xf>
    <xf numFmtId="0" fontId="20" fillId="0" borderId="39" xfId="0" applyFont="1" applyBorder="1" applyAlignment="1" applyProtection="1">
      <alignment horizontal="center" vertical="top"/>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13</xdr:row>
          <xdr:rowOff>28575</xdr:rowOff>
        </xdr:from>
        <xdr:to>
          <xdr:col>4</xdr:col>
          <xdr:colOff>266700</xdr:colOff>
          <xdr:row>13</xdr:row>
          <xdr:rowOff>209550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xdr:row>
          <xdr:rowOff>28575</xdr:rowOff>
        </xdr:from>
        <xdr:to>
          <xdr:col>4</xdr:col>
          <xdr:colOff>266700</xdr:colOff>
          <xdr:row>12</xdr:row>
          <xdr:rowOff>209550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28575</xdr:rowOff>
        </xdr:from>
        <xdr:to>
          <xdr:col>4</xdr:col>
          <xdr:colOff>266700</xdr:colOff>
          <xdr:row>14</xdr:row>
          <xdr:rowOff>209550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13</xdr:row>
          <xdr:rowOff>28575</xdr:rowOff>
        </xdr:from>
        <xdr:to>
          <xdr:col>4</xdr:col>
          <xdr:colOff>266700</xdr:colOff>
          <xdr:row>13</xdr:row>
          <xdr:rowOff>209550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xdr:row>
          <xdr:rowOff>28575</xdr:rowOff>
        </xdr:from>
        <xdr:to>
          <xdr:col>4</xdr:col>
          <xdr:colOff>266700</xdr:colOff>
          <xdr:row>12</xdr:row>
          <xdr:rowOff>209550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xdr:row>
          <xdr:rowOff>28575</xdr:rowOff>
        </xdr:from>
        <xdr:to>
          <xdr:col>4</xdr:col>
          <xdr:colOff>266700</xdr:colOff>
          <xdr:row>14</xdr:row>
          <xdr:rowOff>209550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xdr:twoCellAnchor>
    <xdr:from>
      <xdr:col>0</xdr:col>
      <xdr:colOff>152400</xdr:colOff>
      <xdr:row>14</xdr:row>
      <xdr:rowOff>19050</xdr:rowOff>
    </xdr:from>
    <xdr:to>
      <xdr:col>4</xdr:col>
      <xdr:colOff>247650</xdr:colOff>
      <xdr:row>16</xdr:row>
      <xdr:rowOff>86701</xdr:rowOff>
    </xdr:to>
    <xdr:sp macro="" textlink="">
      <xdr:nvSpPr>
        <xdr:cNvPr id="6" name="AutoShape 317">
          <a:extLst>
            <a:ext uri="{FF2B5EF4-FFF2-40B4-BE49-F238E27FC236}">
              <a16:creationId xmlns:a16="http://schemas.microsoft.com/office/drawing/2014/main" id="{00000000-0008-0000-0100-000006000000}"/>
            </a:ext>
          </a:extLst>
        </xdr:cNvPr>
        <xdr:cNvSpPr>
          <a:spLocks noChangeArrowheads="1"/>
        </xdr:cNvSpPr>
      </xdr:nvSpPr>
      <xdr:spPr bwMode="auto">
        <a:xfrm>
          <a:off x="152400" y="3686175"/>
          <a:ext cx="1390650" cy="410551"/>
        </a:xfrm>
        <a:prstGeom prst="wedgeRoundRectCallout">
          <a:avLst>
            <a:gd name="adj1" fmla="val -43817"/>
            <a:gd name="adj2" fmla="val 160344"/>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必ず和暦で入力する</a:t>
          </a:r>
        </a:p>
      </xdr:txBody>
    </xdr:sp>
    <xdr:clientData/>
  </xdr:twoCellAnchor>
  <xdr:twoCellAnchor>
    <xdr:from>
      <xdr:col>15</xdr:col>
      <xdr:colOff>85725</xdr:colOff>
      <xdr:row>11</xdr:row>
      <xdr:rowOff>304800</xdr:rowOff>
    </xdr:from>
    <xdr:to>
      <xdr:col>20</xdr:col>
      <xdr:colOff>314326</xdr:colOff>
      <xdr:row>13</xdr:row>
      <xdr:rowOff>115276</xdr:rowOff>
    </xdr:to>
    <xdr:sp macro="" textlink="">
      <xdr:nvSpPr>
        <xdr:cNvPr id="7" name="AutoShape 317">
          <a:extLst>
            <a:ext uri="{FF2B5EF4-FFF2-40B4-BE49-F238E27FC236}">
              <a16:creationId xmlns:a16="http://schemas.microsoft.com/office/drawing/2014/main" id="{00000000-0008-0000-0100-000007000000}"/>
            </a:ext>
          </a:extLst>
        </xdr:cNvPr>
        <xdr:cNvSpPr>
          <a:spLocks noChangeArrowheads="1"/>
        </xdr:cNvSpPr>
      </xdr:nvSpPr>
      <xdr:spPr bwMode="auto">
        <a:xfrm>
          <a:off x="4943475" y="3124200"/>
          <a:ext cx="1847851" cy="410551"/>
        </a:xfrm>
        <a:prstGeom prst="wedgeRoundRectCallout">
          <a:avLst>
            <a:gd name="adj1" fmla="val 15350"/>
            <a:gd name="adj2" fmla="val 285627"/>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育児時短勤務手当金計算の</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請求額が自動表示される</a:t>
          </a:r>
        </a:p>
      </xdr:txBody>
    </xdr:sp>
    <xdr:clientData/>
  </xdr:twoCellAnchor>
  <xdr:twoCellAnchor>
    <xdr:from>
      <xdr:col>2</xdr:col>
      <xdr:colOff>95252</xdr:colOff>
      <xdr:row>18</xdr:row>
      <xdr:rowOff>295275</xdr:rowOff>
    </xdr:from>
    <xdr:to>
      <xdr:col>20</xdr:col>
      <xdr:colOff>0</xdr:colOff>
      <xdr:row>21</xdr:row>
      <xdr:rowOff>19050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741295" y="4693340"/>
          <a:ext cx="5719140" cy="560319"/>
        </a:xfrm>
        <a:prstGeom prst="roundRect">
          <a:avLst/>
        </a:prstGeom>
        <a:noFill/>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臨時の報酬及び３か月を超える期間ごとに支払われる報酬がある場合、その内容</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（支払期間、額、内訳（通勤手当 など）、支払年月日）を記入する</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endParaRPr kumimoji="1" lang="ja-JP" altLang="en-US"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314324</xdr:colOff>
      <xdr:row>14</xdr:row>
      <xdr:rowOff>19050</xdr:rowOff>
    </xdr:from>
    <xdr:to>
      <xdr:col>18</xdr:col>
      <xdr:colOff>76200</xdr:colOff>
      <xdr:row>16</xdr:row>
      <xdr:rowOff>86701</xdr:rowOff>
    </xdr:to>
    <xdr:sp macro="" textlink="">
      <xdr:nvSpPr>
        <xdr:cNvPr id="9" name="AutoShape 317">
          <a:extLst>
            <a:ext uri="{FF2B5EF4-FFF2-40B4-BE49-F238E27FC236}">
              <a16:creationId xmlns:a16="http://schemas.microsoft.com/office/drawing/2014/main" id="{00000000-0008-0000-0100-000009000000}"/>
            </a:ext>
          </a:extLst>
        </xdr:cNvPr>
        <xdr:cNvSpPr>
          <a:spLocks noChangeArrowheads="1"/>
        </xdr:cNvSpPr>
      </xdr:nvSpPr>
      <xdr:spPr bwMode="auto">
        <a:xfrm>
          <a:off x="1933574" y="3686175"/>
          <a:ext cx="3971926" cy="410551"/>
        </a:xfrm>
        <a:prstGeom prst="wedgeRoundRectCallout">
          <a:avLst>
            <a:gd name="adj1" fmla="val -8599"/>
            <a:gd name="adj2" fmla="val 137144"/>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対象年月に支払われた報酬の額（臨時の報酬及び３か月を</a:t>
          </a:r>
          <a:endParaRPr lang="en-US" altLang="ja-JP" sz="1050" b="1" i="0" u="none" strike="noStrike" baseline="0">
            <a:solidFill>
              <a:srgbClr val="FF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50" b="1" i="0" u="none" strike="noStrike" baseline="0">
              <a:solidFill>
                <a:srgbClr val="FF0000"/>
              </a:solidFill>
              <a:latin typeface="ＭＳ ゴシック" panose="020B0609070205080204" pitchFamily="49" charset="-128"/>
              <a:ea typeface="ＭＳ ゴシック" panose="020B0609070205080204" pitchFamily="49" charset="-128"/>
            </a:rPr>
            <a:t>超える期間ごとに支払われる報酬を除く）を記入する</a:t>
          </a:r>
        </a:p>
      </xdr:txBody>
    </xdr:sp>
    <xdr:clientData/>
  </xdr:twoCellAnchor>
  <xdr:twoCellAnchor>
    <xdr:from>
      <xdr:col>5</xdr:col>
      <xdr:colOff>266701</xdr:colOff>
      <xdr:row>12</xdr:row>
      <xdr:rowOff>57150</xdr:rowOff>
    </xdr:from>
    <xdr:to>
      <xdr:col>14</xdr:col>
      <xdr:colOff>57150</xdr:colOff>
      <xdr:row>13</xdr:row>
      <xdr:rowOff>219075</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885951" y="3228975"/>
          <a:ext cx="2705099" cy="409575"/>
        </a:xfrm>
        <a:prstGeom prst="roundRect">
          <a:avLst/>
        </a:prstGeom>
        <a:solidFill>
          <a:schemeClr val="bg1"/>
        </a:solidFill>
        <a:ln w="2222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育児時短勤務の終了事由　記入不要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200024</xdr:colOff>
      <xdr:row>4</xdr:row>
      <xdr:rowOff>190500</xdr:rowOff>
    </xdr:from>
    <xdr:to>
      <xdr:col>16</xdr:col>
      <xdr:colOff>57150</xdr:colOff>
      <xdr:row>5</xdr:row>
      <xdr:rowOff>198075</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3430241" y="985630"/>
          <a:ext cx="1795257" cy="363728"/>
          <a:chOff x="3770493" y="1141873"/>
          <a:chExt cx="1393840" cy="443942"/>
        </a:xfrm>
      </xdr:grpSpPr>
      <xdr:sp macro="" textlink="">
        <xdr:nvSpPr>
          <xdr:cNvPr id="14" name="AutoShape 317">
            <a:extLst>
              <a:ext uri="{FF2B5EF4-FFF2-40B4-BE49-F238E27FC236}">
                <a16:creationId xmlns:a16="http://schemas.microsoft.com/office/drawing/2014/main" id="{00000000-0008-0000-0100-00000E000000}"/>
              </a:ext>
            </a:extLst>
          </xdr:cNvPr>
          <xdr:cNvSpPr>
            <a:spLocks noChangeArrowheads="1"/>
          </xdr:cNvSpPr>
        </xdr:nvSpPr>
        <xdr:spPr bwMode="auto">
          <a:xfrm>
            <a:off x="3770493" y="1141873"/>
            <a:ext cx="1393745" cy="410551"/>
          </a:xfrm>
          <a:prstGeom prst="wedgeRoundRectCallout">
            <a:avLst>
              <a:gd name="adj1" fmla="val 93469"/>
              <a:gd name="adj2" fmla="val 124264"/>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両方にチェックする</a:t>
            </a:r>
            <a:endParaRPr kumimoji="0" lang="ja-JP" altLang="ja-JP" sz="1050" b="0"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endParaRPr>
          </a:p>
        </xdr:txBody>
      </xdr:sp>
      <xdr:sp macro="" textlink="">
        <xdr:nvSpPr>
          <xdr:cNvPr id="15" name="AutoShape 317">
            <a:extLst>
              <a:ext uri="{FF2B5EF4-FFF2-40B4-BE49-F238E27FC236}">
                <a16:creationId xmlns:a16="http://schemas.microsoft.com/office/drawing/2014/main" id="{00000000-0008-0000-0100-00000F000000}"/>
              </a:ext>
            </a:extLst>
          </xdr:cNvPr>
          <xdr:cNvSpPr>
            <a:spLocks noChangeArrowheads="1"/>
          </xdr:cNvSpPr>
        </xdr:nvSpPr>
        <xdr:spPr bwMode="auto">
          <a:xfrm>
            <a:off x="3770588" y="1143000"/>
            <a:ext cx="1393745" cy="410551"/>
          </a:xfrm>
          <a:prstGeom prst="wedgeRoundRectCallout">
            <a:avLst>
              <a:gd name="adj1" fmla="val -87227"/>
              <a:gd name="adj2" fmla="val 121784"/>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プルダウンから選択する</a:t>
            </a:r>
            <a:endParaRPr kumimoji="0" lang="en-US" altLang="ja-JP"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rot="709423">
            <a:off x="4612130" y="1484405"/>
            <a:ext cx="306098" cy="101410"/>
          </a:xfrm>
          <a:prstGeom prst="rect">
            <a:avLst/>
          </a:prstGeom>
          <a:solidFill>
            <a:sysClr val="window" lastClr="FFFFFF"/>
          </a:solidFill>
          <a:ln w="635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clientData/>
  </xdr:twoCellAnchor>
  <xdr:twoCellAnchor>
    <xdr:from>
      <xdr:col>9</xdr:col>
      <xdr:colOff>224629</xdr:colOff>
      <xdr:row>7</xdr:row>
      <xdr:rowOff>2354</xdr:rowOff>
    </xdr:from>
    <xdr:to>
      <xdr:col>17</xdr:col>
      <xdr:colOff>144037</xdr:colOff>
      <xdr:row>9</xdr:row>
      <xdr:rowOff>95540</xdr:rowOff>
    </xdr:to>
    <xdr:sp macro="" textlink="">
      <xdr:nvSpPr>
        <xdr:cNvPr id="19" name="AutoShape 317">
          <a:extLst>
            <a:ext uri="{FF2B5EF4-FFF2-40B4-BE49-F238E27FC236}">
              <a16:creationId xmlns:a16="http://schemas.microsoft.com/office/drawing/2014/main" id="{00000000-0008-0000-0100-000013000000}"/>
            </a:ext>
          </a:extLst>
        </xdr:cNvPr>
        <xdr:cNvSpPr>
          <a:spLocks noChangeArrowheads="1"/>
        </xdr:cNvSpPr>
      </xdr:nvSpPr>
      <xdr:spPr bwMode="auto">
        <a:xfrm>
          <a:off x="3151824" y="1851598"/>
          <a:ext cx="2521359" cy="362674"/>
        </a:xfrm>
        <a:prstGeom prst="wedgeRoundRectCallout">
          <a:avLst>
            <a:gd name="adj1" fmla="val -64625"/>
            <a:gd name="adj2" fmla="val 51608"/>
            <a:gd name="adj3" fmla="val 16667"/>
          </a:avLst>
        </a:prstGeom>
        <a:solidFill>
          <a:srgbClr xmlns:mc="http://schemas.openxmlformats.org/markup-compatibility/2006" xmlns:a14="http://schemas.microsoft.com/office/drawing/2010/main" val="FFFFFF" mc:Ignorable="a14" a14:legacySpreadsheetColorIndex="65"/>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日付はすべて</a:t>
          </a:r>
          <a:r>
            <a:rPr kumimoji="0" lang="en-US" altLang="ja-JP"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yyyy/mm/dd</a:t>
          </a:r>
          <a:r>
            <a:rPr kumimoji="0" lang="ja-JP" altLang="en-US"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で入力する</a:t>
          </a:r>
          <a:endParaRPr kumimoji="0" lang="en-US" altLang="ja-JP" sz="11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0"/>
  <sheetViews>
    <sheetView tabSelected="1" view="pageBreakPreview" zoomScaleNormal="100" zoomScaleSheetLayoutView="100" workbookViewId="0">
      <selection activeCell="E5" sqref="E5:K5"/>
    </sheetView>
  </sheetViews>
  <sheetFormatPr defaultColWidth="4.125" defaultRowHeight="13.5" x14ac:dyDescent="0.15"/>
  <cols>
    <col min="1" max="21" width="4.25" style="17" customWidth="1"/>
    <col min="22" max="22" width="6" style="17" bestFit="1" customWidth="1"/>
    <col min="23" max="23" width="9" style="17" hidden="1" customWidth="1"/>
    <col min="24" max="24" width="9" style="17" bestFit="1" customWidth="1"/>
    <col min="25" max="26" width="10.625" style="17" customWidth="1"/>
    <col min="27" max="27" width="6.5" style="17" bestFit="1" customWidth="1"/>
    <col min="28" max="16384" width="4.125" style="17"/>
  </cols>
  <sheetData>
    <row r="1" spans="1:23" s="8" customFormat="1" x14ac:dyDescent="0.15">
      <c r="A1" s="8" t="s">
        <v>71</v>
      </c>
      <c r="B1" s="9"/>
      <c r="C1" s="9"/>
      <c r="D1" s="9"/>
      <c r="E1" s="9"/>
      <c r="F1" s="9"/>
      <c r="G1" s="9"/>
      <c r="H1" s="9"/>
      <c r="I1" s="9"/>
      <c r="J1" s="9"/>
      <c r="K1" s="9"/>
      <c r="L1" s="9"/>
      <c r="M1" s="9"/>
      <c r="N1" s="9"/>
      <c r="O1" s="9"/>
      <c r="P1" s="9"/>
      <c r="Q1" s="9"/>
      <c r="R1" s="9"/>
      <c r="S1" s="9"/>
      <c r="T1" s="9"/>
      <c r="U1" s="9"/>
    </row>
    <row r="2" spans="1:23" s="8" customFormat="1" ht="20.100000000000001" customHeight="1" x14ac:dyDescent="0.15">
      <c r="B2" s="10"/>
      <c r="C2" s="10"/>
      <c r="E2" s="11" t="s">
        <v>2</v>
      </c>
      <c r="F2" s="12"/>
      <c r="G2" s="12"/>
      <c r="H2" s="12"/>
      <c r="I2" s="12"/>
      <c r="J2" s="13"/>
      <c r="K2" s="13"/>
      <c r="L2" s="13"/>
      <c r="M2" s="13"/>
      <c r="N2" s="13"/>
      <c r="O2" s="13"/>
      <c r="P2" s="13"/>
      <c r="Q2" s="97" t="s">
        <v>0</v>
      </c>
      <c r="R2" s="14"/>
      <c r="S2" s="14"/>
      <c r="T2" s="14"/>
    </row>
    <row r="3" spans="1:23" s="8" customFormat="1" ht="5.0999999999999996" customHeight="1" x14ac:dyDescent="0.15">
      <c r="B3" s="10"/>
      <c r="C3" s="10"/>
      <c r="D3" s="10"/>
      <c r="E3" s="10"/>
      <c r="F3" s="10"/>
      <c r="G3" s="10"/>
      <c r="H3" s="10"/>
      <c r="I3" s="10"/>
      <c r="J3" s="15"/>
      <c r="K3" s="15"/>
      <c r="L3" s="15"/>
      <c r="M3" s="15"/>
      <c r="N3" s="15"/>
      <c r="O3" s="15"/>
      <c r="P3" s="15"/>
      <c r="Q3" s="97"/>
      <c r="R3" s="14"/>
      <c r="S3" s="14"/>
      <c r="T3" s="14"/>
    </row>
    <row r="4" spans="1:23" s="8" customFormat="1" ht="24.95" customHeight="1" x14ac:dyDescent="0.15">
      <c r="K4" s="98" t="s">
        <v>104</v>
      </c>
      <c r="L4" s="99"/>
      <c r="M4" s="99"/>
      <c r="N4" s="99"/>
      <c r="O4" s="100"/>
      <c r="P4" s="101"/>
      <c r="Q4" s="102"/>
      <c r="R4" s="102"/>
      <c r="S4" s="102"/>
      <c r="T4" s="102"/>
      <c r="U4" s="16" t="s">
        <v>1</v>
      </c>
    </row>
    <row r="5" spans="1:23" ht="27.95" customHeight="1" x14ac:dyDescent="0.15">
      <c r="A5" s="103" t="s">
        <v>82</v>
      </c>
      <c r="B5" s="104"/>
      <c r="C5" s="104"/>
      <c r="D5" s="105"/>
      <c r="E5" s="106"/>
      <c r="F5" s="107"/>
      <c r="G5" s="107"/>
      <c r="H5" s="107"/>
      <c r="I5" s="107"/>
      <c r="J5" s="107"/>
      <c r="K5" s="108"/>
      <c r="L5" s="109" t="s">
        <v>18</v>
      </c>
      <c r="M5" s="110"/>
      <c r="N5" s="110"/>
      <c r="O5" s="111"/>
      <c r="P5" s="112"/>
      <c r="Q5" s="113"/>
      <c r="R5" s="113"/>
      <c r="S5" s="113"/>
      <c r="T5" s="113"/>
      <c r="U5" s="114"/>
      <c r="W5" s="18" t="s">
        <v>103</v>
      </c>
    </row>
    <row r="6" spans="1:23" ht="27.95" customHeight="1" x14ac:dyDescent="0.15">
      <c r="A6" s="115" t="s">
        <v>3</v>
      </c>
      <c r="B6" s="116"/>
      <c r="C6" s="116"/>
      <c r="D6" s="117"/>
      <c r="E6" s="118"/>
      <c r="F6" s="119"/>
      <c r="G6" s="119"/>
      <c r="H6" s="119"/>
      <c r="I6" s="119"/>
      <c r="J6" s="119"/>
      <c r="K6" s="120"/>
      <c r="L6" s="115" t="s">
        <v>81</v>
      </c>
      <c r="M6" s="116"/>
      <c r="N6" s="116"/>
      <c r="O6" s="117"/>
      <c r="P6" s="118"/>
      <c r="Q6" s="119"/>
      <c r="R6" s="119"/>
      <c r="S6" s="119"/>
      <c r="T6" s="119"/>
      <c r="U6" s="120"/>
      <c r="W6" s="18" t="s">
        <v>84</v>
      </c>
    </row>
    <row r="7" spans="1:23" ht="27.95" customHeight="1" x14ac:dyDescent="0.15">
      <c r="A7" s="121" t="s">
        <v>76</v>
      </c>
      <c r="B7" s="122"/>
      <c r="C7" s="122"/>
      <c r="D7" s="122"/>
      <c r="E7" s="122"/>
      <c r="F7" s="123"/>
      <c r="G7" s="124" t="s">
        <v>103</v>
      </c>
      <c r="H7" s="124"/>
      <c r="I7" s="124"/>
      <c r="J7" s="125" t="s">
        <v>43</v>
      </c>
      <c r="K7" s="126"/>
      <c r="L7" s="126"/>
      <c r="M7" s="126"/>
      <c r="N7" s="126"/>
      <c r="O7" s="126"/>
      <c r="P7" s="126"/>
      <c r="Q7" s="126"/>
      <c r="R7" s="126"/>
      <c r="S7" s="127" t="s">
        <v>103</v>
      </c>
      <c r="T7" s="127"/>
      <c r="U7" s="127"/>
      <c r="W7" s="18" t="s">
        <v>85</v>
      </c>
    </row>
    <row r="8" spans="1:23" ht="8.1" customHeight="1" x14ac:dyDescent="0.15"/>
    <row r="9" spans="1:23" x14ac:dyDescent="0.15">
      <c r="A9" s="19" t="s">
        <v>32</v>
      </c>
      <c r="B9" s="19"/>
      <c r="C9" s="19"/>
      <c r="D9" s="19"/>
      <c r="E9" s="19"/>
      <c r="F9" s="19"/>
      <c r="G9" s="19"/>
      <c r="H9" s="19"/>
      <c r="I9" s="19"/>
      <c r="J9" s="19"/>
      <c r="K9" s="19"/>
      <c r="L9" s="19"/>
      <c r="M9" s="19"/>
      <c r="N9" s="19"/>
      <c r="O9" s="19"/>
      <c r="P9" s="19"/>
      <c r="Q9" s="19"/>
      <c r="R9" s="19"/>
      <c r="S9" s="19"/>
      <c r="T9" s="19"/>
      <c r="U9" s="19"/>
    </row>
    <row r="10" spans="1:23" ht="27.95" customHeight="1" x14ac:dyDescent="0.15">
      <c r="A10" s="98" t="s">
        <v>29</v>
      </c>
      <c r="B10" s="99"/>
      <c r="C10" s="99"/>
      <c r="D10" s="100"/>
      <c r="E10" s="128"/>
      <c r="F10" s="124"/>
      <c r="G10" s="124"/>
      <c r="H10" s="124"/>
      <c r="I10" s="124"/>
      <c r="J10" s="124"/>
      <c r="K10" s="121" t="s">
        <v>45</v>
      </c>
      <c r="L10" s="122"/>
      <c r="M10" s="122"/>
      <c r="N10" s="123"/>
      <c r="O10" s="128"/>
      <c r="P10" s="124"/>
      <c r="Q10" s="124"/>
      <c r="R10" s="124"/>
      <c r="S10" s="124"/>
      <c r="T10" s="124"/>
      <c r="U10" s="124"/>
    </row>
    <row r="11" spans="1:23" ht="27.95" customHeight="1" x14ac:dyDescent="0.15">
      <c r="A11" s="98" t="s">
        <v>30</v>
      </c>
      <c r="B11" s="99"/>
      <c r="C11" s="99"/>
      <c r="D11" s="99"/>
      <c r="E11" s="100"/>
      <c r="F11" s="129"/>
      <c r="G11" s="129"/>
      <c r="H11" s="129"/>
      <c r="I11" s="129"/>
      <c r="J11" s="20" t="s">
        <v>4</v>
      </c>
      <c r="K11" s="130" t="s">
        <v>31</v>
      </c>
      <c r="L11" s="131"/>
      <c r="M11" s="131"/>
      <c r="N11" s="132"/>
      <c r="O11" s="21"/>
      <c r="P11" s="22" t="s">
        <v>73</v>
      </c>
      <c r="Q11" s="91"/>
      <c r="R11" s="22" t="s">
        <v>74</v>
      </c>
      <c r="S11" s="92"/>
      <c r="T11" s="22" t="s">
        <v>75</v>
      </c>
      <c r="U11" s="25"/>
    </row>
    <row r="12" spans="1:23" ht="27.95" customHeight="1" x14ac:dyDescent="0.15">
      <c r="A12" s="134" t="s">
        <v>5</v>
      </c>
      <c r="B12" s="135"/>
      <c r="C12" s="135"/>
      <c r="D12" s="136"/>
      <c r="E12" s="137"/>
      <c r="F12" s="138"/>
      <c r="G12" s="138"/>
      <c r="H12" s="138"/>
      <c r="I12" s="138"/>
      <c r="J12" s="139"/>
      <c r="K12" s="140" t="s">
        <v>6</v>
      </c>
      <c r="L12" s="141"/>
      <c r="M12" s="141"/>
      <c r="N12" s="142"/>
      <c r="O12" s="143"/>
      <c r="P12" s="144"/>
      <c r="Q12" s="144"/>
      <c r="R12" s="144"/>
      <c r="S12" s="144"/>
      <c r="T12" s="144"/>
      <c r="U12" s="144"/>
    </row>
    <row r="13" spans="1:23" ht="20.100000000000001" customHeight="1" x14ac:dyDescent="0.15">
      <c r="A13" s="145" t="s">
        <v>44</v>
      </c>
      <c r="B13" s="146"/>
      <c r="C13" s="146"/>
      <c r="D13" s="147"/>
      <c r="E13" s="41"/>
      <c r="F13" s="42" t="s">
        <v>7</v>
      </c>
      <c r="G13" s="42"/>
      <c r="H13" s="42"/>
      <c r="I13" s="42"/>
      <c r="J13" s="42"/>
      <c r="K13" s="42"/>
      <c r="L13" s="42"/>
      <c r="M13" s="42"/>
      <c r="N13" s="42"/>
      <c r="O13" s="42"/>
      <c r="P13" s="42"/>
      <c r="Q13" s="42"/>
      <c r="R13" s="42"/>
      <c r="S13" s="42"/>
      <c r="T13" s="42"/>
      <c r="U13" s="45"/>
    </row>
    <row r="14" spans="1:23" ht="20.100000000000001" customHeight="1" x14ac:dyDescent="0.15">
      <c r="A14" s="148"/>
      <c r="B14" s="149"/>
      <c r="C14" s="149"/>
      <c r="D14" s="150"/>
      <c r="E14" s="29"/>
      <c r="F14" s="30" t="s">
        <v>8</v>
      </c>
      <c r="G14" s="30"/>
      <c r="H14" s="30"/>
      <c r="I14" s="30"/>
      <c r="J14" s="30"/>
      <c r="K14" s="30"/>
      <c r="L14" s="30"/>
      <c r="M14" s="30"/>
      <c r="N14" s="30"/>
      <c r="O14" s="30"/>
      <c r="P14" s="30"/>
      <c r="Q14" s="30"/>
      <c r="R14" s="30"/>
      <c r="S14" s="30"/>
      <c r="T14" s="30"/>
      <c r="U14" s="52"/>
    </row>
    <row r="15" spans="1:23" ht="20.100000000000001" customHeight="1" x14ac:dyDescent="0.15">
      <c r="A15" s="151"/>
      <c r="B15" s="152"/>
      <c r="C15" s="152"/>
      <c r="D15" s="153"/>
      <c r="E15" s="94"/>
      <c r="F15" s="19" t="s">
        <v>9</v>
      </c>
      <c r="G15" s="19"/>
      <c r="H15" s="19"/>
      <c r="I15" s="19"/>
      <c r="J15" s="19"/>
      <c r="K15" s="19"/>
      <c r="L15" s="19"/>
      <c r="M15" s="19"/>
      <c r="N15" s="19"/>
      <c r="O15" s="19"/>
      <c r="P15" s="19"/>
      <c r="Q15" s="19"/>
      <c r="R15" s="19"/>
      <c r="S15" s="19"/>
      <c r="T15" s="19"/>
      <c r="U15" s="76"/>
    </row>
    <row r="16" spans="1:23" ht="8.1" customHeight="1" x14ac:dyDescent="0.15"/>
    <row r="17" spans="1:21" x14ac:dyDescent="0.15">
      <c r="A17" s="19" t="s">
        <v>26</v>
      </c>
      <c r="B17" s="19"/>
      <c r="C17" s="19"/>
      <c r="D17" s="19"/>
      <c r="E17" s="19"/>
      <c r="F17" s="19"/>
      <c r="G17" s="19"/>
      <c r="H17" s="19"/>
      <c r="I17" s="19"/>
      <c r="J17" s="19"/>
      <c r="K17" s="19"/>
      <c r="L17" s="19"/>
      <c r="M17" s="19"/>
      <c r="N17" s="19"/>
      <c r="O17" s="19"/>
      <c r="P17" s="19"/>
      <c r="Q17" s="19"/>
      <c r="R17" s="19"/>
      <c r="S17" s="19"/>
      <c r="T17" s="19"/>
      <c r="U17" s="96" t="s">
        <v>108</v>
      </c>
    </row>
    <row r="18" spans="1:21" ht="13.5" customHeight="1" x14ac:dyDescent="0.15">
      <c r="A18" s="126" t="s">
        <v>15</v>
      </c>
      <c r="B18" s="126"/>
      <c r="C18" s="126"/>
      <c r="D18" s="126"/>
      <c r="E18" s="126"/>
      <c r="F18" s="154" t="s">
        <v>14</v>
      </c>
      <c r="G18" s="154"/>
      <c r="H18" s="154"/>
      <c r="I18" s="154"/>
      <c r="J18" s="154"/>
      <c r="K18" s="126" t="s">
        <v>19</v>
      </c>
      <c r="L18" s="126"/>
      <c r="M18" s="126"/>
      <c r="N18" s="126"/>
      <c r="O18" s="126"/>
      <c r="P18" s="126" t="s">
        <v>28</v>
      </c>
      <c r="Q18" s="126"/>
      <c r="R18" s="126"/>
      <c r="S18" s="126"/>
      <c r="T18" s="126"/>
      <c r="U18" s="126"/>
    </row>
    <row r="19" spans="1:21" ht="27.95" customHeight="1" x14ac:dyDescent="0.15">
      <c r="A19" s="124"/>
      <c r="B19" s="124"/>
      <c r="C19" s="124"/>
      <c r="D19" s="124"/>
      <c r="E19" s="124"/>
      <c r="F19" s="35" t="s">
        <v>73</v>
      </c>
      <c r="G19" s="7"/>
      <c r="H19" s="37" t="s">
        <v>74</v>
      </c>
      <c r="I19" s="93"/>
      <c r="J19" s="39" t="s">
        <v>75</v>
      </c>
      <c r="K19" s="155"/>
      <c r="L19" s="156"/>
      <c r="M19" s="156"/>
      <c r="N19" s="156"/>
      <c r="O19" s="40" t="s">
        <v>4</v>
      </c>
      <c r="P19" s="157" t="str">
        <f>IF(K19="","",Q27)</f>
        <v/>
      </c>
      <c r="Q19" s="158"/>
      <c r="R19" s="158"/>
      <c r="S19" s="158"/>
      <c r="T19" s="158"/>
      <c r="U19" s="40" t="s">
        <v>4</v>
      </c>
    </row>
    <row r="20" spans="1:21" ht="30" customHeight="1" x14ac:dyDescent="0.15">
      <c r="A20" s="159" t="s">
        <v>10</v>
      </c>
      <c r="B20" s="160"/>
      <c r="C20" s="161"/>
      <c r="D20" s="162"/>
      <c r="E20" s="162"/>
      <c r="F20" s="162"/>
      <c r="G20" s="162"/>
      <c r="H20" s="162"/>
      <c r="I20" s="162"/>
      <c r="J20" s="162"/>
      <c r="K20" s="162"/>
      <c r="L20" s="162"/>
      <c r="M20" s="162"/>
      <c r="N20" s="162"/>
      <c r="O20" s="162"/>
      <c r="P20" s="162"/>
      <c r="Q20" s="162"/>
      <c r="R20" s="162"/>
      <c r="S20" s="162"/>
      <c r="T20" s="162"/>
      <c r="U20" s="163"/>
    </row>
    <row r="21" spans="1:21" ht="8.1" customHeight="1" x14ac:dyDescent="0.15">
      <c r="A21" s="133" t="str">
        <f>IF(K19="","",VALUE(A19&amp;"1日"))</f>
        <v/>
      </c>
      <c r="B21" s="133"/>
      <c r="C21" s="133"/>
    </row>
    <row r="22" spans="1:21" x14ac:dyDescent="0.15">
      <c r="A22" s="41" t="s">
        <v>27</v>
      </c>
      <c r="B22" s="42"/>
      <c r="C22" s="42"/>
      <c r="D22" s="42"/>
      <c r="E22" s="42"/>
      <c r="F22" s="42"/>
      <c r="G22" s="42"/>
      <c r="H22" s="43"/>
      <c r="I22" s="42"/>
      <c r="J22" s="42"/>
      <c r="K22" s="42"/>
      <c r="L22" s="42"/>
      <c r="M22" s="42"/>
      <c r="N22" s="42"/>
      <c r="O22" s="42"/>
      <c r="P22" s="42"/>
      <c r="Q22" s="42"/>
      <c r="R22" s="42"/>
      <c r="S22" s="44"/>
      <c r="T22" s="44"/>
      <c r="U22" s="45"/>
    </row>
    <row r="23" spans="1:21" ht="9.9499999999999993" customHeight="1" x14ac:dyDescent="0.15">
      <c r="A23" s="46"/>
      <c r="B23" s="30"/>
      <c r="C23" s="30"/>
      <c r="D23" s="30"/>
      <c r="E23" s="30"/>
      <c r="F23" s="30"/>
      <c r="G23" s="30"/>
      <c r="H23" s="47"/>
      <c r="I23" s="30"/>
      <c r="J23" s="30"/>
      <c r="K23" s="30"/>
      <c r="L23" s="30"/>
      <c r="M23" s="30"/>
      <c r="N23" s="30"/>
      <c r="O23" s="30"/>
      <c r="P23" s="30"/>
      <c r="Q23" s="30"/>
      <c r="R23" s="30"/>
      <c r="S23" s="48"/>
      <c r="T23" s="95" t="s">
        <v>109</v>
      </c>
      <c r="U23" s="49"/>
    </row>
    <row r="24" spans="1:21" x14ac:dyDescent="0.15">
      <c r="A24" s="29"/>
      <c r="B24" s="164" t="s">
        <v>93</v>
      </c>
      <c r="C24" s="164"/>
      <c r="D24" s="164"/>
      <c r="E24" s="164" t="s">
        <v>94</v>
      </c>
      <c r="F24" s="164"/>
      <c r="G24" s="164"/>
      <c r="H24" s="164" t="s">
        <v>50</v>
      </c>
      <c r="I24" s="164"/>
      <c r="J24" s="164"/>
      <c r="K24" s="164" t="s">
        <v>95</v>
      </c>
      <c r="L24" s="164"/>
      <c r="M24" s="164"/>
      <c r="N24" s="164" t="s">
        <v>51</v>
      </c>
      <c r="O24" s="164"/>
      <c r="P24" s="164"/>
      <c r="Q24" s="170" t="s">
        <v>96</v>
      </c>
      <c r="R24" s="171"/>
      <c r="S24" s="164" t="s">
        <v>97</v>
      </c>
      <c r="T24" s="164"/>
      <c r="U24" s="50"/>
    </row>
    <row r="25" spans="1:21" ht="20.100000000000001" customHeight="1" thickBot="1" x14ac:dyDescent="0.2">
      <c r="A25" s="29"/>
      <c r="B25" s="165" t="str">
        <f>IF($F$11="","",$F$11)</f>
        <v/>
      </c>
      <c r="C25" s="165"/>
      <c r="D25" s="165"/>
      <c r="E25" s="166" t="str">
        <f>IF(A21="","",VLOOKUP(A21,備考!A:B,2))</f>
        <v/>
      </c>
      <c r="F25" s="166"/>
      <c r="G25" s="166"/>
      <c r="H25" s="166" t="str">
        <f>IF(B25="","",IF(B25&gt;E25,E25,B25))</f>
        <v/>
      </c>
      <c r="I25" s="166"/>
      <c r="J25" s="166"/>
      <c r="K25" s="166" t="str">
        <f>IF(H25="","",H25*90%)</f>
        <v/>
      </c>
      <c r="L25" s="166"/>
      <c r="M25" s="166"/>
      <c r="N25" s="166" t="str">
        <f>IF(K19="","",K19)</f>
        <v/>
      </c>
      <c r="O25" s="166"/>
      <c r="P25" s="166"/>
      <c r="Q25" s="167" t="str">
        <f>IF(OR(N25="",K25&gt;N25,N25&gt;H25),"",(H25-(N25+S25))/N25)</f>
        <v/>
      </c>
      <c r="R25" s="168"/>
      <c r="S25" s="169" t="str">
        <f>IF(OR(N25="",K25&gt;N25,N25&gt;H25),"",(H25*(1/100)*((H25-N25)/(H25*10/100))))</f>
        <v/>
      </c>
      <c r="T25" s="169"/>
      <c r="U25" s="51"/>
    </row>
    <row r="26" spans="1:21" x14ac:dyDescent="0.15">
      <c r="A26" s="29"/>
      <c r="B26" s="175" t="s">
        <v>98</v>
      </c>
      <c r="C26" s="176"/>
      <c r="D26" s="177"/>
      <c r="E26" s="175" t="s">
        <v>99</v>
      </c>
      <c r="F26" s="176"/>
      <c r="G26" s="177"/>
      <c r="H26" s="175" t="s">
        <v>100</v>
      </c>
      <c r="I26" s="176"/>
      <c r="J26" s="177"/>
      <c r="K26" s="175" t="s">
        <v>101</v>
      </c>
      <c r="L26" s="176"/>
      <c r="M26" s="177"/>
      <c r="N26" s="178" t="s">
        <v>102</v>
      </c>
      <c r="O26" s="179"/>
      <c r="P26" s="179"/>
      <c r="Q26" s="180" t="s">
        <v>28</v>
      </c>
      <c r="R26" s="181"/>
      <c r="S26" s="181"/>
      <c r="T26" s="182"/>
      <c r="U26" s="52"/>
    </row>
    <row r="27" spans="1:21" ht="20.100000000000001" customHeight="1" thickBot="1" x14ac:dyDescent="0.2">
      <c r="A27" s="29"/>
      <c r="B27" s="183" t="str">
        <f>IF(B25="","",IF(N25&gt;H25,0,IF(K25&gt;N25,N25*0.1,N25*Q25)))</f>
        <v/>
      </c>
      <c r="C27" s="184"/>
      <c r="D27" s="185"/>
      <c r="E27" s="186" t="str">
        <f>IF(A21="","",VLOOKUP(A21,備考!D:E,2))</f>
        <v/>
      </c>
      <c r="F27" s="187"/>
      <c r="G27" s="188"/>
      <c r="H27" s="186" t="str">
        <f>IF(A21="","",VLOOKUP(A21,備考!G:H,2))</f>
        <v/>
      </c>
      <c r="I27" s="187"/>
      <c r="J27" s="188"/>
      <c r="K27" s="186" t="str">
        <f>IF(N25="","",IF(N25&gt;E27,0,IF(B27+N25&lt;=E27,B27,E27-N25)))</f>
        <v/>
      </c>
      <c r="L27" s="187"/>
      <c r="M27" s="188"/>
      <c r="N27" s="186" t="str">
        <f>IF(N25="","",IF(K27&lt;=H27,0,K27))</f>
        <v/>
      </c>
      <c r="O27" s="187"/>
      <c r="P27" s="187"/>
      <c r="Q27" s="172" t="str">
        <f>IF(K19="","",N27)</f>
        <v/>
      </c>
      <c r="R27" s="173"/>
      <c r="S27" s="173"/>
      <c r="T27" s="174"/>
      <c r="U27" s="52"/>
    </row>
    <row r="28" spans="1:21" ht="8.1" customHeight="1" x14ac:dyDescent="0.15">
      <c r="A28" s="53"/>
      <c r="B28" s="54"/>
      <c r="C28" s="54"/>
      <c r="D28" s="54"/>
      <c r="E28" s="54"/>
      <c r="F28" s="54"/>
      <c r="G28" s="54"/>
      <c r="H28" s="54"/>
      <c r="I28" s="54"/>
      <c r="J28" s="54"/>
      <c r="K28" s="54"/>
      <c r="L28" s="54"/>
      <c r="M28" s="54"/>
      <c r="N28" s="54"/>
      <c r="O28" s="54"/>
      <c r="P28" s="54"/>
      <c r="Q28" s="54"/>
      <c r="R28" s="54"/>
      <c r="S28" s="30"/>
      <c r="T28" s="30"/>
      <c r="U28" s="52"/>
    </row>
    <row r="29" spans="1:21" x14ac:dyDescent="0.15">
      <c r="A29" s="29"/>
      <c r="B29" s="55" t="s">
        <v>53</v>
      </c>
      <c r="C29" s="56"/>
      <c r="D29" s="57"/>
      <c r="E29" s="57"/>
      <c r="F29" s="57"/>
      <c r="G29" s="57"/>
      <c r="H29" s="57"/>
      <c r="I29" s="57"/>
      <c r="J29" s="57"/>
      <c r="K29" s="57"/>
      <c r="L29" s="57"/>
      <c r="M29" s="58" t="s">
        <v>56</v>
      </c>
      <c r="N29" s="57"/>
      <c r="O29" s="57"/>
      <c r="P29" s="57"/>
      <c r="Q29" s="57"/>
      <c r="R29" s="57"/>
      <c r="S29" s="57"/>
      <c r="T29" s="59"/>
      <c r="U29" s="52"/>
    </row>
    <row r="30" spans="1:21" x14ac:dyDescent="0.15">
      <c r="A30" s="29"/>
      <c r="B30" s="60" t="s">
        <v>52</v>
      </c>
      <c r="C30" s="61"/>
      <c r="D30" s="62"/>
      <c r="E30" s="62"/>
      <c r="F30" s="62"/>
      <c r="G30" s="62"/>
      <c r="H30" s="62"/>
      <c r="I30" s="62"/>
      <c r="J30" s="62"/>
      <c r="K30" s="62"/>
      <c r="L30" s="62"/>
      <c r="M30" s="62" t="s">
        <v>59</v>
      </c>
      <c r="N30" s="62"/>
      <c r="O30" s="62"/>
      <c r="P30" s="62"/>
      <c r="Q30" s="62"/>
      <c r="R30" s="62"/>
      <c r="S30" s="62"/>
      <c r="T30" s="63"/>
      <c r="U30" s="52"/>
    </row>
    <row r="31" spans="1:21" x14ac:dyDescent="0.15">
      <c r="A31" s="29"/>
      <c r="B31" s="64" t="s">
        <v>92</v>
      </c>
      <c r="C31" s="61"/>
      <c r="D31" s="65"/>
      <c r="E31" s="65"/>
      <c r="F31" s="65"/>
      <c r="G31" s="65"/>
      <c r="H31" s="65"/>
      <c r="I31" s="65"/>
      <c r="J31" s="65"/>
      <c r="K31" s="65"/>
      <c r="L31" s="62"/>
      <c r="M31" s="62" t="s">
        <v>60</v>
      </c>
      <c r="N31" s="62"/>
      <c r="O31" s="62"/>
      <c r="P31" s="62"/>
      <c r="Q31" s="62"/>
      <c r="R31" s="62"/>
      <c r="S31" s="62"/>
      <c r="T31" s="63"/>
      <c r="U31" s="52"/>
    </row>
    <row r="32" spans="1:21" x14ac:dyDescent="0.15">
      <c r="A32" s="29"/>
      <c r="B32" s="60" t="s">
        <v>54</v>
      </c>
      <c r="C32" s="61"/>
      <c r="D32" s="65"/>
      <c r="E32" s="65"/>
      <c r="F32" s="65"/>
      <c r="G32" s="65"/>
      <c r="H32" s="65"/>
      <c r="I32" s="65"/>
      <c r="J32" s="65"/>
      <c r="K32" s="65"/>
      <c r="L32" s="62"/>
      <c r="M32" s="66" t="s">
        <v>57</v>
      </c>
      <c r="N32" s="62"/>
      <c r="O32" s="62"/>
      <c r="P32" s="62"/>
      <c r="Q32" s="62"/>
      <c r="R32" s="62"/>
      <c r="S32" s="62"/>
      <c r="T32" s="63"/>
      <c r="U32" s="52"/>
    </row>
    <row r="33" spans="1:21" x14ac:dyDescent="0.15">
      <c r="A33" s="29"/>
      <c r="B33" s="67" t="s">
        <v>55</v>
      </c>
      <c r="C33" s="68"/>
      <c r="D33" s="69"/>
      <c r="E33" s="69"/>
      <c r="F33" s="69"/>
      <c r="G33" s="69"/>
      <c r="H33" s="69"/>
      <c r="I33" s="69"/>
      <c r="J33" s="69"/>
      <c r="K33" s="69"/>
      <c r="L33" s="70"/>
      <c r="M33" s="71" t="s">
        <v>58</v>
      </c>
      <c r="N33" s="70"/>
      <c r="O33" s="70"/>
      <c r="P33" s="70"/>
      <c r="Q33" s="70"/>
      <c r="R33" s="70"/>
      <c r="S33" s="70"/>
      <c r="T33" s="72"/>
      <c r="U33" s="52"/>
    </row>
    <row r="34" spans="1:21" ht="8.1" customHeight="1" x14ac:dyDescent="0.15">
      <c r="A34" s="73"/>
      <c r="B34" s="74"/>
      <c r="C34" s="74"/>
      <c r="D34" s="75"/>
      <c r="E34" s="75"/>
      <c r="F34" s="75"/>
      <c r="G34" s="75"/>
      <c r="H34" s="75"/>
      <c r="I34" s="75"/>
      <c r="J34" s="75"/>
      <c r="K34" s="75"/>
      <c r="L34" s="75"/>
      <c r="M34" s="19"/>
      <c r="N34" s="19"/>
      <c r="O34" s="19"/>
      <c r="P34" s="19"/>
      <c r="Q34" s="19"/>
      <c r="R34" s="19"/>
      <c r="S34" s="19"/>
      <c r="T34" s="19"/>
      <c r="U34" s="76"/>
    </row>
    <row r="35" spans="1:21" ht="8.1" customHeight="1" x14ac:dyDescent="0.15">
      <c r="A35" s="85"/>
      <c r="B35" s="85"/>
      <c r="C35" s="85"/>
      <c r="D35" s="85"/>
      <c r="E35" s="85"/>
      <c r="F35" s="85"/>
      <c r="G35" s="85"/>
      <c r="H35" s="85"/>
      <c r="I35" s="85"/>
      <c r="J35" s="85"/>
      <c r="K35" s="85"/>
      <c r="L35" s="85"/>
      <c r="M35" s="85"/>
      <c r="N35" s="85"/>
      <c r="O35" s="85"/>
      <c r="P35" s="85"/>
      <c r="Q35" s="85"/>
      <c r="R35" s="85"/>
      <c r="S35" s="85"/>
      <c r="T35" s="85"/>
      <c r="U35" s="85"/>
    </row>
    <row r="36" spans="1:21" ht="8.1" customHeight="1" x14ac:dyDescent="0.15">
      <c r="A36" s="77"/>
      <c r="B36" s="78"/>
      <c r="C36" s="78"/>
      <c r="D36" s="79"/>
      <c r="E36" s="79"/>
      <c r="F36" s="79"/>
      <c r="G36" s="79"/>
      <c r="H36" s="79"/>
      <c r="I36" s="79"/>
      <c r="J36" s="79"/>
      <c r="K36" s="79"/>
      <c r="L36" s="79"/>
      <c r="M36" s="42"/>
      <c r="N36" s="42"/>
      <c r="O36" s="42"/>
      <c r="P36" s="42"/>
      <c r="Q36" s="42"/>
      <c r="R36" s="42"/>
      <c r="S36" s="42"/>
      <c r="T36" s="42"/>
      <c r="U36" s="45"/>
    </row>
    <row r="37" spans="1:21" x14ac:dyDescent="0.15">
      <c r="A37" s="29" t="s">
        <v>17</v>
      </c>
      <c r="B37" s="30"/>
      <c r="C37" s="30"/>
      <c r="D37" s="30"/>
      <c r="E37" s="30"/>
      <c r="F37" s="30"/>
      <c r="G37" s="30"/>
      <c r="H37" s="30"/>
      <c r="I37" s="30"/>
      <c r="J37" s="30"/>
      <c r="K37" s="30"/>
      <c r="L37" s="30"/>
      <c r="M37" s="30"/>
      <c r="N37" s="30"/>
      <c r="O37" s="30"/>
      <c r="P37" s="30"/>
      <c r="Q37" s="30"/>
      <c r="R37" s="30"/>
      <c r="S37" s="30"/>
      <c r="T37" s="30"/>
      <c r="U37" s="52"/>
    </row>
    <row r="38" spans="1:21" ht="5.0999999999999996" customHeight="1" x14ac:dyDescent="0.15">
      <c r="A38" s="29"/>
      <c r="B38" s="30"/>
      <c r="C38" s="30"/>
      <c r="D38" s="30"/>
      <c r="E38" s="30"/>
      <c r="F38" s="30"/>
      <c r="G38" s="30"/>
      <c r="H38" s="30"/>
      <c r="I38" s="30"/>
      <c r="J38" s="30"/>
      <c r="K38" s="30"/>
      <c r="L38" s="30"/>
      <c r="M38" s="30"/>
      <c r="N38" s="30"/>
      <c r="O38" s="30"/>
      <c r="P38" s="30"/>
      <c r="Q38" s="30"/>
      <c r="R38" s="30"/>
      <c r="S38" s="30"/>
      <c r="T38" s="30"/>
      <c r="U38" s="52"/>
    </row>
    <row r="39" spans="1:21" x14ac:dyDescent="0.15">
      <c r="A39" s="29"/>
      <c r="B39" s="30" t="s">
        <v>48</v>
      </c>
      <c r="C39" s="30"/>
      <c r="D39" s="30"/>
      <c r="E39" s="30"/>
      <c r="F39" s="30"/>
      <c r="G39" s="30"/>
      <c r="H39" s="30"/>
      <c r="I39" s="30"/>
      <c r="J39" s="30"/>
      <c r="K39" s="30"/>
      <c r="L39" s="30"/>
      <c r="M39" s="30"/>
      <c r="N39" s="30"/>
      <c r="O39" s="30"/>
      <c r="P39" s="30"/>
      <c r="Q39" s="30"/>
      <c r="R39" s="30"/>
      <c r="S39" s="30"/>
      <c r="T39" s="30"/>
      <c r="U39" s="52"/>
    </row>
    <row r="40" spans="1:21" ht="20.100000000000001" customHeight="1" x14ac:dyDescent="0.15">
      <c r="A40" s="29"/>
      <c r="B40" s="80"/>
      <c r="C40" s="81"/>
      <c r="D40" s="82"/>
      <c r="E40" s="81"/>
      <c r="F40" s="82"/>
      <c r="G40" s="81"/>
      <c r="H40" s="82"/>
      <c r="I40" s="83"/>
      <c r="J40" s="83"/>
      <c r="K40" s="83"/>
      <c r="L40" s="192" t="s">
        <v>12</v>
      </c>
      <c r="M40" s="192"/>
      <c r="N40" s="193"/>
      <c r="O40" s="193"/>
      <c r="P40" s="193"/>
      <c r="Q40" s="193"/>
      <c r="R40" s="193"/>
      <c r="S40" s="193"/>
      <c r="T40" s="193"/>
      <c r="U40" s="194"/>
    </row>
    <row r="41" spans="1:21" ht="20.100000000000001" customHeight="1" x14ac:dyDescent="0.15">
      <c r="A41" s="29"/>
      <c r="B41" s="80" t="s">
        <v>49</v>
      </c>
      <c r="C41" s="6"/>
      <c r="D41" s="82" t="s">
        <v>77</v>
      </c>
      <c r="E41" s="6"/>
      <c r="F41" s="82" t="s">
        <v>78</v>
      </c>
      <c r="G41" s="6"/>
      <c r="H41" s="82" t="s">
        <v>79</v>
      </c>
      <c r="I41" s="84"/>
      <c r="J41" s="83" t="s">
        <v>11</v>
      </c>
      <c r="K41" s="30"/>
      <c r="L41" s="30"/>
      <c r="M41" s="30"/>
      <c r="N41" s="30"/>
      <c r="O41" s="30"/>
      <c r="P41" s="30"/>
      <c r="Q41" s="30"/>
      <c r="R41" s="30"/>
      <c r="S41" s="30"/>
      <c r="T41" s="30"/>
      <c r="U41" s="52"/>
    </row>
    <row r="42" spans="1:21" ht="20.100000000000001" customHeight="1" x14ac:dyDescent="0.15">
      <c r="A42" s="29"/>
      <c r="B42" s="30"/>
      <c r="C42" s="83"/>
      <c r="D42" s="83"/>
      <c r="E42" s="83"/>
      <c r="F42" s="83"/>
      <c r="G42" s="83"/>
      <c r="H42" s="30"/>
      <c r="I42" s="83"/>
      <c r="J42" s="83"/>
      <c r="K42" s="83"/>
      <c r="L42" s="195" t="s">
        <v>13</v>
      </c>
      <c r="M42" s="195"/>
      <c r="N42" s="196"/>
      <c r="O42" s="196"/>
      <c r="P42" s="196"/>
      <c r="Q42" s="196"/>
      <c r="R42" s="196"/>
      <c r="S42" s="196"/>
      <c r="T42" s="196"/>
      <c r="U42" s="197"/>
    </row>
    <row r="43" spans="1:21" ht="8.1" customHeight="1" x14ac:dyDescent="0.15">
      <c r="A43" s="85"/>
      <c r="B43" s="85"/>
      <c r="C43" s="85"/>
      <c r="D43" s="85"/>
      <c r="E43" s="85"/>
      <c r="F43" s="85"/>
      <c r="G43" s="85"/>
      <c r="H43" s="85"/>
      <c r="I43" s="85"/>
      <c r="J43" s="85"/>
      <c r="K43" s="85"/>
      <c r="L43" s="85"/>
      <c r="M43" s="85"/>
      <c r="N43" s="85"/>
      <c r="O43" s="85"/>
      <c r="P43" s="85"/>
      <c r="Q43" s="85"/>
      <c r="R43" s="85"/>
      <c r="S43" s="85"/>
      <c r="T43" s="85"/>
      <c r="U43" s="85"/>
    </row>
    <row r="44" spans="1:21" ht="8.1" customHeight="1" x14ac:dyDescent="0.15">
      <c r="A44" s="77"/>
      <c r="B44" s="78"/>
      <c r="C44" s="78"/>
      <c r="D44" s="79"/>
      <c r="E44" s="79"/>
      <c r="F44" s="79"/>
      <c r="G44" s="79"/>
      <c r="H44" s="79"/>
      <c r="I44" s="79"/>
      <c r="J44" s="79"/>
      <c r="K44" s="79"/>
      <c r="L44" s="79"/>
      <c r="M44" s="42"/>
      <c r="N44" s="42"/>
      <c r="O44" s="42"/>
      <c r="P44" s="42"/>
      <c r="Q44" s="42"/>
      <c r="R44" s="42"/>
      <c r="S44" s="42"/>
      <c r="T44" s="42"/>
      <c r="U44" s="45"/>
    </row>
    <row r="45" spans="1:21" x14ac:dyDescent="0.15">
      <c r="A45" s="86" t="s">
        <v>16</v>
      </c>
      <c r="B45" s="48"/>
      <c r="C45" s="48"/>
      <c r="D45" s="48"/>
      <c r="E45" s="48"/>
      <c r="F45" s="48"/>
      <c r="G45" s="48"/>
      <c r="H45" s="48"/>
      <c r="I45" s="48"/>
      <c r="J45" s="48"/>
      <c r="K45" s="48"/>
      <c r="L45" s="48"/>
      <c r="M45" s="48"/>
      <c r="N45" s="48"/>
      <c r="O45" s="48"/>
      <c r="P45" s="48"/>
      <c r="Q45" s="48"/>
      <c r="R45" s="48"/>
      <c r="S45" s="48"/>
      <c r="T45" s="48"/>
      <c r="U45" s="52"/>
    </row>
    <row r="46" spans="1:21" ht="5.0999999999999996" customHeight="1" x14ac:dyDescent="0.15">
      <c r="A46" s="86"/>
      <c r="B46" s="48"/>
      <c r="C46" s="48"/>
      <c r="D46" s="48"/>
      <c r="E46" s="48"/>
      <c r="F46" s="48"/>
      <c r="G46" s="48"/>
      <c r="H46" s="48"/>
      <c r="I46" s="48"/>
      <c r="J46" s="48"/>
      <c r="K46" s="48"/>
      <c r="L46" s="48"/>
      <c r="M46" s="48"/>
      <c r="N46" s="48"/>
      <c r="O46" s="48"/>
      <c r="P46" s="48"/>
      <c r="Q46" s="48"/>
      <c r="R46" s="48"/>
      <c r="S46" s="48"/>
      <c r="T46" s="48"/>
      <c r="U46" s="52"/>
    </row>
    <row r="47" spans="1:21" ht="20.100000000000001" customHeight="1" x14ac:dyDescent="0.15">
      <c r="A47" s="29"/>
      <c r="B47" s="80"/>
      <c r="C47" s="81"/>
      <c r="D47" s="82"/>
      <c r="E47" s="81"/>
      <c r="F47" s="82"/>
      <c r="G47" s="81"/>
      <c r="H47" s="82"/>
      <c r="I47" s="83"/>
      <c r="J47" s="83"/>
      <c r="K47" s="83"/>
      <c r="L47" s="192" t="s">
        <v>89</v>
      </c>
      <c r="M47" s="192"/>
      <c r="N47" s="193"/>
      <c r="O47" s="193"/>
      <c r="P47" s="193"/>
      <c r="Q47" s="193"/>
      <c r="R47" s="193"/>
      <c r="S47" s="193"/>
      <c r="T47" s="193"/>
      <c r="U47" s="194"/>
    </row>
    <row r="48" spans="1:21" x14ac:dyDescent="0.15">
      <c r="A48" s="86"/>
      <c r="B48" s="80" t="s">
        <v>49</v>
      </c>
      <c r="C48" s="6"/>
      <c r="D48" s="82" t="s">
        <v>77</v>
      </c>
      <c r="E48" s="6"/>
      <c r="F48" s="82" t="s">
        <v>78</v>
      </c>
      <c r="G48" s="6"/>
      <c r="H48" s="82" t="s">
        <v>79</v>
      </c>
      <c r="I48" s="84"/>
      <c r="J48" s="83" t="s">
        <v>88</v>
      </c>
      <c r="K48" s="30"/>
      <c r="L48" s="30"/>
      <c r="M48" s="30"/>
      <c r="N48" s="30"/>
      <c r="O48" s="30"/>
      <c r="P48" s="30"/>
      <c r="Q48" s="30"/>
      <c r="R48" s="30"/>
      <c r="S48" s="30"/>
      <c r="T48" s="30"/>
      <c r="U48" s="52"/>
    </row>
    <row r="49" spans="1:21" ht="20.100000000000001" customHeight="1" x14ac:dyDescent="0.15">
      <c r="A49" s="87"/>
      <c r="B49" s="19"/>
      <c r="C49" s="88"/>
      <c r="D49" s="88"/>
      <c r="E49" s="88"/>
      <c r="F49" s="88"/>
      <c r="G49" s="88"/>
      <c r="H49" s="19"/>
      <c r="I49" s="88"/>
      <c r="J49" s="88"/>
      <c r="K49" s="88"/>
      <c r="L49" s="189" t="s">
        <v>13</v>
      </c>
      <c r="M49" s="189"/>
      <c r="N49" s="190"/>
      <c r="O49" s="190"/>
      <c r="P49" s="190"/>
      <c r="Q49" s="190"/>
      <c r="R49" s="190"/>
      <c r="S49" s="190"/>
      <c r="T49" s="190"/>
      <c r="U49" s="191"/>
    </row>
    <row r="50" spans="1:21" x14ac:dyDescent="0.15">
      <c r="A50" s="17" t="s">
        <v>105</v>
      </c>
      <c r="S50" s="8"/>
      <c r="T50" s="8"/>
    </row>
    <row r="51" spans="1:21" x14ac:dyDescent="0.15">
      <c r="A51" s="17" t="s">
        <v>106</v>
      </c>
      <c r="S51" s="8"/>
      <c r="T51" s="8"/>
    </row>
    <row r="52" spans="1:21" x14ac:dyDescent="0.15">
      <c r="A52" s="17" t="s">
        <v>107</v>
      </c>
      <c r="S52" s="8"/>
      <c r="T52" s="8"/>
    </row>
    <row r="53" spans="1:21" x14ac:dyDescent="0.15">
      <c r="A53" s="89"/>
      <c r="S53" s="8"/>
      <c r="T53" s="8"/>
    </row>
    <row r="54" spans="1:21" x14ac:dyDescent="0.15">
      <c r="A54" s="17" t="s">
        <v>36</v>
      </c>
    </row>
    <row r="55" spans="1:21" x14ac:dyDescent="0.15">
      <c r="A55" s="18">
        <v>1</v>
      </c>
      <c r="B55" s="17" t="s">
        <v>25</v>
      </c>
    </row>
    <row r="56" spans="1:21" x14ac:dyDescent="0.15">
      <c r="A56" s="18"/>
    </row>
    <row r="57" spans="1:21" x14ac:dyDescent="0.15">
      <c r="A57" s="90" t="s">
        <v>26</v>
      </c>
    </row>
    <row r="58" spans="1:21" x14ac:dyDescent="0.15">
      <c r="A58" s="18">
        <v>2</v>
      </c>
      <c r="B58" s="17" t="s">
        <v>37</v>
      </c>
    </row>
    <row r="59" spans="1:21" x14ac:dyDescent="0.15">
      <c r="A59" s="18"/>
      <c r="B59" s="17" t="s">
        <v>38</v>
      </c>
    </row>
    <row r="60" spans="1:21" x14ac:dyDescent="0.15">
      <c r="A60" s="18"/>
      <c r="B60" s="17" t="s">
        <v>39</v>
      </c>
    </row>
    <row r="61" spans="1:21" x14ac:dyDescent="0.15">
      <c r="A61" s="18">
        <v>3</v>
      </c>
      <c r="B61" s="17" t="s">
        <v>40</v>
      </c>
    </row>
    <row r="62" spans="1:21" x14ac:dyDescent="0.15">
      <c r="A62" s="18"/>
      <c r="B62" s="17" t="s">
        <v>83</v>
      </c>
    </row>
    <row r="63" spans="1:21" x14ac:dyDescent="0.15">
      <c r="A63" s="18">
        <v>4</v>
      </c>
      <c r="B63" s="17" t="s">
        <v>46</v>
      </c>
    </row>
    <row r="64" spans="1:21" x14ac:dyDescent="0.15">
      <c r="B64" s="17" t="s">
        <v>47</v>
      </c>
    </row>
    <row r="65" spans="1:2" x14ac:dyDescent="0.15">
      <c r="A65" s="18">
        <v>5</v>
      </c>
      <c r="B65" s="17" t="s">
        <v>41</v>
      </c>
    </row>
    <row r="66" spans="1:2" x14ac:dyDescent="0.15">
      <c r="B66" s="17" t="s">
        <v>42</v>
      </c>
    </row>
    <row r="68" spans="1:2" x14ac:dyDescent="0.15">
      <c r="A68" s="17" t="s">
        <v>23</v>
      </c>
    </row>
    <row r="69" spans="1:2" x14ac:dyDescent="0.15">
      <c r="A69" s="18">
        <v>6</v>
      </c>
      <c r="B69" s="17" t="s">
        <v>33</v>
      </c>
    </row>
    <row r="70" spans="1:2" x14ac:dyDescent="0.15">
      <c r="A70" s="18">
        <v>7</v>
      </c>
      <c r="B70" s="17" t="s">
        <v>34</v>
      </c>
    </row>
    <row r="71" spans="1:2" x14ac:dyDescent="0.15">
      <c r="A71" s="18">
        <v>8</v>
      </c>
      <c r="B71" s="17" t="s">
        <v>24</v>
      </c>
    </row>
    <row r="72" spans="1:2" x14ac:dyDescent="0.15">
      <c r="A72" s="18">
        <v>9</v>
      </c>
      <c r="B72" s="17" t="s">
        <v>35</v>
      </c>
    </row>
    <row r="73" spans="1:2" x14ac:dyDescent="0.15">
      <c r="A73" s="18"/>
      <c r="B73" s="17" t="s">
        <v>61</v>
      </c>
    </row>
    <row r="74" spans="1:2" x14ac:dyDescent="0.15">
      <c r="A74" s="18"/>
      <c r="B74" s="17" t="s">
        <v>62</v>
      </c>
    </row>
    <row r="75" spans="1:2" x14ac:dyDescent="0.15">
      <c r="A75" s="18"/>
      <c r="B75" s="17" t="s">
        <v>63</v>
      </c>
    </row>
    <row r="76" spans="1:2" x14ac:dyDescent="0.15">
      <c r="A76" s="18"/>
      <c r="B76" s="17" t="s">
        <v>65</v>
      </c>
    </row>
    <row r="77" spans="1:2" x14ac:dyDescent="0.15">
      <c r="B77" s="17" t="s">
        <v>64</v>
      </c>
    </row>
    <row r="78" spans="1:2" x14ac:dyDescent="0.15">
      <c r="B78" s="17" t="s">
        <v>66</v>
      </c>
    </row>
    <row r="79" spans="1:2" x14ac:dyDescent="0.15">
      <c r="B79" s="17" t="s">
        <v>67</v>
      </c>
    </row>
    <row r="80" spans="1:2" x14ac:dyDescent="0.15">
      <c r="B80" s="17" t="s">
        <v>68</v>
      </c>
    </row>
  </sheetData>
  <sheetProtection algorithmName="SHA-512" hashValue="AcKK8Xh0WOBg5mhm6hEF1mxLn4f/5znrD/k/Zrr++Ild2ZavFoSfP78oKR1V3lK/6mWp0EnfKOo9Pdz9LA3gSQ==" saltValue="pWf2pvcLFMhanKlOw7hYGg==" spinCount="100000" sheet="1" objects="1" scenarios="1" selectLockedCells="1"/>
  <mergeCells count="71">
    <mergeCell ref="L49:M49"/>
    <mergeCell ref="N49:U49"/>
    <mergeCell ref="L40:M40"/>
    <mergeCell ref="N40:U40"/>
    <mergeCell ref="L42:M42"/>
    <mergeCell ref="N42:U42"/>
    <mergeCell ref="L47:M47"/>
    <mergeCell ref="N47:U47"/>
    <mergeCell ref="Q27:T27"/>
    <mergeCell ref="B26:D26"/>
    <mergeCell ref="E26:G26"/>
    <mergeCell ref="H26:J26"/>
    <mergeCell ref="K26:M26"/>
    <mergeCell ref="N26:P26"/>
    <mergeCell ref="Q26:T26"/>
    <mergeCell ref="B27:D27"/>
    <mergeCell ref="E27:G27"/>
    <mergeCell ref="H27:J27"/>
    <mergeCell ref="K27:M27"/>
    <mergeCell ref="N27:P27"/>
    <mergeCell ref="S24:T24"/>
    <mergeCell ref="B25:D25"/>
    <mergeCell ref="E25:G25"/>
    <mergeCell ref="H25:J25"/>
    <mergeCell ref="K25:M25"/>
    <mergeCell ref="N25:P25"/>
    <mergeCell ref="Q25:R25"/>
    <mergeCell ref="S25:T25"/>
    <mergeCell ref="B24:D24"/>
    <mergeCell ref="E24:G24"/>
    <mergeCell ref="H24:J24"/>
    <mergeCell ref="K24:M24"/>
    <mergeCell ref="N24:P24"/>
    <mergeCell ref="Q24:R24"/>
    <mergeCell ref="A21:C21"/>
    <mergeCell ref="A12:D12"/>
    <mergeCell ref="E12:J12"/>
    <mergeCell ref="K12:N12"/>
    <mergeCell ref="O12:U12"/>
    <mergeCell ref="A13:D15"/>
    <mergeCell ref="A18:E18"/>
    <mergeCell ref="F18:J18"/>
    <mergeCell ref="K18:O18"/>
    <mergeCell ref="P18:U18"/>
    <mergeCell ref="A19:E19"/>
    <mergeCell ref="K19:N19"/>
    <mergeCell ref="P19:T19"/>
    <mergeCell ref="A20:B20"/>
    <mergeCell ref="C20:U20"/>
    <mergeCell ref="A10:D10"/>
    <mergeCell ref="E10:J10"/>
    <mergeCell ref="K10:N10"/>
    <mergeCell ref="O10:U10"/>
    <mergeCell ref="A11:E11"/>
    <mergeCell ref="F11:I11"/>
    <mergeCell ref="K11:N11"/>
    <mergeCell ref="A6:D6"/>
    <mergeCell ref="E6:K6"/>
    <mergeCell ref="L6:O6"/>
    <mergeCell ref="P6:U6"/>
    <mergeCell ref="A7:F7"/>
    <mergeCell ref="G7:I7"/>
    <mergeCell ref="J7:R7"/>
    <mergeCell ref="S7:U7"/>
    <mergeCell ref="Q2:Q3"/>
    <mergeCell ref="K4:O4"/>
    <mergeCell ref="P4:T4"/>
    <mergeCell ref="A5:D5"/>
    <mergeCell ref="E5:K5"/>
    <mergeCell ref="L5:O5"/>
    <mergeCell ref="P5:U5"/>
  </mergeCells>
  <phoneticPr fontId="2"/>
  <dataValidations count="4">
    <dataValidation type="list" allowBlank="1" showInputMessage="1" showErrorMessage="1" sqref="G7:I7 S7:U7" xr:uid="{00000000-0002-0000-0000-000000000000}">
      <formula1>$W$4:$W$7</formula1>
    </dataValidation>
    <dataValidation imeMode="disabled" allowBlank="1" showInputMessage="1" showErrorMessage="1" sqref="L5" xr:uid="{00000000-0002-0000-0000-000001000000}"/>
    <dataValidation imeMode="halfAlpha" allowBlank="1" showInputMessage="1" showErrorMessage="1" sqref="P5:U5 E10:J10 O10:U10 E5 Q11 S11 G19 I19 F11:I11 O12:U12 K19:N19 P19:T19 B25:T25 B27:T27 C41 E41 G41 C48 E48 G48" xr:uid="{00000000-0002-0000-0000-000002000000}"/>
    <dataValidation imeMode="hiragana" allowBlank="1" showInputMessage="1" showErrorMessage="1" sqref="P6:U6 E6 N40:U40 N42:U42 N47:U47 N49:U49" xr:uid="{00000000-0002-0000-0000-000003000000}"/>
  </dataValidations>
  <printOptions horizontalCentered="1"/>
  <pageMargins left="0.51181102362204722" right="0.51181102362204722"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47625</xdr:colOff>
                    <xdr:row>13</xdr:row>
                    <xdr:rowOff>28575</xdr:rowOff>
                  </from>
                  <to>
                    <xdr:col>4</xdr:col>
                    <xdr:colOff>266700</xdr:colOff>
                    <xdr:row>13</xdr:row>
                    <xdr:rowOff>209550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47625</xdr:colOff>
                    <xdr:row>12</xdr:row>
                    <xdr:rowOff>28575</xdr:rowOff>
                  </from>
                  <to>
                    <xdr:col>4</xdr:col>
                    <xdr:colOff>266700</xdr:colOff>
                    <xdr:row>12</xdr:row>
                    <xdr:rowOff>209550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47625</xdr:colOff>
                    <xdr:row>14</xdr:row>
                    <xdr:rowOff>28575</xdr:rowOff>
                  </from>
                  <to>
                    <xdr:col>4</xdr:col>
                    <xdr:colOff>266700</xdr:colOff>
                    <xdr:row>14</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2"/>
  <sheetViews>
    <sheetView showGridLines="0" view="pageBreakPreview" zoomScale="115" zoomScaleNormal="100" zoomScaleSheetLayoutView="115" workbookViewId="0">
      <selection activeCell="Y17" sqref="Y17"/>
    </sheetView>
  </sheetViews>
  <sheetFormatPr defaultColWidth="4.125" defaultRowHeight="13.5" x14ac:dyDescent="0.15"/>
  <cols>
    <col min="1" max="21" width="4.25" style="17" customWidth="1"/>
    <col min="22" max="22" width="6" style="17" bestFit="1" customWidth="1"/>
    <col min="23" max="23" width="9" style="17" hidden="1" customWidth="1"/>
    <col min="24" max="24" width="9" style="17" bestFit="1" customWidth="1"/>
    <col min="25" max="26" width="10.625" style="17" customWidth="1"/>
    <col min="27" max="27" width="6.5" style="17" bestFit="1" customWidth="1"/>
    <col min="28" max="16384" width="4.125" style="17"/>
  </cols>
  <sheetData>
    <row r="1" spans="1:23" s="8" customFormat="1" x14ac:dyDescent="0.15">
      <c r="A1" s="8" t="s">
        <v>71</v>
      </c>
      <c r="B1" s="9"/>
      <c r="C1" s="9"/>
      <c r="D1" s="9"/>
      <c r="E1" s="9"/>
      <c r="F1" s="9"/>
      <c r="G1" s="9"/>
      <c r="H1" s="9"/>
      <c r="I1" s="9"/>
      <c r="J1" s="9"/>
      <c r="K1" s="9"/>
      <c r="L1" s="9"/>
      <c r="M1" s="9"/>
      <c r="N1" s="9"/>
      <c r="O1" s="9"/>
      <c r="P1" s="9"/>
      <c r="Q1" s="9"/>
      <c r="R1" s="9"/>
      <c r="S1" s="9"/>
      <c r="T1" s="9"/>
      <c r="U1" s="9"/>
    </row>
    <row r="2" spans="1:23" s="8" customFormat="1" ht="20.100000000000001" customHeight="1" x14ac:dyDescent="0.15">
      <c r="B2" s="10"/>
      <c r="C2" s="10"/>
      <c r="E2" s="11" t="s">
        <v>2</v>
      </c>
      <c r="F2" s="12"/>
      <c r="G2" s="12"/>
      <c r="H2" s="12"/>
      <c r="I2" s="12"/>
      <c r="J2" s="13"/>
      <c r="K2" s="13"/>
      <c r="L2" s="13"/>
      <c r="M2" s="13"/>
      <c r="N2" s="13"/>
      <c r="O2" s="13"/>
      <c r="P2" s="13"/>
      <c r="Q2" s="97" t="s">
        <v>0</v>
      </c>
      <c r="R2" s="14"/>
      <c r="S2" s="14"/>
      <c r="T2" s="14"/>
    </row>
    <row r="3" spans="1:23" s="8" customFormat="1" ht="5.0999999999999996" customHeight="1" x14ac:dyDescent="0.15">
      <c r="B3" s="10"/>
      <c r="C3" s="10"/>
      <c r="D3" s="10"/>
      <c r="E3" s="10"/>
      <c r="F3" s="10"/>
      <c r="G3" s="10"/>
      <c r="H3" s="10"/>
      <c r="I3" s="10"/>
      <c r="J3" s="15"/>
      <c r="K3" s="15"/>
      <c r="L3" s="15"/>
      <c r="M3" s="15"/>
      <c r="N3" s="15"/>
      <c r="O3" s="15"/>
      <c r="P3" s="15"/>
      <c r="Q3" s="97"/>
      <c r="R3" s="14"/>
      <c r="S3" s="14"/>
      <c r="T3" s="14"/>
    </row>
    <row r="4" spans="1:23" s="8" customFormat="1" ht="24.95" customHeight="1" x14ac:dyDescent="0.15">
      <c r="K4" s="98" t="s">
        <v>104</v>
      </c>
      <c r="L4" s="99"/>
      <c r="M4" s="99"/>
      <c r="N4" s="99"/>
      <c r="O4" s="100"/>
      <c r="P4" s="101"/>
      <c r="Q4" s="102"/>
      <c r="R4" s="102"/>
      <c r="S4" s="102"/>
      <c r="T4" s="102"/>
      <c r="U4" s="16" t="s">
        <v>1</v>
      </c>
    </row>
    <row r="5" spans="1:23" ht="27.95" customHeight="1" x14ac:dyDescent="0.15">
      <c r="A5" s="103" t="s">
        <v>82</v>
      </c>
      <c r="B5" s="104"/>
      <c r="C5" s="104"/>
      <c r="D5" s="105"/>
      <c r="E5" s="243">
        <v>700300</v>
      </c>
      <c r="F5" s="244"/>
      <c r="G5" s="244"/>
      <c r="H5" s="244"/>
      <c r="I5" s="244"/>
      <c r="J5" s="244"/>
      <c r="K5" s="245"/>
      <c r="L5" s="109" t="s">
        <v>18</v>
      </c>
      <c r="M5" s="110"/>
      <c r="N5" s="110"/>
      <c r="O5" s="111"/>
      <c r="P5" s="198">
        <v>123456</v>
      </c>
      <c r="Q5" s="199"/>
      <c r="R5" s="199"/>
      <c r="S5" s="199"/>
      <c r="T5" s="199"/>
      <c r="U5" s="200"/>
      <c r="W5" s="18" t="s">
        <v>103</v>
      </c>
    </row>
    <row r="6" spans="1:23" ht="27.95" customHeight="1" x14ac:dyDescent="0.15">
      <c r="A6" s="115" t="s">
        <v>3</v>
      </c>
      <c r="B6" s="116"/>
      <c r="C6" s="116"/>
      <c r="D6" s="117"/>
      <c r="E6" s="246" t="s">
        <v>69</v>
      </c>
      <c r="F6" s="247"/>
      <c r="G6" s="247"/>
      <c r="H6" s="247"/>
      <c r="I6" s="247"/>
      <c r="J6" s="247"/>
      <c r="K6" s="248"/>
      <c r="L6" s="115" t="s">
        <v>81</v>
      </c>
      <c r="M6" s="116"/>
      <c r="N6" s="116"/>
      <c r="O6" s="117"/>
      <c r="P6" s="246" t="s">
        <v>70</v>
      </c>
      <c r="Q6" s="247"/>
      <c r="R6" s="247"/>
      <c r="S6" s="247"/>
      <c r="T6" s="247"/>
      <c r="U6" s="248"/>
      <c r="W6" s="18" t="s">
        <v>84</v>
      </c>
    </row>
    <row r="7" spans="1:23" ht="27.95" customHeight="1" x14ac:dyDescent="0.15">
      <c r="A7" s="121" t="s">
        <v>76</v>
      </c>
      <c r="B7" s="122"/>
      <c r="C7" s="122"/>
      <c r="D7" s="122"/>
      <c r="E7" s="122"/>
      <c r="F7" s="123"/>
      <c r="G7" s="205" t="s">
        <v>85</v>
      </c>
      <c r="H7" s="205"/>
      <c r="I7" s="205"/>
      <c r="J7" s="125" t="s">
        <v>43</v>
      </c>
      <c r="K7" s="126"/>
      <c r="L7" s="126"/>
      <c r="M7" s="126"/>
      <c r="N7" s="126"/>
      <c r="O7" s="126"/>
      <c r="P7" s="126"/>
      <c r="Q7" s="126"/>
      <c r="R7" s="126"/>
      <c r="S7" s="126" t="s">
        <v>103</v>
      </c>
      <c r="T7" s="126"/>
      <c r="U7" s="126"/>
      <c r="W7" s="18" t="s">
        <v>85</v>
      </c>
    </row>
    <row r="8" spans="1:23" ht="8.1" customHeight="1" x14ac:dyDescent="0.15"/>
    <row r="9" spans="1:23" x14ac:dyDescent="0.15">
      <c r="A9" s="19" t="s">
        <v>32</v>
      </c>
      <c r="B9" s="19"/>
      <c r="C9" s="19"/>
      <c r="D9" s="19"/>
      <c r="E9" s="19"/>
      <c r="F9" s="19"/>
      <c r="G9" s="19"/>
      <c r="H9" s="19"/>
      <c r="I9" s="19"/>
      <c r="J9" s="19"/>
      <c r="K9" s="19"/>
      <c r="L9" s="19"/>
      <c r="M9" s="19"/>
      <c r="N9" s="19"/>
      <c r="O9" s="19"/>
      <c r="P9" s="19"/>
      <c r="Q9" s="19"/>
      <c r="R9" s="19"/>
      <c r="S9" s="19"/>
      <c r="T9" s="19"/>
      <c r="U9" s="19"/>
    </row>
    <row r="10" spans="1:23" ht="27.95" customHeight="1" x14ac:dyDescent="0.15">
      <c r="A10" s="98" t="s">
        <v>29</v>
      </c>
      <c r="B10" s="99"/>
      <c r="C10" s="99"/>
      <c r="D10" s="100"/>
      <c r="E10" s="203">
        <v>45992</v>
      </c>
      <c r="F10" s="204"/>
      <c r="G10" s="204"/>
      <c r="H10" s="204"/>
      <c r="I10" s="204"/>
      <c r="J10" s="204"/>
      <c r="K10" s="121" t="s">
        <v>45</v>
      </c>
      <c r="L10" s="122"/>
      <c r="M10" s="122"/>
      <c r="N10" s="123"/>
      <c r="O10" s="203">
        <v>46843</v>
      </c>
      <c r="P10" s="204"/>
      <c r="Q10" s="204"/>
      <c r="R10" s="204"/>
      <c r="S10" s="204"/>
      <c r="T10" s="204"/>
      <c r="U10" s="204"/>
    </row>
    <row r="11" spans="1:23" ht="27.95" customHeight="1" x14ac:dyDescent="0.15">
      <c r="A11" s="98" t="s">
        <v>30</v>
      </c>
      <c r="B11" s="99"/>
      <c r="C11" s="99"/>
      <c r="D11" s="99"/>
      <c r="E11" s="100"/>
      <c r="F11" s="206">
        <v>300000</v>
      </c>
      <c r="G11" s="206"/>
      <c r="H11" s="206"/>
      <c r="I11" s="206"/>
      <c r="J11" s="20" t="s">
        <v>4</v>
      </c>
      <c r="K11" s="130" t="s">
        <v>31</v>
      </c>
      <c r="L11" s="131"/>
      <c r="M11" s="131"/>
      <c r="N11" s="132"/>
      <c r="O11" s="21"/>
      <c r="P11" s="22" t="s">
        <v>73</v>
      </c>
      <c r="Q11" s="23">
        <v>38</v>
      </c>
      <c r="R11" s="22" t="s">
        <v>74</v>
      </c>
      <c r="S11" s="24">
        <v>45</v>
      </c>
      <c r="T11" s="22" t="s">
        <v>75</v>
      </c>
      <c r="U11" s="25"/>
    </row>
    <row r="12" spans="1:23" ht="27.95" customHeight="1" thickBot="1" x14ac:dyDescent="0.2">
      <c r="A12" s="134" t="s">
        <v>5</v>
      </c>
      <c r="B12" s="135"/>
      <c r="C12" s="135"/>
      <c r="D12" s="136"/>
      <c r="E12" s="207" t="s">
        <v>72</v>
      </c>
      <c r="F12" s="208"/>
      <c r="G12" s="208"/>
      <c r="H12" s="208"/>
      <c r="I12" s="208"/>
      <c r="J12" s="209"/>
      <c r="K12" s="140" t="s">
        <v>6</v>
      </c>
      <c r="L12" s="141"/>
      <c r="M12" s="141"/>
      <c r="N12" s="142"/>
      <c r="O12" s="201">
        <v>45772</v>
      </c>
      <c r="P12" s="202"/>
      <c r="Q12" s="202"/>
      <c r="R12" s="202"/>
      <c r="S12" s="202"/>
      <c r="T12" s="202"/>
      <c r="U12" s="202"/>
    </row>
    <row r="13" spans="1:23" ht="20.100000000000001" customHeight="1" x14ac:dyDescent="0.15">
      <c r="A13" s="210" t="s">
        <v>44</v>
      </c>
      <c r="B13" s="211"/>
      <c r="C13" s="211"/>
      <c r="D13" s="212"/>
      <c r="E13" s="26"/>
      <c r="F13" s="27" t="s">
        <v>7</v>
      </c>
      <c r="G13" s="27"/>
      <c r="H13" s="27"/>
      <c r="I13" s="27"/>
      <c r="J13" s="27"/>
      <c r="K13" s="27"/>
      <c r="L13" s="27"/>
      <c r="M13" s="27"/>
      <c r="N13" s="27"/>
      <c r="O13" s="27"/>
      <c r="P13" s="27"/>
      <c r="Q13" s="27"/>
      <c r="R13" s="27"/>
      <c r="S13" s="27"/>
      <c r="T13" s="27"/>
      <c r="U13" s="28"/>
    </row>
    <row r="14" spans="1:23" ht="20.100000000000001" customHeight="1" x14ac:dyDescent="0.15">
      <c r="A14" s="213"/>
      <c r="B14" s="149"/>
      <c r="C14" s="149"/>
      <c r="D14" s="150"/>
      <c r="E14" s="29"/>
      <c r="F14" s="30" t="s">
        <v>8</v>
      </c>
      <c r="G14" s="30"/>
      <c r="H14" s="30"/>
      <c r="I14" s="30"/>
      <c r="J14" s="30"/>
      <c r="K14" s="30"/>
      <c r="L14" s="30"/>
      <c r="M14" s="30"/>
      <c r="N14" s="30"/>
      <c r="O14" s="30"/>
      <c r="P14" s="30"/>
      <c r="Q14" s="30"/>
      <c r="R14" s="30"/>
      <c r="S14" s="30"/>
      <c r="T14" s="30"/>
      <c r="U14" s="31"/>
    </row>
    <row r="15" spans="1:23" ht="20.100000000000001" customHeight="1" thickBot="1" x14ac:dyDescent="0.2">
      <c r="A15" s="214"/>
      <c r="B15" s="215"/>
      <c r="C15" s="215"/>
      <c r="D15" s="216"/>
      <c r="E15" s="32"/>
      <c r="F15" s="33" t="s">
        <v>9</v>
      </c>
      <c r="G15" s="33"/>
      <c r="H15" s="33"/>
      <c r="I15" s="33"/>
      <c r="J15" s="33"/>
      <c r="K15" s="33"/>
      <c r="L15" s="33"/>
      <c r="M15" s="33"/>
      <c r="N15" s="33"/>
      <c r="O15" s="33"/>
      <c r="P15" s="33"/>
      <c r="Q15" s="33"/>
      <c r="R15" s="33"/>
      <c r="S15" s="33"/>
      <c r="T15" s="33"/>
      <c r="U15" s="34"/>
    </row>
    <row r="16" spans="1:23" ht="8.1" customHeight="1" x14ac:dyDescent="0.15"/>
    <row r="17" spans="1:21" x14ac:dyDescent="0.15">
      <c r="A17" s="19" t="s">
        <v>26</v>
      </c>
      <c r="B17" s="19"/>
      <c r="C17" s="19"/>
      <c r="D17" s="19"/>
      <c r="E17" s="19"/>
      <c r="F17" s="19"/>
      <c r="G17" s="19"/>
      <c r="H17" s="19"/>
      <c r="I17" s="19"/>
      <c r="J17" s="19"/>
      <c r="K17" s="19"/>
      <c r="L17" s="19"/>
      <c r="M17" s="19"/>
      <c r="N17" s="19"/>
      <c r="O17" s="19"/>
      <c r="P17" s="19"/>
      <c r="Q17" s="19"/>
      <c r="R17" s="19"/>
      <c r="S17" s="19"/>
      <c r="T17" s="19"/>
      <c r="U17" s="96" t="s">
        <v>108</v>
      </c>
    </row>
    <row r="18" spans="1:21" ht="13.5" customHeight="1" x14ac:dyDescent="0.15">
      <c r="A18" s="126" t="s">
        <v>15</v>
      </c>
      <c r="B18" s="126"/>
      <c r="C18" s="126"/>
      <c r="D18" s="126"/>
      <c r="E18" s="126"/>
      <c r="F18" s="154" t="s">
        <v>14</v>
      </c>
      <c r="G18" s="154"/>
      <c r="H18" s="154"/>
      <c r="I18" s="154"/>
      <c r="J18" s="154"/>
      <c r="K18" s="126" t="s">
        <v>19</v>
      </c>
      <c r="L18" s="126"/>
      <c r="M18" s="126"/>
      <c r="N18" s="126"/>
      <c r="O18" s="126"/>
      <c r="P18" s="126" t="s">
        <v>28</v>
      </c>
      <c r="Q18" s="126"/>
      <c r="R18" s="126"/>
      <c r="S18" s="126"/>
      <c r="T18" s="126"/>
      <c r="U18" s="126"/>
    </row>
    <row r="19" spans="1:21" ht="27.95" customHeight="1" x14ac:dyDescent="0.15">
      <c r="A19" s="204" t="s">
        <v>80</v>
      </c>
      <c r="B19" s="204"/>
      <c r="C19" s="204"/>
      <c r="D19" s="204"/>
      <c r="E19" s="204"/>
      <c r="F19" s="35" t="s">
        <v>73</v>
      </c>
      <c r="G19" s="36">
        <v>28</v>
      </c>
      <c r="H19" s="37" t="s">
        <v>74</v>
      </c>
      <c r="I19" s="38">
        <v>45</v>
      </c>
      <c r="J19" s="39" t="s">
        <v>75</v>
      </c>
      <c r="K19" s="233">
        <v>280000</v>
      </c>
      <c r="L19" s="234"/>
      <c r="M19" s="234"/>
      <c r="N19" s="234"/>
      <c r="O19" s="40" t="s">
        <v>4</v>
      </c>
      <c r="P19" s="235">
        <f>IF(K19="","",Q27)</f>
        <v>18000</v>
      </c>
      <c r="Q19" s="236"/>
      <c r="R19" s="236"/>
      <c r="S19" s="236"/>
      <c r="T19" s="236"/>
      <c r="U19" s="40" t="s">
        <v>4</v>
      </c>
    </row>
    <row r="20" spans="1:21" ht="30" customHeight="1" x14ac:dyDescent="0.15">
      <c r="A20" s="159" t="s">
        <v>10</v>
      </c>
      <c r="B20" s="160"/>
      <c r="C20" s="217"/>
      <c r="D20" s="218"/>
      <c r="E20" s="218"/>
      <c r="F20" s="218"/>
      <c r="G20" s="218"/>
      <c r="H20" s="218"/>
      <c r="I20" s="218"/>
      <c r="J20" s="218"/>
      <c r="K20" s="218"/>
      <c r="L20" s="218"/>
      <c r="M20" s="218"/>
      <c r="N20" s="218"/>
      <c r="O20" s="218"/>
      <c r="P20" s="218"/>
      <c r="Q20" s="218"/>
      <c r="R20" s="218"/>
      <c r="S20" s="218"/>
      <c r="T20" s="218"/>
      <c r="U20" s="219"/>
    </row>
    <row r="21" spans="1:21" ht="8.1" customHeight="1" x14ac:dyDescent="0.15">
      <c r="A21" s="133">
        <f>IF(K19="","",VALUE(A19&amp;"1日"))</f>
        <v>45992</v>
      </c>
      <c r="B21" s="133"/>
      <c r="C21" s="133"/>
    </row>
    <row r="22" spans="1:21" x14ac:dyDescent="0.15">
      <c r="A22" s="41" t="s">
        <v>27</v>
      </c>
      <c r="B22" s="42"/>
      <c r="C22" s="42"/>
      <c r="D22" s="42"/>
      <c r="E22" s="42"/>
      <c r="F22" s="42"/>
      <c r="G22" s="42"/>
      <c r="H22" s="43"/>
      <c r="I22" s="42"/>
      <c r="J22" s="42"/>
      <c r="K22" s="42"/>
      <c r="L22" s="42"/>
      <c r="M22" s="42"/>
      <c r="N22" s="42"/>
      <c r="O22" s="42"/>
      <c r="P22" s="42"/>
      <c r="Q22" s="42"/>
      <c r="R22" s="42"/>
      <c r="S22" s="44"/>
      <c r="T22" s="44"/>
      <c r="U22" s="45"/>
    </row>
    <row r="23" spans="1:21" ht="9.9499999999999993" customHeight="1" thickBot="1" x14ac:dyDescent="0.2">
      <c r="A23" s="46"/>
      <c r="B23" s="30"/>
      <c r="C23" s="30"/>
      <c r="D23" s="30"/>
      <c r="E23" s="30"/>
      <c r="F23" s="30"/>
      <c r="G23" s="30"/>
      <c r="H23" s="47"/>
      <c r="I23" s="30"/>
      <c r="J23" s="30"/>
      <c r="K23" s="30"/>
      <c r="L23" s="30"/>
      <c r="M23" s="30"/>
      <c r="N23" s="30"/>
      <c r="O23" s="30"/>
      <c r="P23" s="30"/>
      <c r="Q23" s="30"/>
      <c r="R23" s="30"/>
      <c r="S23" s="48"/>
      <c r="T23" s="95" t="s">
        <v>110</v>
      </c>
      <c r="U23" s="49"/>
    </row>
    <row r="24" spans="1:21" x14ac:dyDescent="0.15">
      <c r="A24" s="29"/>
      <c r="B24" s="220" t="s">
        <v>93</v>
      </c>
      <c r="C24" s="221"/>
      <c r="D24" s="221"/>
      <c r="E24" s="221" t="s">
        <v>94</v>
      </c>
      <c r="F24" s="221"/>
      <c r="G24" s="221"/>
      <c r="H24" s="221" t="s">
        <v>50</v>
      </c>
      <c r="I24" s="221"/>
      <c r="J24" s="221"/>
      <c r="K24" s="221" t="s">
        <v>95</v>
      </c>
      <c r="L24" s="221"/>
      <c r="M24" s="221"/>
      <c r="N24" s="221" t="s">
        <v>51</v>
      </c>
      <c r="O24" s="221"/>
      <c r="P24" s="221"/>
      <c r="Q24" s="222" t="s">
        <v>96</v>
      </c>
      <c r="R24" s="223"/>
      <c r="S24" s="221" t="s">
        <v>97</v>
      </c>
      <c r="T24" s="224"/>
      <c r="U24" s="50"/>
    </row>
    <row r="25" spans="1:21" ht="20.100000000000001" customHeight="1" thickBot="1" x14ac:dyDescent="0.2">
      <c r="A25" s="29"/>
      <c r="B25" s="225">
        <f>IF($F$11="","",$F$11)</f>
        <v>300000</v>
      </c>
      <c r="C25" s="165"/>
      <c r="D25" s="165"/>
      <c r="E25" s="166">
        <f>IF(A21="","",VLOOKUP(A21,備考!A:B,2))</f>
        <v>483300</v>
      </c>
      <c r="F25" s="166"/>
      <c r="G25" s="166"/>
      <c r="H25" s="166">
        <f>IF(B25="","",IF(B25&gt;E25,E25,B25))</f>
        <v>300000</v>
      </c>
      <c r="I25" s="166"/>
      <c r="J25" s="166"/>
      <c r="K25" s="166">
        <f>IF(H25="","",H25*90%)</f>
        <v>270000</v>
      </c>
      <c r="L25" s="166"/>
      <c r="M25" s="166"/>
      <c r="N25" s="166">
        <f>IF(K19="","",K19)</f>
        <v>280000</v>
      </c>
      <c r="O25" s="166"/>
      <c r="P25" s="166"/>
      <c r="Q25" s="167">
        <f>IF(OR(N25="",K25&gt;N25,N25&gt;H25),"",(H25-(N25+S25))/N25)</f>
        <v>6.4285714285714279E-2</v>
      </c>
      <c r="R25" s="168"/>
      <c r="S25" s="169">
        <f>IF(OR(N25="",K25&gt;N25,N25&gt;H25),"",(H25*(1/100)*((H25-N25)/(H25*10/100))))</f>
        <v>2000</v>
      </c>
      <c r="T25" s="241"/>
      <c r="U25" s="51"/>
    </row>
    <row r="26" spans="1:21" x14ac:dyDescent="0.15">
      <c r="A26" s="29"/>
      <c r="B26" s="226" t="s">
        <v>98</v>
      </c>
      <c r="C26" s="176"/>
      <c r="D26" s="177"/>
      <c r="E26" s="175" t="s">
        <v>99</v>
      </c>
      <c r="F26" s="176"/>
      <c r="G26" s="177"/>
      <c r="H26" s="175" t="s">
        <v>100</v>
      </c>
      <c r="I26" s="176"/>
      <c r="J26" s="177"/>
      <c r="K26" s="175" t="s">
        <v>101</v>
      </c>
      <c r="L26" s="176"/>
      <c r="M26" s="177"/>
      <c r="N26" s="178" t="s">
        <v>102</v>
      </c>
      <c r="O26" s="179"/>
      <c r="P26" s="179"/>
      <c r="Q26" s="180" t="s">
        <v>28</v>
      </c>
      <c r="R26" s="181"/>
      <c r="S26" s="181"/>
      <c r="T26" s="242"/>
      <c r="U26" s="52"/>
    </row>
    <row r="27" spans="1:21" ht="20.100000000000001" customHeight="1" thickBot="1" x14ac:dyDescent="0.2">
      <c r="A27" s="29"/>
      <c r="B27" s="227">
        <f>IF(B25="","",IF(N25&gt;H25,0,IF(K25&gt;N25,N25*0.1,N25*Q25)))</f>
        <v>18000</v>
      </c>
      <c r="C27" s="228"/>
      <c r="D27" s="229"/>
      <c r="E27" s="230">
        <f>IF(A21="","",VLOOKUP(A21,備考!D:E,2))</f>
        <v>471393</v>
      </c>
      <c r="F27" s="231"/>
      <c r="G27" s="232"/>
      <c r="H27" s="230">
        <f>IF(A21="","",VLOOKUP(A21,備考!G:H,2))</f>
        <v>2411</v>
      </c>
      <c r="I27" s="231"/>
      <c r="J27" s="232"/>
      <c r="K27" s="230">
        <f>IF(N25="","",IF(N25&gt;E27,0,IF(B27+N25&lt;=E27,B27,E27-N25)))</f>
        <v>18000</v>
      </c>
      <c r="L27" s="231"/>
      <c r="M27" s="232"/>
      <c r="N27" s="230">
        <f>IF(N25="","",IF(K27&lt;=H27,0,K27))</f>
        <v>18000</v>
      </c>
      <c r="O27" s="231"/>
      <c r="P27" s="231"/>
      <c r="Q27" s="239">
        <f>IF(K19="","",N27)</f>
        <v>18000</v>
      </c>
      <c r="R27" s="231"/>
      <c r="S27" s="231"/>
      <c r="T27" s="240"/>
      <c r="U27" s="52"/>
    </row>
    <row r="28" spans="1:21" ht="8.1" customHeight="1" x14ac:dyDescent="0.15">
      <c r="A28" s="53"/>
      <c r="B28" s="54"/>
      <c r="C28" s="54"/>
      <c r="D28" s="54"/>
      <c r="E28" s="54"/>
      <c r="F28" s="54"/>
      <c r="G28" s="54"/>
      <c r="H28" s="54"/>
      <c r="I28" s="54"/>
      <c r="J28" s="54"/>
      <c r="K28" s="54"/>
      <c r="L28" s="54"/>
      <c r="M28" s="54"/>
      <c r="N28" s="54"/>
      <c r="O28" s="54"/>
      <c r="P28" s="54"/>
      <c r="Q28" s="54"/>
      <c r="R28" s="54"/>
      <c r="S28" s="30"/>
      <c r="T28" s="30"/>
      <c r="U28" s="52"/>
    </row>
    <row r="29" spans="1:21" x14ac:dyDescent="0.15">
      <c r="A29" s="29"/>
      <c r="B29" s="55" t="s">
        <v>53</v>
      </c>
      <c r="C29" s="56"/>
      <c r="D29" s="57"/>
      <c r="E29" s="57"/>
      <c r="F29" s="57"/>
      <c r="G29" s="57"/>
      <c r="H29" s="57"/>
      <c r="I29" s="57"/>
      <c r="J29" s="57"/>
      <c r="K29" s="57"/>
      <c r="L29" s="57"/>
      <c r="M29" s="58" t="s">
        <v>56</v>
      </c>
      <c r="N29" s="57"/>
      <c r="O29" s="57"/>
      <c r="P29" s="57"/>
      <c r="Q29" s="57"/>
      <c r="R29" s="57"/>
      <c r="S29" s="57"/>
      <c r="T29" s="59"/>
      <c r="U29" s="52"/>
    </row>
    <row r="30" spans="1:21" x14ac:dyDescent="0.15">
      <c r="A30" s="29"/>
      <c r="B30" s="60" t="s">
        <v>52</v>
      </c>
      <c r="C30" s="61"/>
      <c r="D30" s="62"/>
      <c r="E30" s="62"/>
      <c r="F30" s="62"/>
      <c r="G30" s="62"/>
      <c r="H30" s="62"/>
      <c r="I30" s="62"/>
      <c r="J30" s="62"/>
      <c r="K30" s="62"/>
      <c r="L30" s="62"/>
      <c r="M30" s="62" t="s">
        <v>59</v>
      </c>
      <c r="N30" s="62"/>
      <c r="O30" s="62"/>
      <c r="P30" s="62"/>
      <c r="Q30" s="62"/>
      <c r="R30" s="62"/>
      <c r="S30" s="62"/>
      <c r="T30" s="63"/>
      <c r="U30" s="52"/>
    </row>
    <row r="31" spans="1:21" x14ac:dyDescent="0.15">
      <c r="A31" s="29"/>
      <c r="B31" s="64" t="s">
        <v>92</v>
      </c>
      <c r="C31" s="61"/>
      <c r="D31" s="65"/>
      <c r="E31" s="65"/>
      <c r="F31" s="65"/>
      <c r="G31" s="65"/>
      <c r="H31" s="65"/>
      <c r="I31" s="65"/>
      <c r="J31" s="65"/>
      <c r="K31" s="65"/>
      <c r="L31" s="62"/>
      <c r="M31" s="62" t="s">
        <v>60</v>
      </c>
      <c r="N31" s="62"/>
      <c r="O31" s="62"/>
      <c r="P31" s="62"/>
      <c r="Q31" s="62"/>
      <c r="R31" s="62"/>
      <c r="S31" s="62"/>
      <c r="T31" s="63"/>
      <c r="U31" s="52"/>
    </row>
    <row r="32" spans="1:21" x14ac:dyDescent="0.15">
      <c r="A32" s="29"/>
      <c r="B32" s="60" t="s">
        <v>54</v>
      </c>
      <c r="C32" s="61"/>
      <c r="D32" s="65"/>
      <c r="E32" s="65"/>
      <c r="F32" s="65"/>
      <c r="G32" s="65"/>
      <c r="H32" s="65"/>
      <c r="I32" s="65"/>
      <c r="J32" s="65"/>
      <c r="K32" s="65"/>
      <c r="L32" s="62"/>
      <c r="M32" s="66" t="s">
        <v>57</v>
      </c>
      <c r="N32" s="62"/>
      <c r="O32" s="62"/>
      <c r="P32" s="62"/>
      <c r="Q32" s="62"/>
      <c r="R32" s="62"/>
      <c r="S32" s="62"/>
      <c r="T32" s="63"/>
      <c r="U32" s="52"/>
    </row>
    <row r="33" spans="1:21" x14ac:dyDescent="0.15">
      <c r="A33" s="29"/>
      <c r="B33" s="67" t="s">
        <v>55</v>
      </c>
      <c r="C33" s="68"/>
      <c r="D33" s="69"/>
      <c r="E33" s="69"/>
      <c r="F33" s="69"/>
      <c r="G33" s="69"/>
      <c r="H33" s="69"/>
      <c r="I33" s="69"/>
      <c r="J33" s="69"/>
      <c r="K33" s="69"/>
      <c r="L33" s="70"/>
      <c r="M33" s="71" t="s">
        <v>58</v>
      </c>
      <c r="N33" s="70"/>
      <c r="O33" s="70"/>
      <c r="P33" s="70"/>
      <c r="Q33" s="70"/>
      <c r="R33" s="70"/>
      <c r="S33" s="70"/>
      <c r="T33" s="72"/>
      <c r="U33" s="52"/>
    </row>
    <row r="34" spans="1:21" ht="8.1" customHeight="1" x14ac:dyDescent="0.15">
      <c r="A34" s="73"/>
      <c r="B34" s="74"/>
      <c r="C34" s="74"/>
      <c r="D34" s="75"/>
      <c r="E34" s="75"/>
      <c r="F34" s="75"/>
      <c r="G34" s="75"/>
      <c r="H34" s="75"/>
      <c r="I34" s="75"/>
      <c r="J34" s="75"/>
      <c r="K34" s="75"/>
      <c r="L34" s="75"/>
      <c r="M34" s="19"/>
      <c r="N34" s="19"/>
      <c r="O34" s="19"/>
      <c r="P34" s="19"/>
      <c r="Q34" s="19"/>
      <c r="R34" s="19"/>
      <c r="S34" s="19"/>
      <c r="T34" s="19"/>
      <c r="U34" s="76"/>
    </row>
    <row r="35" spans="1:21" ht="8.1" customHeight="1" x14ac:dyDescent="0.15">
      <c r="A35" s="85"/>
      <c r="B35" s="85"/>
      <c r="C35" s="85"/>
      <c r="D35" s="85"/>
      <c r="E35" s="85"/>
      <c r="F35" s="85"/>
      <c r="G35" s="85"/>
      <c r="H35" s="85"/>
      <c r="I35" s="85"/>
      <c r="J35" s="85"/>
      <c r="K35" s="85"/>
      <c r="L35" s="85"/>
      <c r="M35" s="85"/>
      <c r="N35" s="85"/>
      <c r="O35" s="85"/>
      <c r="P35" s="85"/>
      <c r="Q35" s="85"/>
      <c r="R35" s="85"/>
      <c r="S35" s="85"/>
      <c r="T35" s="85"/>
      <c r="U35" s="85"/>
    </row>
    <row r="36" spans="1:21" ht="8.1" customHeight="1" x14ac:dyDescent="0.15">
      <c r="A36" s="77"/>
      <c r="B36" s="78"/>
      <c r="C36" s="78"/>
      <c r="D36" s="79"/>
      <c r="E36" s="79"/>
      <c r="F36" s="79"/>
      <c r="G36" s="79"/>
      <c r="H36" s="79"/>
      <c r="I36" s="79"/>
      <c r="J36" s="79"/>
      <c r="K36" s="79"/>
      <c r="L36" s="79"/>
      <c r="M36" s="42"/>
      <c r="N36" s="42"/>
      <c r="O36" s="42"/>
      <c r="P36" s="42"/>
      <c r="Q36" s="42"/>
      <c r="R36" s="42"/>
      <c r="S36" s="42"/>
      <c r="T36" s="42"/>
      <c r="U36" s="45"/>
    </row>
    <row r="37" spans="1:21" x14ac:dyDescent="0.15">
      <c r="A37" s="29" t="s">
        <v>17</v>
      </c>
      <c r="B37" s="30"/>
      <c r="C37" s="30"/>
      <c r="D37" s="30"/>
      <c r="E37" s="30"/>
      <c r="F37" s="30"/>
      <c r="G37" s="30"/>
      <c r="H37" s="30"/>
      <c r="I37" s="30"/>
      <c r="J37" s="30"/>
      <c r="K37" s="30"/>
      <c r="L37" s="30"/>
      <c r="M37" s="30"/>
      <c r="N37" s="30"/>
      <c r="O37" s="30"/>
      <c r="P37" s="30"/>
      <c r="Q37" s="30"/>
      <c r="R37" s="30"/>
      <c r="S37" s="30"/>
      <c r="T37" s="30"/>
      <c r="U37" s="52"/>
    </row>
    <row r="38" spans="1:21" ht="5.0999999999999996" customHeight="1" x14ac:dyDescent="0.15">
      <c r="A38" s="29"/>
      <c r="B38" s="30"/>
      <c r="C38" s="30"/>
      <c r="D38" s="30"/>
      <c r="E38" s="30"/>
      <c r="F38" s="30"/>
      <c r="G38" s="30"/>
      <c r="H38" s="30"/>
      <c r="I38" s="30"/>
      <c r="J38" s="30"/>
      <c r="K38" s="30"/>
      <c r="L38" s="30"/>
      <c r="M38" s="30"/>
      <c r="N38" s="30"/>
      <c r="O38" s="30"/>
      <c r="P38" s="30"/>
      <c r="Q38" s="30"/>
      <c r="R38" s="30"/>
      <c r="S38" s="30"/>
      <c r="T38" s="30"/>
      <c r="U38" s="52"/>
    </row>
    <row r="39" spans="1:21" x14ac:dyDescent="0.15">
      <c r="A39" s="29"/>
      <c r="B39" s="30" t="s">
        <v>48</v>
      </c>
      <c r="C39" s="30"/>
      <c r="D39" s="30"/>
      <c r="E39" s="30"/>
      <c r="F39" s="30"/>
      <c r="G39" s="30"/>
      <c r="H39" s="30"/>
      <c r="I39" s="30"/>
      <c r="J39" s="30"/>
      <c r="K39" s="30"/>
      <c r="L39" s="30"/>
      <c r="M39" s="30"/>
      <c r="N39" s="30"/>
      <c r="O39" s="30"/>
      <c r="P39" s="30"/>
      <c r="Q39" s="30"/>
      <c r="R39" s="30"/>
      <c r="S39" s="30"/>
      <c r="T39" s="30"/>
      <c r="U39" s="52"/>
    </row>
    <row r="40" spans="1:21" ht="20.100000000000001" customHeight="1" x14ac:dyDescent="0.15">
      <c r="A40" s="29"/>
      <c r="B40" s="80"/>
      <c r="C40" s="81"/>
      <c r="D40" s="82"/>
      <c r="E40" s="81"/>
      <c r="F40" s="82"/>
      <c r="G40" s="81"/>
      <c r="H40" s="82"/>
      <c r="I40" s="83"/>
      <c r="J40" s="83"/>
      <c r="K40" s="83"/>
      <c r="L40" s="192" t="s">
        <v>12</v>
      </c>
      <c r="M40" s="192"/>
      <c r="N40" s="237" t="s">
        <v>86</v>
      </c>
      <c r="O40" s="237"/>
      <c r="P40" s="237"/>
      <c r="Q40" s="237"/>
      <c r="R40" s="237"/>
      <c r="S40" s="237"/>
      <c r="T40" s="237"/>
      <c r="U40" s="238"/>
    </row>
    <row r="41" spans="1:21" ht="20.100000000000001" customHeight="1" x14ac:dyDescent="0.15">
      <c r="A41" s="29"/>
      <c r="B41" s="80" t="s">
        <v>49</v>
      </c>
      <c r="C41" s="81">
        <v>8</v>
      </c>
      <c r="D41" s="82" t="s">
        <v>77</v>
      </c>
      <c r="E41" s="81">
        <v>1</v>
      </c>
      <c r="F41" s="82" t="s">
        <v>78</v>
      </c>
      <c r="G41" s="81">
        <v>15</v>
      </c>
      <c r="H41" s="82" t="s">
        <v>79</v>
      </c>
      <c r="I41" s="84"/>
      <c r="J41" s="83" t="s">
        <v>11</v>
      </c>
      <c r="K41" s="30"/>
      <c r="L41" s="30"/>
      <c r="M41" s="30"/>
      <c r="N41" s="30"/>
      <c r="O41" s="30"/>
      <c r="P41" s="30"/>
      <c r="Q41" s="30"/>
      <c r="R41" s="30"/>
      <c r="S41" s="30"/>
      <c r="T41" s="30"/>
      <c r="U41" s="52"/>
    </row>
    <row r="42" spans="1:21" ht="20.100000000000001" customHeight="1" x14ac:dyDescent="0.15">
      <c r="A42" s="29"/>
      <c r="B42" s="30"/>
      <c r="C42" s="83"/>
      <c r="D42" s="83"/>
      <c r="E42" s="83"/>
      <c r="F42" s="83"/>
      <c r="G42" s="83"/>
      <c r="H42" s="30"/>
      <c r="I42" s="83"/>
      <c r="J42" s="83"/>
      <c r="K42" s="83"/>
      <c r="L42" s="195" t="s">
        <v>13</v>
      </c>
      <c r="M42" s="195"/>
      <c r="N42" s="249" t="s">
        <v>87</v>
      </c>
      <c r="O42" s="249"/>
      <c r="P42" s="249"/>
      <c r="Q42" s="249"/>
      <c r="R42" s="249"/>
      <c r="S42" s="249"/>
      <c r="T42" s="249"/>
      <c r="U42" s="250"/>
    </row>
    <row r="43" spans="1:21" ht="8.1" customHeight="1" x14ac:dyDescent="0.15">
      <c r="A43" s="85"/>
      <c r="B43" s="85"/>
      <c r="C43" s="85"/>
      <c r="D43" s="85"/>
      <c r="E43" s="85"/>
      <c r="F43" s="85"/>
      <c r="G43" s="85"/>
      <c r="H43" s="85"/>
      <c r="I43" s="85"/>
      <c r="J43" s="85"/>
      <c r="K43" s="85"/>
      <c r="L43" s="85"/>
      <c r="M43" s="85"/>
      <c r="N43" s="85"/>
      <c r="O43" s="85"/>
      <c r="P43" s="85"/>
      <c r="Q43" s="85"/>
      <c r="R43" s="85"/>
      <c r="S43" s="85"/>
      <c r="T43" s="85"/>
      <c r="U43" s="85"/>
    </row>
    <row r="44" spans="1:21" ht="8.1" customHeight="1" x14ac:dyDescent="0.15">
      <c r="A44" s="77"/>
      <c r="B44" s="78"/>
      <c r="C44" s="78"/>
      <c r="D44" s="79"/>
      <c r="E44" s="79"/>
      <c r="F44" s="79"/>
      <c r="G44" s="79"/>
      <c r="H44" s="79"/>
      <c r="I44" s="79"/>
      <c r="J44" s="79"/>
      <c r="K44" s="79"/>
      <c r="L44" s="79"/>
      <c r="M44" s="42"/>
      <c r="N44" s="42"/>
      <c r="O44" s="42"/>
      <c r="P44" s="42"/>
      <c r="Q44" s="42"/>
      <c r="R44" s="42"/>
      <c r="S44" s="42"/>
      <c r="T44" s="42"/>
      <c r="U44" s="45"/>
    </row>
    <row r="45" spans="1:21" x14ac:dyDescent="0.15">
      <c r="A45" s="86" t="s">
        <v>16</v>
      </c>
      <c r="B45" s="48"/>
      <c r="C45" s="48"/>
      <c r="D45" s="48"/>
      <c r="E45" s="48"/>
      <c r="F45" s="48"/>
      <c r="G45" s="48"/>
      <c r="H45" s="48"/>
      <c r="I45" s="48"/>
      <c r="J45" s="48"/>
      <c r="K45" s="48"/>
      <c r="L45" s="48"/>
      <c r="M45" s="48"/>
      <c r="N45" s="48"/>
      <c r="O45" s="48"/>
      <c r="P45" s="48"/>
      <c r="Q45" s="48"/>
      <c r="R45" s="48"/>
      <c r="S45" s="48"/>
      <c r="T45" s="48"/>
      <c r="U45" s="52"/>
    </row>
    <row r="46" spans="1:21" ht="5.0999999999999996" customHeight="1" x14ac:dyDescent="0.15">
      <c r="A46" s="86"/>
      <c r="B46" s="48"/>
      <c r="C46" s="48"/>
      <c r="D46" s="48"/>
      <c r="E46" s="48"/>
      <c r="F46" s="48"/>
      <c r="G46" s="48"/>
      <c r="H46" s="48"/>
      <c r="I46" s="48"/>
      <c r="J46" s="48"/>
      <c r="K46" s="48"/>
      <c r="L46" s="48"/>
      <c r="M46" s="48"/>
      <c r="N46" s="48"/>
      <c r="O46" s="48"/>
      <c r="P46" s="48"/>
      <c r="Q46" s="48"/>
      <c r="R46" s="48"/>
      <c r="S46" s="48"/>
      <c r="T46" s="48"/>
      <c r="U46" s="52"/>
    </row>
    <row r="47" spans="1:21" ht="20.100000000000001" customHeight="1" x14ac:dyDescent="0.15">
      <c r="A47" s="29"/>
      <c r="B47" s="80"/>
      <c r="C47" s="81"/>
      <c r="D47" s="82"/>
      <c r="E47" s="81"/>
      <c r="F47" s="82"/>
      <c r="G47" s="81"/>
      <c r="H47" s="82"/>
      <c r="I47" s="83"/>
      <c r="J47" s="83"/>
      <c r="K47" s="83"/>
      <c r="L47" s="192" t="s">
        <v>89</v>
      </c>
      <c r="M47" s="192"/>
      <c r="N47" s="237" t="s">
        <v>90</v>
      </c>
      <c r="O47" s="237"/>
      <c r="P47" s="237"/>
      <c r="Q47" s="237"/>
      <c r="R47" s="237"/>
      <c r="S47" s="237"/>
      <c r="T47" s="237"/>
      <c r="U47" s="238"/>
    </row>
    <row r="48" spans="1:21" x14ac:dyDescent="0.15">
      <c r="A48" s="86"/>
      <c r="B48" s="80" t="s">
        <v>49</v>
      </c>
      <c r="C48" s="81">
        <v>8</v>
      </c>
      <c r="D48" s="82" t="s">
        <v>77</v>
      </c>
      <c r="E48" s="81">
        <v>1</v>
      </c>
      <c r="F48" s="82" t="s">
        <v>78</v>
      </c>
      <c r="G48" s="81">
        <v>15</v>
      </c>
      <c r="H48" s="82" t="s">
        <v>79</v>
      </c>
      <c r="I48" s="84"/>
      <c r="J48" s="83" t="s">
        <v>88</v>
      </c>
      <c r="K48" s="30"/>
      <c r="L48" s="30"/>
      <c r="M48" s="30"/>
      <c r="N48" s="30"/>
      <c r="O48" s="30"/>
      <c r="P48" s="30"/>
      <c r="Q48" s="30"/>
      <c r="R48" s="30"/>
      <c r="S48" s="30"/>
      <c r="T48" s="30"/>
      <c r="U48" s="52"/>
    </row>
    <row r="49" spans="1:21" ht="20.100000000000001" customHeight="1" x14ac:dyDescent="0.15">
      <c r="A49" s="87"/>
      <c r="B49" s="19"/>
      <c r="C49" s="88"/>
      <c r="D49" s="88"/>
      <c r="E49" s="88"/>
      <c r="F49" s="88"/>
      <c r="G49" s="88"/>
      <c r="H49" s="19"/>
      <c r="I49" s="88"/>
      <c r="J49" s="88"/>
      <c r="K49" s="88"/>
      <c r="L49" s="189" t="s">
        <v>13</v>
      </c>
      <c r="M49" s="189"/>
      <c r="N49" s="251" t="s">
        <v>91</v>
      </c>
      <c r="O49" s="251"/>
      <c r="P49" s="251"/>
      <c r="Q49" s="251"/>
      <c r="R49" s="251"/>
      <c r="S49" s="251"/>
      <c r="T49" s="251"/>
      <c r="U49" s="252"/>
    </row>
    <row r="50" spans="1:21" x14ac:dyDescent="0.15">
      <c r="A50" s="17" t="s">
        <v>105</v>
      </c>
      <c r="S50" s="8"/>
      <c r="T50" s="8"/>
    </row>
    <row r="51" spans="1:21" x14ac:dyDescent="0.15">
      <c r="A51" s="17" t="s">
        <v>106</v>
      </c>
      <c r="S51" s="8"/>
      <c r="T51" s="8"/>
    </row>
    <row r="52" spans="1:21" x14ac:dyDescent="0.15">
      <c r="A52" s="17" t="s">
        <v>107</v>
      </c>
      <c r="S52" s="8"/>
      <c r="T52" s="8"/>
    </row>
  </sheetData>
  <sheetProtection algorithmName="SHA-512" hashValue="XOuc0owYCo/mt4QXbHWmP0V1YELls9dZDnmhytLil6mr/C3iv3V93huwSWKLXPzxAJj7K0cHvO6qyr0QWqgz6w==" saltValue="QTemv3pJDnQbFy5laOmknw==" spinCount="100000" sheet="1" objects="1" scenarios="1" selectLockedCells="1"/>
  <mergeCells count="71">
    <mergeCell ref="L47:M47"/>
    <mergeCell ref="N47:U47"/>
    <mergeCell ref="L49:M49"/>
    <mergeCell ref="N49:U49"/>
    <mergeCell ref="L6:O6"/>
    <mergeCell ref="E5:K5"/>
    <mergeCell ref="E6:K6"/>
    <mergeCell ref="P6:U6"/>
    <mergeCell ref="N42:U42"/>
    <mergeCell ref="L40:M40"/>
    <mergeCell ref="L42:M42"/>
    <mergeCell ref="N40:U40"/>
    <mergeCell ref="Q27:T27"/>
    <mergeCell ref="S25:T25"/>
    <mergeCell ref="Q26:T26"/>
    <mergeCell ref="Q25:R25"/>
    <mergeCell ref="B27:D27"/>
    <mergeCell ref="E27:G27"/>
    <mergeCell ref="H27:J27"/>
    <mergeCell ref="K27:M27"/>
    <mergeCell ref="N27:P27"/>
    <mergeCell ref="B26:D26"/>
    <mergeCell ref="E26:G26"/>
    <mergeCell ref="H26:J26"/>
    <mergeCell ref="K26:M26"/>
    <mergeCell ref="N26:P26"/>
    <mergeCell ref="B25:D25"/>
    <mergeCell ref="E25:G25"/>
    <mergeCell ref="H25:J25"/>
    <mergeCell ref="K25:M25"/>
    <mergeCell ref="N25:P25"/>
    <mergeCell ref="P18:U18"/>
    <mergeCell ref="A20:B20"/>
    <mergeCell ref="C20:U20"/>
    <mergeCell ref="A21:C21"/>
    <mergeCell ref="B24:D24"/>
    <mergeCell ref="E24:G24"/>
    <mergeCell ref="H24:J24"/>
    <mergeCell ref="K24:M24"/>
    <mergeCell ref="N24:P24"/>
    <mergeCell ref="Q24:R24"/>
    <mergeCell ref="S24:T24"/>
    <mergeCell ref="K19:N19"/>
    <mergeCell ref="P19:T19"/>
    <mergeCell ref="A19:E19"/>
    <mergeCell ref="A11:E11"/>
    <mergeCell ref="F11:I11"/>
    <mergeCell ref="K11:N11"/>
    <mergeCell ref="A12:D12"/>
    <mergeCell ref="E12:J12"/>
    <mergeCell ref="K12:N12"/>
    <mergeCell ref="A13:D15"/>
    <mergeCell ref="A18:E18"/>
    <mergeCell ref="F18:J18"/>
    <mergeCell ref="K18:O18"/>
    <mergeCell ref="Q2:Q3"/>
    <mergeCell ref="P5:U5"/>
    <mergeCell ref="A5:D5"/>
    <mergeCell ref="O12:U12"/>
    <mergeCell ref="J7:R7"/>
    <mergeCell ref="S7:U7"/>
    <mergeCell ref="A10:D10"/>
    <mergeCell ref="E10:J10"/>
    <mergeCell ref="K10:N10"/>
    <mergeCell ref="O10:U10"/>
    <mergeCell ref="G7:I7"/>
    <mergeCell ref="A7:F7"/>
    <mergeCell ref="K4:O4"/>
    <mergeCell ref="P4:T4"/>
    <mergeCell ref="A6:D6"/>
    <mergeCell ref="L5:O5"/>
  </mergeCells>
  <phoneticPr fontId="2"/>
  <dataValidations count="4">
    <dataValidation imeMode="hiragana" allowBlank="1" showInputMessage="1" showErrorMessage="1" sqref="P6:U6 E6 N40:U40 N42:U42 N47:U47 N49:U49" xr:uid="{00000000-0002-0000-0100-000000000000}"/>
    <dataValidation imeMode="halfAlpha" allowBlank="1" showInputMessage="1" showErrorMessage="1" sqref="P5:U5 E10:J10 O10:U10 E5 Q11 S11 G19 I19 F11:I11 O12:U12 K19:N19 P19:T19 B25:T25 B27:T27 C41 E41 G41 C48 E48 G48" xr:uid="{00000000-0002-0000-0100-000001000000}"/>
    <dataValidation imeMode="disabled" allowBlank="1" showInputMessage="1" showErrorMessage="1" sqref="L5" xr:uid="{00000000-0002-0000-0100-000002000000}"/>
    <dataValidation type="list" allowBlank="1" showInputMessage="1" showErrorMessage="1" sqref="G7:I7 S7:U7" xr:uid="{00000000-0002-0000-0100-000003000000}">
      <formula1>$W$4:$W$7</formula1>
    </dataValidation>
  </dataValidations>
  <printOptions horizontalCentered="1"/>
  <pageMargins left="0.51181102362204722" right="0.51181102362204722"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47625</xdr:colOff>
                    <xdr:row>13</xdr:row>
                    <xdr:rowOff>28575</xdr:rowOff>
                  </from>
                  <to>
                    <xdr:col>4</xdr:col>
                    <xdr:colOff>266700</xdr:colOff>
                    <xdr:row>13</xdr:row>
                    <xdr:rowOff>209550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47625</xdr:colOff>
                    <xdr:row>12</xdr:row>
                    <xdr:rowOff>28575</xdr:rowOff>
                  </from>
                  <to>
                    <xdr:col>4</xdr:col>
                    <xdr:colOff>266700</xdr:colOff>
                    <xdr:row>12</xdr:row>
                    <xdr:rowOff>209550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xdr:col>
                    <xdr:colOff>47625</xdr:colOff>
                    <xdr:row>14</xdr:row>
                    <xdr:rowOff>28575</xdr:rowOff>
                  </from>
                  <to>
                    <xdr:col>4</xdr:col>
                    <xdr:colOff>266700</xdr:colOff>
                    <xdr:row>14</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7"/>
  <sheetViews>
    <sheetView workbookViewId="0"/>
  </sheetViews>
  <sheetFormatPr defaultRowHeight="13.5" x14ac:dyDescent="0.15"/>
  <cols>
    <col min="1" max="1" width="15" bestFit="1" customWidth="1"/>
    <col min="4" max="4" width="16.125" bestFit="1" customWidth="1"/>
    <col min="7" max="7" width="16.125" bestFit="1" customWidth="1"/>
  </cols>
  <sheetData>
    <row r="1" spans="1:8" x14ac:dyDescent="0.15">
      <c r="A1" t="s">
        <v>20</v>
      </c>
      <c r="D1" t="s">
        <v>21</v>
      </c>
      <c r="G1" t="s">
        <v>22</v>
      </c>
    </row>
    <row r="2" spans="1:8" x14ac:dyDescent="0.15">
      <c r="A2" s="1">
        <v>45748</v>
      </c>
      <c r="B2" s="2">
        <v>470700</v>
      </c>
      <c r="D2" s="1">
        <v>45748</v>
      </c>
      <c r="E2" s="2">
        <v>459000</v>
      </c>
      <c r="G2" s="1">
        <v>45748</v>
      </c>
      <c r="H2" s="2">
        <v>2295</v>
      </c>
    </row>
    <row r="3" spans="1:8" x14ac:dyDescent="0.15">
      <c r="A3" s="1">
        <v>45870</v>
      </c>
      <c r="B3" s="5">
        <v>483300</v>
      </c>
      <c r="D3" s="1">
        <v>45870</v>
      </c>
      <c r="E3" s="5">
        <v>471393</v>
      </c>
      <c r="G3" s="1">
        <v>45870</v>
      </c>
      <c r="H3" s="5">
        <v>2411</v>
      </c>
    </row>
    <row r="4" spans="1:8" x14ac:dyDescent="0.15">
      <c r="A4" s="3"/>
      <c r="B4" s="4"/>
      <c r="D4" s="3"/>
      <c r="E4" s="4"/>
      <c r="G4" s="3"/>
      <c r="H4" s="4"/>
    </row>
    <row r="5" spans="1:8" x14ac:dyDescent="0.15">
      <c r="A5" s="3"/>
      <c r="B5" s="4"/>
      <c r="D5" s="3"/>
      <c r="E5" s="4"/>
      <c r="G5" s="3"/>
      <c r="H5" s="4"/>
    </row>
    <row r="6" spans="1:8" x14ac:dyDescent="0.15">
      <c r="A6" s="3"/>
      <c r="B6" s="4"/>
      <c r="D6" s="3"/>
      <c r="E6" s="4"/>
      <c r="G6" s="3"/>
      <c r="H6" s="4"/>
    </row>
    <row r="7" spans="1:8" x14ac:dyDescent="0.15">
      <c r="A7" s="3"/>
      <c r="B7" s="4"/>
      <c r="D7" s="3"/>
      <c r="E7" s="4"/>
      <c r="G7" s="3"/>
      <c r="H7" s="4"/>
    </row>
    <row r="8" spans="1:8" x14ac:dyDescent="0.15">
      <c r="A8" s="3"/>
      <c r="B8" s="4"/>
      <c r="D8" s="3"/>
      <c r="E8" s="4"/>
      <c r="G8" s="3"/>
      <c r="H8" s="4"/>
    </row>
    <row r="9" spans="1:8" x14ac:dyDescent="0.15">
      <c r="A9" s="3"/>
      <c r="B9" s="4"/>
      <c r="D9" s="3"/>
      <c r="E9" s="4"/>
      <c r="G9" s="3"/>
      <c r="H9" s="4"/>
    </row>
    <row r="10" spans="1:8" x14ac:dyDescent="0.15">
      <c r="A10" s="3"/>
      <c r="B10" s="4"/>
      <c r="D10" s="3"/>
      <c r="E10" s="4"/>
      <c r="G10" s="3"/>
      <c r="H10" s="4"/>
    </row>
    <row r="11" spans="1:8" x14ac:dyDescent="0.15">
      <c r="A11" s="3"/>
      <c r="B11" s="4"/>
      <c r="D11" s="3"/>
      <c r="E11" s="4"/>
      <c r="G11" s="3"/>
      <c r="H11" s="4"/>
    </row>
    <row r="12" spans="1:8" x14ac:dyDescent="0.15">
      <c r="A12" s="3"/>
      <c r="B12" s="4"/>
      <c r="D12" s="3"/>
      <c r="E12" s="4"/>
      <c r="G12" s="3"/>
      <c r="H12" s="4"/>
    </row>
    <row r="13" spans="1:8" x14ac:dyDescent="0.15">
      <c r="A13" s="3"/>
      <c r="B13" s="4"/>
      <c r="D13" s="3"/>
      <c r="E13" s="4"/>
      <c r="G13" s="3"/>
      <c r="H13" s="4"/>
    </row>
    <row r="14" spans="1:8" x14ac:dyDescent="0.15">
      <c r="A14" s="3"/>
      <c r="B14" s="4"/>
      <c r="D14" s="3"/>
      <c r="E14" s="4"/>
      <c r="G14" s="3"/>
      <c r="H14" s="4"/>
    </row>
    <row r="15" spans="1:8" x14ac:dyDescent="0.15">
      <c r="A15" s="3"/>
      <c r="B15" s="4"/>
      <c r="D15" s="3"/>
      <c r="E15" s="4"/>
      <c r="G15" s="3"/>
      <c r="H15" s="4"/>
    </row>
    <row r="16" spans="1:8" x14ac:dyDescent="0.15">
      <c r="A16" s="3"/>
      <c r="B16" s="4"/>
      <c r="D16" s="3"/>
      <c r="E16" s="4"/>
      <c r="G16" s="3"/>
      <c r="H16" s="4"/>
    </row>
    <row r="17" spans="1:8" x14ac:dyDescent="0.15">
      <c r="A17" s="3"/>
      <c r="B17" s="4"/>
      <c r="D17" s="3"/>
      <c r="E17" s="4"/>
      <c r="G17" s="3"/>
      <c r="H17" s="4"/>
    </row>
  </sheetData>
  <sheetProtection password="ECC5" sheet="1" objects="1" scenarios="1" select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育児時短勤務手当金請求書</vt:lpstr>
      <vt:lpstr>記入例</vt:lpstr>
      <vt:lpstr>備考</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智士</dc:creator>
  <cp:lastModifiedBy>石川　祥康</cp:lastModifiedBy>
  <cp:lastPrinted>2026-03-18T11:03:04Z</cp:lastPrinted>
  <dcterms:created xsi:type="dcterms:W3CDTF">2025-06-16T11:20:30Z</dcterms:created>
  <dcterms:modified xsi:type="dcterms:W3CDTF">2026-03-18T11:04:56Z</dcterms:modified>
</cp:coreProperties>
</file>