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defaultThemeVersion="124226"/>
  <xr:revisionPtr revIDLastSave="0" documentId="13_ncr:1_{2B502119-5A7E-4AAF-B399-E1B4ECFAE242}" xr6:coauthVersionLast="36" xr6:coauthVersionMax="36" xr10:uidLastSave="{00000000-0000-0000-0000-000000000000}"/>
  <bookViews>
    <workbookView xWindow="180" yWindow="105" windowWidth="14970" windowHeight="8520" tabRatio="932" xr2:uid="{00000000-000D-0000-FFFF-FFFF00000000}"/>
  </bookViews>
  <sheets>
    <sheet name="請求書（通常）" sheetId="16" r:id="rId1"/>
    <sheet name="算定表 (通常)" sheetId="17" r:id="rId2"/>
    <sheet name="請求書（通常）【記載例】" sheetId="22" r:id="rId3"/>
    <sheet name="算定表 (通常)【記載例】" sheetId="23" r:id="rId4"/>
    <sheet name="請求書（祝日なし全休）" sheetId="19" r:id="rId5"/>
    <sheet name="算定表 (祝日なし全休)" sheetId="18" r:id="rId6"/>
    <sheet name="請求書（祝日なし全休）【記載例】" sheetId="24" r:id="rId7"/>
    <sheet name="算定表 (祝日なし全休)【記載例】" sheetId="25" r:id="rId8"/>
  </sheets>
  <externalReferences>
    <externalReference r:id="rId9"/>
  </externalReferences>
  <definedNames>
    <definedName name="_xlnm.Print_Area" localSheetId="5">'算定表 (祝日なし全休)'!$B$2:$AL$41</definedName>
    <definedName name="_xlnm.Print_Area" localSheetId="7">'算定表 (祝日なし全休)【記載例】'!$B$2:$AL$41</definedName>
    <definedName name="_xlnm.Print_Area" localSheetId="1">'算定表 (通常)'!$B$2:$AL$43</definedName>
    <definedName name="_xlnm.Print_Area" localSheetId="3">'算定表 (通常)【記載例】'!$B$2:$AL$43</definedName>
    <definedName name="_xlnm.Print_Area" localSheetId="4">'請求書（祝日なし全休）'!$B$1:$BE$48</definedName>
    <definedName name="_xlnm.Print_Area" localSheetId="6">'請求書（祝日なし全休）【記載例】'!$B$1:$BE$48</definedName>
    <definedName name="_xlnm.Print_Area" localSheetId="0">'請求書（通常）'!$B$1:$BE$48</definedName>
    <definedName name="_xlnm.Print_Area" localSheetId="2">'請求書（通常）【記載例】'!$B$1:$BE$48</definedName>
    <definedName name="期限1" localSheetId="5">#REF!</definedName>
    <definedName name="期限1" localSheetId="7">#REF!</definedName>
    <definedName name="期限1" localSheetId="1">#REF!</definedName>
    <definedName name="期限1" localSheetId="3">#REF!</definedName>
    <definedName name="期限1" localSheetId="4">[1]請求金額算定表!$AW$7</definedName>
    <definedName name="期限1" localSheetId="6">[1]請求金額算定表!$AW$7</definedName>
    <definedName name="期限1" localSheetId="0">[1]請求金額算定表!$AW$7</definedName>
    <definedName name="期限1" localSheetId="2">[1]請求金額算定表!$AW$7</definedName>
    <definedName name="期限1">#REF!</definedName>
    <definedName name="至" localSheetId="5">#REF!</definedName>
    <definedName name="至" localSheetId="7">#REF!</definedName>
    <definedName name="至" localSheetId="1">#REF!</definedName>
    <definedName name="至" localSheetId="3">#REF!</definedName>
    <definedName name="至" localSheetId="4">[1]請求金額算定表!$S$9</definedName>
    <definedName name="至" localSheetId="6">[1]請求金額算定表!$S$9</definedName>
    <definedName name="至" localSheetId="0">[1]請求金額算定表!$S$9</definedName>
    <definedName name="至" localSheetId="2">[1]請求金額算定表!$S$9</definedName>
    <definedName name="至">#REF!</definedName>
    <definedName name="自" localSheetId="5">#REF!</definedName>
    <definedName name="自" localSheetId="7">#REF!</definedName>
    <definedName name="自" localSheetId="1">#REF!</definedName>
    <definedName name="自" localSheetId="3">#REF!</definedName>
    <definedName name="自" localSheetId="4">[1]請求金額算定表!$J$9</definedName>
    <definedName name="自" localSheetId="6">[1]請求金額算定表!$J$9</definedName>
    <definedName name="自" localSheetId="0">[1]請求金額算定表!$J$9</definedName>
    <definedName name="自" localSheetId="2">[1]請求金額算定表!$J$9</definedName>
    <definedName name="自">#REF!</definedName>
  </definedNames>
  <calcPr calcId="191029"/>
</workbook>
</file>

<file path=xl/calcChain.xml><?xml version="1.0" encoding="utf-8"?>
<calcChain xmlns="http://schemas.openxmlformats.org/spreadsheetml/2006/main">
  <c r="AH43" i="23" l="1"/>
  <c r="Q40" i="25" l="1"/>
  <c r="AG27" i="25"/>
  <c r="AD27" i="25"/>
  <c r="AA27" i="25"/>
  <c r="X27" i="25"/>
  <c r="U27" i="25"/>
  <c r="R27" i="25"/>
  <c r="O27" i="25"/>
  <c r="L27" i="25"/>
  <c r="I28" i="25" s="1"/>
  <c r="L31" i="25" s="1"/>
  <c r="I27" i="25"/>
  <c r="X9" i="25"/>
  <c r="X11" i="25" s="1"/>
  <c r="L15" i="25" s="1"/>
  <c r="L40" i="25" s="1"/>
  <c r="U25" i="24"/>
  <c r="AV23" i="24"/>
  <c r="U22" i="24"/>
  <c r="W40" i="23"/>
  <c r="AG27" i="23"/>
  <c r="AD27" i="23"/>
  <c r="AA27" i="23"/>
  <c r="X27" i="23"/>
  <c r="U27" i="23"/>
  <c r="R27" i="23"/>
  <c r="O27" i="23"/>
  <c r="L27" i="23"/>
  <c r="I27" i="23"/>
  <c r="I28" i="23" s="1"/>
  <c r="X31" i="23" s="1"/>
  <c r="X11" i="23"/>
  <c r="L15" i="23" s="1"/>
  <c r="L40" i="23" s="1"/>
  <c r="X9" i="23"/>
  <c r="U22" i="22"/>
  <c r="U25" i="22" s="1"/>
  <c r="AV23" i="22" s="1"/>
  <c r="Q40" i="23" l="1"/>
  <c r="AV24" i="22"/>
  <c r="AD40" i="23"/>
  <c r="L26" i="22" s="1"/>
  <c r="AV24" i="24"/>
  <c r="W40" i="25"/>
  <c r="AD40" i="25" s="1"/>
  <c r="L26" i="24" s="1"/>
  <c r="U22" i="19" l="1"/>
  <c r="U22" i="16" l="1"/>
  <c r="I27" i="17" l="1"/>
  <c r="U25" i="19" l="1"/>
  <c r="AV23" i="19" s="1"/>
  <c r="W40" i="17" l="1"/>
  <c r="AH43" i="17" s="1"/>
  <c r="Q40" i="18"/>
  <c r="AG27" i="18"/>
  <c r="AD27" i="18"/>
  <c r="AA27" i="18"/>
  <c r="X27" i="18"/>
  <c r="U27" i="18"/>
  <c r="R27" i="18"/>
  <c r="O27" i="18"/>
  <c r="L27" i="18"/>
  <c r="I27" i="18"/>
  <c r="X9" i="18"/>
  <c r="X11" i="18" s="1"/>
  <c r="L15" i="18" s="1"/>
  <c r="L40" i="18" s="1"/>
  <c r="I28" i="18" l="1"/>
  <c r="L31" i="18" s="1"/>
  <c r="AA27" i="17"/>
  <c r="U27" i="17"/>
  <c r="O27" i="17"/>
  <c r="R27" i="17"/>
  <c r="X27" i="17"/>
  <c r="AD27" i="17"/>
  <c r="AG27" i="17"/>
  <c r="L27" i="17"/>
  <c r="I28" i="17" l="1"/>
  <c r="W40" i="18"/>
  <c r="AD40" i="18" s="1"/>
  <c r="L26" i="19" s="1"/>
  <c r="AV24" i="19"/>
  <c r="X31" i="17"/>
  <c r="X9" i="17"/>
  <c r="Q40" i="17" l="1"/>
  <c r="AV24" i="16"/>
  <c r="X11" i="17"/>
  <c r="L15" i="17" s="1"/>
  <c r="L40" i="17" s="1"/>
  <c r="AD40" i="17" s="1"/>
  <c r="L26" i="16" s="1"/>
  <c r="U25" i="16"/>
  <c r="AV23" i="16" s="1"/>
</calcChain>
</file>

<file path=xl/sharedStrings.xml><?xml version="1.0" encoding="utf-8"?>
<sst xmlns="http://schemas.openxmlformats.org/spreadsheetml/2006/main" count="828" uniqueCount="177">
  <si>
    <t>円</t>
    <rPh sb="0" eb="1">
      <t>エン</t>
    </rPh>
    <phoneticPr fontId="2"/>
  </si>
  <si>
    <t>請求者</t>
    <rPh sb="0" eb="3">
      <t>セイキュウシャ</t>
    </rPh>
    <phoneticPr fontId="2"/>
  </si>
  <si>
    <t>住　所</t>
    <rPh sb="0" eb="1">
      <t>ジュウ</t>
    </rPh>
    <rPh sb="2" eb="3">
      <t>トコロ</t>
    </rPh>
    <phoneticPr fontId="2"/>
  </si>
  <si>
    <t>氏　名</t>
    <rPh sb="0" eb="1">
      <t>シ</t>
    </rPh>
    <rPh sb="2" eb="3">
      <t>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</si>
  <si>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</si>
  <si>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職　名</t>
    <rPh sb="0" eb="1">
      <t>ショク</t>
    </rPh>
    <rPh sb="2" eb="3">
      <t>メイ</t>
    </rPh>
    <phoneticPr fontId="2"/>
  </si>
  <si>
    <t>電話番号</t>
    <rPh sb="0" eb="2">
      <t>デンワ</t>
    </rPh>
    <rPh sb="2" eb="4">
      <t>バンゴウ</t>
    </rPh>
    <phoneticPr fontId="2"/>
  </si>
  <si>
    <t>平成</t>
    <rPh sb="0" eb="2">
      <t>ヘイセイ</t>
    </rPh>
    <phoneticPr fontId="2"/>
  </si>
  <si>
    <t>－</t>
    <phoneticPr fontId="2"/>
  </si>
  <si>
    <t>日</t>
    <rPh sb="0" eb="1">
      <t>ヒ</t>
    </rPh>
    <phoneticPr fontId="2"/>
  </si>
  <si>
    <t>年</t>
    <rPh sb="0" eb="1">
      <t>ネン</t>
    </rPh>
    <phoneticPr fontId="2"/>
  </si>
  <si>
    <t>月</t>
    <rPh sb="0" eb="1">
      <t>ツキ</t>
    </rPh>
    <phoneticPr fontId="2"/>
  </si>
  <si>
    <t>日</t>
    <rPh sb="0" eb="1">
      <t>ニチ</t>
    </rPh>
    <phoneticPr fontId="2"/>
  </si>
  <si>
    <t>（</t>
    <phoneticPr fontId="2"/>
  </si>
  <si>
    <t>　　公立学校共済組合滋賀支部長　様</t>
  </si>
  <si>
    <t>所属所長</t>
    <rPh sb="0" eb="4">
      <t>ショゾクショチョウ</t>
    </rPh>
    <phoneticPr fontId="2"/>
  </si>
  <si>
    <t>請  求  金  額</t>
    <rPh sb="6" eb="7">
      <t>キン</t>
    </rPh>
    <rPh sb="9" eb="10">
      <t>ガク</t>
    </rPh>
    <phoneticPr fontId="2"/>
  </si>
  <si>
    <t>①</t>
    <phoneticPr fontId="3"/>
  </si>
  <si>
    <t>標準報酬月額</t>
    <rPh sb="0" eb="2">
      <t>ヒョウジュン</t>
    </rPh>
    <rPh sb="2" eb="4">
      <t>ホウシュウ</t>
    </rPh>
    <rPh sb="4" eb="6">
      <t>ゲツガク</t>
    </rPh>
    <phoneticPr fontId="3"/>
  </si>
  <si>
    <t>＝</t>
    <phoneticPr fontId="3"/>
  </si>
  <si>
    <t>円</t>
    <rPh sb="0" eb="1">
      <t>エン</t>
    </rPh>
    <phoneticPr fontId="3"/>
  </si>
  <si>
    <t>②</t>
    <phoneticPr fontId="3"/>
  </si>
  <si>
    <t>標準報酬日額</t>
    <rPh sb="0" eb="2">
      <t>ヒョウジュン</t>
    </rPh>
    <rPh sb="2" eb="4">
      <t>ホウシュウ</t>
    </rPh>
    <rPh sb="4" eb="6">
      <t>ニチガク</t>
    </rPh>
    <phoneticPr fontId="3"/>
  </si>
  <si>
    <t>÷</t>
    <phoneticPr fontId="3"/>
  </si>
  <si>
    <t>③</t>
    <phoneticPr fontId="3"/>
  </si>
  <si>
    <t>×</t>
    <phoneticPr fontId="3"/>
  </si>
  <si>
    <t>（円未満の端数切捨て）</t>
    <rPh sb="1" eb="2">
      <t>エン</t>
    </rPh>
    <rPh sb="2" eb="4">
      <t>ミマン</t>
    </rPh>
    <rPh sb="5" eb="7">
      <t>ハスウ</t>
    </rPh>
    <rPh sb="7" eb="9">
      <t>キリス</t>
    </rPh>
    <phoneticPr fontId="2"/>
  </si>
  <si>
    <t>④</t>
  </si>
  <si>
    <t>＝</t>
  </si>
  <si>
    <t>円</t>
  </si>
  <si>
    <t>日</t>
    <rPh sb="0" eb="1">
      <t>ニチ</t>
    </rPh>
    <phoneticPr fontId="3"/>
  </si>
  <si>
    <t>×</t>
    <phoneticPr fontId="2"/>
  </si>
  <si>
    <t>令和</t>
    <rPh sb="0" eb="2">
      <t>レイワ</t>
    </rPh>
    <phoneticPr fontId="2"/>
  </si>
  <si>
    <t>組 合 員 氏 名</t>
    <rPh sb="0" eb="1">
      <t>グミ</t>
    </rPh>
    <rPh sb="2" eb="3">
      <t>ゴウ</t>
    </rPh>
    <rPh sb="4" eb="5">
      <t>イン</t>
    </rPh>
    <rPh sb="6" eb="7">
      <t>シ</t>
    </rPh>
    <rPh sb="8" eb="9">
      <t>ナ</t>
    </rPh>
    <phoneticPr fontId="2"/>
  </si>
  <si>
    <t>組合員証番号</t>
    <phoneticPr fontId="2"/>
  </si>
  <si>
    <t>所　属　所</t>
    <rPh sb="0" eb="1">
      <t>ショ</t>
    </rPh>
    <rPh sb="2" eb="3">
      <t>ゾク</t>
    </rPh>
    <rPh sb="4" eb="5">
      <t>ショ</t>
    </rPh>
    <phoneticPr fontId="2"/>
  </si>
  <si>
    <t>名　称</t>
    <rPh sb="0" eb="1">
      <t>ナ</t>
    </rPh>
    <rPh sb="2" eb="3">
      <t>ショウ</t>
    </rPh>
    <phoneticPr fontId="2"/>
  </si>
  <si>
    <t>所属所コード</t>
    <phoneticPr fontId="2"/>
  </si>
  <si>
    <t>（共済組合記入欄）</t>
    <rPh sb="1" eb="3">
      <t>キョウサイ</t>
    </rPh>
    <rPh sb="3" eb="5">
      <t>クミアイ</t>
    </rPh>
    <rPh sb="5" eb="7">
      <t>キニュウ</t>
    </rPh>
    <rPh sb="7" eb="8">
      <t>ラン</t>
    </rPh>
    <phoneticPr fontId="2"/>
  </si>
  <si>
    <t>決 定 金 額</t>
    <rPh sb="0" eb="1">
      <t>ケッ</t>
    </rPh>
    <rPh sb="2" eb="3">
      <t>サダム</t>
    </rPh>
    <rPh sb="4" eb="5">
      <t>カネ</t>
    </rPh>
    <rPh sb="6" eb="7">
      <t>ガク</t>
    </rPh>
    <phoneticPr fontId="2"/>
  </si>
  <si>
    <t>介護休業手当金請求書</t>
    <rPh sb="0" eb="2">
      <t>カイゴ</t>
    </rPh>
    <rPh sb="2" eb="4">
      <t>キュウギョウ</t>
    </rPh>
    <rPh sb="4" eb="6">
      <t>テアテ</t>
    </rPh>
    <rPh sb="6" eb="7">
      <t>キン</t>
    </rPh>
    <rPh sb="7" eb="10">
      <t>セイキュウショ</t>
    </rPh>
    <phoneticPr fontId="2"/>
  </si>
  <si>
    <t>介護を必要とする
方に関する事項</t>
    <rPh sb="0" eb="2">
      <t>カイゴ</t>
    </rPh>
    <rPh sb="3" eb="5">
      <t>ヒツヨウ</t>
    </rPh>
    <rPh sb="9" eb="10">
      <t>カタ</t>
    </rPh>
    <rPh sb="11" eb="12">
      <t>カン</t>
    </rPh>
    <rPh sb="14" eb="16">
      <t>ジコウ</t>
    </rPh>
    <phoneticPr fontId="2"/>
  </si>
  <si>
    <t>氏　名</t>
    <rPh sb="0" eb="1">
      <t>シ</t>
    </rPh>
    <rPh sb="2" eb="3">
      <t>ナ</t>
    </rPh>
    <phoneticPr fontId="2"/>
  </si>
  <si>
    <t>住　所</t>
    <rPh sb="0" eb="1">
      <t>ジュウ</t>
    </rPh>
    <rPh sb="2" eb="3">
      <t>ショ</t>
    </rPh>
    <phoneticPr fontId="2"/>
  </si>
  <si>
    <t>続　柄</t>
    <rPh sb="0" eb="1">
      <t>ツヅ</t>
    </rPh>
    <rPh sb="2" eb="3">
      <t>ガラ</t>
    </rPh>
    <phoneticPr fontId="2"/>
  </si>
  <si>
    <t>請求対象月</t>
    <rPh sb="0" eb="2">
      <t>セイキュウ</t>
    </rPh>
    <rPh sb="2" eb="4">
      <t>タイショウ</t>
    </rPh>
    <rPh sb="4" eb="5">
      <t>ツキ</t>
    </rPh>
    <phoneticPr fontId="2"/>
  </si>
  <si>
    <t>月</t>
    <rPh sb="0" eb="1">
      <t>ゲツ</t>
    </rPh>
    <phoneticPr fontId="2"/>
  </si>
  <si>
    <t>令 和</t>
    <rPh sb="0" eb="1">
      <t>レイ</t>
    </rPh>
    <rPh sb="2" eb="3">
      <t>ワ</t>
    </rPh>
    <phoneticPr fontId="2"/>
  </si>
  <si>
    <t>（10円未満四捨五入）</t>
    <phoneticPr fontId="2"/>
  </si>
  <si>
    <t>（円未満端数切捨て）</t>
    <phoneticPr fontId="2"/>
  </si>
  <si>
    <t>　上記のとおり請求します。</t>
    <rPh sb="7" eb="9">
      <t>セイキュウ</t>
    </rPh>
    <phoneticPr fontId="2"/>
  </si>
  <si>
    <t>※介護休業手当金の請求は月単位です。介護休業取得日の翌月の10日までに提出してください。</t>
    <rPh sb="1" eb="3">
      <t>カイゴ</t>
    </rPh>
    <rPh sb="3" eb="5">
      <t>キュウギョウ</t>
    </rPh>
    <rPh sb="5" eb="7">
      <t>テアテ</t>
    </rPh>
    <rPh sb="7" eb="8">
      <t>キン</t>
    </rPh>
    <rPh sb="9" eb="11">
      <t>セイキュウ</t>
    </rPh>
    <rPh sb="12" eb="15">
      <t>ツキタンイ</t>
    </rPh>
    <rPh sb="18" eb="20">
      <t>カイゴ</t>
    </rPh>
    <rPh sb="20" eb="22">
      <t>キュウギョウ</t>
    </rPh>
    <rPh sb="22" eb="25">
      <t>シュトクビ</t>
    </rPh>
    <rPh sb="26" eb="28">
      <t>ヨクゲツ</t>
    </rPh>
    <rPh sb="31" eb="32">
      <t>ニチ</t>
    </rPh>
    <rPh sb="35" eb="37">
      <t>テイシュツ</t>
    </rPh>
    <phoneticPr fontId="2"/>
  </si>
  <si>
    <t xml:space="preserve">  （下記取得日
         の〇印の日数）</t>
    <rPh sb="3" eb="5">
      <t>カキ</t>
    </rPh>
    <rPh sb="5" eb="8">
      <t>シュトクビ</t>
    </rPh>
    <rPh sb="20" eb="21">
      <t>シルシ</t>
    </rPh>
    <rPh sb="22" eb="24">
      <t>ニッスウ</t>
    </rPh>
    <phoneticPr fontId="2"/>
  </si>
  <si>
    <t xml:space="preserve">   請求対象月の
   介護休暇取得日</t>
    <rPh sb="3" eb="5">
      <t>セイキュウ</t>
    </rPh>
    <rPh sb="5" eb="7">
      <t>タイショウ</t>
    </rPh>
    <rPh sb="7" eb="8">
      <t>ツキ</t>
    </rPh>
    <rPh sb="13" eb="15">
      <t>カイゴ</t>
    </rPh>
    <rPh sb="15" eb="17">
      <t>キュウカ</t>
    </rPh>
    <rPh sb="17" eb="20">
      <t>シュトクビ</t>
    </rPh>
    <phoneticPr fontId="2"/>
  </si>
  <si>
    <t xml:space="preserve"> 請求対象月の
 介護休業取得日数</t>
    <rPh sb="1" eb="3">
      <t>セイキュウ</t>
    </rPh>
    <rPh sb="3" eb="5">
      <t>タイショウ</t>
    </rPh>
    <rPh sb="5" eb="6">
      <t>ツキ</t>
    </rPh>
    <rPh sb="9" eb="11">
      <t>カイゴ</t>
    </rPh>
    <rPh sb="11" eb="13">
      <t>キュウギョウ</t>
    </rPh>
    <rPh sb="13" eb="15">
      <t>シュトク</t>
    </rPh>
    <rPh sb="15" eb="17">
      <t>ニッスウ</t>
    </rPh>
    <phoneticPr fontId="2"/>
  </si>
  <si>
    <t>※添付書類は以下のとおりです。</t>
    <rPh sb="1" eb="3">
      <t>テンプ</t>
    </rPh>
    <rPh sb="3" eb="5">
      <t>ショルイ</t>
    </rPh>
    <rPh sb="6" eb="8">
      <t>イカ</t>
    </rPh>
    <phoneticPr fontId="2"/>
  </si>
  <si>
    <t>・介護休業手当金算定表　　　・給与支給明細書の写し　　　・介護休暇簿の写し</t>
    <rPh sb="1" eb="3">
      <t>カイゴ</t>
    </rPh>
    <rPh sb="3" eb="5">
      <t>キュウギョウ</t>
    </rPh>
    <rPh sb="5" eb="7">
      <t>テアテ</t>
    </rPh>
    <rPh sb="7" eb="8">
      <t>キン</t>
    </rPh>
    <rPh sb="8" eb="10">
      <t>サンテイ</t>
    </rPh>
    <rPh sb="10" eb="11">
      <t>ヒョウ</t>
    </rPh>
    <rPh sb="15" eb="17">
      <t>キュウヨ</t>
    </rPh>
    <rPh sb="17" eb="19">
      <t>シキュウ</t>
    </rPh>
    <rPh sb="19" eb="22">
      <t>メイサイショ</t>
    </rPh>
    <rPh sb="23" eb="24">
      <t>ウツ</t>
    </rPh>
    <rPh sb="29" eb="31">
      <t>カイゴ</t>
    </rPh>
    <rPh sb="31" eb="33">
      <t>キュウカ</t>
    </rPh>
    <rPh sb="33" eb="34">
      <t>ボ</t>
    </rPh>
    <rPh sb="35" eb="36">
      <t>ウツ</t>
    </rPh>
    <phoneticPr fontId="2"/>
  </si>
  <si>
    <t>令　和</t>
    <rPh sb="0" eb="1">
      <t>レイ</t>
    </rPh>
    <rPh sb="2" eb="3">
      <t>ワ</t>
    </rPh>
    <phoneticPr fontId="2"/>
  </si>
  <si>
    <r>
      <t>　</t>
    </r>
    <r>
      <rPr>
        <sz val="9"/>
        <rFont val="BIZ UDP明朝 Medium"/>
        <family val="1"/>
        <charset val="128"/>
      </rPr>
      <t>標準報酬月額</t>
    </r>
    <r>
      <rPr>
        <sz val="10"/>
        <rFont val="BIZ UDP明朝 Medium"/>
        <family val="1"/>
        <charset val="128"/>
      </rPr>
      <t>　　</t>
    </r>
    <r>
      <rPr>
        <sz val="8"/>
        <rFont val="BIZ UDP明朝 Medium"/>
        <family val="1"/>
        <charset val="128"/>
      </rPr>
      <t>（短期・介護）</t>
    </r>
    <rPh sb="1" eb="3">
      <t>ヒョウジュン</t>
    </rPh>
    <rPh sb="3" eb="5">
      <t>ホウシュウ</t>
    </rPh>
    <rPh sb="5" eb="7">
      <t>ゲツガク</t>
    </rPh>
    <rPh sb="10" eb="12">
      <t>タンキ</t>
    </rPh>
    <rPh sb="13" eb="15">
      <t>カイゴ</t>
    </rPh>
    <phoneticPr fontId="2"/>
  </si>
  <si>
    <r>
      <t>　</t>
    </r>
    <r>
      <rPr>
        <sz val="9"/>
        <rFont val="BIZ UDP明朝 Medium"/>
        <family val="1"/>
        <charset val="128"/>
      </rPr>
      <t>標準報酬日額</t>
    </r>
    <r>
      <rPr>
        <sz val="10"/>
        <rFont val="BIZ UDP明朝 Medium"/>
        <family val="1"/>
        <charset val="128"/>
      </rPr>
      <t>　　</t>
    </r>
    <r>
      <rPr>
        <sz val="8"/>
        <rFont val="BIZ UDP明朝 Medium"/>
        <family val="1"/>
        <charset val="128"/>
      </rPr>
      <t>（標準報酬月額の1/22）</t>
    </r>
    <phoneticPr fontId="2"/>
  </si>
  <si>
    <r>
      <t>　</t>
    </r>
    <r>
      <rPr>
        <sz val="9"/>
        <rFont val="BIZ UDP明朝 Medium"/>
        <family val="1"/>
        <charset val="128"/>
      </rPr>
      <t>給付日額</t>
    </r>
    <r>
      <rPr>
        <sz val="10"/>
        <rFont val="BIZ UDP明朝 Medium"/>
        <family val="1"/>
        <charset val="128"/>
      </rPr>
      <t>　　</t>
    </r>
    <r>
      <rPr>
        <sz val="8"/>
        <rFont val="BIZ UDP明朝 Medium"/>
        <family val="1"/>
        <charset val="128"/>
      </rPr>
      <t>（標準報酬日額の67％）</t>
    </r>
    <rPh sb="1" eb="3">
      <t>キュウフ</t>
    </rPh>
    <rPh sb="3" eb="5">
      <t>ニチガク</t>
    </rPh>
    <rPh sb="8" eb="10">
      <t>ヒョウジュン</t>
    </rPh>
    <rPh sb="10" eb="12">
      <t>ホウシュウ</t>
    </rPh>
    <rPh sb="12" eb="14">
      <t>ニチガク</t>
    </rPh>
    <phoneticPr fontId="2"/>
  </si>
  <si>
    <r>
      <t>　</t>
    </r>
    <r>
      <rPr>
        <sz val="9"/>
        <rFont val="BIZ UDP明朝 Medium"/>
        <family val="1"/>
        <charset val="128"/>
      </rPr>
      <t>報酬日額</t>
    </r>
    <r>
      <rPr>
        <sz val="10"/>
        <rFont val="BIZ UDP明朝 Medium"/>
        <family val="1"/>
        <charset val="128"/>
      </rPr>
      <t>　　</t>
    </r>
    <r>
      <rPr>
        <sz val="8"/>
        <rFont val="BIZ UDP明朝 Medium"/>
        <family val="1"/>
        <charset val="128"/>
      </rPr>
      <t>（算定表から転記）</t>
    </r>
    <rPh sb="1" eb="3">
      <t>ホウシュウ</t>
    </rPh>
    <rPh sb="3" eb="5">
      <t>ニチガク</t>
    </rPh>
    <rPh sb="8" eb="10">
      <t>サンテイ</t>
    </rPh>
    <rPh sb="10" eb="11">
      <t>ヒョウ</t>
    </rPh>
    <rPh sb="13" eb="15">
      <t>テンキ</t>
    </rPh>
    <phoneticPr fontId="2"/>
  </si>
  <si>
    <r>
      <t xml:space="preserve">介護休業の初日
</t>
    </r>
    <r>
      <rPr>
        <sz val="6"/>
        <rFont val="BIZ UDP明朝 Medium"/>
        <family val="1"/>
        <charset val="128"/>
      </rPr>
      <t>（申出の期間の初日）</t>
    </r>
    <rPh sb="0" eb="2">
      <t>カイゴ</t>
    </rPh>
    <rPh sb="2" eb="4">
      <t>キュウギョウ</t>
    </rPh>
    <rPh sb="5" eb="7">
      <t>ショニチ</t>
    </rPh>
    <rPh sb="9" eb="11">
      <t>モウシデ</t>
    </rPh>
    <rPh sb="12" eb="14">
      <t>キカン</t>
    </rPh>
    <rPh sb="15" eb="17">
      <t>ショニチ</t>
    </rPh>
    <phoneticPr fontId="2"/>
  </si>
  <si>
    <r>
      <t xml:space="preserve">介護休業の末日
</t>
    </r>
    <r>
      <rPr>
        <sz val="6"/>
        <rFont val="BIZ UDP明朝 Medium"/>
        <family val="1"/>
        <charset val="128"/>
      </rPr>
      <t>（申出の期間の末日）</t>
    </r>
    <rPh sb="0" eb="2">
      <t>カイゴ</t>
    </rPh>
    <rPh sb="2" eb="4">
      <t>キュウギョウ</t>
    </rPh>
    <rPh sb="5" eb="7">
      <t>マツジツ</t>
    </rPh>
    <rPh sb="9" eb="11">
      <t>モウシデ</t>
    </rPh>
    <rPh sb="12" eb="14">
      <t>キカン</t>
    </rPh>
    <rPh sb="15" eb="17">
      <t>マツジツ</t>
    </rPh>
    <phoneticPr fontId="2"/>
  </si>
  <si>
    <t>67／100</t>
    <phoneticPr fontId="3"/>
  </si>
  <si>
    <t>（ア）</t>
    <phoneticPr fontId="2"/>
  </si>
  <si>
    <t>（イ）</t>
    <phoneticPr fontId="2"/>
  </si>
  <si>
    <t>（ウ）</t>
    <phoneticPr fontId="2"/>
  </si>
  <si>
    <t>（エ）</t>
    <phoneticPr fontId="2"/>
  </si>
  <si>
    <t>（ア）</t>
    <phoneticPr fontId="3"/>
  </si>
  <si>
    <t>（イ）</t>
    <phoneticPr fontId="3"/>
  </si>
  <si>
    <t>（オ）</t>
    <phoneticPr fontId="2"/>
  </si>
  <si>
    <t>給付日額（上限）</t>
    <rPh sb="5" eb="7">
      <t>ジョウゲン</t>
    </rPh>
    <phoneticPr fontId="2"/>
  </si>
  <si>
    <t>給付日額（算定）</t>
    <rPh sb="0" eb="2">
      <t>キュウフ</t>
    </rPh>
    <rPh sb="2" eb="4">
      <t>ニチガク</t>
    </rPh>
    <rPh sb="5" eb="7">
      <t>サンテイ</t>
    </rPh>
    <phoneticPr fontId="3"/>
  </si>
  <si>
    <t>⑤</t>
    <phoneticPr fontId="2"/>
  </si>
  <si>
    <t>給付日額（決定）</t>
    <rPh sb="0" eb="2">
      <t>キュウフ</t>
    </rPh>
    <rPh sb="2" eb="4">
      <t>ニチガク</t>
    </rPh>
    <rPh sb="5" eb="7">
      <t>ケッテイ</t>
    </rPh>
    <phoneticPr fontId="2"/>
  </si>
  <si>
    <t>＝</t>
    <phoneticPr fontId="2"/>
  </si>
  <si>
    <t>円</t>
    <rPh sb="0" eb="1">
      <t>エン</t>
    </rPh>
    <phoneticPr fontId="2"/>
  </si>
  <si>
    <r>
      <t>　</t>
    </r>
    <r>
      <rPr>
        <sz val="10"/>
        <rFont val="Segoe UI Symbol"/>
        <family val="3"/>
      </rPr>
      <t>👈</t>
    </r>
    <r>
      <rPr>
        <sz val="10"/>
        <rFont val="BIZ UDゴシック"/>
        <family val="3"/>
        <charset val="128"/>
      </rPr>
      <t>【（ウ）と（エ）の低い方】</t>
    </r>
    <rPh sb="12" eb="13">
      <t>ヒク</t>
    </rPh>
    <rPh sb="14" eb="15">
      <t>ホウ</t>
    </rPh>
    <phoneticPr fontId="2"/>
  </si>
  <si>
    <t>給付日数</t>
    <rPh sb="0" eb="2">
      <t>キュウフ</t>
    </rPh>
    <rPh sb="2" eb="4">
      <t>ニッスウ</t>
    </rPh>
    <phoneticPr fontId="3"/>
  </si>
  <si>
    <t>※介護休業手当金の給付日数は、通算して最長66日です。</t>
    <rPh sb="1" eb="3">
      <t>カイゴ</t>
    </rPh>
    <rPh sb="3" eb="5">
      <t>キュウギョウ</t>
    </rPh>
    <rPh sb="5" eb="7">
      <t>テアテ</t>
    </rPh>
    <rPh sb="7" eb="8">
      <t>キン</t>
    </rPh>
    <rPh sb="9" eb="11">
      <t>キュウフ</t>
    </rPh>
    <rPh sb="11" eb="13">
      <t>ニッスウ</t>
    </rPh>
    <rPh sb="15" eb="17">
      <t>ツウサン</t>
    </rPh>
    <rPh sb="19" eb="21">
      <t>サイチョウ</t>
    </rPh>
    <rPh sb="23" eb="24">
      <t>ニチ</t>
    </rPh>
    <phoneticPr fontId="2"/>
  </si>
  <si>
    <t xml:space="preserve"> ● 給付日額の算定</t>
    <rPh sb="3" eb="5">
      <t>キュウフ</t>
    </rPh>
    <rPh sb="5" eb="7">
      <t>ニチガク</t>
    </rPh>
    <rPh sb="8" eb="10">
      <t>サンテイ</t>
    </rPh>
    <phoneticPr fontId="2"/>
  </si>
  <si>
    <t xml:space="preserve"> ● 請求対象月の介護休業取得日数</t>
    <rPh sb="3" eb="5">
      <t>セイキュウ</t>
    </rPh>
    <rPh sb="5" eb="7">
      <t>タイショウ</t>
    </rPh>
    <rPh sb="7" eb="8">
      <t>ツキ</t>
    </rPh>
    <rPh sb="9" eb="11">
      <t>カイゴ</t>
    </rPh>
    <rPh sb="11" eb="13">
      <t>キュウギョウ</t>
    </rPh>
    <rPh sb="13" eb="15">
      <t>シュトク</t>
    </rPh>
    <rPh sb="15" eb="17">
      <t>ニッスウ</t>
    </rPh>
    <phoneticPr fontId="2"/>
  </si>
  <si>
    <t xml:space="preserve"> ● 報酬日額の算定</t>
    <rPh sb="3" eb="5">
      <t>ホウシュウ</t>
    </rPh>
    <rPh sb="5" eb="7">
      <t>ニチガク</t>
    </rPh>
    <rPh sb="8" eb="10">
      <t>サンテイ</t>
    </rPh>
    <phoneticPr fontId="2"/>
  </si>
  <si>
    <t>給料</t>
    <rPh sb="0" eb="2">
      <t>キュウリョウ</t>
    </rPh>
    <phoneticPr fontId="2"/>
  </si>
  <si>
    <t>給料の
調整額</t>
    <phoneticPr fontId="2"/>
  </si>
  <si>
    <t>地域手当</t>
    <rPh sb="0" eb="2">
      <t>チイキ</t>
    </rPh>
    <rPh sb="2" eb="4">
      <t>テアテ</t>
    </rPh>
    <phoneticPr fontId="2"/>
  </si>
  <si>
    <t>教職調整額</t>
    <rPh sb="0" eb="2">
      <t>キョウショク</t>
    </rPh>
    <rPh sb="2" eb="4">
      <t>チョウセイ</t>
    </rPh>
    <rPh sb="4" eb="5">
      <t>ガク</t>
    </rPh>
    <phoneticPr fontId="2"/>
  </si>
  <si>
    <t>扶養手当</t>
    <rPh sb="0" eb="2">
      <t>フヨウ</t>
    </rPh>
    <rPh sb="2" eb="4">
      <t>テアテ</t>
    </rPh>
    <phoneticPr fontId="2"/>
  </si>
  <si>
    <t>住居手当</t>
    <rPh sb="0" eb="2">
      <t>ジュウキョ</t>
    </rPh>
    <rPh sb="2" eb="4">
      <t>テアテ</t>
    </rPh>
    <phoneticPr fontId="2"/>
  </si>
  <si>
    <t>管理職手当</t>
    <rPh sb="0" eb="2">
      <t>カンリ</t>
    </rPh>
    <rPh sb="2" eb="3">
      <t>ショク</t>
    </rPh>
    <rPh sb="3" eb="5">
      <t>テアテ</t>
    </rPh>
    <phoneticPr fontId="2"/>
  </si>
  <si>
    <t>教員特別手当</t>
    <rPh sb="0" eb="2">
      <t>キョウイン</t>
    </rPh>
    <rPh sb="2" eb="4">
      <t>トクベツ</t>
    </rPh>
    <rPh sb="4" eb="6">
      <t>テアテ</t>
    </rPh>
    <phoneticPr fontId="2"/>
  </si>
  <si>
    <t>へき地手当</t>
    <rPh sb="2" eb="3">
      <t>チ</t>
    </rPh>
    <rPh sb="3" eb="5">
      <t>テアテ</t>
    </rPh>
    <phoneticPr fontId="2"/>
  </si>
  <si>
    <t>定時制通信
教育手当</t>
    <rPh sb="0" eb="3">
      <t>テイジセイ</t>
    </rPh>
    <rPh sb="3" eb="5">
      <t>ツウシン</t>
    </rPh>
    <rPh sb="6" eb="8">
      <t>キョウイク</t>
    </rPh>
    <rPh sb="8" eb="10">
      <t>テアテ</t>
    </rPh>
    <phoneticPr fontId="2"/>
  </si>
  <si>
    <t>産業教育手当</t>
    <rPh sb="0" eb="2">
      <t>サンギョウ</t>
    </rPh>
    <rPh sb="2" eb="4">
      <t>キョウイク</t>
    </rPh>
    <rPh sb="4" eb="6">
      <t>テアテ</t>
    </rPh>
    <phoneticPr fontId="2"/>
  </si>
  <si>
    <t>① 請求対象月の給与支給明細書に記載された手当額等を下記に入力してください。</t>
    <rPh sb="2" eb="4">
      <t>セイキュウ</t>
    </rPh>
    <rPh sb="4" eb="6">
      <t>タイショウ</t>
    </rPh>
    <rPh sb="6" eb="7">
      <t>ツキ</t>
    </rPh>
    <rPh sb="8" eb="10">
      <t>キュウヨ</t>
    </rPh>
    <rPh sb="10" eb="12">
      <t>シキュウ</t>
    </rPh>
    <rPh sb="12" eb="15">
      <t>メイサイショ</t>
    </rPh>
    <rPh sb="16" eb="18">
      <t>キサイ</t>
    </rPh>
    <rPh sb="21" eb="23">
      <t>テアテ</t>
    </rPh>
    <rPh sb="23" eb="24">
      <t>ガク</t>
    </rPh>
    <rPh sb="24" eb="25">
      <t>トウ</t>
    </rPh>
    <rPh sb="26" eb="28">
      <t>カキ</t>
    </rPh>
    <rPh sb="29" eb="31">
      <t>ニュウリョク</t>
    </rPh>
    <phoneticPr fontId="2"/>
  </si>
  <si>
    <t>② 介護休暇取得日に支給される報酬額（減額されない手当）</t>
    <rPh sb="2" eb="4">
      <t>カイゴ</t>
    </rPh>
    <rPh sb="4" eb="6">
      <t>キュウカ</t>
    </rPh>
    <rPh sb="6" eb="9">
      <t>シュトクビ</t>
    </rPh>
    <rPh sb="10" eb="12">
      <t>シキュウ</t>
    </rPh>
    <rPh sb="15" eb="17">
      <t>ホウシュウ</t>
    </rPh>
    <rPh sb="17" eb="18">
      <t>ガク</t>
    </rPh>
    <rPh sb="19" eb="21">
      <t>ゲンガク</t>
    </rPh>
    <rPh sb="25" eb="27">
      <t>テアテ</t>
    </rPh>
    <phoneticPr fontId="2"/>
  </si>
  <si>
    <t>給料、給料の調整額、給料に対する地域手当は支給されません。</t>
    <rPh sb="0" eb="2">
      <t>キュウリョウ</t>
    </rPh>
    <rPh sb="3" eb="5">
      <t>キュウリョウ</t>
    </rPh>
    <rPh sb="6" eb="8">
      <t>チョウセイ</t>
    </rPh>
    <rPh sb="8" eb="9">
      <t>ガク</t>
    </rPh>
    <rPh sb="10" eb="12">
      <t>キュウリョウ</t>
    </rPh>
    <rPh sb="13" eb="14">
      <t>タイ</t>
    </rPh>
    <rPh sb="16" eb="18">
      <t>チイキ</t>
    </rPh>
    <rPh sb="18" eb="20">
      <t>テアテ</t>
    </rPh>
    <rPh sb="21" eb="23">
      <t>シキュウ</t>
    </rPh>
    <phoneticPr fontId="2"/>
  </si>
  <si>
    <t>合　計</t>
    <rPh sb="0" eb="1">
      <t>ゴウ</t>
    </rPh>
    <rPh sb="2" eb="3">
      <t>ケイ</t>
    </rPh>
    <phoneticPr fontId="2"/>
  </si>
  <si>
    <t>※地域手当は、給料および給料の調整額に対して減額されますが、教職調整額、扶養手当、管理職手当にかかる分のみ減額されないため支給される報酬額に含めます。</t>
    <rPh sb="1" eb="3">
      <t>チイキ</t>
    </rPh>
    <rPh sb="3" eb="5">
      <t>テアテ</t>
    </rPh>
    <rPh sb="7" eb="9">
      <t>キュウリョウ</t>
    </rPh>
    <rPh sb="12" eb="14">
      <t>キュウリョウ</t>
    </rPh>
    <rPh sb="15" eb="17">
      <t>チョウセイ</t>
    </rPh>
    <rPh sb="17" eb="18">
      <t>ガク</t>
    </rPh>
    <rPh sb="19" eb="20">
      <t>タイ</t>
    </rPh>
    <rPh sb="22" eb="24">
      <t>ゲンガク</t>
    </rPh>
    <rPh sb="30" eb="32">
      <t>キョウショク</t>
    </rPh>
    <rPh sb="32" eb="34">
      <t>チョウセイ</t>
    </rPh>
    <rPh sb="34" eb="35">
      <t>ガク</t>
    </rPh>
    <rPh sb="36" eb="38">
      <t>フヨウ</t>
    </rPh>
    <rPh sb="38" eb="40">
      <t>テアテ</t>
    </rPh>
    <rPh sb="41" eb="43">
      <t>カンリ</t>
    </rPh>
    <rPh sb="43" eb="44">
      <t>ショク</t>
    </rPh>
    <rPh sb="44" eb="46">
      <t>テアテ</t>
    </rPh>
    <rPh sb="50" eb="51">
      <t>ブン</t>
    </rPh>
    <rPh sb="53" eb="55">
      <t>ゲンガク</t>
    </rPh>
    <rPh sb="61" eb="63">
      <t>シキュウ</t>
    </rPh>
    <rPh sb="66" eb="69">
      <t>ホウシュウガク</t>
    </rPh>
    <rPh sb="70" eb="71">
      <t>フク</t>
    </rPh>
    <phoneticPr fontId="2"/>
  </si>
  <si>
    <t>③ 報酬日額</t>
    <rPh sb="2" eb="4">
      <t>ホウシュウ</t>
    </rPh>
    <rPh sb="4" eb="6">
      <t>ニチガク</t>
    </rPh>
    <phoneticPr fontId="3"/>
  </si>
  <si>
    <t>（キ）</t>
    <phoneticPr fontId="2"/>
  </si>
  <si>
    <t>介護休業手当金</t>
    <rPh sb="0" eb="2">
      <t>カイゴ</t>
    </rPh>
    <rPh sb="2" eb="4">
      <t>キュウギョウ</t>
    </rPh>
    <rPh sb="4" eb="6">
      <t>テアテ</t>
    </rPh>
    <rPh sb="6" eb="7">
      <t>キン</t>
    </rPh>
    <phoneticPr fontId="3"/>
  </si>
  <si>
    <t>（カ）</t>
    <phoneticPr fontId="2"/>
  </si>
  <si>
    <t>（ク）</t>
    <phoneticPr fontId="2"/>
  </si>
  <si>
    <t>ー</t>
    <phoneticPr fontId="3"/>
  </si>
  <si>
    <t>）</t>
    <phoneticPr fontId="2"/>
  </si>
  <si>
    <t xml:space="preserve"> ● 介護休業手当金の算定（請求額）</t>
    <rPh sb="3" eb="5">
      <t>カイゴ</t>
    </rPh>
    <rPh sb="5" eb="7">
      <t>キュウギョウ</t>
    </rPh>
    <rPh sb="7" eb="9">
      <t>テアテ</t>
    </rPh>
    <rPh sb="9" eb="10">
      <t>キン</t>
    </rPh>
    <rPh sb="11" eb="13">
      <t>サンテイ</t>
    </rPh>
    <rPh sb="14" eb="16">
      <t>セイキュウ</t>
    </rPh>
    <rPh sb="16" eb="17">
      <t>ガク</t>
    </rPh>
    <phoneticPr fontId="2"/>
  </si>
  <si>
    <t>給付日額（オ）</t>
    <phoneticPr fontId="2"/>
  </si>
  <si>
    <t>報酬日額（ク）</t>
    <phoneticPr fontId="2"/>
  </si>
  <si>
    <t>給付日数（カ）</t>
    <phoneticPr fontId="2"/>
  </si>
  <si>
    <t>所属所名</t>
    <rPh sb="0" eb="2">
      <t>ショゾク</t>
    </rPh>
    <rPh sb="2" eb="3">
      <t>ショ</t>
    </rPh>
    <rPh sb="3" eb="4">
      <t>メイ</t>
    </rPh>
    <phoneticPr fontId="2"/>
  </si>
  <si>
    <t>職・氏名</t>
    <rPh sb="0" eb="1">
      <t>ショク</t>
    </rPh>
    <rPh sb="2" eb="4">
      <t>シメイ</t>
    </rPh>
    <phoneticPr fontId="2"/>
  </si>
  <si>
    <t>該当組合員氏名</t>
    <rPh sb="0" eb="2">
      <t>ガイトウ</t>
    </rPh>
    <rPh sb="2" eb="5">
      <t>クミアイイン</t>
    </rPh>
    <rPh sb="5" eb="7">
      <t>シメイ</t>
    </rPh>
    <phoneticPr fontId="2"/>
  </si>
  <si>
    <t>請求対象月</t>
    <rPh sb="0" eb="2">
      <t>セイキュウ</t>
    </rPh>
    <rPh sb="2" eb="4">
      <t>タイショウ</t>
    </rPh>
    <rPh sb="4" eb="5">
      <t>ツキ</t>
    </rPh>
    <phoneticPr fontId="2"/>
  </si>
  <si>
    <t>令和</t>
    <rPh sb="0" eb="2">
      <t>レイワ</t>
    </rPh>
    <phoneticPr fontId="2"/>
  </si>
  <si>
    <t>年</t>
    <rPh sb="0" eb="1">
      <t>ネン</t>
    </rPh>
    <phoneticPr fontId="2"/>
  </si>
  <si>
    <t>月</t>
    <rPh sb="0" eb="1">
      <t>ガツ</t>
    </rPh>
    <phoneticPr fontId="2"/>
  </si>
  <si>
    <t>請求対象月の給与支給明細書に記載された手当額と一致していることを証明します。</t>
    <rPh sb="0" eb="2">
      <t>セイキュウ</t>
    </rPh>
    <rPh sb="2" eb="4">
      <t>タイショウ</t>
    </rPh>
    <rPh sb="4" eb="5">
      <t>ツキ</t>
    </rPh>
    <rPh sb="6" eb="8">
      <t>キュウヨ</t>
    </rPh>
    <rPh sb="8" eb="10">
      <t>シキュウ</t>
    </rPh>
    <rPh sb="10" eb="13">
      <t>メイサイショ</t>
    </rPh>
    <rPh sb="14" eb="16">
      <t>キサイ</t>
    </rPh>
    <rPh sb="19" eb="21">
      <t>テアテ</t>
    </rPh>
    <rPh sb="21" eb="22">
      <t>ガク</t>
    </rPh>
    <rPh sb="23" eb="25">
      <t>イッチ</t>
    </rPh>
    <rPh sb="32" eb="34">
      <t>ショウメイ</t>
    </rPh>
    <phoneticPr fontId="2"/>
  </si>
  <si>
    <t>日</t>
    <rPh sb="0" eb="1">
      <t>ニチ</t>
    </rPh>
    <phoneticPr fontId="2"/>
  </si>
  <si>
    <t>（所属所長または給与事務担当者）</t>
    <rPh sb="1" eb="3">
      <t>ショゾク</t>
    </rPh>
    <rPh sb="3" eb="4">
      <t>ショ</t>
    </rPh>
    <rPh sb="4" eb="5">
      <t>チョウ</t>
    </rPh>
    <rPh sb="8" eb="10">
      <t>キュウヨ</t>
    </rPh>
    <rPh sb="10" eb="12">
      <t>ジム</t>
    </rPh>
    <rPh sb="12" eb="15">
      <t>タントウシャ</t>
    </rPh>
    <phoneticPr fontId="2"/>
  </si>
  <si>
    <t>（介護休業手当金請求書 添付書類）</t>
    <rPh sb="1" eb="3">
      <t>カイゴ</t>
    </rPh>
    <rPh sb="3" eb="5">
      <t>キュウギョウ</t>
    </rPh>
    <rPh sb="5" eb="7">
      <t>テアテ</t>
    </rPh>
    <rPh sb="7" eb="8">
      <t>キン</t>
    </rPh>
    <rPh sb="8" eb="11">
      <t>セイキュウショ</t>
    </rPh>
    <rPh sb="12" eb="14">
      <t>テンプ</t>
    </rPh>
    <rPh sb="14" eb="16">
      <t>ショルイ</t>
    </rPh>
    <phoneticPr fontId="2"/>
  </si>
  <si>
    <t xml:space="preserve"> ● 報酬月額の算定</t>
    <rPh sb="3" eb="5">
      <t>ホウシュウ</t>
    </rPh>
    <rPh sb="5" eb="7">
      <t>ゲツガク</t>
    </rPh>
    <rPh sb="8" eb="10">
      <t>サンテイ</t>
    </rPh>
    <phoneticPr fontId="2"/>
  </si>
  <si>
    <t>　</t>
    <phoneticPr fontId="2"/>
  </si>
  <si>
    <t xml:space="preserve"> ※祝日がない月に全日介護休暇を取得した場合は、その月の給料および給料の月額に対する
　 地域手当の額がすべて減額されます（地域手当の一部とその他手当は支給される）。</t>
    <rPh sb="2" eb="4">
      <t>シュクジツ</t>
    </rPh>
    <rPh sb="7" eb="8">
      <t>ツキ</t>
    </rPh>
    <rPh sb="9" eb="11">
      <t>ゼンニチ</t>
    </rPh>
    <rPh sb="11" eb="13">
      <t>カイゴ</t>
    </rPh>
    <rPh sb="13" eb="15">
      <t>キュウカ</t>
    </rPh>
    <rPh sb="16" eb="18">
      <t>シュトク</t>
    </rPh>
    <rPh sb="20" eb="22">
      <t>バアイ</t>
    </rPh>
    <rPh sb="26" eb="27">
      <t>ツキ</t>
    </rPh>
    <rPh sb="28" eb="30">
      <t>キュウリョウ</t>
    </rPh>
    <rPh sb="33" eb="35">
      <t>キュウリョウ</t>
    </rPh>
    <rPh sb="36" eb="38">
      <t>ゲツガク</t>
    </rPh>
    <rPh sb="39" eb="40">
      <t>タイ</t>
    </rPh>
    <rPh sb="45" eb="47">
      <t>チイキ</t>
    </rPh>
    <rPh sb="47" eb="49">
      <t>テアテ</t>
    </rPh>
    <rPh sb="50" eb="51">
      <t>ガク</t>
    </rPh>
    <rPh sb="55" eb="57">
      <t>ゲンガク</t>
    </rPh>
    <rPh sb="62" eb="64">
      <t>チイキ</t>
    </rPh>
    <rPh sb="64" eb="66">
      <t>テアテ</t>
    </rPh>
    <rPh sb="67" eb="69">
      <t>イチブ</t>
    </rPh>
    <rPh sb="72" eb="73">
      <t>タ</t>
    </rPh>
    <rPh sb="73" eb="75">
      <t>テアテ</t>
    </rPh>
    <rPh sb="76" eb="78">
      <t>シキュウ</t>
    </rPh>
    <phoneticPr fontId="2"/>
  </si>
  <si>
    <t>③ 報酬月額</t>
    <rPh sb="2" eb="4">
      <t>ホウシュウ</t>
    </rPh>
    <rPh sb="4" eb="6">
      <t>ゲツガク</t>
    </rPh>
    <phoneticPr fontId="3"/>
  </si>
  <si>
    <t>ー</t>
    <phoneticPr fontId="2"/>
  </si>
  <si>
    <t>報酬月額（ク）</t>
    <rPh sb="2" eb="3">
      <t>ゲツ</t>
    </rPh>
    <phoneticPr fontId="2"/>
  </si>
  <si>
    <t>＊＊＊　介護休業手当金算定表　＊＊＊</t>
    <phoneticPr fontId="2"/>
  </si>
  <si>
    <t>（介護休業手当金請求書 添付書類）</t>
    <phoneticPr fontId="2"/>
  </si>
  <si>
    <t>＊＊＊　介護休業手当金算定表　＊＊＊</t>
    <rPh sb="4" eb="6">
      <t>カイゴ</t>
    </rPh>
    <rPh sb="6" eb="8">
      <t>キュウギョウ</t>
    </rPh>
    <rPh sb="8" eb="10">
      <t>テアテ</t>
    </rPh>
    <rPh sb="10" eb="11">
      <t>キン</t>
    </rPh>
    <rPh sb="11" eb="13">
      <t>サンテイ</t>
    </rPh>
    <rPh sb="13" eb="14">
      <t>ヒョウ</t>
    </rPh>
    <phoneticPr fontId="3"/>
  </si>
  <si>
    <t>祝日のない月に、全日
介護休暇を取得したとき用</t>
    <rPh sb="0" eb="2">
      <t>シュクジツ</t>
    </rPh>
    <rPh sb="5" eb="6">
      <t>ツキ</t>
    </rPh>
    <rPh sb="8" eb="10">
      <t>ゼンニチ</t>
    </rPh>
    <rPh sb="11" eb="13">
      <t>カイゴ</t>
    </rPh>
    <rPh sb="13" eb="15">
      <t>キュウカ</t>
    </rPh>
    <rPh sb="16" eb="18">
      <t>シュトク</t>
    </rPh>
    <rPh sb="22" eb="23">
      <t>ヨウ</t>
    </rPh>
    <phoneticPr fontId="2"/>
  </si>
  <si>
    <r>
      <t>　</t>
    </r>
    <r>
      <rPr>
        <sz val="9"/>
        <rFont val="BIZ UDP明朝 Medium"/>
        <family val="1"/>
        <charset val="128"/>
      </rPr>
      <t>報酬月額</t>
    </r>
    <r>
      <rPr>
        <sz val="10"/>
        <rFont val="BIZ UDP明朝 Medium"/>
        <family val="1"/>
        <charset val="128"/>
      </rPr>
      <t>　　</t>
    </r>
    <r>
      <rPr>
        <sz val="8"/>
        <rFont val="BIZ UDP明朝 Medium"/>
        <family val="1"/>
        <charset val="128"/>
      </rPr>
      <t>（算定表から転記）</t>
    </r>
    <rPh sb="1" eb="3">
      <t>ホウシュウ</t>
    </rPh>
    <rPh sb="3" eb="5">
      <t>ゲツガク</t>
    </rPh>
    <rPh sb="8" eb="10">
      <t>サンテイ</t>
    </rPh>
    <rPh sb="10" eb="11">
      <t>ヒョウ</t>
    </rPh>
    <rPh sb="13" eb="15">
      <t>テンキ</t>
    </rPh>
    <phoneticPr fontId="2"/>
  </si>
  <si>
    <t>介護休業手当金請求書</t>
    <phoneticPr fontId="2"/>
  </si>
  <si>
    <t>（祝日がない月に全日介護休暇を取得したとき用）</t>
    <rPh sb="1" eb="3">
      <t>シュクジツ</t>
    </rPh>
    <rPh sb="6" eb="7">
      <t>ツキ</t>
    </rPh>
    <rPh sb="8" eb="10">
      <t>ゼンニチ</t>
    </rPh>
    <rPh sb="10" eb="12">
      <t>カイゴ</t>
    </rPh>
    <rPh sb="12" eb="14">
      <t>キュウカ</t>
    </rPh>
    <rPh sb="15" eb="17">
      <t>シュトク</t>
    </rPh>
    <rPh sb="21" eb="22">
      <t>ヨウ</t>
    </rPh>
    <phoneticPr fontId="2"/>
  </si>
  <si>
    <t>（キ）</t>
    <phoneticPr fontId="3"/>
  </si>
  <si>
    <r>
      <t>介護休暇を</t>
    </r>
    <r>
      <rPr>
        <u/>
        <sz val="8"/>
        <rFont val="BIZ UDP明朝 Medium"/>
        <family val="1"/>
        <charset val="128"/>
      </rPr>
      <t>日単位で取得した日</t>
    </r>
    <r>
      <rPr>
        <sz val="8"/>
        <rFont val="BIZ UDP明朝 Medium"/>
        <family val="1"/>
        <charset val="128"/>
      </rPr>
      <t>に「〇」印を付してください。（土日、祝日、時間単位で取得した日は給付対象外）</t>
    </r>
    <rPh sb="0" eb="2">
      <t>カイゴ</t>
    </rPh>
    <rPh sb="2" eb="4">
      <t>キュウカ</t>
    </rPh>
    <rPh sb="5" eb="6">
      <t>ニチ</t>
    </rPh>
    <rPh sb="6" eb="8">
      <t>タンイ</t>
    </rPh>
    <rPh sb="9" eb="11">
      <t>シュトク</t>
    </rPh>
    <rPh sb="13" eb="14">
      <t>ヒ</t>
    </rPh>
    <rPh sb="18" eb="19">
      <t>シルシ</t>
    </rPh>
    <rPh sb="20" eb="21">
      <t>フ</t>
    </rPh>
    <rPh sb="29" eb="31">
      <t>ドニチ</t>
    </rPh>
    <rPh sb="32" eb="34">
      <t>シュクジツ</t>
    </rPh>
    <rPh sb="35" eb="37">
      <t>ジカン</t>
    </rPh>
    <rPh sb="37" eb="39">
      <t>タンイ</t>
    </rPh>
    <rPh sb="40" eb="42">
      <t>シュトク</t>
    </rPh>
    <rPh sb="44" eb="45">
      <t>ヒ</t>
    </rPh>
    <rPh sb="46" eb="48">
      <t>キュウフ</t>
    </rPh>
    <rPh sb="48" eb="50">
      <t>タイショウ</t>
    </rPh>
    <rPh sb="50" eb="51">
      <t>ガイ</t>
    </rPh>
    <phoneticPr fontId="2"/>
  </si>
  <si>
    <t>2週間以上にわたり日常生活を営むのに支障がある方ですか。</t>
    <phoneticPr fontId="2"/>
  </si>
  <si>
    <r>
      <rPr>
        <sz val="11"/>
        <rFont val="Segoe UI Symbol"/>
        <family val="3"/>
      </rPr>
      <t>👈</t>
    </r>
    <r>
      <rPr>
        <sz val="11"/>
        <rFont val="BIZ UDゴシック"/>
        <family val="3"/>
        <charset val="128"/>
      </rPr>
      <t>【請求対象月に１日単位で介護休暇を取得した日数】</t>
    </r>
    <rPh sb="3" eb="5">
      <t>セイキュウ</t>
    </rPh>
    <rPh sb="5" eb="7">
      <t>タイショウ</t>
    </rPh>
    <rPh sb="7" eb="8">
      <t>ツキ</t>
    </rPh>
    <rPh sb="10" eb="11">
      <t>ニチ</t>
    </rPh>
    <rPh sb="11" eb="13">
      <t>タンイ</t>
    </rPh>
    <rPh sb="14" eb="16">
      <t>カイゴ</t>
    </rPh>
    <rPh sb="16" eb="18">
      <t>キュウカ</t>
    </rPh>
    <rPh sb="19" eb="21">
      <t>シュトク</t>
    </rPh>
    <rPh sb="23" eb="25">
      <t>ニッスウ</t>
    </rPh>
    <phoneticPr fontId="2"/>
  </si>
  <si>
    <t>公立　一郎</t>
    <rPh sb="0" eb="2">
      <t>コウリツ</t>
    </rPh>
    <rPh sb="3" eb="5">
      <t>イチロウ</t>
    </rPh>
    <phoneticPr fontId="2"/>
  </si>
  <si>
    <t>公立　八郎</t>
    <rPh sb="0" eb="2">
      <t>コウリツ</t>
    </rPh>
    <rPh sb="3" eb="5">
      <t>ハチロウ</t>
    </rPh>
    <phoneticPr fontId="2"/>
  </si>
  <si>
    <t>〇〇市　〇〇町…</t>
    <rPh sb="2" eb="3">
      <t>シ</t>
    </rPh>
    <rPh sb="6" eb="7">
      <t>チョウ</t>
    </rPh>
    <phoneticPr fontId="2"/>
  </si>
  <si>
    <t>実父</t>
    <rPh sb="0" eb="1">
      <t>ジツ</t>
    </rPh>
    <rPh sb="1" eb="2">
      <t>チチ</t>
    </rPh>
    <phoneticPr fontId="2"/>
  </si>
  <si>
    <t>琵琶湖小学校</t>
    <rPh sb="0" eb="3">
      <t>ビワコ</t>
    </rPh>
    <rPh sb="3" eb="4">
      <t>ショウ</t>
    </rPh>
    <rPh sb="4" eb="6">
      <t>ガッコウ</t>
    </rPh>
    <phoneticPr fontId="2"/>
  </si>
  <si>
    <t>〇〇市〇〇町…</t>
    <rPh sb="2" eb="3">
      <t>シ</t>
    </rPh>
    <rPh sb="5" eb="6">
      <t>チョウ</t>
    </rPh>
    <phoneticPr fontId="2"/>
  </si>
  <si>
    <t>077</t>
    <phoneticPr fontId="2"/>
  </si>
  <si>
    <t>123</t>
    <phoneticPr fontId="2"/>
  </si>
  <si>
    <t>0987</t>
    <phoneticPr fontId="2"/>
  </si>
  <si>
    <t>〇〇市立琵琶湖小学校長</t>
    <rPh sb="2" eb="4">
      <t>シリツ</t>
    </rPh>
    <rPh sb="4" eb="7">
      <t>ビワコ</t>
    </rPh>
    <rPh sb="7" eb="10">
      <t>ショウガッコウ</t>
    </rPh>
    <rPh sb="10" eb="11">
      <t>チョウ</t>
    </rPh>
    <phoneticPr fontId="2"/>
  </si>
  <si>
    <t>共済　太郎</t>
    <rPh sb="0" eb="2">
      <t>キョウサイ</t>
    </rPh>
    <rPh sb="3" eb="5">
      <t>タロウ</t>
    </rPh>
    <phoneticPr fontId="2"/>
  </si>
  <si>
    <t>465</t>
    <phoneticPr fontId="2"/>
  </si>
  <si>
    <t>1234</t>
    <phoneticPr fontId="2"/>
  </si>
  <si>
    <t>3</t>
    <phoneticPr fontId="2"/>
  </si>
  <si>
    <t>4</t>
    <phoneticPr fontId="2"/>
  </si>
  <si>
    <t>5</t>
    <phoneticPr fontId="2"/>
  </si>
  <si>
    <t>7</t>
    <phoneticPr fontId="2"/>
  </si>
  <si>
    <t>琵琶湖小学校</t>
    <rPh sb="0" eb="3">
      <t>ビワコ</t>
    </rPh>
    <rPh sb="3" eb="6">
      <t>ショウガッコウ</t>
    </rPh>
    <phoneticPr fontId="2"/>
  </si>
  <si>
    <t>近江　夏子</t>
    <rPh sb="0" eb="2">
      <t>オウミ</t>
    </rPh>
    <rPh sb="3" eb="5">
      <t>ナツコ</t>
    </rPh>
    <phoneticPr fontId="2"/>
  </si>
  <si>
    <t>6</t>
    <phoneticPr fontId="2"/>
  </si>
  <si>
    <t>※共済組合使用欄</t>
    <rPh sb="1" eb="3">
      <t>キョウサイ</t>
    </rPh>
    <rPh sb="3" eb="5">
      <t>クミアイ</t>
    </rPh>
    <rPh sb="5" eb="7">
      <t>シヨウ</t>
    </rPh>
    <rPh sb="7" eb="8">
      <t>ラン</t>
    </rPh>
    <phoneticPr fontId="2"/>
  </si>
  <si>
    <t>報酬等との調整額：</t>
    <rPh sb="0" eb="2">
      <t>ホウシュウ</t>
    </rPh>
    <rPh sb="2" eb="3">
      <t>ナド</t>
    </rPh>
    <rPh sb="5" eb="7">
      <t>チョウセイ</t>
    </rPh>
    <rPh sb="7" eb="8">
      <t>ガク</t>
    </rPh>
    <phoneticPr fontId="2"/>
  </si>
  <si>
    <t xml:space="preserve">  　　　はい
　　　いいえ</t>
    <phoneticPr fontId="2"/>
  </si>
  <si>
    <t>11　12</t>
    <phoneticPr fontId="2"/>
  </si>
  <si>
    <t>13　14</t>
    <phoneticPr fontId="2"/>
  </si>
  <si>
    <t>15　16</t>
    <phoneticPr fontId="2"/>
  </si>
  <si>
    <t>17　18</t>
    <phoneticPr fontId="2"/>
  </si>
  <si>
    <t>19　20</t>
    <phoneticPr fontId="2"/>
  </si>
  <si>
    <t>21　22</t>
    <phoneticPr fontId="2"/>
  </si>
  <si>
    <t>23　24</t>
    <phoneticPr fontId="2"/>
  </si>
  <si>
    <t>25　26</t>
    <phoneticPr fontId="2"/>
  </si>
  <si>
    <t>27　28</t>
    <phoneticPr fontId="2"/>
  </si>
  <si>
    <t>29　30</t>
    <phoneticPr fontId="2"/>
  </si>
  <si>
    <t>1 　2</t>
    <phoneticPr fontId="2"/>
  </si>
  <si>
    <t>3 　4</t>
    <phoneticPr fontId="2"/>
  </si>
  <si>
    <t>5 　6</t>
    <phoneticPr fontId="2"/>
  </si>
  <si>
    <t>7 　8</t>
    <phoneticPr fontId="2"/>
  </si>
  <si>
    <t>9　 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</si>
</sst>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Red]\(0\)"/>
  </numFmts>
  <fonts count="40" x14ac:knownFonts="1">
    <font>
      <sz val="11"/>
      <name val="ＭＳ 明朝"/>
      <family val="1"/>
      <charset val="128"/>
    </font>
    <font>
      <sz val="11"/>
      <name val="ＭＳ 明朝"/>
      <family val="1"/>
      <charset val="128"/>
    </font>
    <font>
      <sz val="6"/>
      <name val="ＭＳ 明朝"/>
      <family val="1"/>
      <charset val="128"/>
    </font>
    <font>
      <sz val="6"/>
      <name val="ＭＳ Ｐゴシック"/>
      <family val="3"/>
      <charset val="128"/>
    </font>
    <font>
      <sz val="11"/>
      <color theme="1"/>
      <name val="ＭＳ Ｐゴシック"/>
      <family val="3"/>
      <charset val="128"/>
      <scheme val="minor"/>
    </font>
    <font>
      <sz val="11"/>
      <name val="BIZ UDP明朝 Medium"/>
      <family val="1"/>
      <charset val="128"/>
    </font>
    <font>
      <b/>
      <sz val="14"/>
      <name val="BIZ UDゴシック"/>
      <family val="3"/>
      <charset val="128"/>
    </font>
    <font>
      <sz val="10"/>
      <name val="BIZ UDP明朝 Medium"/>
      <family val="1"/>
      <charset val="128"/>
    </font>
    <font>
      <b/>
      <sz val="14"/>
      <name val="BIZ UDP明朝 Medium"/>
      <family val="1"/>
      <charset val="128"/>
    </font>
    <font>
      <sz val="9"/>
      <name val="BIZ UDP明朝 Medium"/>
      <family val="1"/>
      <charset val="128"/>
    </font>
    <font>
      <b/>
      <sz val="10"/>
      <name val="BIZ UDP明朝 Medium"/>
      <family val="1"/>
      <charset val="128"/>
    </font>
    <font>
      <sz val="8"/>
      <name val="BIZ UDP明朝 Medium"/>
      <family val="1"/>
      <charset val="128"/>
    </font>
    <font>
      <sz val="12"/>
      <name val="BIZ UDP明朝 Medium"/>
      <family val="1"/>
      <charset val="128"/>
    </font>
    <font>
      <b/>
      <sz val="11"/>
      <name val="BIZ UDP明朝 Medium"/>
      <family val="1"/>
      <charset val="128"/>
    </font>
    <font>
      <sz val="6"/>
      <name val="BIZ UDP明朝 Medium"/>
      <family val="1"/>
      <charset val="128"/>
    </font>
    <font>
      <sz val="16"/>
      <name val="BIZ UDP明朝 Medium"/>
      <family val="1"/>
      <charset val="128"/>
    </font>
    <font>
      <b/>
      <sz val="10"/>
      <name val="BIZ UDゴシック"/>
      <family val="3"/>
      <charset val="128"/>
    </font>
    <font>
      <b/>
      <sz val="12"/>
      <name val="BIZ UDゴシック"/>
      <family val="3"/>
      <charset val="128"/>
    </font>
    <font>
      <sz val="10"/>
      <name val="BIZ UDゴシック"/>
      <family val="3"/>
      <charset val="128"/>
    </font>
    <font>
      <b/>
      <sz val="11"/>
      <name val="BIZ UDゴシック"/>
      <family val="3"/>
      <charset val="128"/>
    </font>
    <font>
      <sz val="9"/>
      <name val="BIZ UDゴシック"/>
      <family val="3"/>
      <charset val="128"/>
    </font>
    <font>
      <sz val="11"/>
      <name val="BIZ UDゴシック"/>
      <family val="3"/>
      <charset val="128"/>
    </font>
    <font>
      <sz val="12"/>
      <name val="BIZ UDゴシック"/>
      <family val="3"/>
      <charset val="128"/>
    </font>
    <font>
      <sz val="8"/>
      <name val="BIZ UDゴシック"/>
      <family val="3"/>
      <charset val="128"/>
    </font>
    <font>
      <sz val="11"/>
      <name val="Segoe UI Symbol"/>
      <family val="3"/>
    </font>
    <font>
      <sz val="10"/>
      <name val="Segoe UI Symbol"/>
      <family val="3"/>
    </font>
    <font>
      <sz val="6"/>
      <name val="BIZ UDゴシック"/>
      <family val="3"/>
      <charset val="128"/>
    </font>
    <font>
      <u/>
      <sz val="8"/>
      <name val="BIZ UDP明朝 Medium"/>
      <family val="1"/>
      <charset val="128"/>
    </font>
    <font>
      <b/>
      <sz val="9"/>
      <name val="BIZ UDP明朝 Medium"/>
      <family val="1"/>
      <charset val="128"/>
    </font>
    <font>
      <b/>
      <sz val="12"/>
      <name val="BIZ UDP明朝 Medium"/>
      <family val="1"/>
      <charset val="128"/>
    </font>
    <font>
      <b/>
      <sz val="16"/>
      <name val="BIZ UDP明朝 Medium"/>
      <family val="1"/>
      <charset val="128"/>
    </font>
    <font>
      <b/>
      <sz val="10"/>
      <name val="HG丸ｺﾞｼｯｸM-PRO"/>
      <family val="3"/>
      <charset val="128"/>
    </font>
    <font>
      <sz val="9"/>
      <name val="ＭＳ Ｐ明朝"/>
      <family val="1"/>
      <charset val="128"/>
    </font>
    <font>
      <sz val="10"/>
      <name val="HGP創英角ﾎﾟｯﾌﾟ体"/>
      <family val="3"/>
      <charset val="128"/>
    </font>
    <font>
      <sz val="12"/>
      <name val="HGP創英角ﾎﾟｯﾌﾟ体"/>
      <family val="3"/>
      <charset val="128"/>
    </font>
    <font>
      <sz val="14"/>
      <name val="HGP創英角ﾎﾟｯﾌﾟ体"/>
      <family val="3"/>
      <charset val="128"/>
    </font>
    <font>
      <sz val="11"/>
      <name val="HGP創英角ﾎﾟｯﾌﾟ体"/>
      <family val="3"/>
      <charset val="128"/>
    </font>
    <font>
      <sz val="12"/>
      <name val="HGS創英角ﾎﾟｯﾌﾟ体"/>
      <family val="3"/>
      <charset val="128"/>
    </font>
    <font>
      <sz val="11"/>
      <name val="HGS創英角ﾎﾟｯﾌﾟ体"/>
      <family val="3"/>
      <charset val="128"/>
    </font>
    <font>
      <sz val="10"/>
      <name val="HGS創英角ﾎﾟｯﾌﾟ体"/>
      <family val="3"/>
      <charset val="128"/>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CE6F1"/>
        <bgColor indexed="64"/>
      </patternFill>
    </fill>
  </fills>
  <borders count="63">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diagonal/>
    </border>
    <border>
      <left/>
      <right/>
      <top style="hair">
        <color auto="1"/>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top style="hair">
        <color auto="1"/>
      </top>
      <bottom/>
      <diagonal/>
    </border>
    <border>
      <left style="hair">
        <color indexed="64"/>
      </left>
      <right/>
      <top/>
      <bottom style="hair">
        <color auto="1"/>
      </bottom>
      <diagonal/>
    </border>
    <border>
      <left/>
      <right/>
      <top/>
      <bottom style="hair">
        <color auto="1"/>
      </bottom>
      <diagonal/>
    </border>
    <border>
      <left/>
      <right style="thin">
        <color indexed="64"/>
      </right>
      <top/>
      <bottom style="hair">
        <color indexed="64"/>
      </bottom>
      <diagonal/>
    </border>
    <border>
      <left/>
      <right style="thin">
        <color indexed="64"/>
      </right>
      <top style="hair">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6">
    <xf numFmtId="0" fontId="0" fillId="0" borderId="0"/>
    <xf numFmtId="38" fontId="1" fillId="0" borderId="0" applyFont="0" applyFill="0" applyBorder="0" applyAlignment="0" applyProtection="0"/>
    <xf numFmtId="0" fontId="1" fillId="0" borderId="0"/>
    <xf numFmtId="0" fontId="4" fillId="0" borderId="0">
      <alignment vertical="center"/>
    </xf>
    <xf numFmtId="38" fontId="1" fillId="0" borderId="0" applyFont="0" applyFill="0" applyBorder="0" applyAlignment="0" applyProtection="0"/>
    <xf numFmtId="38" fontId="1" fillId="0" borderId="0" applyFont="0" applyFill="0" applyBorder="0" applyAlignment="0" applyProtection="0">
      <alignment vertical="center"/>
    </xf>
  </cellStyleXfs>
  <cellXfs count="417">
    <xf numFmtId="0" fontId="0" fillId="0" borderId="0" xfId="0"/>
    <xf numFmtId="0" fontId="5" fillId="0" borderId="0" xfId="0" applyFont="1" applyFill="1" applyProtection="1"/>
    <xf numFmtId="0" fontId="5" fillId="0" borderId="5" xfId="0" applyFont="1" applyFill="1" applyBorder="1" applyAlignment="1" applyProtection="1">
      <alignment vertical="center" shrinkToFit="1"/>
    </xf>
    <xf numFmtId="0" fontId="5" fillId="0" borderId="2" xfId="0" applyFont="1" applyFill="1" applyBorder="1" applyAlignment="1" applyProtection="1">
      <alignment vertical="center"/>
    </xf>
    <xf numFmtId="0" fontId="7" fillId="0" borderId="0" xfId="0" applyFont="1" applyFill="1" applyAlignment="1" applyProtection="1">
      <alignment vertical="center"/>
    </xf>
    <xf numFmtId="0" fontId="5" fillId="0" borderId="6" xfId="0" applyFont="1" applyFill="1" applyBorder="1" applyAlignment="1" applyProtection="1">
      <alignment vertical="center" shrinkToFit="1"/>
    </xf>
    <xf numFmtId="0" fontId="5" fillId="0" borderId="3" xfId="0" applyFont="1" applyFill="1" applyBorder="1" applyAlignment="1" applyProtection="1">
      <alignment vertical="center"/>
    </xf>
    <xf numFmtId="0" fontId="7" fillId="0" borderId="2"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8"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8" xfId="0" applyFont="1" applyFill="1" applyBorder="1" applyAlignment="1" applyProtection="1">
      <alignment vertical="center"/>
    </xf>
    <xf numFmtId="0" fontId="5" fillId="0" borderId="25" xfId="0" applyFont="1" applyFill="1" applyBorder="1" applyProtection="1"/>
    <xf numFmtId="0" fontId="5" fillId="0" borderId="0" xfId="0" applyFont="1" applyFill="1" applyBorder="1" applyProtection="1"/>
    <xf numFmtId="0" fontId="5" fillId="0" borderId="1" xfId="0" applyFont="1" applyFill="1" applyBorder="1" applyProtection="1"/>
    <xf numFmtId="0" fontId="7" fillId="0" borderId="25" xfId="0" applyFont="1" applyFill="1" applyBorder="1" applyAlignment="1" applyProtection="1">
      <alignment vertical="center"/>
    </xf>
    <xf numFmtId="0" fontId="7" fillId="0" borderId="1" xfId="0" applyFont="1" applyFill="1" applyBorder="1" applyAlignment="1" applyProtection="1">
      <alignment vertical="center"/>
    </xf>
    <xf numFmtId="0" fontId="12" fillId="0" borderId="0" xfId="0" applyFont="1" applyFill="1" applyBorder="1" applyAlignment="1" applyProtection="1">
      <alignment vertical="center"/>
    </xf>
    <xf numFmtId="0" fontId="5" fillId="0" borderId="6" xfId="0" applyFont="1" applyFill="1" applyBorder="1" applyProtection="1"/>
    <xf numFmtId="0" fontId="5" fillId="0" borderId="3" xfId="0" applyFont="1" applyFill="1" applyBorder="1" applyProtection="1"/>
    <xf numFmtId="0" fontId="5" fillId="0" borderId="8" xfId="0" applyFont="1" applyFill="1" applyBorder="1" applyProtection="1"/>
    <xf numFmtId="0" fontId="5" fillId="0" borderId="5" xfId="0" applyFont="1" applyFill="1" applyBorder="1" applyProtection="1"/>
    <xf numFmtId="0" fontId="5" fillId="0" borderId="2" xfId="0" applyFont="1" applyFill="1" applyBorder="1" applyProtection="1"/>
    <xf numFmtId="0" fontId="5" fillId="0" borderId="7" xfId="0" applyFont="1" applyFill="1" applyBorder="1" applyProtection="1"/>
    <xf numFmtId="0" fontId="7" fillId="0" borderId="7" xfId="0" applyFont="1" applyFill="1" applyBorder="1" applyAlignment="1" applyProtection="1">
      <alignment vertical="center"/>
    </xf>
    <xf numFmtId="49" fontId="18" fillId="2" borderId="0" xfId="0" applyNumberFormat="1" applyFont="1" applyFill="1" applyBorder="1" applyAlignment="1" applyProtection="1">
      <alignment horizontal="center" vertical="center" shrinkToFit="1"/>
    </xf>
    <xf numFmtId="49" fontId="20" fillId="2" borderId="0" xfId="0" applyNumberFormat="1" applyFont="1" applyFill="1" applyBorder="1" applyAlignment="1" applyProtection="1">
      <alignment horizontal="center" vertical="center" shrinkToFit="1"/>
    </xf>
    <xf numFmtId="49" fontId="20" fillId="2" borderId="0" xfId="0" applyNumberFormat="1" applyFont="1" applyFill="1" applyBorder="1" applyAlignment="1" applyProtection="1">
      <alignment vertical="center" shrinkToFit="1"/>
    </xf>
    <xf numFmtId="49" fontId="18" fillId="0" borderId="25" xfId="0" applyNumberFormat="1" applyFont="1" applyBorder="1" applyAlignment="1" applyProtection="1">
      <alignment horizontal="center" vertical="center" shrinkToFit="1"/>
    </xf>
    <xf numFmtId="49" fontId="18" fillId="0" borderId="1" xfId="0" applyNumberFormat="1" applyFont="1" applyBorder="1" applyAlignment="1" applyProtection="1">
      <alignment horizontal="center" vertical="center" shrinkToFit="1"/>
    </xf>
    <xf numFmtId="49" fontId="18" fillId="2" borderId="0" xfId="0" applyNumberFormat="1" applyFont="1" applyFill="1" applyBorder="1" applyAlignment="1" applyProtection="1">
      <alignment vertical="center" shrinkToFit="1"/>
    </xf>
    <xf numFmtId="49" fontId="18" fillId="2" borderId="1" xfId="0" applyNumberFormat="1" applyFont="1" applyFill="1" applyBorder="1" applyAlignment="1" applyProtection="1">
      <alignment vertical="center" shrinkToFit="1"/>
    </xf>
    <xf numFmtId="49" fontId="18" fillId="2" borderId="3" xfId="0" applyNumberFormat="1" applyFont="1" applyFill="1" applyBorder="1" applyAlignment="1" applyProtection="1">
      <alignment horizontal="center" vertical="center" shrinkToFit="1"/>
    </xf>
    <xf numFmtId="49" fontId="20" fillId="2" borderId="3" xfId="0" applyNumberFormat="1" applyFont="1" applyFill="1" applyBorder="1" applyAlignment="1" applyProtection="1">
      <alignment horizontal="center" vertical="center" shrinkToFit="1"/>
    </xf>
    <xf numFmtId="49" fontId="20" fillId="2" borderId="3" xfId="0" applyNumberFormat="1" applyFont="1" applyFill="1" applyBorder="1" applyAlignment="1" applyProtection="1">
      <alignment horizontal="right" vertical="center" shrinkToFit="1"/>
    </xf>
    <xf numFmtId="49" fontId="18" fillId="0" borderId="0" xfId="0" applyNumberFormat="1" applyFont="1" applyBorder="1" applyAlignment="1" applyProtection="1">
      <alignment horizontal="center" vertical="center" shrinkToFit="1"/>
    </xf>
    <xf numFmtId="49" fontId="18" fillId="0" borderId="6" xfId="0" applyNumberFormat="1" applyFont="1" applyBorder="1" applyAlignment="1" applyProtection="1">
      <alignment horizontal="center" vertical="center" shrinkToFit="1"/>
    </xf>
    <xf numFmtId="49" fontId="18" fillId="0" borderId="3" xfId="0" applyNumberFormat="1" applyFont="1" applyBorder="1" applyAlignment="1" applyProtection="1">
      <alignment horizontal="center" vertical="center" shrinkToFit="1"/>
    </xf>
    <xf numFmtId="49" fontId="18" fillId="0" borderId="8" xfId="0" applyNumberFormat="1" applyFont="1" applyBorder="1" applyAlignment="1" applyProtection="1">
      <alignment horizontal="center" vertical="center" shrinkToFit="1"/>
    </xf>
    <xf numFmtId="49" fontId="22" fillId="0" borderId="0" xfId="0" applyNumberFormat="1" applyFont="1" applyBorder="1" applyAlignment="1" applyProtection="1">
      <alignment horizontal="center" vertical="center" shrinkToFit="1"/>
    </xf>
    <xf numFmtId="49" fontId="22" fillId="0" borderId="25" xfId="0" applyNumberFormat="1" applyFont="1" applyFill="1" applyBorder="1" applyAlignment="1" applyProtection="1">
      <alignment horizontal="left" vertical="center" shrinkToFit="1"/>
    </xf>
    <xf numFmtId="49" fontId="22" fillId="0" borderId="0" xfId="0" applyNumberFormat="1" applyFont="1" applyFill="1" applyBorder="1" applyAlignment="1" applyProtection="1">
      <alignment horizontal="left" vertical="center" shrinkToFit="1"/>
    </xf>
    <xf numFmtId="49" fontId="22" fillId="0" borderId="1" xfId="0" applyNumberFormat="1" applyFont="1" applyFill="1" applyBorder="1" applyAlignment="1" applyProtection="1">
      <alignment horizontal="left" vertical="center" shrinkToFit="1"/>
    </xf>
    <xf numFmtId="49" fontId="22" fillId="0" borderId="0" xfId="0" applyNumberFormat="1" applyFont="1" applyFill="1" applyBorder="1" applyAlignment="1" applyProtection="1">
      <alignment horizontal="left" shrinkToFit="1"/>
    </xf>
    <xf numFmtId="177" fontId="18" fillId="2" borderId="0" xfId="0" applyNumberFormat="1" applyFont="1" applyFill="1" applyBorder="1" applyAlignment="1" applyProtection="1">
      <alignment horizontal="center" vertical="center" shrinkToFit="1"/>
    </xf>
    <xf numFmtId="177" fontId="22" fillId="2" borderId="0" xfId="0" applyNumberFormat="1" applyFont="1" applyFill="1" applyBorder="1" applyAlignment="1" applyProtection="1">
      <alignment horizontal="center" vertical="center" shrinkToFit="1"/>
    </xf>
    <xf numFmtId="177" fontId="18" fillId="0" borderId="0" xfId="0" applyNumberFormat="1" applyFont="1" applyBorder="1" applyAlignment="1" applyProtection="1">
      <alignment horizontal="left" shrinkToFit="1"/>
    </xf>
    <xf numFmtId="177" fontId="18" fillId="0" borderId="0" xfId="0" applyNumberFormat="1" applyFont="1" applyBorder="1" applyAlignment="1" applyProtection="1">
      <alignment horizontal="left" vertical="center" shrinkToFit="1"/>
    </xf>
    <xf numFmtId="49" fontId="18" fillId="0" borderId="3" xfId="0" applyNumberFormat="1" applyFont="1" applyBorder="1" applyAlignment="1" applyProtection="1">
      <alignment horizontal="left" shrinkToFit="1"/>
    </xf>
    <xf numFmtId="0" fontId="18" fillId="2" borderId="0" xfId="0" applyNumberFormat="1" applyFont="1" applyFill="1" applyBorder="1" applyAlignment="1" applyProtection="1">
      <alignment horizontal="center" vertical="center" shrinkToFit="1"/>
    </xf>
    <xf numFmtId="49" fontId="22" fillId="0" borderId="1" xfId="0" applyNumberFormat="1" applyFont="1" applyFill="1" applyBorder="1" applyAlignment="1" applyProtection="1">
      <alignment vertical="center" wrapText="1"/>
    </xf>
    <xf numFmtId="0" fontId="7" fillId="0" borderId="0" xfId="0" applyFont="1" applyFill="1" applyBorder="1" applyAlignment="1" applyProtection="1">
      <alignment horizontal="left" vertical="center"/>
    </xf>
    <xf numFmtId="49" fontId="18" fillId="0" borderId="0" xfId="0" applyNumberFormat="1" applyFont="1" applyBorder="1" applyAlignment="1" applyProtection="1">
      <alignment horizontal="left" vertical="center" shrinkToFit="1"/>
    </xf>
    <xf numFmtId="49" fontId="22" fillId="2" borderId="0" xfId="0" applyNumberFormat="1" applyFont="1" applyFill="1" applyBorder="1" applyAlignment="1" applyProtection="1">
      <alignment horizontal="left" vertical="center" shrinkToFit="1"/>
    </xf>
    <xf numFmtId="49" fontId="18" fillId="0" borderId="1" xfId="0" applyNumberFormat="1" applyFont="1" applyBorder="1" applyAlignment="1" applyProtection="1">
      <alignment horizontal="left" vertical="center" shrinkToFit="1"/>
    </xf>
    <xf numFmtId="49" fontId="18" fillId="0" borderId="3" xfId="0" applyNumberFormat="1" applyFont="1" applyBorder="1" applyAlignment="1" applyProtection="1">
      <alignment horizontal="left" vertical="center" shrinkToFit="1"/>
    </xf>
    <xf numFmtId="49" fontId="20" fillId="2" borderId="0" xfId="0" applyNumberFormat="1" applyFont="1" applyFill="1" applyBorder="1" applyAlignment="1" applyProtection="1">
      <alignment horizontal="right" vertical="center" shrinkToFit="1"/>
    </xf>
    <xf numFmtId="0" fontId="9" fillId="0" borderId="2" xfId="0" applyFont="1" applyFill="1" applyBorder="1" applyAlignment="1" applyProtection="1">
      <alignment vertical="center" wrapText="1"/>
    </xf>
    <xf numFmtId="0" fontId="9" fillId="0" borderId="7" xfId="0" applyFont="1" applyFill="1" applyBorder="1" applyAlignment="1" applyProtection="1">
      <alignment vertical="center" wrapText="1"/>
    </xf>
    <xf numFmtId="0" fontId="9" fillId="0" borderId="3" xfId="0" applyFont="1" applyFill="1" applyBorder="1" applyAlignment="1" applyProtection="1">
      <alignment vertical="center" wrapText="1"/>
    </xf>
    <xf numFmtId="0" fontId="9" fillId="0" borderId="8" xfId="0" applyFont="1" applyFill="1" applyBorder="1" applyAlignment="1" applyProtection="1">
      <alignment vertical="center" wrapText="1"/>
    </xf>
    <xf numFmtId="0" fontId="7" fillId="0" borderId="5" xfId="0" applyFont="1" applyFill="1" applyBorder="1" applyAlignment="1" applyProtection="1">
      <alignment vertical="center"/>
    </xf>
    <xf numFmtId="0" fontId="7" fillId="0" borderId="6" xfId="0" applyFont="1" applyFill="1" applyBorder="1" applyAlignment="1" applyProtection="1">
      <alignment vertical="center"/>
    </xf>
    <xf numFmtId="49" fontId="17" fillId="0" borderId="0" xfId="0" applyNumberFormat="1" applyFont="1" applyAlignment="1" applyProtection="1">
      <alignment vertical="center" shrinkToFit="1"/>
    </xf>
    <xf numFmtId="49" fontId="18" fillId="0" borderId="0" xfId="0" applyNumberFormat="1" applyFont="1" applyAlignment="1" applyProtection="1">
      <alignment horizontal="center" vertical="center" shrinkToFit="1"/>
    </xf>
    <xf numFmtId="49" fontId="18" fillId="0" borderId="0" xfId="0" applyNumberFormat="1" applyFont="1" applyAlignment="1" applyProtection="1">
      <alignment vertical="top" shrinkToFit="1"/>
    </xf>
    <xf numFmtId="49" fontId="17" fillId="0" borderId="0" xfId="0" applyNumberFormat="1" applyFont="1" applyAlignment="1" applyProtection="1">
      <alignment horizontal="center" vertical="center" shrinkToFit="1"/>
    </xf>
    <xf numFmtId="49" fontId="18" fillId="0" borderId="14" xfId="0" applyNumberFormat="1" applyFont="1" applyBorder="1" applyAlignment="1" applyProtection="1">
      <alignment horizontal="center" vertical="center" shrinkToFit="1"/>
    </xf>
    <xf numFmtId="49" fontId="18" fillId="0" borderId="0" xfId="0" applyNumberFormat="1" applyFont="1" applyFill="1" applyAlignment="1" applyProtection="1">
      <alignment horizontal="center" vertical="center" shrinkToFit="1"/>
    </xf>
    <xf numFmtId="49" fontId="16" fillId="0" borderId="0" xfId="0" applyNumberFormat="1" applyFont="1" applyAlignment="1" applyProtection="1">
      <alignment vertical="center" shrinkToFit="1"/>
    </xf>
    <xf numFmtId="49" fontId="18" fillId="6" borderId="54" xfId="0" applyNumberFormat="1" applyFont="1" applyFill="1" applyBorder="1" applyAlignment="1" applyProtection="1">
      <alignment horizontal="center" vertical="center" shrinkToFit="1"/>
    </xf>
    <xf numFmtId="49" fontId="18" fillId="6" borderId="55" xfId="0" applyNumberFormat="1" applyFont="1" applyFill="1" applyBorder="1" applyAlignment="1" applyProtection="1">
      <alignment horizontal="left" vertical="center" shrinkToFit="1"/>
    </xf>
    <xf numFmtId="49" fontId="18" fillId="6" borderId="55" xfId="0" applyNumberFormat="1" applyFont="1" applyFill="1" applyBorder="1" applyAlignment="1" applyProtection="1">
      <alignment horizontal="center" vertical="center" shrinkToFit="1"/>
    </xf>
    <xf numFmtId="0" fontId="18" fillId="6" borderId="55" xfId="0" applyNumberFormat="1" applyFont="1" applyFill="1" applyBorder="1" applyAlignment="1" applyProtection="1">
      <alignment horizontal="center" vertical="center" shrinkToFit="1"/>
    </xf>
    <xf numFmtId="49" fontId="23" fillId="6" borderId="55" xfId="0" applyNumberFormat="1" applyFont="1" applyFill="1" applyBorder="1" applyAlignment="1" applyProtection="1">
      <alignment horizontal="left" vertical="top" shrinkToFit="1"/>
    </xf>
    <xf numFmtId="49" fontId="22" fillId="6" borderId="55" xfId="0" applyNumberFormat="1" applyFont="1" applyFill="1" applyBorder="1" applyAlignment="1" applyProtection="1">
      <alignment horizontal="left" vertical="center" shrinkToFit="1"/>
    </xf>
    <xf numFmtId="49" fontId="18" fillId="6" borderId="56" xfId="0" applyNumberFormat="1" applyFont="1" applyFill="1" applyBorder="1" applyAlignment="1" applyProtection="1">
      <alignment horizontal="left" vertical="center" shrinkToFit="1"/>
    </xf>
    <xf numFmtId="49" fontId="18" fillId="6" borderId="25" xfId="0" applyNumberFormat="1" applyFont="1" applyFill="1" applyBorder="1" applyAlignment="1" applyProtection="1">
      <alignment horizontal="center" vertical="center" shrinkToFit="1"/>
    </xf>
    <xf numFmtId="49" fontId="18" fillId="6" borderId="0" xfId="0" applyNumberFormat="1" applyFont="1" applyFill="1" applyBorder="1" applyAlignment="1" applyProtection="1">
      <alignment vertical="center" shrinkToFit="1"/>
    </xf>
    <xf numFmtId="49" fontId="22" fillId="6" borderId="0" xfId="0" applyNumberFormat="1" applyFont="1" applyFill="1" applyBorder="1" applyAlignment="1" applyProtection="1">
      <alignment horizontal="left" vertical="center" shrinkToFit="1"/>
    </xf>
    <xf numFmtId="49" fontId="18" fillId="6" borderId="1" xfId="0" applyNumberFormat="1" applyFont="1" applyFill="1" applyBorder="1" applyAlignment="1" applyProtection="1">
      <alignment horizontal="left" vertical="center" shrinkToFit="1"/>
    </xf>
    <xf numFmtId="49" fontId="18" fillId="6" borderId="0" xfId="0" applyNumberFormat="1" applyFont="1" applyFill="1" applyBorder="1" applyAlignment="1" applyProtection="1">
      <alignment horizontal="left" vertical="center" shrinkToFit="1"/>
    </xf>
    <xf numFmtId="49" fontId="18" fillId="6" borderId="26" xfId="0" applyNumberFormat="1" applyFont="1" applyFill="1" applyBorder="1" applyAlignment="1" applyProtection="1">
      <alignment vertical="center" shrinkToFit="1"/>
    </xf>
    <xf numFmtId="49" fontId="18" fillId="6" borderId="6" xfId="0" applyNumberFormat="1" applyFont="1" applyFill="1" applyBorder="1" applyAlignment="1" applyProtection="1">
      <alignment horizontal="center" vertical="center" shrinkToFit="1"/>
    </xf>
    <xf numFmtId="49" fontId="18" fillId="6" borderId="3" xfId="0" applyNumberFormat="1" applyFont="1" applyFill="1" applyBorder="1" applyAlignment="1" applyProtection="1">
      <alignment horizontal="left" vertical="center" shrinkToFit="1"/>
    </xf>
    <xf numFmtId="49" fontId="18" fillId="6" borderId="3" xfId="0" applyNumberFormat="1" applyFont="1" applyFill="1" applyBorder="1" applyAlignment="1" applyProtection="1">
      <alignment vertical="center" shrinkToFit="1"/>
    </xf>
    <xf numFmtId="49" fontId="18" fillId="6" borderId="3" xfId="0" applyNumberFormat="1" applyFont="1" applyFill="1" applyBorder="1" applyAlignment="1" applyProtection="1">
      <alignment horizontal="center" vertical="center" shrinkToFit="1"/>
    </xf>
    <xf numFmtId="49" fontId="18" fillId="6" borderId="8" xfId="0" applyNumberFormat="1" applyFont="1" applyFill="1" applyBorder="1" applyAlignment="1" applyProtection="1">
      <alignment horizontal="left" vertical="center" shrinkToFit="1"/>
    </xf>
    <xf numFmtId="0" fontId="7" fillId="0" borderId="0" xfId="0" applyFont="1" applyFill="1" applyBorder="1" applyAlignment="1" applyProtection="1">
      <alignment horizontal="left" vertical="center"/>
    </xf>
    <xf numFmtId="49" fontId="18" fillId="0" borderId="0" xfId="0" applyNumberFormat="1" applyFont="1" applyBorder="1" applyAlignment="1" applyProtection="1">
      <alignment horizontal="left" vertical="center" shrinkToFit="1"/>
    </xf>
    <xf numFmtId="49" fontId="22" fillId="2" borderId="0" xfId="0" applyNumberFormat="1" applyFont="1" applyFill="1" applyBorder="1" applyAlignment="1" applyProtection="1">
      <alignment horizontal="left" vertical="center" shrinkToFit="1"/>
    </xf>
    <xf numFmtId="49" fontId="18" fillId="6" borderId="0" xfId="0" applyNumberFormat="1" applyFont="1" applyFill="1" applyBorder="1" applyAlignment="1" applyProtection="1">
      <alignment horizontal="left" vertical="center" shrinkToFit="1"/>
    </xf>
    <xf numFmtId="49" fontId="18" fillId="0" borderId="1" xfId="0" applyNumberFormat="1" applyFont="1" applyBorder="1" applyAlignment="1" applyProtection="1">
      <alignment horizontal="left" vertical="center" shrinkToFit="1"/>
    </xf>
    <xf numFmtId="49" fontId="18" fillId="0" borderId="3" xfId="0" applyNumberFormat="1" applyFont="1" applyBorder="1" applyAlignment="1" applyProtection="1">
      <alignment horizontal="left" vertical="center" shrinkToFit="1"/>
    </xf>
    <xf numFmtId="49" fontId="20" fillId="2" borderId="0" xfId="0" applyNumberFormat="1" applyFont="1" applyFill="1" applyBorder="1" applyAlignment="1" applyProtection="1">
      <alignment horizontal="right" vertical="center" shrinkToFit="1"/>
    </xf>
    <xf numFmtId="49" fontId="17" fillId="0" borderId="0" xfId="0" applyNumberFormat="1" applyFont="1" applyAlignment="1" applyProtection="1">
      <alignment horizontal="center" vertical="center" shrinkToFit="1"/>
    </xf>
    <xf numFmtId="49" fontId="18" fillId="0" borderId="3" xfId="0" applyNumberFormat="1" applyFont="1" applyBorder="1" applyAlignment="1" applyProtection="1">
      <alignment horizontal="center" vertical="center" shrinkToFit="1"/>
    </xf>
    <xf numFmtId="49" fontId="18" fillId="0" borderId="0" xfId="0" applyNumberFormat="1" applyFont="1" applyAlignment="1" applyProtection="1">
      <alignment horizontal="center" vertical="center" shrinkToFit="1"/>
    </xf>
    <xf numFmtId="49" fontId="16" fillId="6" borderId="0" xfId="0" applyNumberFormat="1" applyFont="1" applyFill="1" applyBorder="1" applyAlignment="1" applyProtection="1">
      <alignment horizontal="center" vertical="center" shrinkToFit="1"/>
      <protection locked="0"/>
    </xf>
    <xf numFmtId="0" fontId="10" fillId="0" borderId="0" xfId="0" applyFont="1" applyFill="1" applyBorder="1" applyAlignment="1" applyProtection="1">
      <alignment vertical="center"/>
    </xf>
    <xf numFmtId="49" fontId="18" fillId="0" borderId="0" xfId="0" applyNumberFormat="1" applyFont="1" applyAlignment="1" applyProtection="1">
      <alignment horizontal="center" vertical="center" shrinkToFit="1"/>
    </xf>
    <xf numFmtId="49" fontId="23" fillId="0" borderId="0" xfId="0" applyNumberFormat="1" applyFont="1" applyAlignment="1" applyProtection="1">
      <alignment horizontal="left" vertical="center"/>
    </xf>
    <xf numFmtId="0" fontId="33" fillId="0" borderId="0" xfId="0" applyFont="1" applyFill="1" applyAlignment="1" applyProtection="1">
      <alignment vertical="center"/>
    </xf>
    <xf numFmtId="0" fontId="34" fillId="0" borderId="0" xfId="0" applyFont="1" applyFill="1" applyBorder="1" applyAlignment="1" applyProtection="1">
      <alignment vertical="center"/>
    </xf>
    <xf numFmtId="0" fontId="33" fillId="0" borderId="0" xfId="0" applyFont="1" applyFill="1" applyBorder="1" applyAlignment="1" applyProtection="1">
      <alignment vertical="center"/>
    </xf>
    <xf numFmtId="49" fontId="39" fillId="6" borderId="0" xfId="0" applyNumberFormat="1" applyFont="1" applyFill="1" applyBorder="1" applyAlignment="1" applyProtection="1">
      <alignment horizontal="center" vertical="center" shrinkToFit="1"/>
      <protection locked="0"/>
    </xf>
    <xf numFmtId="49" fontId="33" fillId="6" borderId="0" xfId="0" applyNumberFormat="1"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29" fillId="5" borderId="19" xfId="0" applyFont="1" applyFill="1" applyBorder="1" applyAlignment="1" applyProtection="1">
      <alignment horizontal="center" vertical="center"/>
      <protection locked="0"/>
    </xf>
    <xf numFmtId="0" fontId="29" fillId="5" borderId="21" xfId="0" applyFont="1" applyFill="1" applyBorder="1" applyAlignment="1" applyProtection="1">
      <alignment horizontal="center" vertical="center"/>
      <protection locked="0"/>
    </xf>
    <xf numFmtId="0" fontId="29" fillId="5" borderId="20" xfId="0" applyFont="1" applyFill="1" applyBorder="1" applyAlignment="1" applyProtection="1">
      <alignment horizontal="center" vertical="center"/>
      <protection locked="0"/>
    </xf>
    <xf numFmtId="0" fontId="29" fillId="5" borderId="22"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13" fillId="5" borderId="2" xfId="0" applyFont="1" applyFill="1" applyBorder="1" applyAlignment="1" applyProtection="1">
      <alignment horizontal="left" vertical="center"/>
      <protection locked="0"/>
    </xf>
    <xf numFmtId="0" fontId="13" fillId="5" borderId="3" xfId="0" applyFont="1" applyFill="1" applyBorder="1" applyAlignment="1" applyProtection="1">
      <alignment horizontal="left" vertical="center"/>
      <protection locked="0"/>
    </xf>
    <xf numFmtId="0" fontId="29" fillId="5" borderId="23" xfId="0" applyFont="1" applyFill="1" applyBorder="1" applyAlignment="1" applyProtection="1">
      <alignment horizontal="center" vertical="center"/>
      <protection locked="0"/>
    </xf>
    <xf numFmtId="0" fontId="29" fillId="5" borderId="24"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shrinkToFit="1"/>
    </xf>
    <xf numFmtId="0" fontId="9" fillId="0" borderId="7" xfId="0" applyFont="1" applyFill="1" applyBorder="1" applyAlignment="1" applyProtection="1">
      <alignment horizontal="center" vertical="center" shrinkToFit="1"/>
    </xf>
    <xf numFmtId="0" fontId="9" fillId="0" borderId="6"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9" fillId="0" borderId="8" xfId="0" applyFont="1" applyFill="1" applyBorder="1" applyAlignment="1" applyProtection="1">
      <alignment horizontal="center" vertical="center" shrinkToFit="1"/>
    </xf>
    <xf numFmtId="0" fontId="8" fillId="5" borderId="2" xfId="0" applyFont="1" applyFill="1" applyBorder="1" applyAlignment="1" applyProtection="1">
      <alignment horizontal="left" vertical="center"/>
      <protection locked="0"/>
    </xf>
    <xf numFmtId="0" fontId="8" fillId="5" borderId="3" xfId="0" applyFont="1" applyFill="1" applyBorder="1" applyAlignment="1" applyProtection="1">
      <alignment horizontal="left" vertical="center"/>
      <protection locked="0"/>
    </xf>
    <xf numFmtId="0" fontId="29" fillId="5" borderId="4" xfId="0" applyFont="1" applyFill="1" applyBorder="1" applyAlignment="1" applyProtection="1">
      <alignment horizontal="center" vertical="center"/>
      <protection locked="0"/>
    </xf>
    <xf numFmtId="0" fontId="29" fillId="5" borderId="10"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10" fillId="5" borderId="2"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32" fillId="5" borderId="0" xfId="0" applyFont="1" applyFill="1" applyBorder="1" applyAlignment="1" applyProtection="1">
      <alignment horizontal="left" vertical="center" shrinkToFit="1"/>
    </xf>
    <xf numFmtId="0" fontId="32" fillId="5" borderId="1" xfId="0" applyFont="1" applyFill="1" applyBorder="1" applyAlignment="1" applyProtection="1">
      <alignment horizontal="left" vertical="center" shrinkToFit="1"/>
    </xf>
    <xf numFmtId="0" fontId="32" fillId="5" borderId="3" xfId="0" applyFont="1" applyFill="1" applyBorder="1" applyAlignment="1" applyProtection="1">
      <alignment horizontal="left" vertical="center" shrinkToFit="1"/>
    </xf>
    <xf numFmtId="0" fontId="32" fillId="5" borderId="8" xfId="0" applyFont="1" applyFill="1" applyBorder="1" applyAlignment="1" applyProtection="1">
      <alignment horizontal="left" vertical="center" shrinkToFit="1"/>
    </xf>
    <xf numFmtId="0" fontId="9" fillId="0" borderId="2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38" fontId="30" fillId="0" borderId="2" xfId="5" applyFont="1" applyFill="1" applyBorder="1" applyAlignment="1" applyProtection="1">
      <alignment horizontal="right" vertical="center"/>
    </xf>
    <xf numFmtId="38" fontId="30" fillId="0" borderId="3" xfId="5" applyFont="1" applyFill="1" applyBorder="1" applyAlignment="1" applyProtection="1">
      <alignment horizontal="right" vertical="center"/>
    </xf>
    <xf numFmtId="0" fontId="14" fillId="0" borderId="5" xfId="0" applyFont="1" applyFill="1" applyBorder="1" applyAlignment="1" applyProtection="1">
      <alignment horizontal="left" vertical="top"/>
    </xf>
    <xf numFmtId="0" fontId="14" fillId="0" borderId="2" xfId="0" applyFont="1" applyFill="1" applyBorder="1" applyAlignment="1" applyProtection="1">
      <alignment horizontal="left" vertical="top"/>
    </xf>
    <xf numFmtId="0" fontId="14" fillId="0" borderId="7" xfId="0" applyFont="1" applyFill="1" applyBorder="1" applyAlignment="1" applyProtection="1">
      <alignment horizontal="left" vertical="top"/>
    </xf>
    <xf numFmtId="0" fontId="15" fillId="0" borderId="2" xfId="0" applyFont="1" applyFill="1" applyBorder="1" applyAlignment="1" applyProtection="1">
      <alignment horizontal="right" vertical="center"/>
    </xf>
    <xf numFmtId="0" fontId="15" fillId="0" borderId="3" xfId="0" applyFont="1" applyFill="1" applyBorder="1" applyAlignment="1" applyProtection="1">
      <alignment horizontal="right" vertical="center"/>
    </xf>
    <xf numFmtId="0" fontId="9" fillId="0" borderId="3" xfId="0" applyFont="1" applyFill="1" applyBorder="1" applyAlignment="1" applyProtection="1">
      <alignment horizontal="center" vertical="top"/>
    </xf>
    <xf numFmtId="0" fontId="9" fillId="0" borderId="5"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xf>
    <xf numFmtId="0" fontId="9" fillId="0" borderId="25"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xf>
    <xf numFmtId="0" fontId="9" fillId="0" borderId="25"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10" fillId="5" borderId="0" xfId="0" applyFont="1" applyFill="1" applyBorder="1" applyAlignment="1" applyProtection="1">
      <alignment horizontal="center" vertical="center"/>
      <protection locked="0"/>
    </xf>
    <xf numFmtId="0" fontId="11" fillId="0" borderId="2"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32" fillId="5" borderId="25" xfId="0" applyFont="1" applyFill="1" applyBorder="1" applyAlignment="1" applyProtection="1">
      <alignment horizontal="center" vertical="center" shrinkToFit="1"/>
    </xf>
    <xf numFmtId="0" fontId="32" fillId="5" borderId="0" xfId="0" applyFont="1" applyFill="1" applyBorder="1" applyAlignment="1" applyProtection="1">
      <alignment horizontal="center" vertical="center" shrinkToFit="1"/>
    </xf>
    <xf numFmtId="0" fontId="32" fillId="5" borderId="6" xfId="0" applyFont="1" applyFill="1" applyBorder="1" applyAlignment="1" applyProtection="1">
      <alignment horizontal="center" vertical="center" shrinkToFit="1"/>
    </xf>
    <xf numFmtId="0" fontId="32" fillId="5" borderId="3" xfId="0" applyFont="1" applyFill="1" applyBorder="1" applyAlignment="1" applyProtection="1">
      <alignment horizontal="center" vertical="center" shrinkToFit="1"/>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wrapText="1"/>
    </xf>
    <xf numFmtId="49" fontId="10" fillId="5" borderId="0" xfId="0" applyNumberFormat="1"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xf>
    <xf numFmtId="49" fontId="10" fillId="5" borderId="26"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xf>
    <xf numFmtId="0" fontId="10" fillId="5" borderId="26" xfId="0" applyFont="1" applyFill="1" applyBorder="1" applyAlignment="1" applyProtection="1">
      <alignment horizontal="left" vertical="center"/>
      <protection locked="0"/>
    </xf>
    <xf numFmtId="0" fontId="9" fillId="0" borderId="41"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13" fillId="5" borderId="7" xfId="0" applyFont="1" applyFill="1" applyBorder="1" applyAlignment="1" applyProtection="1">
      <alignment horizontal="left" vertical="center"/>
      <protection locked="0"/>
    </xf>
    <xf numFmtId="0" fontId="13" fillId="5" borderId="41"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xf>
    <xf numFmtId="0" fontId="10" fillId="5" borderId="0" xfId="0" applyFont="1" applyFill="1" applyBorder="1" applyAlignment="1" applyProtection="1">
      <alignment horizontal="left" vertical="center"/>
      <protection locked="0"/>
    </xf>
    <xf numFmtId="0" fontId="7" fillId="0" borderId="49" xfId="0" applyFont="1" applyFill="1" applyBorder="1" applyAlignment="1" applyProtection="1">
      <alignment horizontal="center" vertical="center"/>
    </xf>
    <xf numFmtId="0" fontId="7" fillId="0" borderId="50" xfId="0" applyFont="1" applyFill="1" applyBorder="1" applyAlignment="1" applyProtection="1">
      <alignment horizontal="center" vertical="center"/>
    </xf>
    <xf numFmtId="0" fontId="7" fillId="0" borderId="51" xfId="0" applyFont="1" applyFill="1" applyBorder="1" applyAlignment="1" applyProtection="1">
      <alignment horizontal="center" vertical="center"/>
    </xf>
    <xf numFmtId="0" fontId="9" fillId="0" borderId="2"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11" fillId="0" borderId="3" xfId="0" applyFont="1" applyFill="1" applyBorder="1" applyAlignment="1" applyProtection="1">
      <alignment horizontal="center" vertical="center" shrinkToFit="1"/>
    </xf>
    <xf numFmtId="0" fontId="11" fillId="0" borderId="8" xfId="0" applyFont="1" applyFill="1" applyBorder="1" applyAlignment="1" applyProtection="1">
      <alignment horizontal="center" vertical="center" shrinkToFit="1"/>
    </xf>
    <xf numFmtId="0" fontId="7" fillId="0" borderId="46" xfId="0" applyFont="1" applyFill="1" applyBorder="1" applyAlignment="1" applyProtection="1">
      <alignment horizontal="center" vertical="center"/>
    </xf>
    <xf numFmtId="0" fontId="7" fillId="0" borderId="47" xfId="0" applyFont="1" applyFill="1" applyBorder="1" applyAlignment="1" applyProtection="1">
      <alignment horizontal="center" vertical="center"/>
    </xf>
    <xf numFmtId="38" fontId="14" fillId="0" borderId="11" xfId="1" applyFont="1" applyFill="1" applyBorder="1" applyAlignment="1" applyProtection="1">
      <alignment horizontal="right" vertical="center" shrinkToFit="1"/>
    </xf>
    <xf numFmtId="38" fontId="14" fillId="0" borderId="2" xfId="1" applyFont="1" applyFill="1" applyBorder="1" applyAlignment="1" applyProtection="1">
      <alignment horizontal="right" vertical="center" shrinkToFit="1"/>
    </xf>
    <xf numFmtId="38" fontId="14" fillId="0" borderId="7" xfId="1" applyFont="1" applyFill="1" applyBorder="1" applyAlignment="1" applyProtection="1">
      <alignment horizontal="right" vertical="center" shrinkToFit="1"/>
    </xf>
    <xf numFmtId="0" fontId="14" fillId="0" borderId="43" xfId="0" applyFont="1" applyFill="1" applyBorder="1" applyAlignment="1" applyProtection="1">
      <alignment horizontal="right" vertical="center" wrapText="1"/>
    </xf>
    <xf numFmtId="0" fontId="14" fillId="0" borderId="44" xfId="0" applyFont="1" applyFill="1" applyBorder="1" applyAlignment="1" applyProtection="1">
      <alignment horizontal="right" vertical="center" wrapText="1"/>
    </xf>
    <xf numFmtId="0" fontId="14" fillId="0" borderId="48" xfId="0" applyFont="1" applyFill="1" applyBorder="1" applyAlignment="1" applyProtection="1">
      <alignment horizontal="right" vertical="center" wrapText="1"/>
    </xf>
    <xf numFmtId="38" fontId="7" fillId="0" borderId="12" xfId="1" applyFont="1" applyFill="1" applyBorder="1" applyAlignment="1" applyProtection="1">
      <alignment horizontal="right" vertical="center" wrapText="1"/>
    </xf>
    <xf numFmtId="38" fontId="7" fillId="0" borderId="3" xfId="1" applyFont="1" applyFill="1" applyBorder="1" applyAlignment="1" applyProtection="1">
      <alignment horizontal="right" vertical="center" wrapText="1"/>
    </xf>
    <xf numFmtId="38" fontId="7" fillId="0" borderId="32" xfId="1" applyFont="1" applyFill="1" applyBorder="1" applyAlignment="1" applyProtection="1">
      <alignment horizontal="right" vertical="center"/>
    </xf>
    <xf numFmtId="38" fontId="7" fillId="0" borderId="26" xfId="1" applyFont="1" applyFill="1" applyBorder="1" applyAlignment="1" applyProtection="1">
      <alignment horizontal="right" vertical="center"/>
    </xf>
    <xf numFmtId="38" fontId="7" fillId="0" borderId="37" xfId="1" applyFont="1" applyFill="1" applyBorder="1" applyAlignment="1" applyProtection="1">
      <alignment horizontal="right" vertical="center"/>
    </xf>
    <xf numFmtId="38" fontId="7" fillId="0" borderId="36" xfId="1" applyFont="1" applyFill="1" applyBorder="1" applyAlignment="1" applyProtection="1">
      <alignment horizontal="right" vertical="center"/>
    </xf>
    <xf numFmtId="0" fontId="28" fillId="5" borderId="5" xfId="0" applyFont="1" applyFill="1" applyBorder="1" applyAlignment="1" applyProtection="1">
      <alignment horizontal="left" vertical="center" wrapText="1"/>
    </xf>
    <xf numFmtId="0" fontId="28" fillId="5" borderId="2" xfId="0" applyFont="1" applyFill="1" applyBorder="1" applyAlignment="1" applyProtection="1">
      <alignment horizontal="left" vertical="center" wrapText="1"/>
    </xf>
    <xf numFmtId="0" fontId="28" fillId="5" borderId="7" xfId="0" applyFont="1" applyFill="1" applyBorder="1" applyAlignment="1" applyProtection="1">
      <alignment horizontal="left" vertical="center" wrapText="1"/>
    </xf>
    <xf numFmtId="0" fontId="28" fillId="5" borderId="6" xfId="0" applyFont="1" applyFill="1" applyBorder="1" applyAlignment="1" applyProtection="1">
      <alignment horizontal="left" vertical="center" wrapText="1"/>
    </xf>
    <xf numFmtId="0" fontId="28" fillId="5" borderId="3" xfId="0" applyFont="1" applyFill="1" applyBorder="1" applyAlignment="1" applyProtection="1">
      <alignment horizontal="left" vertical="center" wrapText="1"/>
    </xf>
    <xf numFmtId="0" fontId="28" fillId="5" borderId="8"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3" fillId="5" borderId="11"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protection locked="0"/>
    </xf>
    <xf numFmtId="0" fontId="13" fillId="5" borderId="7" xfId="0" applyFont="1" applyFill="1" applyBorder="1" applyAlignment="1" applyProtection="1">
      <alignment horizontal="center" vertical="center"/>
      <protection locked="0"/>
    </xf>
    <xf numFmtId="0" fontId="10" fillId="5" borderId="42" xfId="0" applyFont="1" applyFill="1" applyBorder="1" applyAlignment="1" applyProtection="1">
      <alignment horizontal="left" vertical="center"/>
      <protection locked="0"/>
    </xf>
    <xf numFmtId="0" fontId="10" fillId="5" borderId="9" xfId="0" applyFont="1" applyFill="1" applyBorder="1" applyAlignment="1" applyProtection="1">
      <alignment horizontal="left" vertical="center"/>
      <protection locked="0"/>
    </xf>
    <xf numFmtId="0" fontId="10" fillId="5" borderId="14" xfId="0" applyFont="1" applyFill="1" applyBorder="1" applyAlignment="1" applyProtection="1">
      <alignment horizontal="left" vertical="center"/>
      <protection locked="0"/>
    </xf>
    <xf numFmtId="0" fontId="7" fillId="0" borderId="31"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5" xfId="0" applyFont="1" applyFill="1" applyBorder="1" applyAlignment="1" applyProtection="1">
      <alignment horizontal="left" vertical="center" wrapText="1"/>
    </xf>
    <xf numFmtId="0" fontId="7" fillId="0" borderId="36" xfId="0" applyFont="1" applyFill="1" applyBorder="1" applyAlignment="1" applyProtection="1">
      <alignment horizontal="left" vertical="center" wrapText="1"/>
    </xf>
    <xf numFmtId="0" fontId="7" fillId="0" borderId="38"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7" fillId="0" borderId="30" xfId="0" applyFont="1" applyFill="1" applyBorder="1" applyAlignment="1" applyProtection="1">
      <alignment horizontal="left" vertical="center" wrapText="1"/>
    </xf>
    <xf numFmtId="38" fontId="7" fillId="0" borderId="45" xfId="1" applyFont="1" applyFill="1" applyBorder="1" applyAlignment="1" applyProtection="1">
      <alignment horizontal="right" vertical="center"/>
    </xf>
    <xf numFmtId="38" fontId="7" fillId="0" borderId="46" xfId="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3" fontId="7" fillId="0" borderId="29" xfId="1" applyNumberFormat="1" applyFont="1" applyFill="1" applyBorder="1" applyAlignment="1" applyProtection="1">
      <alignment horizontal="right" vertical="center" wrapText="1"/>
    </xf>
    <xf numFmtId="0" fontId="7" fillId="0" borderId="28" xfId="1" applyNumberFormat="1" applyFont="1" applyFill="1" applyBorder="1" applyAlignment="1" applyProtection="1">
      <alignment horizontal="right" vertical="center" wrapText="1"/>
    </xf>
    <xf numFmtId="0" fontId="7" fillId="0" borderId="32" xfId="1" applyNumberFormat="1" applyFont="1" applyFill="1" applyBorder="1" applyAlignment="1" applyProtection="1">
      <alignment horizontal="right" vertical="center" wrapText="1"/>
    </xf>
    <xf numFmtId="0" fontId="7" fillId="0" borderId="26" xfId="1" applyNumberFormat="1" applyFont="1" applyFill="1" applyBorder="1" applyAlignment="1" applyProtection="1">
      <alignment horizontal="right" vertical="center" wrapText="1"/>
    </xf>
    <xf numFmtId="0" fontId="11" fillId="0" borderId="28" xfId="0" applyFont="1" applyFill="1" applyBorder="1" applyAlignment="1" applyProtection="1">
      <alignment horizontal="center" vertical="center" shrinkToFit="1"/>
    </xf>
    <xf numFmtId="0" fontId="11" fillId="0" borderId="26" xfId="0" applyFont="1" applyFill="1" applyBorder="1" applyAlignment="1" applyProtection="1">
      <alignment horizontal="center" vertical="center" shrinkToFit="1"/>
    </xf>
    <xf numFmtId="0" fontId="9" fillId="0" borderId="7"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8" xfId="0" applyFont="1" applyFill="1" applyBorder="1" applyAlignment="1" applyProtection="1">
      <alignment horizontal="left" vertical="center" wrapText="1"/>
    </xf>
    <xf numFmtId="0" fontId="22" fillId="0" borderId="9" xfId="0" applyNumberFormat="1" applyFont="1" applyBorder="1" applyAlignment="1" applyProtection="1">
      <alignment horizontal="left" vertical="center" shrinkToFit="1"/>
    </xf>
    <xf numFmtId="0" fontId="22" fillId="0" borderId="14" xfId="0" applyNumberFormat="1" applyFont="1" applyBorder="1" applyAlignment="1" applyProtection="1">
      <alignment horizontal="left" vertical="center" shrinkToFit="1"/>
    </xf>
    <xf numFmtId="0" fontId="18" fillId="2" borderId="13" xfId="0" applyNumberFormat="1" applyFont="1" applyFill="1" applyBorder="1" applyAlignment="1" applyProtection="1">
      <alignment horizontal="center" vertical="center" shrinkToFit="1"/>
    </xf>
    <xf numFmtId="49" fontId="18" fillId="2" borderId="9" xfId="0" applyNumberFormat="1" applyFont="1" applyFill="1" applyBorder="1" applyAlignment="1" applyProtection="1">
      <alignment horizontal="center" vertical="center" shrinkToFit="1"/>
    </xf>
    <xf numFmtId="49" fontId="18" fillId="2" borderId="14" xfId="0" applyNumberFormat="1" applyFont="1" applyFill="1" applyBorder="1" applyAlignment="1" applyProtection="1">
      <alignment horizontal="center" vertical="center" shrinkToFit="1"/>
    </xf>
    <xf numFmtId="49" fontId="16" fillId="6" borderId="46" xfId="0" applyNumberFormat="1" applyFont="1" applyFill="1" applyBorder="1" applyAlignment="1" applyProtection="1">
      <alignment horizontal="left" vertical="center" shrinkToFit="1"/>
      <protection locked="0"/>
    </xf>
    <xf numFmtId="49" fontId="16" fillId="6" borderId="26" xfId="0" applyNumberFormat="1" applyFont="1" applyFill="1" applyBorder="1" applyAlignment="1" applyProtection="1">
      <alignment horizontal="left" vertical="center" shrinkToFit="1"/>
      <protection locked="0"/>
    </xf>
    <xf numFmtId="49" fontId="23" fillId="0" borderId="5" xfId="0" applyNumberFormat="1" applyFont="1" applyBorder="1" applyAlignment="1" applyProtection="1">
      <alignment horizontal="left" vertical="center" wrapText="1"/>
    </xf>
    <xf numFmtId="49" fontId="23" fillId="0" borderId="2" xfId="0" applyNumberFormat="1" applyFont="1" applyBorder="1" applyAlignment="1" applyProtection="1">
      <alignment horizontal="left" vertical="center" wrapText="1"/>
    </xf>
    <xf numFmtId="49" fontId="23" fillId="0" borderId="7" xfId="0" applyNumberFormat="1" applyFont="1" applyBorder="1" applyAlignment="1" applyProtection="1">
      <alignment horizontal="left" vertical="center" wrapText="1"/>
    </xf>
    <xf numFmtId="49" fontId="23" fillId="0" borderId="6" xfId="0" applyNumberFormat="1" applyFont="1" applyBorder="1" applyAlignment="1" applyProtection="1">
      <alignment horizontal="left" vertical="center" wrapText="1"/>
    </xf>
    <xf numFmtId="49" fontId="23" fillId="0" borderId="3" xfId="0" applyNumberFormat="1" applyFont="1" applyBorder="1" applyAlignment="1" applyProtection="1">
      <alignment horizontal="left" vertical="center" wrapText="1"/>
    </xf>
    <xf numFmtId="49" fontId="23" fillId="0" borderId="8" xfId="0" applyNumberFormat="1" applyFont="1" applyBorder="1" applyAlignment="1" applyProtection="1">
      <alignment horizontal="left" vertical="center" wrapText="1"/>
    </xf>
    <xf numFmtId="49" fontId="18" fillId="0" borderId="18" xfId="0" applyNumberFormat="1" applyFont="1" applyBorder="1" applyAlignment="1" applyProtection="1">
      <alignment horizontal="center" vertical="center" shrinkToFit="1"/>
    </xf>
    <xf numFmtId="49" fontId="18" fillId="0" borderId="2" xfId="0" applyNumberFormat="1" applyFont="1" applyBorder="1" applyAlignment="1" applyProtection="1">
      <alignment horizontal="left" vertical="center" shrinkToFit="1"/>
    </xf>
    <xf numFmtId="49" fontId="20" fillId="0" borderId="52" xfId="0" applyNumberFormat="1" applyFont="1" applyBorder="1" applyAlignment="1" applyProtection="1">
      <alignment horizontal="center" vertical="center" shrinkToFit="1"/>
    </xf>
    <xf numFmtId="49" fontId="26" fillId="0" borderId="52" xfId="0" applyNumberFormat="1" applyFont="1" applyBorder="1" applyAlignment="1" applyProtection="1">
      <alignment horizontal="center" vertical="center" wrapText="1" shrinkToFit="1"/>
    </xf>
    <xf numFmtId="49" fontId="26" fillId="0" borderId="52" xfId="0" applyNumberFormat="1" applyFont="1" applyBorder="1" applyAlignment="1" applyProtection="1">
      <alignment horizontal="center" vertical="center" shrinkToFit="1"/>
    </xf>
    <xf numFmtId="38" fontId="18" fillId="0" borderId="53" xfId="1" applyFont="1" applyFill="1" applyBorder="1" applyAlignment="1" applyProtection="1">
      <alignment horizontal="right" vertical="center" shrinkToFit="1"/>
    </xf>
    <xf numFmtId="38" fontId="18" fillId="0" borderId="53" xfId="1" applyFont="1" applyBorder="1" applyAlignment="1" applyProtection="1">
      <alignment horizontal="right" vertical="center" shrinkToFit="1"/>
    </xf>
    <xf numFmtId="49" fontId="20" fillId="0" borderId="52" xfId="0" applyNumberFormat="1" applyFont="1" applyFill="1" applyBorder="1" applyAlignment="1" applyProtection="1">
      <alignment horizontal="center" vertical="center" shrinkToFit="1"/>
    </xf>
    <xf numFmtId="38" fontId="19" fillId="2" borderId="13" xfId="1" applyFont="1" applyFill="1" applyBorder="1" applyAlignment="1" applyProtection="1">
      <alignment horizontal="right" vertical="center" shrinkToFit="1"/>
    </xf>
    <xf numFmtId="38" fontId="19" fillId="2" borderId="9" xfId="1" applyFont="1" applyFill="1" applyBorder="1" applyAlignment="1" applyProtection="1">
      <alignment horizontal="right" vertical="center" shrinkToFit="1"/>
    </xf>
    <xf numFmtId="38" fontId="19" fillId="2" borderId="14" xfId="1" applyFont="1" applyFill="1" applyBorder="1" applyAlignment="1" applyProtection="1">
      <alignment horizontal="right" vertical="center" shrinkToFit="1"/>
    </xf>
    <xf numFmtId="49" fontId="22" fillId="0" borderId="3" xfId="0" applyNumberFormat="1" applyFont="1" applyFill="1" applyBorder="1" applyAlignment="1" applyProtection="1">
      <alignment horizontal="center" shrinkToFit="1"/>
    </xf>
    <xf numFmtId="49" fontId="22" fillId="4" borderId="5" xfId="0" applyNumberFormat="1" applyFont="1" applyFill="1" applyBorder="1" applyAlignment="1" applyProtection="1">
      <alignment horizontal="left" vertical="center" shrinkToFit="1"/>
    </xf>
    <xf numFmtId="49" fontId="22" fillId="4" borderId="2" xfId="0" applyNumberFormat="1" applyFont="1" applyFill="1" applyBorder="1" applyAlignment="1" applyProtection="1">
      <alignment horizontal="left" vertical="center" shrinkToFit="1"/>
    </xf>
    <xf numFmtId="49" fontId="22" fillId="4" borderId="7" xfId="0" applyNumberFormat="1" applyFont="1" applyFill="1" applyBorder="1" applyAlignment="1" applyProtection="1">
      <alignment horizontal="left" vertical="center" shrinkToFit="1"/>
    </xf>
    <xf numFmtId="49" fontId="18" fillId="0" borderId="0" xfId="0" applyNumberFormat="1" applyFont="1" applyBorder="1" applyAlignment="1" applyProtection="1">
      <alignment horizontal="left" vertical="center" shrinkToFit="1"/>
    </xf>
    <xf numFmtId="49" fontId="18" fillId="2" borderId="13" xfId="0" applyNumberFormat="1" applyFont="1" applyFill="1" applyBorder="1" applyAlignment="1" applyProtection="1">
      <alignment horizontal="center" vertical="center" shrinkToFit="1"/>
    </xf>
    <xf numFmtId="38" fontId="6" fillId="3" borderId="15" xfId="1" applyFont="1" applyFill="1" applyBorder="1" applyAlignment="1" applyProtection="1">
      <alignment horizontal="right" vertical="center" shrinkToFit="1"/>
    </xf>
    <xf numFmtId="38" fontId="6" fillId="3" borderId="16" xfId="1" applyFont="1" applyFill="1" applyBorder="1" applyAlignment="1" applyProtection="1">
      <alignment horizontal="right" vertical="center" shrinkToFit="1"/>
    </xf>
    <xf numFmtId="38" fontId="6" fillId="3" borderId="17" xfId="1" applyFont="1" applyFill="1" applyBorder="1" applyAlignment="1" applyProtection="1">
      <alignment horizontal="right" vertical="center" shrinkToFit="1"/>
    </xf>
    <xf numFmtId="49" fontId="18" fillId="6" borderId="0" xfId="0" applyNumberFormat="1" applyFont="1" applyFill="1" applyBorder="1" applyAlignment="1" applyProtection="1">
      <alignment horizontal="center" vertical="center" shrinkToFit="1"/>
    </xf>
    <xf numFmtId="176" fontId="19" fillId="2" borderId="13" xfId="1" applyNumberFormat="1" applyFont="1" applyFill="1" applyBorder="1" applyAlignment="1" applyProtection="1">
      <alignment vertical="center" shrinkToFit="1"/>
    </xf>
    <xf numFmtId="176" fontId="19" fillId="2" borderId="9" xfId="1" applyNumberFormat="1" applyFont="1" applyFill="1" applyBorder="1" applyAlignment="1" applyProtection="1">
      <alignment vertical="center" shrinkToFit="1"/>
    </xf>
    <xf numFmtId="176" fontId="19" fillId="2" borderId="14" xfId="1" applyNumberFormat="1" applyFont="1" applyFill="1" applyBorder="1" applyAlignment="1" applyProtection="1">
      <alignment vertical="center" shrinkToFit="1"/>
    </xf>
    <xf numFmtId="49" fontId="22" fillId="2" borderId="0" xfId="0" applyNumberFormat="1" applyFont="1" applyFill="1" applyBorder="1" applyAlignment="1" applyProtection="1">
      <alignment horizontal="left" vertical="center" shrinkToFit="1"/>
    </xf>
    <xf numFmtId="49" fontId="23" fillId="2" borderId="0" xfId="0" applyNumberFormat="1" applyFont="1" applyFill="1" applyBorder="1" applyAlignment="1" applyProtection="1">
      <alignment horizontal="left" vertical="top" shrinkToFit="1"/>
    </xf>
    <xf numFmtId="49" fontId="18" fillId="6" borderId="26" xfId="0" applyNumberFormat="1" applyFont="1" applyFill="1" applyBorder="1" applyAlignment="1" applyProtection="1">
      <alignment horizontal="center" vertical="center" shrinkToFit="1"/>
    </xf>
    <xf numFmtId="49" fontId="18" fillId="6" borderId="0" xfId="0" applyNumberFormat="1" applyFont="1" applyFill="1" applyBorder="1" applyAlignment="1" applyProtection="1">
      <alignment horizontal="left" vertical="center" shrinkToFit="1"/>
    </xf>
    <xf numFmtId="38" fontId="19" fillId="0" borderId="13" xfId="0" applyNumberFormat="1" applyFont="1" applyBorder="1" applyAlignment="1" applyProtection="1">
      <alignment horizontal="right" vertical="center" shrinkToFit="1"/>
    </xf>
    <xf numFmtId="38" fontId="19" fillId="0" borderId="9" xfId="0" applyNumberFormat="1" applyFont="1" applyBorder="1" applyAlignment="1" applyProtection="1">
      <alignment horizontal="right" vertical="center" shrinkToFit="1"/>
    </xf>
    <xf numFmtId="38" fontId="16" fillId="6" borderId="53" xfId="1" applyFont="1" applyFill="1" applyBorder="1" applyAlignment="1" applyProtection="1">
      <alignment horizontal="right" vertical="center" shrinkToFit="1"/>
      <protection locked="0"/>
    </xf>
    <xf numFmtId="49" fontId="18" fillId="0" borderId="1" xfId="0" applyNumberFormat="1" applyFont="1" applyBorder="1" applyAlignment="1" applyProtection="1">
      <alignment horizontal="left" vertical="center" shrinkToFit="1"/>
    </xf>
    <xf numFmtId="49" fontId="18" fillId="0" borderId="3" xfId="0" applyNumberFormat="1" applyFont="1" applyBorder="1" applyAlignment="1" applyProtection="1">
      <alignment horizontal="left" vertical="center" shrinkToFit="1"/>
    </xf>
    <xf numFmtId="49" fontId="18" fillId="2" borderId="0" xfId="0" applyNumberFormat="1" applyFont="1" applyFill="1" applyBorder="1" applyAlignment="1" applyProtection="1">
      <alignment horizontal="left" vertical="center" shrinkToFit="1"/>
    </xf>
    <xf numFmtId="49" fontId="22" fillId="2" borderId="1" xfId="0" applyNumberFormat="1" applyFont="1" applyFill="1" applyBorder="1" applyAlignment="1" applyProtection="1">
      <alignment horizontal="left" vertical="center" shrinkToFit="1"/>
    </xf>
    <xf numFmtId="3" fontId="19" fillId="2" borderId="13" xfId="0" applyNumberFormat="1" applyFont="1" applyFill="1" applyBorder="1" applyAlignment="1" applyProtection="1">
      <alignment horizontal="right" vertical="center" shrinkToFit="1"/>
    </xf>
    <xf numFmtId="3" fontId="19" fillId="2" borderId="9" xfId="0" applyNumberFormat="1" applyFont="1" applyFill="1" applyBorder="1" applyAlignment="1" applyProtection="1">
      <alignment horizontal="right" vertical="center" shrinkToFit="1"/>
    </xf>
    <xf numFmtId="3" fontId="19" fillId="2" borderId="14" xfId="0" applyNumberFormat="1" applyFont="1" applyFill="1" applyBorder="1" applyAlignment="1" applyProtection="1">
      <alignment horizontal="right" vertical="center" shrinkToFit="1"/>
    </xf>
    <xf numFmtId="49" fontId="18" fillId="0" borderId="0" xfId="0" applyNumberFormat="1" applyFont="1" applyBorder="1" applyAlignment="1" applyProtection="1">
      <alignment vertical="center" shrinkToFit="1"/>
    </xf>
    <xf numFmtId="38" fontId="19" fillId="0" borderId="13" xfId="1" applyFont="1" applyFill="1" applyBorder="1" applyAlignment="1" applyProtection="1">
      <alignment vertical="center" shrinkToFit="1"/>
      <protection locked="0"/>
    </xf>
    <xf numFmtId="38" fontId="19" fillId="0" borderId="9" xfId="1" applyFont="1" applyFill="1" applyBorder="1" applyAlignment="1" applyProtection="1">
      <alignment vertical="center" shrinkToFit="1"/>
      <protection locked="0"/>
    </xf>
    <xf numFmtId="38" fontId="19" fillId="0" borderId="14" xfId="1" applyFont="1" applyFill="1" applyBorder="1" applyAlignment="1" applyProtection="1">
      <alignment vertical="center" shrinkToFit="1"/>
      <protection locked="0"/>
    </xf>
    <xf numFmtId="49" fontId="20" fillId="2" borderId="0" xfId="0" applyNumberFormat="1" applyFont="1" applyFill="1" applyBorder="1" applyAlignment="1" applyProtection="1">
      <alignment horizontal="right" vertical="center" shrinkToFit="1"/>
    </xf>
    <xf numFmtId="177" fontId="19" fillId="6" borderId="13" xfId="0" applyNumberFormat="1" applyFont="1" applyFill="1" applyBorder="1" applyAlignment="1" applyProtection="1">
      <alignment vertical="center" shrinkToFit="1"/>
      <protection locked="0"/>
    </xf>
    <xf numFmtId="177" fontId="19" fillId="6" borderId="9" xfId="0" applyNumberFormat="1" applyFont="1" applyFill="1" applyBorder="1" applyAlignment="1" applyProtection="1">
      <alignment vertical="center" shrinkToFit="1"/>
      <protection locked="0"/>
    </xf>
    <xf numFmtId="177" fontId="19" fillId="6" borderId="14" xfId="0" applyNumberFormat="1" applyFont="1" applyFill="1" applyBorder="1" applyAlignment="1" applyProtection="1">
      <alignment vertical="center" shrinkToFit="1"/>
      <protection locked="0"/>
    </xf>
    <xf numFmtId="49" fontId="21" fillId="2" borderId="0" xfId="0" applyNumberFormat="1" applyFont="1" applyFill="1" applyBorder="1" applyAlignment="1" applyProtection="1">
      <alignment horizontal="left" vertical="center" shrinkToFit="1"/>
    </xf>
    <xf numFmtId="176" fontId="21" fillId="2" borderId="13" xfId="1" applyNumberFormat="1" applyFont="1" applyFill="1" applyBorder="1" applyAlignment="1" applyProtection="1">
      <alignment vertical="center" shrinkToFit="1"/>
    </xf>
    <xf numFmtId="176" fontId="21" fillId="2" borderId="9" xfId="1" applyNumberFormat="1" applyFont="1" applyFill="1" applyBorder="1" applyAlignment="1" applyProtection="1">
      <alignment vertical="center" shrinkToFit="1"/>
    </xf>
    <xf numFmtId="176" fontId="21" fillId="2" borderId="14" xfId="1" applyNumberFormat="1" applyFont="1" applyFill="1" applyBorder="1" applyAlignment="1" applyProtection="1">
      <alignment vertical="center" shrinkToFit="1"/>
    </xf>
    <xf numFmtId="49" fontId="22" fillId="2" borderId="0" xfId="0" applyNumberFormat="1" applyFont="1" applyFill="1" applyBorder="1" applyAlignment="1" applyProtection="1">
      <alignment vertical="center" shrinkToFit="1"/>
    </xf>
    <xf numFmtId="49" fontId="22" fillId="2" borderId="1" xfId="0" applyNumberFormat="1" applyFont="1" applyFill="1" applyBorder="1" applyAlignment="1" applyProtection="1">
      <alignment vertical="center" shrinkToFit="1"/>
    </xf>
    <xf numFmtId="49" fontId="23" fillId="0" borderId="0" xfId="0" applyNumberFormat="1" applyFont="1" applyAlignment="1" applyProtection="1">
      <alignment horizontal="center" vertical="center"/>
    </xf>
    <xf numFmtId="0" fontId="23" fillId="0" borderId="0" xfId="0" applyNumberFormat="1" applyFont="1" applyAlignment="1" applyProtection="1">
      <alignment horizontal="right" vertical="center" shrinkToFit="1"/>
    </xf>
    <xf numFmtId="38" fontId="23" fillId="0" borderId="0" xfId="1" applyFont="1" applyAlignment="1" applyProtection="1">
      <alignment horizontal="left" vertical="center"/>
    </xf>
    <xf numFmtId="49" fontId="17" fillId="0" borderId="0" xfId="0" applyNumberFormat="1" applyFont="1" applyAlignment="1" applyProtection="1">
      <alignment horizontal="center" vertical="center" shrinkToFit="1"/>
    </xf>
    <xf numFmtId="49" fontId="18" fillId="0" borderId="0" xfId="0" applyNumberFormat="1" applyFont="1" applyAlignment="1" applyProtection="1">
      <alignment horizontal="center" vertical="top" shrinkToFit="1"/>
    </xf>
    <xf numFmtId="3" fontId="19" fillId="6" borderId="13" xfId="0" applyNumberFormat="1" applyFont="1" applyFill="1" applyBorder="1" applyAlignment="1" applyProtection="1">
      <alignment vertical="center" shrinkToFit="1"/>
      <protection locked="0"/>
    </xf>
    <xf numFmtId="49" fontId="19" fillId="6" borderId="9" xfId="0" applyNumberFormat="1" applyFont="1" applyFill="1" applyBorder="1" applyAlignment="1" applyProtection="1">
      <alignment vertical="center" shrinkToFit="1"/>
      <protection locked="0"/>
    </xf>
    <xf numFmtId="49" fontId="19" fillId="6" borderId="14" xfId="0" applyNumberFormat="1" applyFont="1" applyFill="1" applyBorder="1" applyAlignment="1" applyProtection="1">
      <alignment vertical="center" shrinkToFit="1"/>
      <protection locked="0"/>
    </xf>
    <xf numFmtId="49" fontId="22" fillId="0" borderId="0" xfId="0" applyNumberFormat="1" applyFont="1" applyBorder="1" applyAlignment="1" applyProtection="1">
      <alignment horizontal="left" vertical="center" shrinkToFit="1"/>
    </xf>
    <xf numFmtId="49" fontId="18" fillId="0" borderId="3" xfId="0" applyNumberFormat="1" applyFont="1" applyBorder="1" applyAlignment="1" applyProtection="1">
      <alignment horizontal="center" vertical="center" shrinkToFit="1"/>
    </xf>
    <xf numFmtId="49" fontId="19" fillId="6" borderId="3" xfId="0" applyNumberFormat="1" applyFont="1" applyFill="1" applyBorder="1" applyAlignment="1" applyProtection="1">
      <alignment horizontal="center" vertical="center" shrinkToFit="1"/>
      <protection locked="0"/>
    </xf>
    <xf numFmtId="49" fontId="17" fillId="6" borderId="13" xfId="0" applyNumberFormat="1" applyFont="1" applyFill="1" applyBorder="1" applyAlignment="1" applyProtection="1">
      <alignment horizontal="center" vertical="center" shrinkToFit="1"/>
      <protection locked="0"/>
    </xf>
    <xf numFmtId="49" fontId="17" fillId="6" borderId="9" xfId="0" applyNumberFormat="1" applyFont="1" applyFill="1" applyBorder="1" applyAlignment="1" applyProtection="1">
      <alignment horizontal="center" vertical="center" shrinkToFit="1"/>
      <protection locked="0"/>
    </xf>
    <xf numFmtId="49" fontId="17" fillId="6" borderId="14" xfId="0" applyNumberFormat="1" applyFont="1" applyFill="1" applyBorder="1" applyAlignment="1" applyProtection="1">
      <alignment horizontal="center" vertical="center" shrinkToFit="1"/>
      <protection locked="0"/>
    </xf>
    <xf numFmtId="49" fontId="23" fillId="0" borderId="52" xfId="0" applyNumberFormat="1" applyFont="1" applyBorder="1" applyAlignment="1" applyProtection="1">
      <alignment horizontal="center" vertical="center" wrapText="1" shrinkToFit="1"/>
    </xf>
    <xf numFmtId="49" fontId="23" fillId="0" borderId="52" xfId="0" applyNumberFormat="1" applyFont="1" applyBorder="1" applyAlignment="1" applyProtection="1">
      <alignment horizontal="center" vertical="center" shrinkToFit="1"/>
    </xf>
    <xf numFmtId="0" fontId="33" fillId="5" borderId="0" xfId="0" applyFont="1" applyFill="1" applyBorder="1" applyAlignment="1" applyProtection="1">
      <alignment horizontal="center" vertical="center"/>
      <protection locked="0"/>
    </xf>
    <xf numFmtId="49" fontId="33" fillId="5" borderId="0" xfId="0" applyNumberFormat="1" applyFont="1" applyFill="1" applyBorder="1" applyAlignment="1" applyProtection="1">
      <alignment horizontal="center" vertical="center"/>
      <protection locked="0"/>
    </xf>
    <xf numFmtId="0" fontId="33" fillId="5" borderId="0" xfId="0" applyFont="1" applyFill="1" applyBorder="1" applyAlignment="1" applyProtection="1">
      <alignment horizontal="left" vertical="center"/>
      <protection locked="0"/>
    </xf>
    <xf numFmtId="0" fontId="33" fillId="5" borderId="26" xfId="0" applyFont="1" applyFill="1" applyBorder="1" applyAlignment="1" applyProtection="1">
      <alignment horizontal="left" vertical="center"/>
      <protection locked="0"/>
    </xf>
    <xf numFmtId="49" fontId="33" fillId="5" borderId="26" xfId="0" applyNumberFormat="1" applyFont="1" applyFill="1" applyBorder="1" applyAlignment="1" applyProtection="1">
      <alignment horizontal="center" vertical="center"/>
      <protection locked="0"/>
    </xf>
    <xf numFmtId="0" fontId="33" fillId="5" borderId="2" xfId="0" applyFont="1" applyFill="1" applyBorder="1" applyAlignment="1" applyProtection="1">
      <alignment horizontal="center" vertical="center"/>
      <protection locked="0"/>
    </xf>
    <xf numFmtId="0" fontId="33" fillId="5" borderId="3" xfId="0"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0" fontId="31" fillId="5" borderId="3" xfId="0" applyFont="1" applyFill="1" applyBorder="1" applyAlignment="1" applyProtection="1">
      <alignment horizontal="center" vertical="center"/>
      <protection locked="0"/>
    </xf>
    <xf numFmtId="0" fontId="36" fillId="5" borderId="2" xfId="0" applyFont="1" applyFill="1" applyBorder="1" applyAlignment="1" applyProtection="1">
      <alignment horizontal="left" vertical="center"/>
      <protection locked="0"/>
    </xf>
    <xf numFmtId="0" fontId="36" fillId="5" borderId="3" xfId="0" applyFont="1" applyFill="1" applyBorder="1" applyAlignment="1" applyProtection="1">
      <alignment horizontal="left" vertical="center"/>
      <protection locked="0"/>
    </xf>
    <xf numFmtId="0" fontId="34" fillId="5" borderId="23" xfId="0" applyFont="1" applyFill="1" applyBorder="1" applyAlignment="1" applyProtection="1">
      <alignment horizontal="center" vertical="center"/>
      <protection locked="0"/>
    </xf>
    <xf numFmtId="0" fontId="34" fillId="5" borderId="19" xfId="0" applyFont="1" applyFill="1" applyBorder="1" applyAlignment="1" applyProtection="1">
      <alignment horizontal="center" vertical="center"/>
      <protection locked="0"/>
    </xf>
    <xf numFmtId="0" fontId="34" fillId="5" borderId="24" xfId="0" applyFont="1" applyFill="1" applyBorder="1" applyAlignment="1" applyProtection="1">
      <alignment horizontal="center" vertical="center"/>
      <protection locked="0"/>
    </xf>
    <xf numFmtId="0" fontId="34" fillId="5" borderId="21" xfId="0" applyFont="1" applyFill="1" applyBorder="1" applyAlignment="1" applyProtection="1">
      <alignment horizontal="center" vertical="center"/>
      <protection locked="0"/>
    </xf>
    <xf numFmtId="0" fontId="34" fillId="5" borderId="20" xfId="0" applyFont="1" applyFill="1" applyBorder="1" applyAlignment="1" applyProtection="1">
      <alignment horizontal="center" vertical="center"/>
      <protection locked="0"/>
    </xf>
    <xf numFmtId="0" fontId="34" fillId="5" borderId="22" xfId="0" applyFont="1" applyFill="1" applyBorder="1" applyAlignment="1" applyProtection="1">
      <alignment horizontal="center" vertical="center"/>
      <protection locked="0"/>
    </xf>
    <xf numFmtId="0" fontId="33" fillId="5" borderId="42" xfId="0" applyFont="1" applyFill="1" applyBorder="1" applyAlignment="1" applyProtection="1">
      <alignment horizontal="left" vertical="center"/>
      <protection locked="0"/>
    </xf>
    <xf numFmtId="0" fontId="33" fillId="5" borderId="9" xfId="0" applyFont="1" applyFill="1" applyBorder="1" applyAlignment="1" applyProtection="1">
      <alignment horizontal="left" vertical="center"/>
      <protection locked="0"/>
    </xf>
    <xf numFmtId="0" fontId="33" fillId="5" borderId="14" xfId="0" applyFont="1" applyFill="1" applyBorder="1" applyAlignment="1" applyProtection="1">
      <alignment horizontal="left" vertical="center"/>
      <protection locked="0"/>
    </xf>
    <xf numFmtId="0" fontId="36" fillId="5" borderId="11" xfId="0" applyFont="1" applyFill="1" applyBorder="1" applyAlignment="1" applyProtection="1">
      <alignment horizontal="center" vertical="center"/>
      <protection locked="0"/>
    </xf>
    <xf numFmtId="0" fontId="36" fillId="5" borderId="2" xfId="0" applyFont="1" applyFill="1" applyBorder="1" applyAlignment="1" applyProtection="1">
      <alignment horizontal="center" vertical="center"/>
      <protection locked="0"/>
    </xf>
    <xf numFmtId="0" fontId="36" fillId="5" borderId="7" xfId="0" applyFont="1" applyFill="1" applyBorder="1" applyAlignment="1" applyProtection="1">
      <alignment horizontal="center" vertical="center"/>
      <protection locked="0"/>
    </xf>
    <xf numFmtId="0" fontId="35" fillId="5" borderId="2" xfId="0" applyFont="1" applyFill="1" applyBorder="1" applyAlignment="1" applyProtection="1">
      <alignment horizontal="left" vertical="center"/>
      <protection locked="0"/>
    </xf>
    <xf numFmtId="0" fontId="35" fillId="5" borderId="3" xfId="0" applyFont="1" applyFill="1" applyBorder="1" applyAlignment="1" applyProtection="1">
      <alignment horizontal="left" vertical="center"/>
      <protection locked="0"/>
    </xf>
    <xf numFmtId="0" fontId="34" fillId="5" borderId="4" xfId="0" applyFont="1" applyFill="1" applyBorder="1" applyAlignment="1" applyProtection="1">
      <alignment horizontal="center" vertical="center"/>
      <protection locked="0"/>
    </xf>
    <xf numFmtId="0" fontId="34" fillId="5" borderId="10" xfId="0" applyFont="1" applyFill="1" applyBorder="1" applyAlignment="1" applyProtection="1">
      <alignment horizontal="center" vertical="center"/>
      <protection locked="0"/>
    </xf>
    <xf numFmtId="0" fontId="36" fillId="5" borderId="7" xfId="0" applyFont="1" applyFill="1" applyBorder="1" applyAlignment="1" applyProtection="1">
      <alignment horizontal="left" vertical="center"/>
      <protection locked="0"/>
    </xf>
    <xf numFmtId="0" fontId="36" fillId="5" borderId="41" xfId="0" applyFont="1" applyFill="1" applyBorder="1" applyAlignment="1" applyProtection="1">
      <alignment horizontal="left" vertical="center"/>
      <protection locked="0"/>
    </xf>
    <xf numFmtId="49" fontId="33" fillId="6" borderId="46" xfId="0" applyNumberFormat="1" applyFont="1" applyFill="1" applyBorder="1" applyAlignment="1" applyProtection="1">
      <alignment horizontal="left" vertical="center" shrinkToFit="1"/>
      <protection locked="0"/>
    </xf>
    <xf numFmtId="49" fontId="33" fillId="6" borderId="26" xfId="0" applyNumberFormat="1" applyFont="1" applyFill="1" applyBorder="1" applyAlignment="1" applyProtection="1">
      <alignment horizontal="left" vertical="center" shrinkToFit="1"/>
      <protection locked="0"/>
    </xf>
    <xf numFmtId="38" fontId="33" fillId="6" borderId="53" xfId="1" applyFont="1" applyFill="1" applyBorder="1" applyAlignment="1" applyProtection="1">
      <alignment horizontal="right" vertical="center" shrinkToFit="1"/>
      <protection locked="0"/>
    </xf>
    <xf numFmtId="49" fontId="34" fillId="6" borderId="13" xfId="0" applyNumberFormat="1" applyFont="1" applyFill="1" applyBorder="1" applyAlignment="1" applyProtection="1">
      <alignment horizontal="center" vertical="center" shrinkToFit="1"/>
      <protection locked="0"/>
    </xf>
    <xf numFmtId="49" fontId="34" fillId="6" borderId="9" xfId="0" applyNumberFormat="1" applyFont="1" applyFill="1" applyBorder="1" applyAlignment="1" applyProtection="1">
      <alignment horizontal="center" vertical="center" shrinkToFit="1"/>
      <protection locked="0"/>
    </xf>
    <xf numFmtId="49" fontId="34" fillId="6" borderId="14" xfId="0" applyNumberFormat="1" applyFont="1" applyFill="1" applyBorder="1" applyAlignment="1" applyProtection="1">
      <alignment horizontal="center" vertical="center" shrinkToFit="1"/>
      <protection locked="0"/>
    </xf>
    <xf numFmtId="49" fontId="36" fillId="6" borderId="3" xfId="0" applyNumberFormat="1" applyFont="1" applyFill="1" applyBorder="1" applyAlignment="1" applyProtection="1">
      <alignment horizontal="center" vertical="center" shrinkToFit="1"/>
      <protection locked="0"/>
    </xf>
    <xf numFmtId="3" fontId="36" fillId="6" borderId="13" xfId="0" applyNumberFormat="1" applyFont="1" applyFill="1" applyBorder="1" applyAlignment="1" applyProtection="1">
      <alignment vertical="center" shrinkToFit="1"/>
      <protection locked="0"/>
    </xf>
    <xf numFmtId="49" fontId="36" fillId="6" borderId="9" xfId="0" applyNumberFormat="1" applyFont="1" applyFill="1" applyBorder="1" applyAlignment="1" applyProtection="1">
      <alignment vertical="center" shrinkToFit="1"/>
      <protection locked="0"/>
    </xf>
    <xf numFmtId="49" fontId="36" fillId="6" borderId="14" xfId="0" applyNumberFormat="1" applyFont="1" applyFill="1" applyBorder="1" applyAlignment="1" applyProtection="1">
      <alignment vertical="center" shrinkToFit="1"/>
      <protection locked="0"/>
    </xf>
    <xf numFmtId="0" fontId="6" fillId="0" borderId="0" xfId="0" applyFont="1" applyFill="1" applyBorder="1" applyAlignment="1" applyProtection="1">
      <alignment horizontal="right" vertical="center" wrapText="1" shrinkToFit="1"/>
    </xf>
    <xf numFmtId="0" fontId="6" fillId="0" borderId="3" xfId="0" applyFont="1" applyFill="1" applyBorder="1" applyAlignment="1" applyProtection="1">
      <alignment horizontal="center" vertical="center" shrinkToFit="1"/>
    </xf>
    <xf numFmtId="38" fontId="7" fillId="0" borderId="29" xfId="1" applyFont="1" applyFill="1" applyBorder="1" applyAlignment="1" applyProtection="1">
      <alignment horizontal="right" vertical="center" wrapText="1"/>
    </xf>
    <xf numFmtId="38" fontId="7" fillId="0" borderId="28" xfId="1" applyFont="1" applyFill="1" applyBorder="1" applyAlignment="1" applyProtection="1">
      <alignment horizontal="right" vertical="center" wrapText="1"/>
    </xf>
    <xf numFmtId="38" fontId="7" fillId="0" borderId="32" xfId="1" applyFont="1" applyFill="1" applyBorder="1" applyAlignment="1" applyProtection="1">
      <alignment horizontal="right" vertical="center" wrapText="1"/>
    </xf>
    <xf numFmtId="38" fontId="7" fillId="0" borderId="26" xfId="1" applyFont="1" applyFill="1" applyBorder="1" applyAlignment="1" applyProtection="1">
      <alignment horizontal="right" vertical="center" wrapText="1"/>
    </xf>
    <xf numFmtId="0" fontId="10" fillId="6" borderId="42" xfId="0" applyFont="1" applyFill="1" applyBorder="1" applyAlignment="1" applyProtection="1">
      <alignment horizontal="left" vertical="center"/>
      <protection locked="0"/>
    </xf>
    <xf numFmtId="0" fontId="10" fillId="6" borderId="9" xfId="0" applyFont="1" applyFill="1" applyBorder="1" applyAlignment="1" applyProtection="1">
      <alignment horizontal="left" vertical="center"/>
      <protection locked="0"/>
    </xf>
    <xf numFmtId="0" fontId="10" fillId="6" borderId="14" xfId="0" applyFont="1" applyFill="1" applyBorder="1" applyAlignment="1" applyProtection="1">
      <alignment horizontal="left" vertical="center"/>
      <protection locked="0"/>
    </xf>
    <xf numFmtId="49" fontId="18" fillId="0" borderId="0" xfId="0" applyNumberFormat="1" applyFont="1" applyBorder="1" applyAlignment="1" applyProtection="1">
      <alignment horizontal="left" shrinkToFit="1"/>
    </xf>
    <xf numFmtId="49" fontId="18" fillId="0" borderId="1" xfId="0" applyNumberFormat="1" applyFont="1" applyBorder="1" applyAlignment="1" applyProtection="1">
      <alignment horizontal="left" shrinkToFit="1"/>
    </xf>
    <xf numFmtId="49" fontId="21" fillId="0" borderId="49" xfId="0" applyNumberFormat="1" applyFont="1" applyFill="1" applyBorder="1" applyAlignment="1" applyProtection="1">
      <alignment horizontal="left" vertical="center" wrapText="1"/>
    </xf>
    <xf numFmtId="49" fontId="21" fillId="0" borderId="50" xfId="0" applyNumberFormat="1" applyFont="1" applyFill="1" applyBorder="1" applyAlignment="1" applyProtection="1">
      <alignment horizontal="left" vertical="center" wrapText="1"/>
    </xf>
    <xf numFmtId="49" fontId="21" fillId="0" borderId="51" xfId="0" applyNumberFormat="1" applyFont="1" applyFill="1" applyBorder="1" applyAlignment="1" applyProtection="1">
      <alignment horizontal="left" vertical="center" wrapText="1"/>
    </xf>
    <xf numFmtId="177" fontId="18" fillId="2" borderId="25" xfId="0" applyNumberFormat="1" applyFont="1" applyFill="1" applyBorder="1" applyAlignment="1" applyProtection="1">
      <alignment horizontal="center" vertical="center" shrinkToFit="1"/>
    </xf>
    <xf numFmtId="177" fontId="18" fillId="2" borderId="1" xfId="0" applyNumberFormat="1" applyFont="1" applyFill="1" applyBorder="1" applyAlignment="1" applyProtection="1">
      <alignment horizontal="center" vertical="center" shrinkToFit="1"/>
    </xf>
    <xf numFmtId="49" fontId="18" fillId="0" borderId="0" xfId="0" applyNumberFormat="1" applyFont="1" applyAlignment="1" applyProtection="1">
      <alignment horizontal="center" vertical="center" shrinkToFit="1"/>
    </xf>
    <xf numFmtId="49" fontId="16" fillId="0" borderId="57" xfId="0" applyNumberFormat="1" applyFont="1" applyBorder="1" applyAlignment="1" applyProtection="1">
      <alignment horizontal="center" vertical="center" wrapText="1"/>
    </xf>
    <xf numFmtId="49" fontId="16" fillId="0" borderId="58" xfId="0" applyNumberFormat="1" applyFont="1" applyBorder="1" applyAlignment="1" applyProtection="1">
      <alignment horizontal="center" vertical="center" wrapText="1"/>
    </xf>
    <xf numFmtId="49" fontId="16" fillId="0" borderId="59" xfId="0" applyNumberFormat="1" applyFont="1" applyBorder="1" applyAlignment="1" applyProtection="1">
      <alignment horizontal="center" vertical="center" wrapText="1"/>
    </xf>
    <xf numFmtId="49" fontId="16" fillId="0" borderId="60" xfId="0" applyNumberFormat="1" applyFont="1" applyBorder="1" applyAlignment="1" applyProtection="1">
      <alignment horizontal="center" vertical="center" wrapText="1"/>
    </xf>
    <xf numFmtId="49" fontId="16" fillId="0" borderId="61" xfId="0" applyNumberFormat="1" applyFont="1" applyBorder="1" applyAlignment="1" applyProtection="1">
      <alignment horizontal="center" vertical="center" wrapText="1"/>
    </xf>
    <xf numFmtId="49" fontId="16" fillId="0" borderId="62" xfId="0" applyNumberFormat="1" applyFont="1" applyBorder="1" applyAlignment="1" applyProtection="1">
      <alignment horizontal="center" vertical="center" wrapText="1"/>
    </xf>
    <xf numFmtId="0" fontId="33" fillId="6" borderId="42" xfId="0" applyFont="1" applyFill="1" applyBorder="1" applyAlignment="1" applyProtection="1">
      <alignment horizontal="left" vertical="center"/>
      <protection locked="0"/>
    </xf>
    <xf numFmtId="0" fontId="33" fillId="6" borderId="9" xfId="0" applyFont="1" applyFill="1" applyBorder="1" applyAlignment="1" applyProtection="1">
      <alignment horizontal="left" vertical="center"/>
      <protection locked="0"/>
    </xf>
    <xf numFmtId="0" fontId="33" fillId="6" borderId="14" xfId="0" applyFont="1" applyFill="1" applyBorder="1" applyAlignment="1" applyProtection="1">
      <alignment horizontal="left" vertical="center"/>
      <protection locked="0"/>
    </xf>
    <xf numFmtId="49" fontId="39" fillId="6" borderId="46" xfId="0" applyNumberFormat="1" applyFont="1" applyFill="1" applyBorder="1" applyAlignment="1" applyProtection="1">
      <alignment horizontal="left" vertical="center" shrinkToFit="1"/>
      <protection locked="0"/>
    </xf>
    <xf numFmtId="49" fontId="39" fillId="6" borderId="26" xfId="0" applyNumberFormat="1" applyFont="1" applyFill="1" applyBorder="1" applyAlignment="1" applyProtection="1">
      <alignment horizontal="left" vertical="center" shrinkToFit="1"/>
      <protection locked="0"/>
    </xf>
    <xf numFmtId="38" fontId="39" fillId="6" borderId="53" xfId="1" applyFont="1" applyFill="1" applyBorder="1" applyAlignment="1" applyProtection="1">
      <alignment horizontal="right" vertical="center" shrinkToFit="1"/>
      <protection locked="0"/>
    </xf>
    <xf numFmtId="177" fontId="38" fillId="6" borderId="13" xfId="0" applyNumberFormat="1" applyFont="1" applyFill="1" applyBorder="1" applyAlignment="1" applyProtection="1">
      <alignment vertical="center" shrinkToFit="1"/>
      <protection locked="0"/>
    </xf>
    <xf numFmtId="177" fontId="38" fillId="6" borderId="9" xfId="0" applyNumberFormat="1" applyFont="1" applyFill="1" applyBorder="1" applyAlignment="1" applyProtection="1">
      <alignment vertical="center" shrinkToFit="1"/>
      <protection locked="0"/>
    </xf>
    <xf numFmtId="177" fontId="38" fillId="6" borderId="14" xfId="0" applyNumberFormat="1" applyFont="1" applyFill="1" applyBorder="1" applyAlignment="1" applyProtection="1">
      <alignment vertical="center" shrinkToFit="1"/>
      <protection locked="0"/>
    </xf>
    <xf numFmtId="49" fontId="38" fillId="6" borderId="3" xfId="0" applyNumberFormat="1" applyFont="1" applyFill="1" applyBorder="1" applyAlignment="1" applyProtection="1">
      <alignment horizontal="center" vertical="center" shrinkToFit="1"/>
      <protection locked="0"/>
    </xf>
    <xf numFmtId="3" fontId="38" fillId="6" borderId="13" xfId="0" applyNumberFormat="1" applyFont="1" applyFill="1" applyBorder="1" applyAlignment="1" applyProtection="1">
      <alignment vertical="center" shrinkToFit="1"/>
      <protection locked="0"/>
    </xf>
    <xf numFmtId="49" fontId="38" fillId="6" borderId="9" xfId="0" applyNumberFormat="1" applyFont="1" applyFill="1" applyBorder="1" applyAlignment="1" applyProtection="1">
      <alignment vertical="center" shrinkToFit="1"/>
      <protection locked="0"/>
    </xf>
    <xf numFmtId="49" fontId="38" fillId="6" borderId="14" xfId="0" applyNumberFormat="1" applyFont="1" applyFill="1" applyBorder="1" applyAlignment="1" applyProtection="1">
      <alignment vertical="center" shrinkToFit="1"/>
      <protection locked="0"/>
    </xf>
    <xf numFmtId="49" fontId="37" fillId="6" borderId="13" xfId="0" applyNumberFormat="1" applyFont="1" applyFill="1" applyBorder="1" applyAlignment="1" applyProtection="1">
      <alignment horizontal="center" vertical="center" shrinkToFit="1"/>
      <protection locked="0"/>
    </xf>
    <xf numFmtId="49" fontId="37" fillId="6" borderId="9" xfId="0" applyNumberFormat="1" applyFont="1" applyFill="1" applyBorder="1" applyAlignment="1" applyProtection="1">
      <alignment horizontal="center" vertical="center" shrinkToFit="1"/>
      <protection locked="0"/>
    </xf>
    <xf numFmtId="49" fontId="37" fillId="6" borderId="14" xfId="0" applyNumberFormat="1" applyFont="1" applyFill="1" applyBorder="1" applyAlignment="1" applyProtection="1">
      <alignment horizontal="center" vertical="center" shrinkToFit="1"/>
      <protection locked="0"/>
    </xf>
  </cellXfs>
  <cellStyles count="6">
    <cellStyle name="桁区切り" xfId="1" builtinId="6"/>
    <cellStyle name="桁区切り 2" xfId="4" xr:uid="{00000000-0005-0000-0000-000001000000}"/>
    <cellStyle name="桁区切り 3" xfId="5" xr:uid="{0735811A-B040-454C-96F1-B765B428D864}"/>
    <cellStyle name="標準" xfId="0" builtinId="0"/>
    <cellStyle name="標準 2" xfId="2" xr:uid="{00000000-0005-0000-0000-000003000000}"/>
    <cellStyle name="標準 3" xfId="3" xr:uid="{00000000-0005-0000-0000-000004000000}"/>
  </cellStyles>
  <dxfs count="0"/>
  <tableStyles count="0" defaultTableStyle="TableStyleMedium9" defaultPivotStyle="PivotStyleLight16"/>
  <colors>
    <mruColors>
      <color rgb="FFDCE6F1"/>
      <color rgb="FFC5D9F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92</xdr:col>
      <xdr:colOff>114300</xdr:colOff>
      <xdr:row>19</xdr:row>
      <xdr:rowOff>29307</xdr:rowOff>
    </xdr:from>
    <xdr:to>
      <xdr:col>94</xdr:col>
      <xdr:colOff>3663</xdr:colOff>
      <xdr:row>20</xdr:row>
      <xdr:rowOff>25613</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7172325" y="4525107"/>
          <a:ext cx="137013" cy="13918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51</xdr:col>
          <xdr:colOff>76200</xdr:colOff>
          <xdr:row>9</xdr:row>
          <xdr:rowOff>476250</xdr:rowOff>
        </xdr:from>
        <xdr:to>
          <xdr:col>53</xdr:col>
          <xdr:colOff>104775</xdr:colOff>
          <xdr:row>10</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9</xdr:row>
          <xdr:rowOff>171450</xdr:rowOff>
        </xdr:from>
        <xdr:to>
          <xdr:col>53</xdr:col>
          <xdr:colOff>104775</xdr:colOff>
          <xdr:row>9</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23485</xdr:colOff>
      <xdr:row>19</xdr:row>
      <xdr:rowOff>60792</xdr:rowOff>
    </xdr:from>
    <xdr:to>
      <xdr:col>53</xdr:col>
      <xdr:colOff>41975</xdr:colOff>
      <xdr:row>20</xdr:row>
      <xdr:rowOff>72609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261735" y="4556592"/>
          <a:ext cx="5342965" cy="154692"/>
          <a:chOff x="1309360" y="4566117"/>
          <a:chExt cx="5342965" cy="154692"/>
        </a:xfrm>
      </xdr:grpSpPr>
      <xdr:sp macro="" textlink="">
        <xdr:nvSpPr>
          <xdr:cNvPr id="4" name="楕円 3">
            <a:extLst>
              <a:ext uri="{FF2B5EF4-FFF2-40B4-BE49-F238E27FC236}">
                <a16:creationId xmlns:a16="http://schemas.microsoft.com/office/drawing/2014/main" id="{00000000-0008-0000-0200-000004000000}"/>
              </a:ext>
            </a:extLst>
          </xdr:cNvPr>
          <xdr:cNvSpPr/>
        </xdr:nvSpPr>
        <xdr:spPr>
          <a:xfrm>
            <a:off x="2043862" y="4574183"/>
            <a:ext cx="1434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楕円 14">
            <a:extLst>
              <a:ext uri="{FF2B5EF4-FFF2-40B4-BE49-F238E27FC236}">
                <a16:creationId xmlns:a16="http://schemas.microsoft.com/office/drawing/2014/main" id="{00000000-0008-0000-0200-00000F000000}"/>
              </a:ext>
            </a:extLst>
          </xdr:cNvPr>
          <xdr:cNvSpPr/>
        </xdr:nvSpPr>
        <xdr:spPr>
          <a:xfrm>
            <a:off x="2760894" y="4572724"/>
            <a:ext cx="14403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楕円 15">
            <a:extLst>
              <a:ext uri="{FF2B5EF4-FFF2-40B4-BE49-F238E27FC236}">
                <a16:creationId xmlns:a16="http://schemas.microsoft.com/office/drawing/2014/main" id="{00000000-0008-0000-0200-000010000000}"/>
              </a:ext>
            </a:extLst>
          </xdr:cNvPr>
          <xdr:cNvSpPr/>
        </xdr:nvSpPr>
        <xdr:spPr>
          <a:xfrm>
            <a:off x="2423122" y="4572724"/>
            <a:ext cx="1434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楕円 17">
            <a:extLst>
              <a:ext uri="{FF2B5EF4-FFF2-40B4-BE49-F238E27FC236}">
                <a16:creationId xmlns:a16="http://schemas.microsoft.com/office/drawing/2014/main" id="{00000000-0008-0000-0200-000012000000}"/>
              </a:ext>
            </a:extLst>
          </xdr:cNvPr>
          <xdr:cNvSpPr/>
        </xdr:nvSpPr>
        <xdr:spPr>
          <a:xfrm>
            <a:off x="1309360" y="4570488"/>
            <a:ext cx="142705"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楕円 18">
            <a:extLst>
              <a:ext uri="{FF2B5EF4-FFF2-40B4-BE49-F238E27FC236}">
                <a16:creationId xmlns:a16="http://schemas.microsoft.com/office/drawing/2014/main" id="{00000000-0008-0000-0200-000013000000}"/>
              </a:ext>
            </a:extLst>
          </xdr:cNvPr>
          <xdr:cNvSpPr/>
        </xdr:nvSpPr>
        <xdr:spPr>
          <a:xfrm>
            <a:off x="2594458" y="4572725"/>
            <a:ext cx="142706"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楕円 19">
            <a:extLst>
              <a:ext uri="{FF2B5EF4-FFF2-40B4-BE49-F238E27FC236}">
                <a16:creationId xmlns:a16="http://schemas.microsoft.com/office/drawing/2014/main" id="{00000000-0008-0000-0200-000014000000}"/>
              </a:ext>
            </a:extLst>
          </xdr:cNvPr>
          <xdr:cNvSpPr/>
        </xdr:nvSpPr>
        <xdr:spPr>
          <a:xfrm>
            <a:off x="2230197" y="4571268"/>
            <a:ext cx="143419"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楕円 20">
            <a:extLst>
              <a:ext uri="{FF2B5EF4-FFF2-40B4-BE49-F238E27FC236}">
                <a16:creationId xmlns:a16="http://schemas.microsoft.com/office/drawing/2014/main" id="{00000000-0008-0000-0200-000015000000}"/>
              </a:ext>
            </a:extLst>
          </xdr:cNvPr>
          <xdr:cNvSpPr/>
        </xdr:nvSpPr>
        <xdr:spPr>
          <a:xfrm>
            <a:off x="1482467" y="4567575"/>
            <a:ext cx="143980"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楕円 21">
            <a:extLst>
              <a:ext uri="{FF2B5EF4-FFF2-40B4-BE49-F238E27FC236}">
                <a16:creationId xmlns:a16="http://schemas.microsoft.com/office/drawing/2014/main" id="{00000000-0008-0000-0200-000016000000}"/>
              </a:ext>
            </a:extLst>
          </xdr:cNvPr>
          <xdr:cNvSpPr/>
        </xdr:nvSpPr>
        <xdr:spPr>
          <a:xfrm>
            <a:off x="3721908" y="4567575"/>
            <a:ext cx="142706"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楕円 23">
            <a:extLst>
              <a:ext uri="{FF2B5EF4-FFF2-40B4-BE49-F238E27FC236}">
                <a16:creationId xmlns:a16="http://schemas.microsoft.com/office/drawing/2014/main" id="{00000000-0008-0000-0200-000018000000}"/>
              </a:ext>
            </a:extLst>
          </xdr:cNvPr>
          <xdr:cNvSpPr/>
        </xdr:nvSpPr>
        <xdr:spPr>
          <a:xfrm>
            <a:off x="3906621" y="4574184"/>
            <a:ext cx="144779"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楕円 24">
            <a:extLst>
              <a:ext uri="{FF2B5EF4-FFF2-40B4-BE49-F238E27FC236}">
                <a16:creationId xmlns:a16="http://schemas.microsoft.com/office/drawing/2014/main" id="{00000000-0008-0000-0200-000019000000}"/>
              </a:ext>
            </a:extLst>
          </xdr:cNvPr>
          <xdr:cNvSpPr/>
        </xdr:nvSpPr>
        <xdr:spPr>
          <a:xfrm>
            <a:off x="3345312" y="4570490"/>
            <a:ext cx="1434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楕円 25">
            <a:extLst>
              <a:ext uri="{FF2B5EF4-FFF2-40B4-BE49-F238E27FC236}">
                <a16:creationId xmlns:a16="http://schemas.microsoft.com/office/drawing/2014/main" id="{00000000-0008-0000-0200-00001A000000}"/>
              </a:ext>
            </a:extLst>
          </xdr:cNvPr>
          <xdr:cNvSpPr/>
        </xdr:nvSpPr>
        <xdr:spPr>
          <a:xfrm>
            <a:off x="3534497" y="4569033"/>
            <a:ext cx="1434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楕円 26">
            <a:extLst>
              <a:ext uri="{FF2B5EF4-FFF2-40B4-BE49-F238E27FC236}">
                <a16:creationId xmlns:a16="http://schemas.microsoft.com/office/drawing/2014/main" id="{00000000-0008-0000-0200-00001B000000}"/>
              </a:ext>
            </a:extLst>
          </xdr:cNvPr>
          <xdr:cNvSpPr/>
        </xdr:nvSpPr>
        <xdr:spPr>
          <a:xfrm>
            <a:off x="5389924" y="4567575"/>
            <a:ext cx="143419"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楕円 27">
            <a:extLst>
              <a:ext uri="{FF2B5EF4-FFF2-40B4-BE49-F238E27FC236}">
                <a16:creationId xmlns:a16="http://schemas.microsoft.com/office/drawing/2014/main" id="{00000000-0008-0000-0200-00001C000000}"/>
              </a:ext>
            </a:extLst>
          </xdr:cNvPr>
          <xdr:cNvSpPr/>
        </xdr:nvSpPr>
        <xdr:spPr>
          <a:xfrm>
            <a:off x="4648161" y="4566117"/>
            <a:ext cx="143419"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楕円 28">
            <a:extLst>
              <a:ext uri="{FF2B5EF4-FFF2-40B4-BE49-F238E27FC236}">
                <a16:creationId xmlns:a16="http://schemas.microsoft.com/office/drawing/2014/main" id="{00000000-0008-0000-0200-00001D000000}"/>
              </a:ext>
            </a:extLst>
          </xdr:cNvPr>
          <xdr:cNvSpPr/>
        </xdr:nvSpPr>
        <xdr:spPr>
          <a:xfrm>
            <a:off x="4831125" y="4574184"/>
            <a:ext cx="142617"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楕円 29">
            <a:extLst>
              <a:ext uri="{FF2B5EF4-FFF2-40B4-BE49-F238E27FC236}">
                <a16:creationId xmlns:a16="http://schemas.microsoft.com/office/drawing/2014/main" id="{00000000-0008-0000-0200-00001E000000}"/>
              </a:ext>
            </a:extLst>
          </xdr:cNvPr>
          <xdr:cNvSpPr/>
        </xdr:nvSpPr>
        <xdr:spPr>
          <a:xfrm>
            <a:off x="5013161" y="4572726"/>
            <a:ext cx="1434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楕円 30">
            <a:extLst>
              <a:ext uri="{FF2B5EF4-FFF2-40B4-BE49-F238E27FC236}">
                <a16:creationId xmlns:a16="http://schemas.microsoft.com/office/drawing/2014/main" id="{00000000-0008-0000-0200-00001F000000}"/>
              </a:ext>
            </a:extLst>
          </xdr:cNvPr>
          <xdr:cNvSpPr/>
        </xdr:nvSpPr>
        <xdr:spPr>
          <a:xfrm>
            <a:off x="5199476" y="4571269"/>
            <a:ext cx="1434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楕円 31">
            <a:extLst>
              <a:ext uri="{FF2B5EF4-FFF2-40B4-BE49-F238E27FC236}">
                <a16:creationId xmlns:a16="http://schemas.microsoft.com/office/drawing/2014/main" id="{00000000-0008-0000-0200-000020000000}"/>
              </a:ext>
            </a:extLst>
          </xdr:cNvPr>
          <xdr:cNvSpPr/>
        </xdr:nvSpPr>
        <xdr:spPr>
          <a:xfrm>
            <a:off x="6322289" y="4567576"/>
            <a:ext cx="144066"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楕円 32">
            <a:extLst>
              <a:ext uri="{FF2B5EF4-FFF2-40B4-BE49-F238E27FC236}">
                <a16:creationId xmlns:a16="http://schemas.microsoft.com/office/drawing/2014/main" id="{00000000-0008-0000-0200-000021000000}"/>
              </a:ext>
            </a:extLst>
          </xdr:cNvPr>
          <xdr:cNvSpPr/>
        </xdr:nvSpPr>
        <xdr:spPr>
          <a:xfrm>
            <a:off x="5952095" y="4575643"/>
            <a:ext cx="1426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楕円 33">
            <a:extLst>
              <a:ext uri="{FF2B5EF4-FFF2-40B4-BE49-F238E27FC236}">
                <a16:creationId xmlns:a16="http://schemas.microsoft.com/office/drawing/2014/main" id="{00000000-0008-0000-0200-000022000000}"/>
              </a:ext>
            </a:extLst>
          </xdr:cNvPr>
          <xdr:cNvSpPr/>
        </xdr:nvSpPr>
        <xdr:spPr>
          <a:xfrm>
            <a:off x="6131280" y="4571950"/>
            <a:ext cx="143419"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楕円 34">
            <a:extLst>
              <a:ext uri="{FF2B5EF4-FFF2-40B4-BE49-F238E27FC236}">
                <a16:creationId xmlns:a16="http://schemas.microsoft.com/office/drawing/2014/main" id="{00000000-0008-0000-0200-000023000000}"/>
              </a:ext>
            </a:extLst>
          </xdr:cNvPr>
          <xdr:cNvSpPr/>
        </xdr:nvSpPr>
        <xdr:spPr>
          <a:xfrm>
            <a:off x="6509619" y="4570492"/>
            <a:ext cx="142706"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45</xdr:col>
      <xdr:colOff>114300</xdr:colOff>
      <xdr:row>0</xdr:row>
      <xdr:rowOff>0</xdr:rowOff>
    </xdr:from>
    <xdr:to>
      <xdr:col>56</xdr:col>
      <xdr:colOff>57150</xdr:colOff>
      <xdr:row>1</xdr:row>
      <xdr:rowOff>85725</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5686425" y="0"/>
          <a:ext cx="1304925" cy="3238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　載　例</a:t>
          </a:r>
        </a:p>
      </xdr:txBody>
    </xdr:sp>
    <xdr:clientData/>
  </xdr:twoCellAnchor>
  <xdr:twoCellAnchor>
    <xdr:from>
      <xdr:col>53</xdr:col>
      <xdr:colOff>80635</xdr:colOff>
      <xdr:row>19</xdr:row>
      <xdr:rowOff>60792</xdr:rowOff>
    </xdr:from>
    <xdr:to>
      <xdr:col>54</xdr:col>
      <xdr:colOff>99516</xdr:colOff>
      <xdr:row>20</xdr:row>
      <xdr:rowOff>63083</xdr:rowOff>
    </xdr:to>
    <xdr:sp macro="" textlink="">
      <xdr:nvSpPr>
        <xdr:cNvPr id="36" name="楕円 35">
          <a:extLst>
            <a:ext uri="{FF2B5EF4-FFF2-40B4-BE49-F238E27FC236}">
              <a16:creationId xmlns:a16="http://schemas.microsoft.com/office/drawing/2014/main" id="{00000000-0008-0000-0200-000024000000}"/>
            </a:ext>
          </a:extLst>
        </xdr:cNvPr>
        <xdr:cNvSpPr/>
      </xdr:nvSpPr>
      <xdr:spPr>
        <a:xfrm>
          <a:off x="6643360" y="4556592"/>
          <a:ext cx="142706"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51</xdr:col>
          <xdr:colOff>76200</xdr:colOff>
          <xdr:row>9</xdr:row>
          <xdr:rowOff>476250</xdr:rowOff>
        </xdr:from>
        <xdr:to>
          <xdr:col>53</xdr:col>
          <xdr:colOff>104775</xdr:colOff>
          <xdr:row>10</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9</xdr:row>
          <xdr:rowOff>171450</xdr:rowOff>
        </xdr:from>
        <xdr:to>
          <xdr:col>53</xdr:col>
          <xdr:colOff>104775</xdr:colOff>
          <xdr:row>9</xdr:row>
          <xdr:rowOff>419100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114300</xdr:colOff>
      <xdr:row>1</xdr:row>
      <xdr:rowOff>142875</xdr:rowOff>
    </xdr:from>
    <xdr:to>
      <xdr:col>37</xdr:col>
      <xdr:colOff>19050</xdr:colOff>
      <xdr:row>2</xdr:row>
      <xdr:rowOff>161925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6115050" y="447675"/>
          <a:ext cx="1304925" cy="3238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　載　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93</xdr:col>
      <xdr:colOff>64055</xdr:colOff>
      <xdr:row>19</xdr:row>
      <xdr:rowOff>48357</xdr:rowOff>
    </xdr:from>
    <xdr:to>
      <xdr:col>94</xdr:col>
      <xdr:colOff>98913</xdr:colOff>
      <xdr:row>20</xdr:row>
      <xdr:rowOff>66676</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7245905" y="4544157"/>
          <a:ext cx="158683" cy="16119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51</xdr:col>
          <xdr:colOff>76200</xdr:colOff>
          <xdr:row>9</xdr:row>
          <xdr:rowOff>476250</xdr:rowOff>
        </xdr:from>
        <xdr:to>
          <xdr:col>53</xdr:col>
          <xdr:colOff>104775</xdr:colOff>
          <xdr:row>10</xdr:row>
          <xdr:rowOff>219075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9</xdr:row>
          <xdr:rowOff>171450</xdr:rowOff>
        </xdr:from>
        <xdr:to>
          <xdr:col>53</xdr:col>
          <xdr:colOff>104775</xdr:colOff>
          <xdr:row>9</xdr:row>
          <xdr:rowOff>419100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46</xdr:col>
      <xdr:colOff>0</xdr:colOff>
      <xdr:row>1</xdr:row>
      <xdr:rowOff>76200</xdr:rowOff>
    </xdr:from>
    <xdr:to>
      <xdr:col>56</xdr:col>
      <xdr:colOff>66675</xdr:colOff>
      <xdr:row>2</xdr:row>
      <xdr:rowOff>161925</xdr:rowOff>
    </xdr:to>
    <xdr:sp macro="" textlink="">
      <xdr:nvSpPr>
        <xdr:cNvPr id="33" name="正方形/長方形 32">
          <a:extLst>
            <a:ext uri="{FF2B5EF4-FFF2-40B4-BE49-F238E27FC236}">
              <a16:creationId xmlns:a16="http://schemas.microsoft.com/office/drawing/2014/main" id="{00000000-0008-0000-0600-000021000000}"/>
            </a:ext>
          </a:extLst>
        </xdr:cNvPr>
        <xdr:cNvSpPr/>
      </xdr:nvSpPr>
      <xdr:spPr>
        <a:xfrm>
          <a:off x="5695950" y="314325"/>
          <a:ext cx="1304925" cy="3238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　載　例</a:t>
          </a:r>
        </a:p>
      </xdr:txBody>
    </xdr:sp>
    <xdr:clientData/>
  </xdr:twoCellAnchor>
  <xdr:twoCellAnchor>
    <xdr:from>
      <xdr:col>10</xdr:col>
      <xdr:colOff>23485</xdr:colOff>
      <xdr:row>19</xdr:row>
      <xdr:rowOff>60792</xdr:rowOff>
    </xdr:from>
    <xdr:to>
      <xdr:col>53</xdr:col>
      <xdr:colOff>41975</xdr:colOff>
      <xdr:row>20</xdr:row>
      <xdr:rowOff>72609</xdr:rowOff>
    </xdr:to>
    <xdr:grpSp>
      <xdr:nvGrpSpPr>
        <xdr:cNvPr id="55" name="グループ化 54">
          <a:extLst>
            <a:ext uri="{FF2B5EF4-FFF2-40B4-BE49-F238E27FC236}">
              <a16:creationId xmlns:a16="http://schemas.microsoft.com/office/drawing/2014/main" id="{00000000-0008-0000-0600-000037000000}"/>
            </a:ext>
          </a:extLst>
        </xdr:cNvPr>
        <xdr:cNvGrpSpPr/>
      </xdr:nvGrpSpPr>
      <xdr:grpSpPr>
        <a:xfrm>
          <a:off x="1261735" y="4556592"/>
          <a:ext cx="5342965" cy="154692"/>
          <a:chOff x="1309360" y="4566117"/>
          <a:chExt cx="5342965" cy="154692"/>
        </a:xfrm>
      </xdr:grpSpPr>
      <xdr:sp macro="" textlink="">
        <xdr:nvSpPr>
          <xdr:cNvPr id="56" name="楕円 55">
            <a:extLst>
              <a:ext uri="{FF2B5EF4-FFF2-40B4-BE49-F238E27FC236}">
                <a16:creationId xmlns:a16="http://schemas.microsoft.com/office/drawing/2014/main" id="{00000000-0008-0000-0600-000038000000}"/>
              </a:ext>
            </a:extLst>
          </xdr:cNvPr>
          <xdr:cNvSpPr/>
        </xdr:nvSpPr>
        <xdr:spPr>
          <a:xfrm>
            <a:off x="2043862" y="4574183"/>
            <a:ext cx="1434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楕円 56">
            <a:extLst>
              <a:ext uri="{FF2B5EF4-FFF2-40B4-BE49-F238E27FC236}">
                <a16:creationId xmlns:a16="http://schemas.microsoft.com/office/drawing/2014/main" id="{00000000-0008-0000-0600-000039000000}"/>
              </a:ext>
            </a:extLst>
          </xdr:cNvPr>
          <xdr:cNvSpPr/>
        </xdr:nvSpPr>
        <xdr:spPr>
          <a:xfrm>
            <a:off x="2760894" y="4572724"/>
            <a:ext cx="14403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8" name="楕円 57">
            <a:extLst>
              <a:ext uri="{FF2B5EF4-FFF2-40B4-BE49-F238E27FC236}">
                <a16:creationId xmlns:a16="http://schemas.microsoft.com/office/drawing/2014/main" id="{00000000-0008-0000-0600-00003A000000}"/>
              </a:ext>
            </a:extLst>
          </xdr:cNvPr>
          <xdr:cNvSpPr/>
        </xdr:nvSpPr>
        <xdr:spPr>
          <a:xfrm>
            <a:off x="2423122" y="4572724"/>
            <a:ext cx="1434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9" name="楕円 58">
            <a:extLst>
              <a:ext uri="{FF2B5EF4-FFF2-40B4-BE49-F238E27FC236}">
                <a16:creationId xmlns:a16="http://schemas.microsoft.com/office/drawing/2014/main" id="{00000000-0008-0000-0600-00003B000000}"/>
              </a:ext>
            </a:extLst>
          </xdr:cNvPr>
          <xdr:cNvSpPr/>
        </xdr:nvSpPr>
        <xdr:spPr>
          <a:xfrm>
            <a:off x="1309360" y="4570488"/>
            <a:ext cx="142705"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楕円 59">
            <a:extLst>
              <a:ext uri="{FF2B5EF4-FFF2-40B4-BE49-F238E27FC236}">
                <a16:creationId xmlns:a16="http://schemas.microsoft.com/office/drawing/2014/main" id="{00000000-0008-0000-0600-00003C000000}"/>
              </a:ext>
            </a:extLst>
          </xdr:cNvPr>
          <xdr:cNvSpPr/>
        </xdr:nvSpPr>
        <xdr:spPr>
          <a:xfrm>
            <a:off x="2594458" y="4572725"/>
            <a:ext cx="142706"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楕円 60">
            <a:extLst>
              <a:ext uri="{FF2B5EF4-FFF2-40B4-BE49-F238E27FC236}">
                <a16:creationId xmlns:a16="http://schemas.microsoft.com/office/drawing/2014/main" id="{00000000-0008-0000-0600-00003D000000}"/>
              </a:ext>
            </a:extLst>
          </xdr:cNvPr>
          <xdr:cNvSpPr/>
        </xdr:nvSpPr>
        <xdr:spPr>
          <a:xfrm>
            <a:off x="2230197" y="4571268"/>
            <a:ext cx="143419"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2" name="楕円 61">
            <a:extLst>
              <a:ext uri="{FF2B5EF4-FFF2-40B4-BE49-F238E27FC236}">
                <a16:creationId xmlns:a16="http://schemas.microsoft.com/office/drawing/2014/main" id="{00000000-0008-0000-0600-00003E000000}"/>
              </a:ext>
            </a:extLst>
          </xdr:cNvPr>
          <xdr:cNvSpPr/>
        </xdr:nvSpPr>
        <xdr:spPr>
          <a:xfrm>
            <a:off x="1482467" y="4567575"/>
            <a:ext cx="143980"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楕円 62">
            <a:extLst>
              <a:ext uri="{FF2B5EF4-FFF2-40B4-BE49-F238E27FC236}">
                <a16:creationId xmlns:a16="http://schemas.microsoft.com/office/drawing/2014/main" id="{00000000-0008-0000-0600-00003F000000}"/>
              </a:ext>
            </a:extLst>
          </xdr:cNvPr>
          <xdr:cNvSpPr/>
        </xdr:nvSpPr>
        <xdr:spPr>
          <a:xfrm>
            <a:off x="3721908" y="4567575"/>
            <a:ext cx="142706"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4" name="楕円 63">
            <a:extLst>
              <a:ext uri="{FF2B5EF4-FFF2-40B4-BE49-F238E27FC236}">
                <a16:creationId xmlns:a16="http://schemas.microsoft.com/office/drawing/2014/main" id="{00000000-0008-0000-0600-000040000000}"/>
              </a:ext>
            </a:extLst>
          </xdr:cNvPr>
          <xdr:cNvSpPr/>
        </xdr:nvSpPr>
        <xdr:spPr>
          <a:xfrm>
            <a:off x="3906621" y="4574184"/>
            <a:ext cx="144779"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5" name="楕円 64">
            <a:extLst>
              <a:ext uri="{FF2B5EF4-FFF2-40B4-BE49-F238E27FC236}">
                <a16:creationId xmlns:a16="http://schemas.microsoft.com/office/drawing/2014/main" id="{00000000-0008-0000-0600-000041000000}"/>
              </a:ext>
            </a:extLst>
          </xdr:cNvPr>
          <xdr:cNvSpPr/>
        </xdr:nvSpPr>
        <xdr:spPr>
          <a:xfrm>
            <a:off x="3345312" y="4570490"/>
            <a:ext cx="1434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楕円 65">
            <a:extLst>
              <a:ext uri="{FF2B5EF4-FFF2-40B4-BE49-F238E27FC236}">
                <a16:creationId xmlns:a16="http://schemas.microsoft.com/office/drawing/2014/main" id="{00000000-0008-0000-0600-000042000000}"/>
              </a:ext>
            </a:extLst>
          </xdr:cNvPr>
          <xdr:cNvSpPr/>
        </xdr:nvSpPr>
        <xdr:spPr>
          <a:xfrm>
            <a:off x="3534497" y="4569033"/>
            <a:ext cx="1434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7" name="楕円 66">
            <a:extLst>
              <a:ext uri="{FF2B5EF4-FFF2-40B4-BE49-F238E27FC236}">
                <a16:creationId xmlns:a16="http://schemas.microsoft.com/office/drawing/2014/main" id="{00000000-0008-0000-0600-000043000000}"/>
              </a:ext>
            </a:extLst>
          </xdr:cNvPr>
          <xdr:cNvSpPr/>
        </xdr:nvSpPr>
        <xdr:spPr>
          <a:xfrm>
            <a:off x="5389924" y="4567575"/>
            <a:ext cx="143419"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楕円 67">
            <a:extLst>
              <a:ext uri="{FF2B5EF4-FFF2-40B4-BE49-F238E27FC236}">
                <a16:creationId xmlns:a16="http://schemas.microsoft.com/office/drawing/2014/main" id="{00000000-0008-0000-0600-000044000000}"/>
              </a:ext>
            </a:extLst>
          </xdr:cNvPr>
          <xdr:cNvSpPr/>
        </xdr:nvSpPr>
        <xdr:spPr>
          <a:xfrm>
            <a:off x="4648161" y="4566117"/>
            <a:ext cx="143419"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楕円 68">
            <a:extLst>
              <a:ext uri="{FF2B5EF4-FFF2-40B4-BE49-F238E27FC236}">
                <a16:creationId xmlns:a16="http://schemas.microsoft.com/office/drawing/2014/main" id="{00000000-0008-0000-0600-000045000000}"/>
              </a:ext>
            </a:extLst>
          </xdr:cNvPr>
          <xdr:cNvSpPr/>
        </xdr:nvSpPr>
        <xdr:spPr>
          <a:xfrm>
            <a:off x="4831125" y="4574184"/>
            <a:ext cx="142617"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0" name="楕円 69">
            <a:extLst>
              <a:ext uri="{FF2B5EF4-FFF2-40B4-BE49-F238E27FC236}">
                <a16:creationId xmlns:a16="http://schemas.microsoft.com/office/drawing/2014/main" id="{00000000-0008-0000-0600-000046000000}"/>
              </a:ext>
            </a:extLst>
          </xdr:cNvPr>
          <xdr:cNvSpPr/>
        </xdr:nvSpPr>
        <xdr:spPr>
          <a:xfrm>
            <a:off x="5013161" y="4572726"/>
            <a:ext cx="1434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1" name="楕円 70">
            <a:extLst>
              <a:ext uri="{FF2B5EF4-FFF2-40B4-BE49-F238E27FC236}">
                <a16:creationId xmlns:a16="http://schemas.microsoft.com/office/drawing/2014/main" id="{00000000-0008-0000-0600-000047000000}"/>
              </a:ext>
            </a:extLst>
          </xdr:cNvPr>
          <xdr:cNvSpPr/>
        </xdr:nvSpPr>
        <xdr:spPr>
          <a:xfrm>
            <a:off x="5199476" y="4571269"/>
            <a:ext cx="1434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2" name="楕円 71">
            <a:extLst>
              <a:ext uri="{FF2B5EF4-FFF2-40B4-BE49-F238E27FC236}">
                <a16:creationId xmlns:a16="http://schemas.microsoft.com/office/drawing/2014/main" id="{00000000-0008-0000-0600-000048000000}"/>
              </a:ext>
            </a:extLst>
          </xdr:cNvPr>
          <xdr:cNvSpPr/>
        </xdr:nvSpPr>
        <xdr:spPr>
          <a:xfrm>
            <a:off x="6322289" y="4567576"/>
            <a:ext cx="144066"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3" name="楕円 72">
            <a:extLst>
              <a:ext uri="{FF2B5EF4-FFF2-40B4-BE49-F238E27FC236}">
                <a16:creationId xmlns:a16="http://schemas.microsoft.com/office/drawing/2014/main" id="{00000000-0008-0000-0600-000049000000}"/>
              </a:ext>
            </a:extLst>
          </xdr:cNvPr>
          <xdr:cNvSpPr/>
        </xdr:nvSpPr>
        <xdr:spPr>
          <a:xfrm>
            <a:off x="5952095" y="4575643"/>
            <a:ext cx="142618"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4" name="楕円 73">
            <a:extLst>
              <a:ext uri="{FF2B5EF4-FFF2-40B4-BE49-F238E27FC236}">
                <a16:creationId xmlns:a16="http://schemas.microsoft.com/office/drawing/2014/main" id="{00000000-0008-0000-0600-00004A000000}"/>
              </a:ext>
            </a:extLst>
          </xdr:cNvPr>
          <xdr:cNvSpPr/>
        </xdr:nvSpPr>
        <xdr:spPr>
          <a:xfrm>
            <a:off x="6131280" y="4571950"/>
            <a:ext cx="143419"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5" name="楕円 74">
            <a:extLst>
              <a:ext uri="{FF2B5EF4-FFF2-40B4-BE49-F238E27FC236}">
                <a16:creationId xmlns:a16="http://schemas.microsoft.com/office/drawing/2014/main" id="{00000000-0008-0000-0600-00004B000000}"/>
              </a:ext>
            </a:extLst>
          </xdr:cNvPr>
          <xdr:cNvSpPr/>
        </xdr:nvSpPr>
        <xdr:spPr>
          <a:xfrm>
            <a:off x="6509619" y="4570492"/>
            <a:ext cx="142706"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53</xdr:col>
      <xdr:colOff>80635</xdr:colOff>
      <xdr:row>19</xdr:row>
      <xdr:rowOff>60792</xdr:rowOff>
    </xdr:from>
    <xdr:to>
      <xdr:col>54</xdr:col>
      <xdr:colOff>99516</xdr:colOff>
      <xdr:row>20</xdr:row>
      <xdr:rowOff>63083</xdr:rowOff>
    </xdr:to>
    <xdr:sp macro="" textlink="">
      <xdr:nvSpPr>
        <xdr:cNvPr id="76" name="楕円 75">
          <a:extLst>
            <a:ext uri="{FF2B5EF4-FFF2-40B4-BE49-F238E27FC236}">
              <a16:creationId xmlns:a16="http://schemas.microsoft.com/office/drawing/2014/main" id="{00000000-0008-0000-0600-00004C000000}"/>
            </a:ext>
          </a:extLst>
        </xdr:cNvPr>
        <xdr:cNvSpPr/>
      </xdr:nvSpPr>
      <xdr:spPr>
        <a:xfrm>
          <a:off x="6643360" y="4556592"/>
          <a:ext cx="142706" cy="14516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51</xdr:col>
          <xdr:colOff>76200</xdr:colOff>
          <xdr:row>9</xdr:row>
          <xdr:rowOff>476250</xdr:rowOff>
        </xdr:from>
        <xdr:to>
          <xdr:col>53</xdr:col>
          <xdr:colOff>104775</xdr:colOff>
          <xdr:row>10</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9</xdr:row>
          <xdr:rowOff>171450</xdr:rowOff>
        </xdr:from>
        <xdr:to>
          <xdr:col>53</xdr:col>
          <xdr:colOff>104775</xdr:colOff>
          <xdr:row>9</xdr:row>
          <xdr:rowOff>419100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30</xdr:col>
      <xdr:colOff>161925</xdr:colOff>
      <xdr:row>2</xdr:row>
      <xdr:rowOff>219075</xdr:rowOff>
    </xdr:from>
    <xdr:to>
      <xdr:col>37</xdr:col>
      <xdr:colOff>66675</xdr:colOff>
      <xdr:row>3</xdr:row>
      <xdr:rowOff>238125</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162675" y="828675"/>
          <a:ext cx="1304925" cy="3238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　載　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3_&#20849;&#36890;/tempm/&#9651;&#36039;&#26684;&#32102;&#20184;&#20418;(&#32113;&#19968;&#29992;)/&#9733;&#30701;&#26399;&#32102;&#20184;&#20107;&#21209;&#12398;&#25163;&#24341;&#12365;/&#20196;&#21644;&#65298;&#24180;&#24230;&#29256;/&#31532;&#65301;&#31456;&#38306;&#20418;/(18)%20&#32946;&#20816;&#20241;&#26989;&#25163;&#24403;&#37329;&#35531;&#2771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育児休業手当金請求書"/>
      <sheetName val="【記載例】"/>
      <sheetName val="請求金額算定表"/>
      <sheetName val="給付上限額"/>
      <sheetName val="（ご案内）"/>
      <sheetName val="保育所に入所できないとき"/>
    </sheetNames>
    <sheetDataSet>
      <sheetData sheetId="0"/>
      <sheetData sheetId="1" refreshError="1"/>
      <sheetData sheetId="2">
        <row r="7">
          <cell r="AW7">
            <v>43737</v>
          </cell>
        </row>
        <row r="9">
          <cell r="J9">
            <v>43558</v>
          </cell>
          <cell r="S9">
            <v>43865</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93A74-84C2-4F7A-9591-E9150C18A3BA}">
  <sheetPr>
    <tabColor theme="8" tint="0.59999389629810485"/>
  </sheetPr>
  <dimension ref="B1:BL48"/>
  <sheetViews>
    <sheetView showGridLines="0" tabSelected="1" view="pageBreakPreview" zoomScaleNormal="100" zoomScaleSheetLayoutView="100" workbookViewId="0">
      <selection activeCell="L6" sqref="L6:AG7"/>
    </sheetView>
  </sheetViews>
  <sheetFormatPr defaultColWidth="1.625" defaultRowHeight="18.75" customHeight="1" x14ac:dyDescent="0.15"/>
  <cols>
    <col min="1" max="57" width="1.625" style="1"/>
    <col min="58" max="63" width="0" style="1" hidden="1" customWidth="1"/>
    <col min="64" max="64" width="1.625" style="1" hidden="1" customWidth="1"/>
    <col min="65" max="92" width="0" style="1" hidden="1" customWidth="1"/>
    <col min="93" max="16384" width="1.625" style="1"/>
  </cols>
  <sheetData>
    <row r="1" spans="2:64" ht="18.75" customHeight="1" x14ac:dyDescent="0.15">
      <c r="B1" s="131" t="s">
        <v>40</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L1" s="1" t="s">
        <v>7</v>
      </c>
    </row>
    <row r="2" spans="2:64" ht="18.75" customHeight="1" x14ac:dyDescent="0.15">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row>
    <row r="3" spans="2:64" ht="18.75" customHeight="1" x14ac:dyDescent="0.15">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row>
    <row r="4" spans="2:64" ht="18.75" customHeight="1" x14ac:dyDescent="0.15">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row>
    <row r="5" spans="2:64" ht="18.75" customHeight="1" x14ac:dyDescent="0.15">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L5" s="1" t="s">
        <v>32</v>
      </c>
    </row>
    <row r="6" spans="2:64" s="4" customFormat="1" ht="20.100000000000001" customHeight="1" x14ac:dyDescent="0.15">
      <c r="B6" s="132" t="s">
        <v>33</v>
      </c>
      <c r="C6" s="133"/>
      <c r="D6" s="133"/>
      <c r="E6" s="133"/>
      <c r="F6" s="133"/>
      <c r="G6" s="133"/>
      <c r="H6" s="133"/>
      <c r="I6" s="133"/>
      <c r="J6" s="134"/>
      <c r="K6" s="2"/>
      <c r="L6" s="138"/>
      <c r="M6" s="138"/>
      <c r="N6" s="138"/>
      <c r="O6" s="138"/>
      <c r="P6" s="138"/>
      <c r="Q6" s="138"/>
      <c r="R6" s="138"/>
      <c r="S6" s="138"/>
      <c r="T6" s="138"/>
      <c r="U6" s="138"/>
      <c r="V6" s="138"/>
      <c r="W6" s="138"/>
      <c r="X6" s="138"/>
      <c r="Y6" s="138"/>
      <c r="Z6" s="138"/>
      <c r="AA6" s="138"/>
      <c r="AB6" s="138"/>
      <c r="AC6" s="138"/>
      <c r="AD6" s="138"/>
      <c r="AE6" s="138"/>
      <c r="AF6" s="138"/>
      <c r="AG6" s="138"/>
      <c r="AH6" s="3"/>
      <c r="AI6" s="119" t="s">
        <v>34</v>
      </c>
      <c r="AJ6" s="120"/>
      <c r="AK6" s="120"/>
      <c r="AL6" s="120"/>
      <c r="AM6" s="120"/>
      <c r="AN6" s="120"/>
      <c r="AO6" s="120"/>
      <c r="AP6" s="120"/>
      <c r="AQ6" s="121"/>
      <c r="AR6" s="140"/>
      <c r="AS6" s="115"/>
      <c r="AT6" s="115"/>
      <c r="AU6" s="115"/>
      <c r="AV6" s="115"/>
      <c r="AW6" s="115"/>
      <c r="AX6" s="115"/>
      <c r="AY6" s="115"/>
      <c r="AZ6" s="115"/>
      <c r="BA6" s="115"/>
      <c r="BB6" s="115"/>
      <c r="BC6" s="115"/>
      <c r="BD6" s="115"/>
      <c r="BE6" s="117"/>
    </row>
    <row r="7" spans="2:64" s="4" customFormat="1" ht="20.100000000000001" customHeight="1" x14ac:dyDescent="0.15">
      <c r="B7" s="135"/>
      <c r="C7" s="136"/>
      <c r="D7" s="136"/>
      <c r="E7" s="136"/>
      <c r="F7" s="136"/>
      <c r="G7" s="136"/>
      <c r="H7" s="136"/>
      <c r="I7" s="136"/>
      <c r="J7" s="137"/>
      <c r="K7" s="5"/>
      <c r="L7" s="139"/>
      <c r="M7" s="139"/>
      <c r="N7" s="139"/>
      <c r="O7" s="139"/>
      <c r="P7" s="139"/>
      <c r="Q7" s="139"/>
      <c r="R7" s="139"/>
      <c r="S7" s="139"/>
      <c r="T7" s="139"/>
      <c r="U7" s="139"/>
      <c r="V7" s="139"/>
      <c r="W7" s="139"/>
      <c r="X7" s="139"/>
      <c r="Y7" s="139"/>
      <c r="Z7" s="139"/>
      <c r="AA7" s="139"/>
      <c r="AB7" s="139"/>
      <c r="AC7" s="139"/>
      <c r="AD7" s="139"/>
      <c r="AE7" s="139"/>
      <c r="AF7" s="139"/>
      <c r="AG7" s="139"/>
      <c r="AH7" s="6"/>
      <c r="AI7" s="122"/>
      <c r="AJ7" s="123"/>
      <c r="AK7" s="123"/>
      <c r="AL7" s="123"/>
      <c r="AM7" s="123"/>
      <c r="AN7" s="123"/>
      <c r="AO7" s="123"/>
      <c r="AP7" s="123"/>
      <c r="AQ7" s="124"/>
      <c r="AR7" s="141"/>
      <c r="AS7" s="116"/>
      <c r="AT7" s="116"/>
      <c r="AU7" s="116"/>
      <c r="AV7" s="116"/>
      <c r="AW7" s="116"/>
      <c r="AX7" s="116"/>
      <c r="AY7" s="116"/>
      <c r="AZ7" s="116"/>
      <c r="BA7" s="116"/>
      <c r="BB7" s="116"/>
      <c r="BC7" s="116"/>
      <c r="BD7" s="116"/>
      <c r="BE7" s="118"/>
    </row>
    <row r="8" spans="2:64" s="4" customFormat="1" ht="20.100000000000001" customHeight="1" x14ac:dyDescent="0.15">
      <c r="B8" s="119" t="s">
        <v>35</v>
      </c>
      <c r="C8" s="120"/>
      <c r="D8" s="120"/>
      <c r="E8" s="120"/>
      <c r="F8" s="120"/>
      <c r="G8" s="120"/>
      <c r="H8" s="120"/>
      <c r="I8" s="120"/>
      <c r="J8" s="121"/>
      <c r="K8" s="119" t="s">
        <v>36</v>
      </c>
      <c r="L8" s="120"/>
      <c r="M8" s="120"/>
      <c r="N8" s="120"/>
      <c r="O8" s="125"/>
      <c r="P8" s="7"/>
      <c r="Q8" s="127"/>
      <c r="R8" s="127"/>
      <c r="S8" s="127"/>
      <c r="T8" s="127"/>
      <c r="U8" s="127"/>
      <c r="V8" s="127"/>
      <c r="W8" s="127"/>
      <c r="X8" s="127"/>
      <c r="Y8" s="127"/>
      <c r="Z8" s="127"/>
      <c r="AA8" s="127"/>
      <c r="AB8" s="127"/>
      <c r="AC8" s="127"/>
      <c r="AD8" s="127"/>
      <c r="AE8" s="127"/>
      <c r="AF8" s="127"/>
      <c r="AG8" s="127"/>
      <c r="AH8" s="127"/>
      <c r="AI8" s="127"/>
      <c r="AJ8" s="127"/>
      <c r="AK8" s="127"/>
      <c r="AL8" s="127"/>
      <c r="AM8" s="127"/>
      <c r="AN8" s="7"/>
      <c r="AO8" s="119" t="s">
        <v>37</v>
      </c>
      <c r="AP8" s="120"/>
      <c r="AQ8" s="120"/>
      <c r="AR8" s="120"/>
      <c r="AS8" s="120"/>
      <c r="AT8" s="120"/>
      <c r="AU8" s="120"/>
      <c r="AV8" s="120"/>
      <c r="AW8" s="121"/>
      <c r="AX8" s="129"/>
      <c r="AY8" s="115"/>
      <c r="AZ8" s="115"/>
      <c r="BA8" s="115"/>
      <c r="BB8" s="115"/>
      <c r="BC8" s="115"/>
      <c r="BD8" s="115"/>
      <c r="BE8" s="117"/>
    </row>
    <row r="9" spans="2:64" s="4" customFormat="1" ht="20.100000000000001" customHeight="1" x14ac:dyDescent="0.15">
      <c r="B9" s="122"/>
      <c r="C9" s="123"/>
      <c r="D9" s="123"/>
      <c r="E9" s="123"/>
      <c r="F9" s="123"/>
      <c r="G9" s="123"/>
      <c r="H9" s="123"/>
      <c r="I9" s="123"/>
      <c r="J9" s="124"/>
      <c r="K9" s="122"/>
      <c r="L9" s="123"/>
      <c r="M9" s="123"/>
      <c r="N9" s="123"/>
      <c r="O9" s="126"/>
      <c r="P9" s="8"/>
      <c r="Q9" s="128"/>
      <c r="R9" s="128"/>
      <c r="S9" s="128"/>
      <c r="T9" s="128"/>
      <c r="U9" s="128"/>
      <c r="V9" s="128"/>
      <c r="W9" s="128"/>
      <c r="X9" s="128"/>
      <c r="Y9" s="128"/>
      <c r="Z9" s="128"/>
      <c r="AA9" s="128"/>
      <c r="AB9" s="128"/>
      <c r="AC9" s="128"/>
      <c r="AD9" s="128"/>
      <c r="AE9" s="128"/>
      <c r="AF9" s="128"/>
      <c r="AG9" s="128"/>
      <c r="AH9" s="128"/>
      <c r="AI9" s="128"/>
      <c r="AJ9" s="128"/>
      <c r="AK9" s="128"/>
      <c r="AL9" s="128"/>
      <c r="AM9" s="128"/>
      <c r="AN9" s="8"/>
      <c r="AO9" s="122"/>
      <c r="AP9" s="123"/>
      <c r="AQ9" s="123"/>
      <c r="AR9" s="123"/>
      <c r="AS9" s="123"/>
      <c r="AT9" s="123"/>
      <c r="AU9" s="123"/>
      <c r="AV9" s="123"/>
      <c r="AW9" s="124"/>
      <c r="AX9" s="130"/>
      <c r="AY9" s="116"/>
      <c r="AZ9" s="116"/>
      <c r="BA9" s="116"/>
      <c r="BB9" s="116"/>
      <c r="BC9" s="116"/>
      <c r="BD9" s="116"/>
      <c r="BE9" s="118"/>
    </row>
    <row r="10" spans="2:64" s="4" customFormat="1" ht="39.950000000000003" customHeight="1" x14ac:dyDescent="0.15">
      <c r="B10" s="109" t="s">
        <v>41</v>
      </c>
      <c r="C10" s="110"/>
      <c r="D10" s="110"/>
      <c r="E10" s="110"/>
      <c r="F10" s="110"/>
      <c r="G10" s="110"/>
      <c r="H10" s="110"/>
      <c r="I10" s="110"/>
      <c r="J10" s="111"/>
      <c r="K10" s="185" t="s">
        <v>42</v>
      </c>
      <c r="L10" s="185"/>
      <c r="M10" s="185"/>
      <c r="N10" s="185"/>
      <c r="O10" s="186"/>
      <c r="P10" s="189"/>
      <c r="Q10" s="190"/>
      <c r="R10" s="190"/>
      <c r="S10" s="190"/>
      <c r="T10" s="190"/>
      <c r="U10" s="190"/>
      <c r="V10" s="190"/>
      <c r="W10" s="190"/>
      <c r="X10" s="190"/>
      <c r="Y10" s="190"/>
      <c r="Z10" s="190"/>
      <c r="AA10" s="190"/>
      <c r="AB10" s="190"/>
      <c r="AC10" s="190"/>
      <c r="AD10" s="185" t="s">
        <v>44</v>
      </c>
      <c r="AE10" s="185"/>
      <c r="AF10" s="185"/>
      <c r="AG10" s="185"/>
      <c r="AH10" s="186"/>
      <c r="AI10" s="226"/>
      <c r="AJ10" s="227"/>
      <c r="AK10" s="227"/>
      <c r="AL10" s="227"/>
      <c r="AM10" s="227"/>
      <c r="AN10" s="228"/>
      <c r="AO10" s="59"/>
      <c r="AP10" s="196" t="s">
        <v>137</v>
      </c>
      <c r="AQ10" s="196"/>
      <c r="AR10" s="196"/>
      <c r="AS10" s="196"/>
      <c r="AT10" s="196"/>
      <c r="AU10" s="196"/>
      <c r="AV10" s="196"/>
      <c r="AW10" s="196"/>
      <c r="AX10" s="196"/>
      <c r="AY10" s="60"/>
      <c r="AZ10" s="214" t="s">
        <v>161</v>
      </c>
      <c r="BA10" s="215"/>
      <c r="BB10" s="215"/>
      <c r="BC10" s="215"/>
      <c r="BD10" s="215"/>
      <c r="BE10" s="216"/>
    </row>
    <row r="11" spans="2:64" s="4" customFormat="1" ht="30" customHeight="1" x14ac:dyDescent="0.15">
      <c r="B11" s="112"/>
      <c r="C11" s="113"/>
      <c r="D11" s="113"/>
      <c r="E11" s="113"/>
      <c r="F11" s="113"/>
      <c r="G11" s="113"/>
      <c r="H11" s="113"/>
      <c r="I11" s="113"/>
      <c r="J11" s="114"/>
      <c r="K11" s="187" t="s">
        <v>43</v>
      </c>
      <c r="L11" s="187"/>
      <c r="M11" s="187"/>
      <c r="N11" s="187"/>
      <c r="O11" s="188"/>
      <c r="P11" s="229"/>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1"/>
      <c r="AO11" s="61"/>
      <c r="AP11" s="197"/>
      <c r="AQ11" s="197"/>
      <c r="AR11" s="197"/>
      <c r="AS11" s="197"/>
      <c r="AT11" s="197"/>
      <c r="AU11" s="197"/>
      <c r="AV11" s="197"/>
      <c r="AW11" s="197"/>
      <c r="AX11" s="197"/>
      <c r="AY11" s="62"/>
      <c r="AZ11" s="217"/>
      <c r="BA11" s="218"/>
      <c r="BB11" s="218"/>
      <c r="BC11" s="218"/>
      <c r="BD11" s="218"/>
      <c r="BE11" s="219"/>
    </row>
    <row r="12" spans="2:64" ht="23.1" customHeight="1" x14ac:dyDescent="0.15">
      <c r="B12" s="109" t="s">
        <v>62</v>
      </c>
      <c r="C12" s="110"/>
      <c r="D12" s="110"/>
      <c r="E12" s="110"/>
      <c r="F12" s="110"/>
      <c r="G12" s="110"/>
      <c r="H12" s="110"/>
      <c r="I12" s="110"/>
      <c r="J12" s="111"/>
      <c r="K12" s="142" t="s">
        <v>47</v>
      </c>
      <c r="L12" s="142"/>
      <c r="M12" s="142"/>
      <c r="N12" s="142"/>
      <c r="O12" s="144"/>
      <c r="P12" s="144"/>
      <c r="Q12" s="144"/>
      <c r="R12" s="142" t="s">
        <v>10</v>
      </c>
      <c r="S12" s="142"/>
      <c r="T12" s="144"/>
      <c r="U12" s="144"/>
      <c r="V12" s="144"/>
      <c r="W12" s="142" t="s">
        <v>11</v>
      </c>
      <c r="X12" s="142"/>
      <c r="Y12" s="144"/>
      <c r="Z12" s="144"/>
      <c r="AA12" s="144"/>
      <c r="AB12" s="142" t="s">
        <v>9</v>
      </c>
      <c r="AC12" s="146"/>
      <c r="AD12" s="109" t="s">
        <v>63</v>
      </c>
      <c r="AE12" s="110"/>
      <c r="AF12" s="110"/>
      <c r="AG12" s="110"/>
      <c r="AH12" s="110"/>
      <c r="AI12" s="110"/>
      <c r="AJ12" s="110"/>
      <c r="AK12" s="110"/>
      <c r="AL12" s="111"/>
      <c r="AM12" s="142" t="s">
        <v>47</v>
      </c>
      <c r="AN12" s="142"/>
      <c r="AO12" s="142"/>
      <c r="AP12" s="142"/>
      <c r="AQ12" s="144"/>
      <c r="AR12" s="144"/>
      <c r="AS12" s="144"/>
      <c r="AT12" s="142" t="s">
        <v>10</v>
      </c>
      <c r="AU12" s="142"/>
      <c r="AV12" s="144"/>
      <c r="AW12" s="144"/>
      <c r="AX12" s="144"/>
      <c r="AY12" s="142" t="s">
        <v>11</v>
      </c>
      <c r="AZ12" s="142"/>
      <c r="BA12" s="144"/>
      <c r="BB12" s="144"/>
      <c r="BC12" s="144"/>
      <c r="BD12" s="142" t="s">
        <v>9</v>
      </c>
      <c r="BE12" s="146"/>
    </row>
    <row r="13" spans="2:64" ht="23.1" customHeight="1" x14ac:dyDescent="0.15">
      <c r="B13" s="112"/>
      <c r="C13" s="113"/>
      <c r="D13" s="113"/>
      <c r="E13" s="113"/>
      <c r="F13" s="113"/>
      <c r="G13" s="113"/>
      <c r="H13" s="113"/>
      <c r="I13" s="113"/>
      <c r="J13" s="114"/>
      <c r="K13" s="143"/>
      <c r="L13" s="143"/>
      <c r="M13" s="143"/>
      <c r="N13" s="143"/>
      <c r="O13" s="145"/>
      <c r="P13" s="145"/>
      <c r="Q13" s="145"/>
      <c r="R13" s="143"/>
      <c r="S13" s="143"/>
      <c r="T13" s="145"/>
      <c r="U13" s="145"/>
      <c r="V13" s="145"/>
      <c r="W13" s="143"/>
      <c r="X13" s="143"/>
      <c r="Y13" s="145"/>
      <c r="Z13" s="145"/>
      <c r="AA13" s="145"/>
      <c r="AB13" s="143"/>
      <c r="AC13" s="147"/>
      <c r="AD13" s="112"/>
      <c r="AE13" s="113"/>
      <c r="AF13" s="113"/>
      <c r="AG13" s="113"/>
      <c r="AH13" s="113"/>
      <c r="AI13" s="113"/>
      <c r="AJ13" s="113"/>
      <c r="AK13" s="113"/>
      <c r="AL13" s="114"/>
      <c r="AM13" s="143"/>
      <c r="AN13" s="143"/>
      <c r="AO13" s="143"/>
      <c r="AP13" s="143"/>
      <c r="AQ13" s="145"/>
      <c r="AR13" s="145"/>
      <c r="AS13" s="145"/>
      <c r="AT13" s="143"/>
      <c r="AU13" s="143"/>
      <c r="AV13" s="145"/>
      <c r="AW13" s="145"/>
      <c r="AX13" s="145"/>
      <c r="AY13" s="143"/>
      <c r="AZ13" s="143"/>
      <c r="BA13" s="145"/>
      <c r="BB13" s="145"/>
      <c r="BC13" s="145"/>
      <c r="BD13" s="143"/>
      <c r="BE13" s="147"/>
    </row>
    <row r="14" spans="2:64" s="4" customFormat="1" ht="11.45" customHeight="1" x14ac:dyDescent="0.15">
      <c r="B14" s="109" t="s">
        <v>45</v>
      </c>
      <c r="C14" s="120"/>
      <c r="D14" s="120"/>
      <c r="E14" s="120"/>
      <c r="F14" s="120"/>
      <c r="G14" s="120"/>
      <c r="H14" s="120"/>
      <c r="I14" s="120"/>
      <c r="J14" s="121"/>
      <c r="K14" s="63"/>
      <c r="L14" s="142" t="s">
        <v>47</v>
      </c>
      <c r="M14" s="142"/>
      <c r="N14" s="142"/>
      <c r="O14" s="142"/>
      <c r="P14" s="144"/>
      <c r="Q14" s="144"/>
      <c r="R14" s="144"/>
      <c r="S14" s="144"/>
      <c r="T14" s="142" t="s">
        <v>10</v>
      </c>
      <c r="U14" s="142"/>
      <c r="V14" s="144"/>
      <c r="W14" s="144"/>
      <c r="X14" s="144"/>
      <c r="Y14" s="144"/>
      <c r="Z14" s="142" t="s">
        <v>46</v>
      </c>
      <c r="AA14" s="142"/>
      <c r="AB14" s="7"/>
      <c r="AC14" s="26"/>
      <c r="AD14" s="163" t="s">
        <v>54</v>
      </c>
      <c r="AE14" s="164"/>
      <c r="AF14" s="164"/>
      <c r="AG14" s="164"/>
      <c r="AH14" s="164"/>
      <c r="AI14" s="164"/>
      <c r="AJ14" s="164"/>
      <c r="AK14" s="164"/>
      <c r="AL14" s="164"/>
      <c r="AM14" s="63"/>
      <c r="AN14" s="7"/>
      <c r="AO14" s="144"/>
      <c r="AP14" s="144"/>
      <c r="AQ14" s="144"/>
      <c r="AR14" s="144"/>
      <c r="AS14" s="144"/>
      <c r="AT14" s="142" t="s">
        <v>12</v>
      </c>
      <c r="AU14" s="142"/>
      <c r="AV14" s="220" t="s">
        <v>52</v>
      </c>
      <c r="AW14" s="220"/>
      <c r="AX14" s="220"/>
      <c r="AY14" s="220"/>
      <c r="AZ14" s="220"/>
      <c r="BA14" s="220"/>
      <c r="BB14" s="220"/>
      <c r="BC14" s="220"/>
      <c r="BD14" s="220"/>
      <c r="BE14" s="221"/>
    </row>
    <row r="15" spans="2:64" s="4" customFormat="1" ht="11.45" customHeight="1" x14ac:dyDescent="0.15">
      <c r="B15" s="152"/>
      <c r="C15" s="153"/>
      <c r="D15" s="153"/>
      <c r="E15" s="153"/>
      <c r="F15" s="153"/>
      <c r="G15" s="153"/>
      <c r="H15" s="153"/>
      <c r="I15" s="153"/>
      <c r="J15" s="154"/>
      <c r="K15" s="17"/>
      <c r="L15" s="173"/>
      <c r="M15" s="173"/>
      <c r="N15" s="173"/>
      <c r="O15" s="173"/>
      <c r="P15" s="170"/>
      <c r="Q15" s="170"/>
      <c r="R15" s="170"/>
      <c r="S15" s="170"/>
      <c r="T15" s="173"/>
      <c r="U15" s="173"/>
      <c r="V15" s="170"/>
      <c r="W15" s="170"/>
      <c r="X15" s="170"/>
      <c r="Y15" s="170"/>
      <c r="Z15" s="173"/>
      <c r="AA15" s="173"/>
      <c r="AB15" s="9"/>
      <c r="AC15" s="18"/>
      <c r="AD15" s="165"/>
      <c r="AE15" s="166"/>
      <c r="AF15" s="166"/>
      <c r="AG15" s="166"/>
      <c r="AH15" s="166"/>
      <c r="AI15" s="166"/>
      <c r="AJ15" s="166"/>
      <c r="AK15" s="166"/>
      <c r="AL15" s="166"/>
      <c r="AM15" s="17"/>
      <c r="AN15" s="9"/>
      <c r="AO15" s="170"/>
      <c r="AP15" s="170"/>
      <c r="AQ15" s="170"/>
      <c r="AR15" s="170"/>
      <c r="AS15" s="170"/>
      <c r="AT15" s="173"/>
      <c r="AU15" s="173"/>
      <c r="AV15" s="222"/>
      <c r="AW15" s="222"/>
      <c r="AX15" s="222"/>
      <c r="AY15" s="222"/>
      <c r="AZ15" s="222"/>
      <c r="BA15" s="222"/>
      <c r="BB15" s="222"/>
      <c r="BC15" s="222"/>
      <c r="BD15" s="222"/>
      <c r="BE15" s="223"/>
    </row>
    <row r="16" spans="2:64" s="4" customFormat="1" ht="11.45" customHeight="1" x14ac:dyDescent="0.15">
      <c r="B16" s="152"/>
      <c r="C16" s="153"/>
      <c r="D16" s="153"/>
      <c r="E16" s="153"/>
      <c r="F16" s="153"/>
      <c r="G16" s="153"/>
      <c r="H16" s="153"/>
      <c r="I16" s="153"/>
      <c r="J16" s="154"/>
      <c r="K16" s="17"/>
      <c r="L16" s="173"/>
      <c r="M16" s="173"/>
      <c r="N16" s="173"/>
      <c r="O16" s="173"/>
      <c r="P16" s="170"/>
      <c r="Q16" s="170"/>
      <c r="R16" s="170"/>
      <c r="S16" s="170"/>
      <c r="T16" s="173"/>
      <c r="U16" s="173"/>
      <c r="V16" s="170"/>
      <c r="W16" s="170"/>
      <c r="X16" s="170"/>
      <c r="Y16" s="170"/>
      <c r="Z16" s="173"/>
      <c r="AA16" s="173"/>
      <c r="AB16" s="9"/>
      <c r="AC16" s="18"/>
      <c r="AD16" s="167"/>
      <c r="AE16" s="166"/>
      <c r="AF16" s="166"/>
      <c r="AG16" s="166"/>
      <c r="AH16" s="166"/>
      <c r="AI16" s="166"/>
      <c r="AJ16" s="166"/>
      <c r="AK16" s="166"/>
      <c r="AL16" s="166"/>
      <c r="AM16" s="17"/>
      <c r="AN16" s="9"/>
      <c r="AO16" s="170"/>
      <c r="AP16" s="170"/>
      <c r="AQ16" s="170"/>
      <c r="AR16" s="170"/>
      <c r="AS16" s="170"/>
      <c r="AT16" s="173"/>
      <c r="AU16" s="173"/>
      <c r="AV16" s="222"/>
      <c r="AW16" s="222"/>
      <c r="AX16" s="222"/>
      <c r="AY16" s="222"/>
      <c r="AZ16" s="222"/>
      <c r="BA16" s="222"/>
      <c r="BB16" s="222"/>
      <c r="BC16" s="222"/>
      <c r="BD16" s="222"/>
      <c r="BE16" s="223"/>
    </row>
    <row r="17" spans="2:57" s="4" customFormat="1" ht="11.45" customHeight="1" x14ac:dyDescent="0.15">
      <c r="B17" s="112"/>
      <c r="C17" s="123"/>
      <c r="D17" s="123"/>
      <c r="E17" s="123"/>
      <c r="F17" s="123"/>
      <c r="G17" s="123"/>
      <c r="H17" s="123"/>
      <c r="I17" s="123"/>
      <c r="J17" s="124"/>
      <c r="K17" s="64"/>
      <c r="L17" s="143"/>
      <c r="M17" s="143"/>
      <c r="N17" s="143"/>
      <c r="O17" s="143"/>
      <c r="P17" s="145"/>
      <c r="Q17" s="145"/>
      <c r="R17" s="145"/>
      <c r="S17" s="145"/>
      <c r="T17" s="143"/>
      <c r="U17" s="143"/>
      <c r="V17" s="145"/>
      <c r="W17" s="145"/>
      <c r="X17" s="145"/>
      <c r="Y17" s="145"/>
      <c r="Z17" s="143"/>
      <c r="AA17" s="143"/>
      <c r="AB17" s="8"/>
      <c r="AC17" s="10"/>
      <c r="AD17" s="168"/>
      <c r="AE17" s="169"/>
      <c r="AF17" s="169"/>
      <c r="AG17" s="169"/>
      <c r="AH17" s="169"/>
      <c r="AI17" s="169"/>
      <c r="AJ17" s="169"/>
      <c r="AK17" s="169"/>
      <c r="AL17" s="169"/>
      <c r="AM17" s="64"/>
      <c r="AN17" s="8"/>
      <c r="AO17" s="145"/>
      <c r="AP17" s="145"/>
      <c r="AQ17" s="145"/>
      <c r="AR17" s="145"/>
      <c r="AS17" s="145"/>
      <c r="AT17" s="143"/>
      <c r="AU17" s="143"/>
      <c r="AV17" s="224"/>
      <c r="AW17" s="224"/>
      <c r="AX17" s="224"/>
      <c r="AY17" s="224"/>
      <c r="AZ17" s="224"/>
      <c r="BA17" s="224"/>
      <c r="BB17" s="224"/>
      <c r="BC17" s="224"/>
      <c r="BD17" s="224"/>
      <c r="BE17" s="225"/>
    </row>
    <row r="18" spans="2:57" s="4" customFormat="1" ht="11.45" customHeight="1" x14ac:dyDescent="0.15">
      <c r="B18" s="163" t="s">
        <v>53</v>
      </c>
      <c r="C18" s="196"/>
      <c r="D18" s="196"/>
      <c r="E18" s="196"/>
      <c r="F18" s="196"/>
      <c r="G18" s="196"/>
      <c r="H18" s="196"/>
      <c r="I18" s="196"/>
      <c r="J18" s="253"/>
      <c r="K18" s="63"/>
      <c r="L18" s="171" t="s">
        <v>136</v>
      </c>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26"/>
    </row>
    <row r="19" spans="2:57" s="4" customFormat="1" ht="11.45" customHeight="1" x14ac:dyDescent="0.15">
      <c r="B19" s="165"/>
      <c r="C19" s="254"/>
      <c r="D19" s="254"/>
      <c r="E19" s="254"/>
      <c r="F19" s="254"/>
      <c r="G19" s="254"/>
      <c r="H19" s="254"/>
      <c r="I19" s="254"/>
      <c r="J19" s="255"/>
      <c r="K19" s="17"/>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8"/>
    </row>
    <row r="20" spans="2:57" s="4" customFormat="1" ht="11.45" customHeight="1" x14ac:dyDescent="0.15">
      <c r="B20" s="165"/>
      <c r="C20" s="254"/>
      <c r="D20" s="254"/>
      <c r="E20" s="254"/>
      <c r="F20" s="254"/>
      <c r="G20" s="254"/>
      <c r="H20" s="254"/>
      <c r="I20" s="254"/>
      <c r="J20" s="255"/>
      <c r="K20" s="174" t="s">
        <v>172</v>
      </c>
      <c r="L20" s="175"/>
      <c r="M20" s="175"/>
      <c r="N20" s="175" t="s">
        <v>173</v>
      </c>
      <c r="O20" s="175"/>
      <c r="P20" s="175"/>
      <c r="Q20" s="175" t="s">
        <v>174</v>
      </c>
      <c r="R20" s="175"/>
      <c r="S20" s="175"/>
      <c r="T20" s="175" t="s">
        <v>175</v>
      </c>
      <c r="U20" s="175"/>
      <c r="V20" s="175"/>
      <c r="W20" s="175" t="s">
        <v>176</v>
      </c>
      <c r="X20" s="175"/>
      <c r="Y20" s="175"/>
      <c r="Z20" s="175" t="s">
        <v>162</v>
      </c>
      <c r="AA20" s="175"/>
      <c r="AB20" s="175"/>
      <c r="AC20" s="175" t="s">
        <v>163</v>
      </c>
      <c r="AD20" s="175"/>
      <c r="AE20" s="175"/>
      <c r="AF20" s="175" t="s">
        <v>164</v>
      </c>
      <c r="AG20" s="175"/>
      <c r="AH20" s="175"/>
      <c r="AI20" s="175" t="s">
        <v>165</v>
      </c>
      <c r="AJ20" s="175"/>
      <c r="AK20" s="175"/>
      <c r="AL20" s="175" t="s">
        <v>166</v>
      </c>
      <c r="AM20" s="175"/>
      <c r="AN20" s="175"/>
      <c r="AO20" s="175" t="s">
        <v>167</v>
      </c>
      <c r="AP20" s="175"/>
      <c r="AQ20" s="175"/>
      <c r="AR20" s="175" t="s">
        <v>168</v>
      </c>
      <c r="AS20" s="175"/>
      <c r="AT20" s="175"/>
      <c r="AU20" s="175" t="s">
        <v>169</v>
      </c>
      <c r="AV20" s="175"/>
      <c r="AW20" s="175"/>
      <c r="AX20" s="175" t="s">
        <v>170</v>
      </c>
      <c r="AY20" s="175"/>
      <c r="AZ20" s="175"/>
      <c r="BA20" s="175" t="s">
        <v>171</v>
      </c>
      <c r="BB20" s="175"/>
      <c r="BC20" s="175"/>
      <c r="BD20" s="148">
        <v>31</v>
      </c>
      <c r="BE20" s="149"/>
    </row>
    <row r="21" spans="2:57" s="4" customFormat="1" ht="11.45" customHeight="1" x14ac:dyDescent="0.15">
      <c r="B21" s="256"/>
      <c r="C21" s="197"/>
      <c r="D21" s="197"/>
      <c r="E21" s="197"/>
      <c r="F21" s="197"/>
      <c r="G21" s="197"/>
      <c r="H21" s="197"/>
      <c r="I21" s="197"/>
      <c r="J21" s="257"/>
      <c r="K21" s="176"/>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50"/>
      <c r="BE21" s="151"/>
    </row>
    <row r="22" spans="2:57" s="4" customFormat="1" ht="9.9499999999999993" customHeight="1" x14ac:dyDescent="0.15">
      <c r="B22" s="238" t="s">
        <v>58</v>
      </c>
      <c r="C22" s="239"/>
      <c r="D22" s="239"/>
      <c r="E22" s="239"/>
      <c r="F22" s="239"/>
      <c r="G22" s="239"/>
      <c r="H22" s="239"/>
      <c r="I22" s="239"/>
      <c r="J22" s="239"/>
      <c r="K22" s="239"/>
      <c r="L22" s="239"/>
      <c r="M22" s="239"/>
      <c r="N22" s="239"/>
      <c r="O22" s="239"/>
      <c r="P22" s="239"/>
      <c r="Q22" s="239"/>
      <c r="R22" s="239"/>
      <c r="S22" s="239"/>
      <c r="T22" s="239"/>
      <c r="U22" s="247">
        <f>'算定表 (通常)'!L7</f>
        <v>0</v>
      </c>
      <c r="V22" s="248"/>
      <c r="W22" s="248"/>
      <c r="X22" s="248"/>
      <c r="Y22" s="248"/>
      <c r="Z22" s="248"/>
      <c r="AA22" s="248"/>
      <c r="AB22" s="251" t="s">
        <v>0</v>
      </c>
      <c r="AC22" s="251"/>
      <c r="AD22" s="238" t="s">
        <v>60</v>
      </c>
      <c r="AE22" s="239"/>
      <c r="AF22" s="239"/>
      <c r="AG22" s="239"/>
      <c r="AH22" s="239"/>
      <c r="AI22" s="239"/>
      <c r="AJ22" s="239"/>
      <c r="AK22" s="239"/>
      <c r="AL22" s="239"/>
      <c r="AM22" s="239"/>
      <c r="AN22" s="239"/>
      <c r="AO22" s="239"/>
      <c r="AP22" s="239"/>
      <c r="AQ22" s="239"/>
      <c r="AR22" s="239"/>
      <c r="AS22" s="239"/>
      <c r="AT22" s="239"/>
      <c r="AU22" s="240"/>
      <c r="AV22" s="202" t="s">
        <v>49</v>
      </c>
      <c r="AW22" s="203"/>
      <c r="AX22" s="203"/>
      <c r="AY22" s="203"/>
      <c r="AZ22" s="203"/>
      <c r="BA22" s="203"/>
      <c r="BB22" s="203"/>
      <c r="BC22" s="203"/>
      <c r="BD22" s="203"/>
      <c r="BE22" s="204"/>
    </row>
    <row r="23" spans="2:57" s="4" customFormat="1" ht="18" customHeight="1" x14ac:dyDescent="0.15">
      <c r="B23" s="232"/>
      <c r="C23" s="233"/>
      <c r="D23" s="233"/>
      <c r="E23" s="233"/>
      <c r="F23" s="233"/>
      <c r="G23" s="233"/>
      <c r="H23" s="233"/>
      <c r="I23" s="233"/>
      <c r="J23" s="233"/>
      <c r="K23" s="233"/>
      <c r="L23" s="233"/>
      <c r="M23" s="233"/>
      <c r="N23" s="233"/>
      <c r="O23" s="233"/>
      <c r="P23" s="233"/>
      <c r="Q23" s="233"/>
      <c r="R23" s="233"/>
      <c r="S23" s="233"/>
      <c r="T23" s="233"/>
      <c r="U23" s="249"/>
      <c r="V23" s="250"/>
      <c r="W23" s="250"/>
      <c r="X23" s="250"/>
      <c r="Y23" s="250"/>
      <c r="Z23" s="250"/>
      <c r="AA23" s="250"/>
      <c r="AB23" s="252"/>
      <c r="AC23" s="252"/>
      <c r="AD23" s="232"/>
      <c r="AE23" s="233"/>
      <c r="AF23" s="233"/>
      <c r="AG23" s="233"/>
      <c r="AH23" s="233"/>
      <c r="AI23" s="233"/>
      <c r="AJ23" s="233"/>
      <c r="AK23" s="233"/>
      <c r="AL23" s="233"/>
      <c r="AM23" s="233"/>
      <c r="AN23" s="233"/>
      <c r="AO23" s="233"/>
      <c r="AP23" s="233"/>
      <c r="AQ23" s="233"/>
      <c r="AR23" s="233"/>
      <c r="AS23" s="233"/>
      <c r="AT23" s="233"/>
      <c r="AU23" s="234"/>
      <c r="AV23" s="241">
        <f>ROUNDDOWN(U25*67/100,0)</f>
        <v>0</v>
      </c>
      <c r="AW23" s="242"/>
      <c r="AX23" s="242"/>
      <c r="AY23" s="242"/>
      <c r="AZ23" s="242"/>
      <c r="BA23" s="242"/>
      <c r="BB23" s="242"/>
      <c r="BC23" s="242"/>
      <c r="BD23" s="200" t="s">
        <v>0</v>
      </c>
      <c r="BE23" s="201"/>
    </row>
    <row r="24" spans="2:57" s="4" customFormat="1" ht="9.9499999999999993" customHeight="1" x14ac:dyDescent="0.15">
      <c r="B24" s="232" t="s">
        <v>59</v>
      </c>
      <c r="C24" s="233"/>
      <c r="D24" s="233"/>
      <c r="E24" s="233"/>
      <c r="F24" s="233"/>
      <c r="G24" s="233"/>
      <c r="H24" s="233"/>
      <c r="I24" s="233"/>
      <c r="J24" s="233"/>
      <c r="K24" s="233"/>
      <c r="L24" s="233"/>
      <c r="M24" s="233"/>
      <c r="N24" s="233"/>
      <c r="O24" s="233"/>
      <c r="P24" s="233"/>
      <c r="Q24" s="233"/>
      <c r="R24" s="233"/>
      <c r="S24" s="233"/>
      <c r="T24" s="233"/>
      <c r="U24" s="205" t="s">
        <v>48</v>
      </c>
      <c r="V24" s="206"/>
      <c r="W24" s="206"/>
      <c r="X24" s="206"/>
      <c r="Y24" s="206"/>
      <c r="Z24" s="206"/>
      <c r="AA24" s="206"/>
      <c r="AB24" s="206"/>
      <c r="AC24" s="207"/>
      <c r="AD24" s="232" t="s">
        <v>61</v>
      </c>
      <c r="AE24" s="233"/>
      <c r="AF24" s="233"/>
      <c r="AG24" s="233"/>
      <c r="AH24" s="233"/>
      <c r="AI24" s="233"/>
      <c r="AJ24" s="233"/>
      <c r="AK24" s="233"/>
      <c r="AL24" s="233"/>
      <c r="AM24" s="233"/>
      <c r="AN24" s="233"/>
      <c r="AO24" s="233"/>
      <c r="AP24" s="233"/>
      <c r="AQ24" s="233"/>
      <c r="AR24" s="233"/>
      <c r="AS24" s="233"/>
      <c r="AT24" s="233"/>
      <c r="AU24" s="234"/>
      <c r="AV24" s="210">
        <f>'算定表 (通常)'!X31</f>
        <v>0</v>
      </c>
      <c r="AW24" s="211"/>
      <c r="AX24" s="211"/>
      <c r="AY24" s="211"/>
      <c r="AZ24" s="211"/>
      <c r="BA24" s="211"/>
      <c r="BB24" s="211"/>
      <c r="BC24" s="211"/>
      <c r="BD24" s="243" t="s">
        <v>0</v>
      </c>
      <c r="BE24" s="244"/>
    </row>
    <row r="25" spans="2:57" s="4" customFormat="1" ht="18" customHeight="1" x14ac:dyDescent="0.15">
      <c r="B25" s="235"/>
      <c r="C25" s="236"/>
      <c r="D25" s="236"/>
      <c r="E25" s="236"/>
      <c r="F25" s="236"/>
      <c r="G25" s="236"/>
      <c r="H25" s="236"/>
      <c r="I25" s="236"/>
      <c r="J25" s="236"/>
      <c r="K25" s="236"/>
      <c r="L25" s="236"/>
      <c r="M25" s="236"/>
      <c r="N25" s="236"/>
      <c r="O25" s="236"/>
      <c r="P25" s="236"/>
      <c r="Q25" s="236"/>
      <c r="R25" s="236"/>
      <c r="S25" s="236"/>
      <c r="T25" s="236"/>
      <c r="U25" s="208">
        <f>ROUND(U22/22,-1)</f>
        <v>0</v>
      </c>
      <c r="V25" s="209"/>
      <c r="W25" s="209"/>
      <c r="X25" s="209"/>
      <c r="Y25" s="209"/>
      <c r="Z25" s="209"/>
      <c r="AA25" s="209"/>
      <c r="AB25" s="198" t="s">
        <v>0</v>
      </c>
      <c r="AC25" s="199"/>
      <c r="AD25" s="235"/>
      <c r="AE25" s="236"/>
      <c r="AF25" s="236"/>
      <c r="AG25" s="236"/>
      <c r="AH25" s="236"/>
      <c r="AI25" s="236"/>
      <c r="AJ25" s="236"/>
      <c r="AK25" s="236"/>
      <c r="AL25" s="236"/>
      <c r="AM25" s="236"/>
      <c r="AN25" s="236"/>
      <c r="AO25" s="236"/>
      <c r="AP25" s="236"/>
      <c r="AQ25" s="236"/>
      <c r="AR25" s="236"/>
      <c r="AS25" s="236"/>
      <c r="AT25" s="236"/>
      <c r="AU25" s="237"/>
      <c r="AV25" s="212"/>
      <c r="AW25" s="213"/>
      <c r="AX25" s="213"/>
      <c r="AY25" s="213"/>
      <c r="AZ25" s="213"/>
      <c r="BA25" s="213"/>
      <c r="BB25" s="213"/>
      <c r="BC25" s="213"/>
      <c r="BD25" s="245"/>
      <c r="BE25" s="246"/>
    </row>
    <row r="26" spans="2:57" s="4" customFormat="1" ht="23.1" customHeight="1" x14ac:dyDescent="0.15">
      <c r="B26" s="119" t="s">
        <v>16</v>
      </c>
      <c r="C26" s="120"/>
      <c r="D26" s="120"/>
      <c r="E26" s="120"/>
      <c r="F26" s="120"/>
      <c r="G26" s="120"/>
      <c r="H26" s="120"/>
      <c r="I26" s="120"/>
      <c r="J26" s="121"/>
      <c r="K26" s="11"/>
      <c r="L26" s="155">
        <f>'算定表 (通常)'!AD40</f>
        <v>0</v>
      </c>
      <c r="M26" s="155"/>
      <c r="N26" s="155"/>
      <c r="O26" s="155"/>
      <c r="P26" s="155"/>
      <c r="Q26" s="155"/>
      <c r="R26" s="155"/>
      <c r="S26" s="155"/>
      <c r="T26" s="155"/>
      <c r="U26" s="155"/>
      <c r="V26" s="155"/>
      <c r="W26" s="155"/>
      <c r="X26" s="155"/>
      <c r="Y26" s="155"/>
      <c r="Z26" s="155"/>
      <c r="AA26" s="155"/>
      <c r="AB26" s="142" t="s">
        <v>0</v>
      </c>
      <c r="AC26" s="142"/>
      <c r="AD26" s="157" t="s">
        <v>38</v>
      </c>
      <c r="AE26" s="158"/>
      <c r="AF26" s="158"/>
      <c r="AG26" s="158"/>
      <c r="AH26" s="158"/>
      <c r="AI26" s="158"/>
      <c r="AJ26" s="158"/>
      <c r="AK26" s="158"/>
      <c r="AL26" s="159"/>
      <c r="AM26" s="160"/>
      <c r="AN26" s="160"/>
      <c r="AO26" s="160"/>
      <c r="AP26" s="160"/>
      <c r="AQ26" s="160"/>
      <c r="AR26" s="160"/>
      <c r="AS26" s="160"/>
      <c r="AT26" s="160"/>
      <c r="AU26" s="160"/>
      <c r="AV26" s="160"/>
      <c r="AW26" s="160"/>
      <c r="AX26" s="160"/>
      <c r="AY26" s="160"/>
      <c r="AZ26" s="160"/>
      <c r="BA26" s="160"/>
      <c r="BB26" s="160"/>
      <c r="BC26" s="160"/>
      <c r="BD26" s="142" t="s">
        <v>0</v>
      </c>
      <c r="BE26" s="146"/>
    </row>
    <row r="27" spans="2:57" s="4" customFormat="1" ht="23.1" customHeight="1" x14ac:dyDescent="0.15">
      <c r="B27" s="122"/>
      <c r="C27" s="123"/>
      <c r="D27" s="123"/>
      <c r="E27" s="123"/>
      <c r="F27" s="123"/>
      <c r="G27" s="123"/>
      <c r="H27" s="123"/>
      <c r="I27" s="123"/>
      <c r="J27" s="124"/>
      <c r="K27" s="12"/>
      <c r="L27" s="156"/>
      <c r="M27" s="156"/>
      <c r="N27" s="156"/>
      <c r="O27" s="156"/>
      <c r="P27" s="156"/>
      <c r="Q27" s="156"/>
      <c r="R27" s="156"/>
      <c r="S27" s="156"/>
      <c r="T27" s="156"/>
      <c r="U27" s="156"/>
      <c r="V27" s="156"/>
      <c r="W27" s="156"/>
      <c r="X27" s="156"/>
      <c r="Y27" s="156"/>
      <c r="Z27" s="156"/>
      <c r="AA27" s="156"/>
      <c r="AB27" s="143"/>
      <c r="AC27" s="143"/>
      <c r="AD27" s="12"/>
      <c r="AE27" s="162" t="s">
        <v>39</v>
      </c>
      <c r="AF27" s="162"/>
      <c r="AG27" s="162"/>
      <c r="AH27" s="162"/>
      <c r="AI27" s="162"/>
      <c r="AJ27" s="162"/>
      <c r="AK27" s="162"/>
      <c r="AL27" s="13"/>
      <c r="AM27" s="161"/>
      <c r="AN27" s="161"/>
      <c r="AO27" s="161"/>
      <c r="AP27" s="161"/>
      <c r="AQ27" s="161"/>
      <c r="AR27" s="161"/>
      <c r="AS27" s="161"/>
      <c r="AT27" s="161"/>
      <c r="AU27" s="161"/>
      <c r="AV27" s="161"/>
      <c r="AW27" s="161"/>
      <c r="AX27" s="161"/>
      <c r="AY27" s="161"/>
      <c r="AZ27" s="161"/>
      <c r="BA27" s="161"/>
      <c r="BB27" s="161"/>
      <c r="BC27" s="161"/>
      <c r="BD27" s="143"/>
      <c r="BE27" s="147"/>
    </row>
    <row r="28" spans="2:57" ht="9.9499999999999993" customHeight="1" x14ac:dyDescent="0.15">
      <c r="B28" s="1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6"/>
    </row>
    <row r="29" spans="2:57" s="4" customFormat="1" ht="18.75" customHeight="1" x14ac:dyDescent="0.15">
      <c r="B29" s="17"/>
      <c r="C29" s="9" t="s">
        <v>50</v>
      </c>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18"/>
    </row>
    <row r="30" spans="2:57" s="4" customFormat="1" ht="9.9499999999999993" customHeight="1" x14ac:dyDescent="0.15">
      <c r="B30" s="17"/>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18"/>
    </row>
    <row r="31" spans="2:57" s="4" customFormat="1" ht="18.75" customHeight="1" x14ac:dyDescent="0.15">
      <c r="B31" s="17" t="s">
        <v>14</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18"/>
    </row>
    <row r="32" spans="2:57" s="4" customFormat="1" ht="9.9499999999999993" customHeight="1" x14ac:dyDescent="0.15">
      <c r="B32" s="17"/>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18"/>
    </row>
    <row r="33" spans="2:57" s="4" customFormat="1" ht="24.95" customHeight="1" x14ac:dyDescent="0.15">
      <c r="B33" s="17"/>
      <c r="C33" s="9"/>
      <c r="D33" s="9"/>
      <c r="E33" s="9"/>
      <c r="F33" s="178" t="s">
        <v>57</v>
      </c>
      <c r="G33" s="178"/>
      <c r="H33" s="178"/>
      <c r="I33" s="178"/>
      <c r="J33" s="178"/>
      <c r="K33" s="170"/>
      <c r="L33" s="170"/>
      <c r="M33" s="173" t="s">
        <v>10</v>
      </c>
      <c r="N33" s="173"/>
      <c r="O33" s="170"/>
      <c r="P33" s="170"/>
      <c r="Q33" s="173" t="s">
        <v>11</v>
      </c>
      <c r="R33" s="173"/>
      <c r="S33" s="170"/>
      <c r="T33" s="170"/>
      <c r="U33" s="173" t="s">
        <v>9</v>
      </c>
      <c r="V33" s="173"/>
      <c r="W33" s="9"/>
      <c r="X33" s="9"/>
      <c r="Y33" s="9"/>
      <c r="Z33" s="179" t="s">
        <v>1</v>
      </c>
      <c r="AA33" s="179"/>
      <c r="AB33" s="179"/>
      <c r="AC33" s="179"/>
      <c r="AD33" s="179"/>
      <c r="AE33" s="183" t="s">
        <v>2</v>
      </c>
      <c r="AF33" s="183"/>
      <c r="AG33" s="183"/>
      <c r="AH33" s="183"/>
      <c r="AI33" s="183"/>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8"/>
    </row>
    <row r="34" spans="2:57" s="4" customFormat="1" ht="24.95" customHeight="1" x14ac:dyDescent="0.15">
      <c r="B34" s="17"/>
      <c r="C34" s="9"/>
      <c r="D34" s="9"/>
      <c r="E34" s="9"/>
      <c r="F34" s="9"/>
      <c r="G34" s="9"/>
      <c r="H34" s="9"/>
      <c r="I34" s="9"/>
      <c r="J34" s="9"/>
      <c r="K34" s="9"/>
      <c r="L34" s="9"/>
      <c r="M34" s="9"/>
      <c r="N34" s="9"/>
      <c r="O34" s="9"/>
      <c r="P34" s="9"/>
      <c r="Q34" s="9"/>
      <c r="R34" s="9"/>
      <c r="S34" s="9"/>
      <c r="T34" s="9"/>
      <c r="U34" s="9"/>
      <c r="V34" s="9"/>
      <c r="W34" s="9"/>
      <c r="X34" s="9"/>
      <c r="Y34" s="9"/>
      <c r="Z34" s="179"/>
      <c r="AA34" s="179"/>
      <c r="AB34" s="179"/>
      <c r="AC34" s="179"/>
      <c r="AD34" s="179"/>
      <c r="AE34" s="183" t="s">
        <v>3</v>
      </c>
      <c r="AF34" s="183"/>
      <c r="AG34" s="183"/>
      <c r="AH34" s="183"/>
      <c r="AI34" s="183"/>
      <c r="AJ34" s="184"/>
      <c r="AK34" s="184"/>
      <c r="AL34" s="184"/>
      <c r="AM34" s="184"/>
      <c r="AN34" s="184"/>
      <c r="AO34" s="184"/>
      <c r="AP34" s="184"/>
      <c r="AQ34" s="184"/>
      <c r="AR34" s="184"/>
      <c r="AS34" s="184"/>
      <c r="AT34" s="184"/>
      <c r="AU34" s="184"/>
      <c r="AV34" s="184"/>
      <c r="AW34" s="184"/>
      <c r="AX34" s="184"/>
      <c r="AY34" s="184"/>
      <c r="AZ34" s="184"/>
      <c r="BA34" s="184"/>
      <c r="BB34" s="19"/>
      <c r="BC34" s="9"/>
      <c r="BD34" s="9"/>
      <c r="BE34" s="18"/>
    </row>
    <row r="35" spans="2:57" s="4" customFormat="1" ht="24.95" customHeight="1" x14ac:dyDescent="0.15">
      <c r="B35" s="17"/>
      <c r="C35" s="9"/>
      <c r="D35" s="9"/>
      <c r="E35" s="9"/>
      <c r="F35" s="9"/>
      <c r="G35" s="9"/>
      <c r="H35" s="9"/>
      <c r="I35" s="9"/>
      <c r="J35" s="9"/>
      <c r="K35" s="9"/>
      <c r="L35" s="9"/>
      <c r="M35" s="9"/>
      <c r="N35" s="9"/>
      <c r="O35" s="9"/>
      <c r="P35" s="9"/>
      <c r="Q35" s="9"/>
      <c r="R35" s="9"/>
      <c r="S35" s="9"/>
      <c r="T35" s="9"/>
      <c r="U35" s="9"/>
      <c r="V35" s="9"/>
      <c r="W35" s="9"/>
      <c r="X35" s="9"/>
      <c r="Y35" s="9"/>
      <c r="Z35" s="179"/>
      <c r="AA35" s="179"/>
      <c r="AB35" s="179"/>
      <c r="AC35" s="179"/>
      <c r="AD35" s="179"/>
      <c r="AE35" s="183" t="s">
        <v>6</v>
      </c>
      <c r="AF35" s="183"/>
      <c r="AG35" s="183"/>
      <c r="AH35" s="183"/>
      <c r="AI35" s="183"/>
      <c r="AJ35" s="182"/>
      <c r="AK35" s="182"/>
      <c r="AL35" s="182"/>
      <c r="AM35" s="182"/>
      <c r="AN35" s="182"/>
      <c r="AO35" s="181" t="s">
        <v>8</v>
      </c>
      <c r="AP35" s="181"/>
      <c r="AQ35" s="182"/>
      <c r="AR35" s="182"/>
      <c r="AS35" s="182"/>
      <c r="AT35" s="182"/>
      <c r="AU35" s="181" t="s">
        <v>8</v>
      </c>
      <c r="AV35" s="181"/>
      <c r="AW35" s="182"/>
      <c r="AX35" s="182"/>
      <c r="AY35" s="182"/>
      <c r="AZ35" s="182"/>
      <c r="BA35" s="9"/>
      <c r="BB35" s="9"/>
      <c r="BC35" s="9"/>
      <c r="BD35" s="9"/>
      <c r="BE35" s="18"/>
    </row>
    <row r="36" spans="2:57" ht="18.75" customHeight="1" x14ac:dyDescent="0.15">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2"/>
    </row>
    <row r="37" spans="2:57" ht="9.9499999999999993" customHeight="1" x14ac:dyDescent="0.15">
      <c r="B37" s="23"/>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5"/>
    </row>
    <row r="38" spans="2:57" s="4" customFormat="1" ht="18.75" customHeight="1" x14ac:dyDescent="0.15">
      <c r="B38" s="17"/>
      <c r="C38" s="9"/>
      <c r="D38" s="18" t="s">
        <v>4</v>
      </c>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18"/>
    </row>
    <row r="39" spans="2:57" s="4" customFormat="1" ht="9.9499999999999993" customHeight="1" x14ac:dyDescent="0.15">
      <c r="B39" s="17"/>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18"/>
    </row>
    <row r="40" spans="2:57" s="4" customFormat="1" ht="18.75" customHeight="1" x14ac:dyDescent="0.15">
      <c r="B40" s="17"/>
      <c r="C40" s="9"/>
      <c r="D40" s="9"/>
      <c r="E40" s="9"/>
      <c r="F40" s="178" t="s">
        <v>57</v>
      </c>
      <c r="G40" s="178"/>
      <c r="H40" s="178"/>
      <c r="I40" s="178"/>
      <c r="J40" s="178"/>
      <c r="K40" s="170"/>
      <c r="L40" s="170"/>
      <c r="M40" s="173" t="s">
        <v>10</v>
      </c>
      <c r="N40" s="173"/>
      <c r="O40" s="170"/>
      <c r="P40" s="170"/>
      <c r="Q40" s="173" t="s">
        <v>11</v>
      </c>
      <c r="R40" s="173"/>
      <c r="S40" s="170"/>
      <c r="T40" s="170"/>
      <c r="U40" s="173" t="s">
        <v>9</v>
      </c>
      <c r="V40" s="173"/>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18"/>
    </row>
    <row r="41" spans="2:57" s="4" customFormat="1" ht="18.75" customHeight="1" x14ac:dyDescent="0.15">
      <c r="B41" s="17"/>
      <c r="C41" s="9"/>
      <c r="D41" s="9"/>
      <c r="E41" s="9"/>
      <c r="F41" s="9"/>
      <c r="G41" s="9"/>
      <c r="H41" s="9"/>
      <c r="I41" s="9"/>
      <c r="J41" s="9"/>
      <c r="K41" s="9"/>
      <c r="L41" s="9"/>
      <c r="M41" s="9"/>
      <c r="N41" s="9"/>
      <c r="O41" s="9"/>
      <c r="P41" s="9"/>
      <c r="Q41" s="9"/>
      <c r="R41" s="9"/>
      <c r="S41" s="9"/>
      <c r="T41" s="9"/>
      <c r="U41" s="9"/>
      <c r="V41" s="9"/>
      <c r="W41" s="9"/>
      <c r="X41" s="9"/>
      <c r="Y41" s="9"/>
      <c r="Z41" s="191" t="s">
        <v>15</v>
      </c>
      <c r="AA41" s="191"/>
      <c r="AB41" s="191"/>
      <c r="AC41" s="191"/>
      <c r="AD41" s="191"/>
      <c r="AE41" s="173" t="s">
        <v>5</v>
      </c>
      <c r="AF41" s="173"/>
      <c r="AG41" s="173"/>
      <c r="AH41" s="173"/>
      <c r="AI41" s="173"/>
      <c r="AJ41" s="192"/>
      <c r="AK41" s="192"/>
      <c r="AL41" s="192"/>
      <c r="AM41" s="192"/>
      <c r="AN41" s="192"/>
      <c r="AO41" s="192"/>
      <c r="AP41" s="192"/>
      <c r="AQ41" s="192"/>
      <c r="AR41" s="192"/>
      <c r="AS41" s="192"/>
      <c r="AT41" s="192"/>
      <c r="AU41" s="192"/>
      <c r="AV41" s="192"/>
      <c r="AW41" s="192"/>
      <c r="AX41" s="192"/>
      <c r="AY41" s="192"/>
      <c r="AZ41" s="192"/>
      <c r="BA41" s="192"/>
      <c r="BB41" s="9"/>
      <c r="BC41" s="9"/>
      <c r="BD41" s="9"/>
      <c r="BE41" s="18"/>
    </row>
    <row r="42" spans="2:57" s="4" customFormat="1" ht="18.75" customHeight="1" x14ac:dyDescent="0.15">
      <c r="B42" s="17"/>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173" t="s">
        <v>3</v>
      </c>
      <c r="AF42" s="173"/>
      <c r="AG42" s="173"/>
      <c r="AH42" s="173"/>
      <c r="AI42" s="173"/>
      <c r="AJ42" s="192"/>
      <c r="AK42" s="192"/>
      <c r="AL42" s="192"/>
      <c r="AM42" s="192"/>
      <c r="AN42" s="192"/>
      <c r="AO42" s="192"/>
      <c r="AP42" s="192"/>
      <c r="AQ42" s="192"/>
      <c r="AR42" s="192"/>
      <c r="AS42" s="192"/>
      <c r="AT42" s="192"/>
      <c r="AU42" s="192"/>
      <c r="AV42" s="192"/>
      <c r="AW42" s="192"/>
      <c r="AX42" s="192"/>
      <c r="AY42" s="192"/>
      <c r="AZ42" s="192"/>
      <c r="BA42" s="192"/>
      <c r="BB42" s="9"/>
      <c r="BC42" s="9"/>
      <c r="BD42" s="9"/>
      <c r="BE42" s="18"/>
    </row>
    <row r="43" spans="2:57" s="4" customFormat="1" ht="18.75" customHeight="1" x14ac:dyDescent="0.15">
      <c r="B43" s="17"/>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173" t="s">
        <v>6</v>
      </c>
      <c r="AF43" s="173"/>
      <c r="AG43" s="173"/>
      <c r="AH43" s="173"/>
      <c r="AI43" s="173"/>
      <c r="AJ43" s="180"/>
      <c r="AK43" s="180"/>
      <c r="AL43" s="180"/>
      <c r="AM43" s="180"/>
      <c r="AN43" s="180"/>
      <c r="AO43" s="181" t="s">
        <v>8</v>
      </c>
      <c r="AP43" s="181"/>
      <c r="AQ43" s="180"/>
      <c r="AR43" s="180"/>
      <c r="AS43" s="180"/>
      <c r="AT43" s="180"/>
      <c r="AU43" s="181" t="s">
        <v>8</v>
      </c>
      <c r="AV43" s="181"/>
      <c r="AW43" s="180"/>
      <c r="AX43" s="180"/>
      <c r="AY43" s="180"/>
      <c r="AZ43" s="180"/>
      <c r="BA43" s="9"/>
      <c r="BB43" s="9"/>
      <c r="BC43" s="9"/>
      <c r="BD43" s="9"/>
      <c r="BE43" s="18"/>
    </row>
    <row r="44" spans="2:57" ht="18.75" customHeight="1" x14ac:dyDescent="0.15">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2"/>
    </row>
    <row r="45" spans="2:57" ht="18.75" customHeight="1" x14ac:dyDescent="0.15">
      <c r="B45" s="53" t="s">
        <v>51</v>
      </c>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row>
    <row r="46" spans="2:57" ht="18.75" customHeight="1" x14ac:dyDescent="0.15">
      <c r="B46" s="4" t="s">
        <v>55</v>
      </c>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2:57" ht="18.75" customHeight="1" x14ac:dyDescent="0.15">
      <c r="B47" s="4"/>
      <c r="C47" s="193" t="s">
        <v>56</v>
      </c>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5"/>
    </row>
    <row r="48" spans="2:57" ht="18.75" customHeight="1" x14ac:dyDescent="0.15">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row>
  </sheetData>
  <sheetProtection password="E7B5" sheet="1" formatCells="0" selectLockedCells="1"/>
  <mergeCells count="130">
    <mergeCell ref="C47:AP47"/>
    <mergeCell ref="AJ33:BD33"/>
    <mergeCell ref="AP10:AX11"/>
    <mergeCell ref="AB25:AC25"/>
    <mergeCell ref="BD23:BE23"/>
    <mergeCell ref="AV22:BE22"/>
    <mergeCell ref="U24:AC24"/>
    <mergeCell ref="U25:AA25"/>
    <mergeCell ref="AV24:BC25"/>
    <mergeCell ref="AZ10:BE11"/>
    <mergeCell ref="AT14:AU17"/>
    <mergeCell ref="AV14:BE17"/>
    <mergeCell ref="AI10:AN10"/>
    <mergeCell ref="P11:AN11"/>
    <mergeCell ref="AD24:AU25"/>
    <mergeCell ref="AD22:AU23"/>
    <mergeCell ref="AV23:BC23"/>
    <mergeCell ref="BD24:BE25"/>
    <mergeCell ref="B22:T23"/>
    <mergeCell ref="U22:AA23"/>
    <mergeCell ref="AB22:AC23"/>
    <mergeCell ref="B24:T25"/>
    <mergeCell ref="B18:J21"/>
    <mergeCell ref="AW43:AZ43"/>
    <mergeCell ref="Z41:AD41"/>
    <mergeCell ref="AE41:AI41"/>
    <mergeCell ref="AJ41:BA41"/>
    <mergeCell ref="AE42:AI42"/>
    <mergeCell ref="AJ42:BA42"/>
    <mergeCell ref="AL20:AN21"/>
    <mergeCell ref="AO20:AQ21"/>
    <mergeCell ref="AR20:AT21"/>
    <mergeCell ref="AU20:AW21"/>
    <mergeCell ref="AX20:AZ21"/>
    <mergeCell ref="BA20:BC21"/>
    <mergeCell ref="AE43:AI43"/>
    <mergeCell ref="AJ43:AN43"/>
    <mergeCell ref="AO43:AP43"/>
    <mergeCell ref="AQ43:AT43"/>
    <mergeCell ref="AU43:AV43"/>
    <mergeCell ref="AU35:AV35"/>
    <mergeCell ref="AW35:AZ35"/>
    <mergeCell ref="AE33:AI33"/>
    <mergeCell ref="AE34:AI34"/>
    <mergeCell ref="AJ34:BA34"/>
    <mergeCell ref="AE35:AI35"/>
    <mergeCell ref="AJ35:AN35"/>
    <mergeCell ref="AO35:AP35"/>
    <mergeCell ref="AQ35:AT35"/>
    <mergeCell ref="F40:J40"/>
    <mergeCell ref="K40:L40"/>
    <mergeCell ref="M40:N40"/>
    <mergeCell ref="O40:P40"/>
    <mergeCell ref="Q40:R40"/>
    <mergeCell ref="S40:T40"/>
    <mergeCell ref="U40:V40"/>
    <mergeCell ref="U33:V33"/>
    <mergeCell ref="Z33:AD35"/>
    <mergeCell ref="F33:J33"/>
    <mergeCell ref="K33:L33"/>
    <mergeCell ref="M33:N33"/>
    <mergeCell ref="O33:P33"/>
    <mergeCell ref="Q33:R33"/>
    <mergeCell ref="S33:T33"/>
    <mergeCell ref="B26:J27"/>
    <mergeCell ref="L26:AA27"/>
    <mergeCell ref="AB26:AC27"/>
    <mergeCell ref="AD26:AL26"/>
    <mergeCell ref="AM26:BC27"/>
    <mergeCell ref="BD26:BE27"/>
    <mergeCell ref="AE27:AK27"/>
    <mergeCell ref="AD14:AL17"/>
    <mergeCell ref="AO14:AS17"/>
    <mergeCell ref="L18:BD19"/>
    <mergeCell ref="Z14:AA17"/>
    <mergeCell ref="V14:Y17"/>
    <mergeCell ref="T14:U17"/>
    <mergeCell ref="P14:S17"/>
    <mergeCell ref="L14:O17"/>
    <mergeCell ref="K20:M21"/>
    <mergeCell ref="N20:P21"/>
    <mergeCell ref="Q20:S21"/>
    <mergeCell ref="T20:V21"/>
    <mergeCell ref="W20:Y21"/>
    <mergeCell ref="Z20:AB21"/>
    <mergeCell ref="AC20:AE21"/>
    <mergeCell ref="AF20:AH21"/>
    <mergeCell ref="AI20:AK21"/>
    <mergeCell ref="B12:J13"/>
    <mergeCell ref="K12:N13"/>
    <mergeCell ref="O12:Q13"/>
    <mergeCell ref="R12:S13"/>
    <mergeCell ref="T12:V13"/>
    <mergeCell ref="W12:X13"/>
    <mergeCell ref="Y12:AA13"/>
    <mergeCell ref="AB12:AC13"/>
    <mergeCell ref="BD20:BE21"/>
    <mergeCell ref="BA12:BC13"/>
    <mergeCell ref="BD12:BE13"/>
    <mergeCell ref="B14:J17"/>
    <mergeCell ref="AD12:AL13"/>
    <mergeCell ref="AM12:AP13"/>
    <mergeCell ref="AQ12:AS13"/>
    <mergeCell ref="AT12:AU13"/>
    <mergeCell ref="AV12:AX13"/>
    <mergeCell ref="AY12:AZ13"/>
    <mergeCell ref="B1:BE5"/>
    <mergeCell ref="B6:J7"/>
    <mergeCell ref="L6:AG7"/>
    <mergeCell ref="AI6:AQ7"/>
    <mergeCell ref="AR6:AS7"/>
    <mergeCell ref="AT6:AU7"/>
    <mergeCell ref="AV6:AW7"/>
    <mergeCell ref="AX6:AY7"/>
    <mergeCell ref="AZ6:BA7"/>
    <mergeCell ref="B10:J11"/>
    <mergeCell ref="BB6:BC7"/>
    <mergeCell ref="BD6:BE7"/>
    <mergeCell ref="B8:J9"/>
    <mergeCell ref="K8:O9"/>
    <mergeCell ref="Q8:AM9"/>
    <mergeCell ref="AO8:AW9"/>
    <mergeCell ref="AX8:AY9"/>
    <mergeCell ref="AZ8:BA9"/>
    <mergeCell ref="BB8:BC9"/>
    <mergeCell ref="BD8:BE9"/>
    <mergeCell ref="K10:O10"/>
    <mergeCell ref="K11:O11"/>
    <mergeCell ref="AD10:AH10"/>
    <mergeCell ref="P10:AC10"/>
  </mergeCells>
  <phoneticPr fontId="2"/>
  <dataValidations count="2">
    <dataValidation imeMode="hiragana" allowBlank="1" showInputMessage="1" showErrorMessage="1" sqref="AI10 K10:K15 L12:N13 AD10 AM12:AP13 F33:J33 F40:J40 AM14:AM15" xr:uid="{82210420-553D-4A47-835C-2BEED37E061C}"/>
    <dataValidation imeMode="off" allowBlank="1" showInputMessage="1" showErrorMessage="1" sqref="AR6:BE7 AX8:BE9 O12:Q13 P14:S17 T12:V13 V14:Y17 Y12:AA13 AQ12:AS13 AV12:AX13 BA12:BC13 AO14:AS17 K33:L33 O33:P33 S33:T33 S40:T40 O40:P40 K40:L40 AJ35:AN35 AQ35:AT35 AW35:AZ35 AW43:AZ43 AQ43:AT43 AJ43:AN43" xr:uid="{32C11D50-BE73-4FC0-8FBF-D981735F63CE}"/>
  </dataValidations>
  <pageMargins left="0.78740157480314965" right="0.39370078740157483"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51</xdr:col>
                    <xdr:colOff>76200</xdr:colOff>
                    <xdr:row>9</xdr:row>
                    <xdr:rowOff>476250</xdr:rowOff>
                  </from>
                  <to>
                    <xdr:col>53</xdr:col>
                    <xdr:colOff>104775</xdr:colOff>
                    <xdr:row>10</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51</xdr:col>
                    <xdr:colOff>76200</xdr:colOff>
                    <xdr:row>9</xdr:row>
                    <xdr:rowOff>171450</xdr:rowOff>
                  </from>
                  <to>
                    <xdr:col>53</xdr:col>
                    <xdr:colOff>104775</xdr:colOff>
                    <xdr:row>9</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38C96-6100-472A-A6C8-D96BD75AECF7}">
  <sheetPr>
    <tabColor theme="8" tint="0.59999389629810485"/>
  </sheetPr>
  <dimension ref="B2:AL43"/>
  <sheetViews>
    <sheetView showGridLines="0" view="pageBreakPreview" zoomScaleNormal="100" zoomScaleSheetLayoutView="100" workbookViewId="0">
      <selection activeCell="G4" sqref="G4:O4"/>
    </sheetView>
  </sheetViews>
  <sheetFormatPr defaultColWidth="2.625" defaultRowHeight="24" customHeight="1" x14ac:dyDescent="0.15"/>
  <cols>
    <col min="1" max="16384" width="2.625" style="66"/>
  </cols>
  <sheetData>
    <row r="2" spans="2:38" ht="24" customHeight="1" x14ac:dyDescent="0.15">
      <c r="B2" s="65"/>
      <c r="C2" s="65"/>
      <c r="D2" s="65"/>
      <c r="E2" s="65"/>
      <c r="F2" s="65"/>
      <c r="G2" s="65"/>
      <c r="H2" s="65"/>
      <c r="I2" s="65"/>
      <c r="J2" s="65"/>
      <c r="K2" s="65"/>
      <c r="L2" s="326" t="s">
        <v>130</v>
      </c>
      <c r="M2" s="326"/>
      <c r="N2" s="326"/>
      <c r="O2" s="326"/>
      <c r="P2" s="326"/>
      <c r="Q2" s="326"/>
      <c r="R2" s="326"/>
      <c r="S2" s="326"/>
      <c r="T2" s="326"/>
      <c r="U2" s="326"/>
      <c r="V2" s="326"/>
      <c r="W2" s="326"/>
      <c r="X2" s="326"/>
      <c r="Y2" s="326"/>
      <c r="Z2" s="326"/>
      <c r="AA2" s="326"/>
      <c r="AB2" s="326"/>
      <c r="AC2" s="65"/>
      <c r="AD2" s="65"/>
      <c r="AE2" s="65"/>
      <c r="AF2" s="65"/>
      <c r="AG2" s="65"/>
      <c r="AH2" s="65"/>
      <c r="AI2" s="65"/>
      <c r="AJ2" s="65"/>
      <c r="AK2" s="65"/>
    </row>
    <row r="3" spans="2:38" ht="24" customHeight="1" x14ac:dyDescent="0.15">
      <c r="B3" s="67"/>
      <c r="C3" s="67"/>
      <c r="D3" s="67"/>
      <c r="E3" s="67"/>
      <c r="F3" s="67"/>
      <c r="G3" s="67"/>
      <c r="H3" s="67"/>
      <c r="I3" s="67"/>
      <c r="J3" s="67"/>
      <c r="K3" s="67"/>
      <c r="L3" s="327" t="s">
        <v>121</v>
      </c>
      <c r="M3" s="327"/>
      <c r="N3" s="327"/>
      <c r="O3" s="327"/>
      <c r="P3" s="327"/>
      <c r="Q3" s="327"/>
      <c r="R3" s="327"/>
      <c r="S3" s="327"/>
      <c r="T3" s="327"/>
      <c r="U3" s="327"/>
      <c r="V3" s="327"/>
      <c r="W3" s="327"/>
      <c r="X3" s="327"/>
      <c r="Y3" s="327"/>
      <c r="Z3" s="327"/>
      <c r="AA3" s="327"/>
      <c r="AB3" s="327"/>
      <c r="AC3" s="67"/>
      <c r="AD3" s="67"/>
      <c r="AE3" s="67"/>
      <c r="AF3" s="67"/>
      <c r="AG3" s="67"/>
      <c r="AH3" s="67"/>
      <c r="AI3" s="67"/>
      <c r="AJ3" s="67"/>
      <c r="AK3" s="67"/>
      <c r="AL3" s="67"/>
    </row>
    <row r="4" spans="2:38" ht="24" customHeight="1" x14ac:dyDescent="0.15">
      <c r="B4" s="271" t="s">
        <v>113</v>
      </c>
      <c r="C4" s="271"/>
      <c r="D4" s="271"/>
      <c r="E4" s="271"/>
      <c r="F4" s="271"/>
      <c r="G4" s="334"/>
      <c r="H4" s="335"/>
      <c r="I4" s="335"/>
      <c r="J4" s="335"/>
      <c r="K4" s="335"/>
      <c r="L4" s="335"/>
      <c r="M4" s="335"/>
      <c r="N4" s="335"/>
      <c r="O4" s="336"/>
      <c r="P4" s="68"/>
      <c r="Q4" s="68"/>
      <c r="R4" s="68"/>
      <c r="S4" s="68"/>
      <c r="T4" s="68"/>
      <c r="U4" s="68"/>
      <c r="V4" s="68"/>
      <c r="W4" s="68"/>
      <c r="X4" s="68"/>
      <c r="Y4" s="68"/>
      <c r="Z4" s="68"/>
      <c r="AA4" s="68"/>
      <c r="AB4" s="68"/>
      <c r="AC4" s="68"/>
      <c r="AD4" s="68"/>
      <c r="AE4" s="68"/>
      <c r="AF4" s="68"/>
      <c r="AG4" s="68"/>
      <c r="AH4" s="68"/>
      <c r="AI4" s="68"/>
      <c r="AJ4" s="68"/>
      <c r="AK4" s="68"/>
    </row>
    <row r="5" spans="2:38" ht="24" customHeight="1" x14ac:dyDescent="0.15">
      <c r="B5" s="271" t="s">
        <v>114</v>
      </c>
      <c r="C5" s="271"/>
      <c r="D5" s="271"/>
      <c r="E5" s="271"/>
      <c r="F5" s="271"/>
      <c r="G5" s="332" t="s">
        <v>115</v>
      </c>
      <c r="H5" s="332"/>
      <c r="I5" s="333"/>
      <c r="J5" s="333"/>
      <c r="K5" s="39" t="s">
        <v>116</v>
      </c>
      <c r="L5" s="333"/>
      <c r="M5" s="333"/>
      <c r="N5" s="39" t="s">
        <v>117</v>
      </c>
      <c r="O5" s="69"/>
    </row>
    <row r="6" spans="2:38" ht="24" customHeight="1" x14ac:dyDescent="0.15">
      <c r="B6" s="283" t="s">
        <v>81</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5"/>
    </row>
    <row r="7" spans="2:38" ht="24" customHeight="1" x14ac:dyDescent="0.15">
      <c r="B7" s="30"/>
      <c r="C7" s="37" t="s">
        <v>17</v>
      </c>
      <c r="D7" s="286" t="s">
        <v>18</v>
      </c>
      <c r="E7" s="286"/>
      <c r="F7" s="286"/>
      <c r="G7" s="286"/>
      <c r="H7" s="286"/>
      <c r="I7" s="286"/>
      <c r="J7" s="37" t="s">
        <v>19</v>
      </c>
      <c r="K7" s="37"/>
      <c r="L7" s="328"/>
      <c r="M7" s="329"/>
      <c r="N7" s="329"/>
      <c r="O7" s="330"/>
      <c r="P7" s="27" t="s">
        <v>20</v>
      </c>
      <c r="Q7" s="331" t="s">
        <v>65</v>
      </c>
      <c r="R7" s="331"/>
      <c r="S7" s="331"/>
      <c r="T7" s="331"/>
      <c r="U7" s="331"/>
      <c r="V7" s="331"/>
      <c r="W7" s="331"/>
      <c r="X7" s="331"/>
      <c r="Y7" s="331"/>
      <c r="Z7" s="331"/>
      <c r="AA7" s="331"/>
      <c r="AB7" s="331"/>
      <c r="AC7" s="331"/>
      <c r="AD7" s="331"/>
      <c r="AE7" s="331"/>
      <c r="AF7" s="331"/>
      <c r="AG7" s="331"/>
      <c r="AH7" s="331"/>
      <c r="AI7" s="331"/>
      <c r="AJ7" s="331"/>
      <c r="AK7" s="331"/>
      <c r="AL7" s="31"/>
    </row>
    <row r="8" spans="2:38" ht="15" customHeight="1" x14ac:dyDescent="0.15">
      <c r="B8" s="30"/>
      <c r="C8" s="37"/>
      <c r="D8" s="54"/>
      <c r="E8" s="54"/>
      <c r="F8" s="54"/>
      <c r="G8" s="54"/>
      <c r="H8" s="54"/>
      <c r="I8" s="54"/>
      <c r="J8" s="37"/>
      <c r="K8" s="37"/>
      <c r="L8" s="27"/>
      <c r="M8" s="27"/>
      <c r="N8" s="27"/>
      <c r="O8" s="27"/>
      <c r="P8" s="27"/>
      <c r="Q8" s="27"/>
      <c r="R8" s="27"/>
      <c r="S8" s="27"/>
      <c r="T8" s="27"/>
      <c r="U8" s="27"/>
      <c r="V8" s="27"/>
      <c r="W8" s="27"/>
      <c r="X8" s="27"/>
      <c r="Y8" s="27"/>
      <c r="Z8" s="27"/>
      <c r="AA8" s="27"/>
      <c r="AB8" s="27"/>
      <c r="AC8" s="304"/>
      <c r="AD8" s="304"/>
      <c r="AE8" s="304"/>
      <c r="AF8" s="304"/>
      <c r="AG8" s="304"/>
      <c r="AH8" s="304"/>
      <c r="AI8" s="304"/>
      <c r="AJ8" s="304"/>
      <c r="AK8" s="304"/>
      <c r="AL8" s="31"/>
    </row>
    <row r="9" spans="2:38" ht="24" customHeight="1" x14ac:dyDescent="0.15">
      <c r="B9" s="30"/>
      <c r="C9" s="37" t="s">
        <v>21</v>
      </c>
      <c r="D9" s="286" t="s">
        <v>22</v>
      </c>
      <c r="E9" s="286"/>
      <c r="F9" s="286"/>
      <c r="G9" s="286"/>
      <c r="H9" s="286"/>
      <c r="I9" s="286"/>
      <c r="J9" s="37" t="s">
        <v>19</v>
      </c>
      <c r="K9" s="37"/>
      <c r="L9" s="287" t="s">
        <v>69</v>
      </c>
      <c r="M9" s="261"/>
      <c r="N9" s="261"/>
      <c r="O9" s="262"/>
      <c r="P9" s="27" t="s">
        <v>23</v>
      </c>
      <c r="Q9" s="260">
        <v>22</v>
      </c>
      <c r="R9" s="261"/>
      <c r="S9" s="261"/>
      <c r="T9" s="262"/>
      <c r="U9" s="27"/>
      <c r="V9" s="27" t="s">
        <v>19</v>
      </c>
      <c r="W9" s="37"/>
      <c r="X9" s="318">
        <f>ROUND((L7/22),-1)</f>
        <v>0</v>
      </c>
      <c r="Y9" s="319"/>
      <c r="Z9" s="319"/>
      <c r="AA9" s="320"/>
      <c r="AB9" s="27" t="s">
        <v>20</v>
      </c>
      <c r="AC9" s="295" t="s">
        <v>66</v>
      </c>
      <c r="AD9" s="295"/>
      <c r="AE9" s="295"/>
      <c r="AF9" s="295"/>
      <c r="AG9" s="295"/>
      <c r="AH9" s="295"/>
      <c r="AI9" s="295"/>
      <c r="AJ9" s="295"/>
      <c r="AK9" s="295"/>
      <c r="AL9" s="31"/>
    </row>
    <row r="10" spans="2:38" ht="15" customHeight="1" x14ac:dyDescent="0.15">
      <c r="B10" s="30"/>
      <c r="C10" s="37"/>
      <c r="D10" s="54"/>
      <c r="E10" s="54"/>
      <c r="F10" s="54"/>
      <c r="G10" s="54"/>
      <c r="H10" s="54"/>
      <c r="I10" s="54"/>
      <c r="J10" s="37"/>
      <c r="K10" s="37"/>
      <c r="L10" s="27"/>
      <c r="M10" s="27"/>
      <c r="N10" s="27"/>
      <c r="O10" s="27"/>
      <c r="P10" s="27"/>
      <c r="Q10" s="27"/>
      <c r="R10" s="27"/>
      <c r="S10" s="27"/>
      <c r="T10" s="27"/>
      <c r="U10" s="27"/>
      <c r="V10" s="27"/>
      <c r="W10" s="27"/>
      <c r="X10" s="296" t="s">
        <v>48</v>
      </c>
      <c r="Y10" s="296"/>
      <c r="Z10" s="296"/>
      <c r="AA10" s="296"/>
      <c r="AB10" s="296"/>
      <c r="AC10" s="296"/>
      <c r="AD10" s="296"/>
      <c r="AE10" s="27"/>
      <c r="AF10" s="27"/>
      <c r="AG10" s="27"/>
      <c r="AH10" s="27"/>
      <c r="AI10" s="27"/>
      <c r="AJ10" s="27"/>
      <c r="AK10" s="27"/>
      <c r="AL10" s="31"/>
    </row>
    <row r="11" spans="2:38" ht="24" customHeight="1" x14ac:dyDescent="0.15">
      <c r="B11" s="30"/>
      <c r="C11" s="37" t="s">
        <v>24</v>
      </c>
      <c r="D11" s="286" t="s">
        <v>73</v>
      </c>
      <c r="E11" s="286"/>
      <c r="F11" s="286"/>
      <c r="G11" s="286"/>
      <c r="H11" s="286"/>
      <c r="I11" s="286"/>
      <c r="J11" s="37" t="s">
        <v>19</v>
      </c>
      <c r="K11" s="37"/>
      <c r="L11" s="287" t="s">
        <v>70</v>
      </c>
      <c r="M11" s="261"/>
      <c r="N11" s="261"/>
      <c r="O11" s="262"/>
      <c r="P11" s="27" t="s">
        <v>25</v>
      </c>
      <c r="Q11" s="287" t="s">
        <v>64</v>
      </c>
      <c r="R11" s="261"/>
      <c r="S11" s="261"/>
      <c r="T11" s="262"/>
      <c r="U11" s="29"/>
      <c r="V11" s="27" t="s">
        <v>19</v>
      </c>
      <c r="W11" s="27"/>
      <c r="X11" s="318">
        <f>INT(X9*67/100)</f>
        <v>0</v>
      </c>
      <c r="Y11" s="319"/>
      <c r="Z11" s="319"/>
      <c r="AA11" s="320"/>
      <c r="AB11" s="27" t="s">
        <v>0</v>
      </c>
      <c r="AC11" s="321" t="s">
        <v>67</v>
      </c>
      <c r="AD11" s="321"/>
      <c r="AE11" s="321"/>
      <c r="AF11" s="321"/>
      <c r="AG11" s="321"/>
      <c r="AH11" s="321"/>
      <c r="AI11" s="321"/>
      <c r="AJ11" s="321"/>
      <c r="AK11" s="321"/>
      <c r="AL11" s="322"/>
    </row>
    <row r="12" spans="2:38" ht="15" customHeight="1" x14ac:dyDescent="0.15">
      <c r="B12" s="30"/>
      <c r="C12" s="37"/>
      <c r="D12" s="54"/>
      <c r="E12" s="54"/>
      <c r="F12" s="54"/>
      <c r="G12" s="54"/>
      <c r="H12" s="54"/>
      <c r="I12" s="54"/>
      <c r="J12" s="37"/>
      <c r="K12" s="37"/>
      <c r="L12" s="27"/>
      <c r="M12" s="27"/>
      <c r="N12" s="27"/>
      <c r="O12" s="27"/>
      <c r="P12" s="27"/>
      <c r="Q12" s="27"/>
      <c r="R12" s="27"/>
      <c r="S12" s="27"/>
      <c r="T12" s="27"/>
      <c r="U12" s="27"/>
      <c r="V12" s="27"/>
      <c r="W12" s="27"/>
      <c r="X12" s="296" t="s">
        <v>26</v>
      </c>
      <c r="Y12" s="296"/>
      <c r="Z12" s="296"/>
      <c r="AA12" s="296"/>
      <c r="AB12" s="296"/>
      <c r="AC12" s="296"/>
      <c r="AD12" s="296"/>
      <c r="AE12" s="32"/>
      <c r="AF12" s="32"/>
      <c r="AG12" s="32"/>
      <c r="AH12" s="32"/>
      <c r="AI12" s="32"/>
      <c r="AJ12" s="32"/>
      <c r="AK12" s="32"/>
      <c r="AL12" s="33"/>
    </row>
    <row r="13" spans="2:38" ht="24" customHeight="1" x14ac:dyDescent="0.15">
      <c r="B13" s="30"/>
      <c r="C13" s="37" t="s">
        <v>27</v>
      </c>
      <c r="D13" s="309" t="s">
        <v>72</v>
      </c>
      <c r="E13" s="309"/>
      <c r="F13" s="309"/>
      <c r="G13" s="309"/>
      <c r="H13" s="309"/>
      <c r="I13" s="309"/>
      <c r="J13" s="37" t="s">
        <v>28</v>
      </c>
      <c r="K13" s="37"/>
      <c r="L13" s="310">
        <v>15778</v>
      </c>
      <c r="M13" s="311"/>
      <c r="N13" s="311"/>
      <c r="O13" s="312"/>
      <c r="P13" s="27" t="s">
        <v>29</v>
      </c>
      <c r="Q13" s="295" t="s">
        <v>68</v>
      </c>
      <c r="R13" s="295"/>
      <c r="S13" s="295"/>
      <c r="T13" s="295"/>
      <c r="U13" s="295"/>
      <c r="V13" s="295"/>
      <c r="W13" s="295"/>
      <c r="X13" s="295"/>
      <c r="Y13" s="295"/>
      <c r="Z13" s="295"/>
      <c r="AA13" s="295"/>
      <c r="AB13" s="295"/>
      <c r="AC13" s="295"/>
      <c r="AD13" s="295"/>
      <c r="AE13" s="295"/>
      <c r="AF13" s="295"/>
      <c r="AG13" s="295"/>
      <c r="AH13" s="295"/>
      <c r="AI13" s="295"/>
      <c r="AJ13" s="295"/>
      <c r="AK13" s="295"/>
      <c r="AL13" s="305"/>
    </row>
    <row r="14" spans="2:38" ht="15" customHeight="1" x14ac:dyDescent="0.15">
      <c r="B14" s="30"/>
      <c r="C14" s="37"/>
      <c r="D14" s="54"/>
      <c r="E14" s="54"/>
      <c r="F14" s="54"/>
      <c r="G14" s="54"/>
      <c r="H14" s="54"/>
      <c r="I14" s="54"/>
      <c r="J14" s="37"/>
      <c r="K14" s="37"/>
      <c r="L14" s="27"/>
      <c r="M14" s="27"/>
      <c r="N14" s="27"/>
      <c r="O14" s="27"/>
      <c r="P14" s="27"/>
      <c r="Q14" s="28"/>
      <c r="R14" s="28"/>
      <c r="S14" s="28"/>
      <c r="T14" s="28"/>
      <c r="U14" s="28"/>
      <c r="V14" s="28"/>
      <c r="W14" s="28"/>
      <c r="X14" s="313"/>
      <c r="Y14" s="313"/>
      <c r="Z14" s="313"/>
      <c r="AA14" s="313"/>
      <c r="AB14" s="313"/>
      <c r="AC14" s="313"/>
      <c r="AD14" s="313"/>
      <c r="AE14" s="313"/>
      <c r="AF14" s="313"/>
      <c r="AG14" s="313"/>
      <c r="AH14" s="313"/>
      <c r="AI14" s="313"/>
      <c r="AJ14" s="313"/>
      <c r="AK14" s="313"/>
      <c r="AL14" s="31"/>
    </row>
    <row r="15" spans="2:38" ht="24" customHeight="1" x14ac:dyDescent="0.15">
      <c r="B15" s="30"/>
      <c r="C15" s="37" t="s">
        <v>74</v>
      </c>
      <c r="D15" s="286" t="s">
        <v>75</v>
      </c>
      <c r="E15" s="286"/>
      <c r="F15" s="286"/>
      <c r="G15" s="286"/>
      <c r="H15" s="286"/>
      <c r="I15" s="286"/>
      <c r="J15" s="37" t="s">
        <v>76</v>
      </c>
      <c r="K15" s="37"/>
      <c r="L15" s="306">
        <f>MIN(X11,L13)</f>
        <v>0</v>
      </c>
      <c r="M15" s="307"/>
      <c r="N15" s="307"/>
      <c r="O15" s="308"/>
      <c r="P15" s="27" t="s">
        <v>77</v>
      </c>
      <c r="Q15" s="295" t="s">
        <v>71</v>
      </c>
      <c r="R15" s="295"/>
      <c r="S15" s="295"/>
      <c r="T15" s="304" t="s">
        <v>78</v>
      </c>
      <c r="U15" s="304"/>
      <c r="V15" s="304"/>
      <c r="W15" s="304"/>
      <c r="X15" s="304"/>
      <c r="Y15" s="304"/>
      <c r="Z15" s="304"/>
      <c r="AA15" s="304"/>
      <c r="AB15" s="304"/>
      <c r="AC15" s="304"/>
      <c r="AD15" s="32"/>
      <c r="AE15" s="58"/>
      <c r="AF15" s="58"/>
      <c r="AG15" s="58"/>
      <c r="AH15" s="58"/>
      <c r="AI15" s="58"/>
      <c r="AJ15" s="58"/>
      <c r="AK15" s="58"/>
      <c r="AL15" s="31"/>
    </row>
    <row r="16" spans="2:38" ht="15" customHeight="1" x14ac:dyDescent="0.15">
      <c r="B16" s="38"/>
      <c r="C16" s="39"/>
      <c r="D16" s="57"/>
      <c r="E16" s="57"/>
      <c r="F16" s="57"/>
      <c r="G16" s="57"/>
      <c r="H16" s="57"/>
      <c r="I16" s="57"/>
      <c r="J16" s="39"/>
      <c r="K16" s="39"/>
      <c r="L16" s="34"/>
      <c r="M16" s="34"/>
      <c r="N16" s="34"/>
      <c r="O16" s="34"/>
      <c r="P16" s="34"/>
      <c r="Q16" s="35"/>
      <c r="R16" s="35"/>
      <c r="S16" s="35"/>
      <c r="T16" s="35"/>
      <c r="U16" s="35"/>
      <c r="V16" s="35"/>
      <c r="W16" s="35"/>
      <c r="X16" s="36"/>
      <c r="Y16" s="36"/>
      <c r="Z16" s="36"/>
      <c r="AA16" s="36"/>
      <c r="AB16" s="36"/>
      <c r="AC16" s="36"/>
      <c r="AD16" s="36"/>
      <c r="AE16" s="36"/>
      <c r="AF16" s="36"/>
      <c r="AG16" s="36"/>
      <c r="AH16" s="36"/>
      <c r="AI16" s="36"/>
      <c r="AJ16" s="36"/>
      <c r="AK16" s="36"/>
      <c r="AL16" s="40"/>
    </row>
    <row r="17" spans="2:38" ht="24" customHeight="1" x14ac:dyDescent="0.15">
      <c r="B17" s="283" t="s">
        <v>82</v>
      </c>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5"/>
    </row>
    <row r="18" spans="2:38" ht="24" customHeight="1" x14ac:dyDescent="0.15">
      <c r="B18" s="30"/>
      <c r="C18" s="37" t="s">
        <v>17</v>
      </c>
      <c r="D18" s="286" t="s">
        <v>79</v>
      </c>
      <c r="E18" s="286"/>
      <c r="F18" s="286"/>
      <c r="G18" s="286"/>
      <c r="H18" s="286"/>
      <c r="I18" s="286"/>
      <c r="J18" s="37" t="s">
        <v>19</v>
      </c>
      <c r="K18" s="37"/>
      <c r="L18" s="314"/>
      <c r="M18" s="315"/>
      <c r="N18" s="315"/>
      <c r="O18" s="316"/>
      <c r="P18" s="27" t="s">
        <v>30</v>
      </c>
      <c r="Q18" s="295" t="s">
        <v>103</v>
      </c>
      <c r="R18" s="295"/>
      <c r="S18" s="295"/>
      <c r="T18" s="317" t="s">
        <v>138</v>
      </c>
      <c r="U18" s="317"/>
      <c r="V18" s="317"/>
      <c r="W18" s="317"/>
      <c r="X18" s="317"/>
      <c r="Y18" s="317"/>
      <c r="Z18" s="317"/>
      <c r="AA18" s="317"/>
      <c r="AB18" s="317"/>
      <c r="AC18" s="317"/>
      <c r="AD18" s="317"/>
      <c r="AE18" s="317"/>
      <c r="AF18" s="317"/>
      <c r="AG18" s="317"/>
      <c r="AH18" s="317"/>
      <c r="AI18" s="317"/>
      <c r="AJ18" s="317"/>
      <c r="AK18" s="29"/>
      <c r="AL18" s="31"/>
    </row>
    <row r="19" spans="2:38" ht="24" customHeight="1" x14ac:dyDescent="0.15">
      <c r="B19" s="38"/>
      <c r="C19" s="303" t="s">
        <v>80</v>
      </c>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40"/>
    </row>
    <row r="20" spans="2:38" ht="24" customHeight="1" x14ac:dyDescent="0.15">
      <c r="B20" s="283" t="s">
        <v>83</v>
      </c>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row>
    <row r="21" spans="2:38" ht="24" customHeight="1" x14ac:dyDescent="0.15">
      <c r="B21" s="30"/>
      <c r="C21" s="286" t="s">
        <v>95</v>
      </c>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302"/>
    </row>
    <row r="22" spans="2:38" ht="24" customHeight="1" x14ac:dyDescent="0.15">
      <c r="B22" s="30"/>
      <c r="C22" s="273" t="s">
        <v>84</v>
      </c>
      <c r="D22" s="273"/>
      <c r="E22" s="273"/>
      <c r="F22" s="337" t="s">
        <v>85</v>
      </c>
      <c r="G22" s="338"/>
      <c r="H22" s="338"/>
      <c r="I22" s="273" t="s">
        <v>86</v>
      </c>
      <c r="J22" s="273"/>
      <c r="K22" s="273"/>
      <c r="L22" s="273" t="s">
        <v>87</v>
      </c>
      <c r="M22" s="273"/>
      <c r="N22" s="273"/>
      <c r="O22" s="273" t="s">
        <v>88</v>
      </c>
      <c r="P22" s="273"/>
      <c r="Q22" s="273"/>
      <c r="R22" s="273" t="s">
        <v>89</v>
      </c>
      <c r="S22" s="273"/>
      <c r="T22" s="273"/>
      <c r="U22" s="273" t="s">
        <v>90</v>
      </c>
      <c r="V22" s="273"/>
      <c r="W22" s="273"/>
      <c r="X22" s="273" t="s">
        <v>91</v>
      </c>
      <c r="Y22" s="273"/>
      <c r="Z22" s="273"/>
      <c r="AA22" s="273" t="s">
        <v>92</v>
      </c>
      <c r="AB22" s="273"/>
      <c r="AC22" s="273"/>
      <c r="AD22" s="274" t="s">
        <v>93</v>
      </c>
      <c r="AE22" s="275"/>
      <c r="AF22" s="275"/>
      <c r="AG22" s="273" t="s">
        <v>94</v>
      </c>
      <c r="AH22" s="273"/>
      <c r="AI22" s="273"/>
      <c r="AJ22" s="54"/>
      <c r="AK22" s="54"/>
      <c r="AL22" s="56"/>
    </row>
    <row r="23" spans="2:38" ht="24" customHeight="1" x14ac:dyDescent="0.15">
      <c r="B23" s="30"/>
      <c r="C23" s="301"/>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54"/>
      <c r="AK23" s="54"/>
      <c r="AL23" s="56"/>
    </row>
    <row r="24" spans="2:38" ht="15" customHeight="1" x14ac:dyDescent="0.15">
      <c r="B24" s="30"/>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6"/>
    </row>
    <row r="25" spans="2:38" ht="24" customHeight="1" x14ac:dyDescent="0.15">
      <c r="B25" s="30"/>
      <c r="C25" s="286" t="s">
        <v>96</v>
      </c>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56"/>
    </row>
    <row r="26" spans="2:38" ht="24" customHeight="1" x14ac:dyDescent="0.15">
      <c r="B26" s="30"/>
      <c r="C26" s="265" t="s">
        <v>97</v>
      </c>
      <c r="D26" s="266"/>
      <c r="E26" s="266"/>
      <c r="F26" s="266"/>
      <c r="G26" s="266"/>
      <c r="H26" s="267"/>
      <c r="I26" s="278" t="s">
        <v>86</v>
      </c>
      <c r="J26" s="278"/>
      <c r="K26" s="278"/>
      <c r="L26" s="273" t="s">
        <v>87</v>
      </c>
      <c r="M26" s="273"/>
      <c r="N26" s="273"/>
      <c r="O26" s="273" t="s">
        <v>88</v>
      </c>
      <c r="P26" s="273"/>
      <c r="Q26" s="273"/>
      <c r="R26" s="273" t="s">
        <v>89</v>
      </c>
      <c r="S26" s="273"/>
      <c r="T26" s="273"/>
      <c r="U26" s="273" t="s">
        <v>90</v>
      </c>
      <c r="V26" s="273"/>
      <c r="W26" s="273"/>
      <c r="X26" s="273" t="s">
        <v>91</v>
      </c>
      <c r="Y26" s="273"/>
      <c r="Z26" s="273"/>
      <c r="AA26" s="273" t="s">
        <v>92</v>
      </c>
      <c r="AB26" s="273"/>
      <c r="AC26" s="273"/>
      <c r="AD26" s="274" t="s">
        <v>93</v>
      </c>
      <c r="AE26" s="275"/>
      <c r="AF26" s="275"/>
      <c r="AG26" s="273" t="s">
        <v>94</v>
      </c>
      <c r="AH26" s="273"/>
      <c r="AI26" s="273"/>
      <c r="AJ26" s="54"/>
      <c r="AK26" s="54"/>
      <c r="AL26" s="56"/>
    </row>
    <row r="27" spans="2:38" ht="24" customHeight="1" x14ac:dyDescent="0.15">
      <c r="B27" s="30"/>
      <c r="C27" s="268"/>
      <c r="D27" s="269"/>
      <c r="E27" s="269"/>
      <c r="F27" s="269"/>
      <c r="G27" s="269"/>
      <c r="H27" s="270"/>
      <c r="I27" s="276">
        <f>ROUNDDOWN((L23+(O23+U23)*7.5/6)*0.06,0)</f>
        <v>0</v>
      </c>
      <c r="J27" s="276"/>
      <c r="K27" s="276"/>
      <c r="L27" s="277">
        <f>L23</f>
        <v>0</v>
      </c>
      <c r="M27" s="277"/>
      <c r="N27" s="277"/>
      <c r="O27" s="277">
        <f>O23</f>
        <v>0</v>
      </c>
      <c r="P27" s="277"/>
      <c r="Q27" s="277"/>
      <c r="R27" s="277">
        <f t="shared" ref="R27" si="0">R23</f>
        <v>0</v>
      </c>
      <c r="S27" s="277"/>
      <c r="T27" s="277"/>
      <c r="U27" s="277">
        <f>U23</f>
        <v>0</v>
      </c>
      <c r="V27" s="277"/>
      <c r="W27" s="277"/>
      <c r="X27" s="277">
        <f t="shared" ref="X27" si="1">X23</f>
        <v>0</v>
      </c>
      <c r="Y27" s="277"/>
      <c r="Z27" s="277"/>
      <c r="AA27" s="277">
        <f>AA23</f>
        <v>0</v>
      </c>
      <c r="AB27" s="277"/>
      <c r="AC27" s="277"/>
      <c r="AD27" s="277">
        <f t="shared" ref="AD27" si="2">AD23</f>
        <v>0</v>
      </c>
      <c r="AE27" s="277"/>
      <c r="AF27" s="277"/>
      <c r="AG27" s="277">
        <f t="shared" ref="AG27" si="3">AG23</f>
        <v>0</v>
      </c>
      <c r="AH27" s="277"/>
      <c r="AI27" s="277"/>
      <c r="AJ27" s="54"/>
      <c r="AK27" s="54"/>
      <c r="AL27" s="56"/>
    </row>
    <row r="28" spans="2:38" ht="24" customHeight="1" x14ac:dyDescent="0.15">
      <c r="B28" s="30"/>
      <c r="C28" s="271" t="s">
        <v>98</v>
      </c>
      <c r="D28" s="271"/>
      <c r="E28" s="271"/>
      <c r="F28" s="271"/>
      <c r="G28" s="271"/>
      <c r="H28" s="271"/>
      <c r="I28" s="299">
        <f>SUM(I27:AI27)</f>
        <v>0</v>
      </c>
      <c r="J28" s="300"/>
      <c r="K28" s="300"/>
      <c r="L28" s="300"/>
      <c r="M28" s="300"/>
      <c r="N28" s="300"/>
      <c r="O28" s="300"/>
      <c r="P28" s="300"/>
      <c r="Q28" s="300"/>
      <c r="R28" s="300"/>
      <c r="S28" s="300"/>
      <c r="T28" s="300"/>
      <c r="U28" s="300"/>
      <c r="V28" s="300"/>
      <c r="W28" s="300"/>
      <c r="X28" s="258" t="s">
        <v>101</v>
      </c>
      <c r="Y28" s="258"/>
      <c r="Z28" s="258"/>
      <c r="AA28" s="258"/>
      <c r="AB28" s="258"/>
      <c r="AC28" s="258"/>
      <c r="AD28" s="258"/>
      <c r="AE28" s="258"/>
      <c r="AF28" s="258"/>
      <c r="AG28" s="258"/>
      <c r="AH28" s="258"/>
      <c r="AI28" s="259"/>
      <c r="AJ28" s="54"/>
      <c r="AK28" s="54"/>
      <c r="AL28" s="56"/>
    </row>
    <row r="29" spans="2:38" ht="12" x14ac:dyDescent="0.15">
      <c r="B29" s="30"/>
      <c r="C29" s="272" t="s">
        <v>99</v>
      </c>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54"/>
      <c r="AK29" s="54"/>
      <c r="AL29" s="56"/>
    </row>
    <row r="30" spans="2:38" ht="15" customHeight="1" x14ac:dyDescent="0.15">
      <c r="B30" s="30"/>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6"/>
    </row>
    <row r="31" spans="2:38" ht="24" customHeight="1" x14ac:dyDescent="0.15">
      <c r="B31" s="30"/>
      <c r="C31" s="286" t="s">
        <v>100</v>
      </c>
      <c r="D31" s="286"/>
      <c r="E31" s="286"/>
      <c r="F31" s="286"/>
      <c r="G31" s="286"/>
      <c r="H31" s="286"/>
      <c r="I31" s="286"/>
      <c r="J31" s="37" t="s">
        <v>19</v>
      </c>
      <c r="K31" s="37"/>
      <c r="L31" s="287" t="s">
        <v>135</v>
      </c>
      <c r="M31" s="261"/>
      <c r="N31" s="261"/>
      <c r="O31" s="262"/>
      <c r="P31" s="27" t="s">
        <v>23</v>
      </c>
      <c r="Q31" s="260">
        <v>22</v>
      </c>
      <c r="R31" s="261"/>
      <c r="S31" s="261"/>
      <c r="T31" s="262"/>
      <c r="U31" s="27"/>
      <c r="V31" s="27" t="s">
        <v>19</v>
      </c>
      <c r="W31" s="37"/>
      <c r="X31" s="292">
        <f>ROUNDDOWN((I28/22),0)</f>
        <v>0</v>
      </c>
      <c r="Y31" s="293"/>
      <c r="Z31" s="293"/>
      <c r="AA31" s="294"/>
      <c r="AB31" s="27" t="s">
        <v>20</v>
      </c>
      <c r="AC31" s="295" t="s">
        <v>104</v>
      </c>
      <c r="AD31" s="295"/>
      <c r="AE31" s="295"/>
      <c r="AF31" s="295"/>
      <c r="AG31" s="295"/>
      <c r="AH31" s="295"/>
      <c r="AI31" s="295"/>
      <c r="AJ31" s="295"/>
      <c r="AK31" s="295"/>
      <c r="AL31" s="56"/>
    </row>
    <row r="32" spans="2:38" ht="24" customHeight="1" x14ac:dyDescent="0.15">
      <c r="B32" s="30"/>
      <c r="C32" s="54"/>
      <c r="D32" s="54"/>
      <c r="E32" s="54"/>
      <c r="F32" s="54"/>
      <c r="G32" s="54"/>
      <c r="H32" s="54"/>
      <c r="I32" s="54"/>
      <c r="J32" s="37"/>
      <c r="K32" s="37"/>
      <c r="L32" s="27"/>
      <c r="M32" s="27"/>
      <c r="N32" s="27"/>
      <c r="O32" s="27"/>
      <c r="P32" s="27"/>
      <c r="Q32" s="51"/>
      <c r="R32" s="27"/>
      <c r="S32" s="27"/>
      <c r="T32" s="27"/>
      <c r="U32" s="27"/>
      <c r="V32" s="27"/>
      <c r="W32" s="37"/>
      <c r="X32" s="296" t="s">
        <v>26</v>
      </c>
      <c r="Y32" s="296"/>
      <c r="Z32" s="296"/>
      <c r="AA32" s="296"/>
      <c r="AB32" s="296"/>
      <c r="AC32" s="296"/>
      <c r="AD32" s="296"/>
      <c r="AE32" s="55"/>
      <c r="AF32" s="55"/>
      <c r="AG32" s="55"/>
      <c r="AH32" s="55"/>
      <c r="AI32" s="55"/>
      <c r="AJ32" s="55"/>
      <c r="AK32" s="55"/>
      <c r="AL32" s="56"/>
    </row>
    <row r="33" spans="2:38" ht="9.9499999999999993" customHeight="1" x14ac:dyDescent="0.15">
      <c r="B33" s="72"/>
      <c r="C33" s="73"/>
      <c r="D33" s="73"/>
      <c r="E33" s="73"/>
      <c r="F33" s="73"/>
      <c r="G33" s="73"/>
      <c r="H33" s="73"/>
      <c r="I33" s="73"/>
      <c r="J33" s="74"/>
      <c r="K33" s="74"/>
      <c r="L33" s="74"/>
      <c r="M33" s="74"/>
      <c r="N33" s="74"/>
      <c r="O33" s="74"/>
      <c r="P33" s="74"/>
      <c r="Q33" s="75"/>
      <c r="R33" s="74"/>
      <c r="S33" s="74"/>
      <c r="T33" s="74"/>
      <c r="U33" s="74"/>
      <c r="V33" s="74"/>
      <c r="W33" s="74"/>
      <c r="X33" s="76"/>
      <c r="Y33" s="76"/>
      <c r="Z33" s="76"/>
      <c r="AA33" s="76"/>
      <c r="AB33" s="76"/>
      <c r="AC33" s="76"/>
      <c r="AD33" s="76"/>
      <c r="AE33" s="77"/>
      <c r="AF33" s="77"/>
      <c r="AG33" s="77"/>
      <c r="AH33" s="77"/>
      <c r="AI33" s="77"/>
      <c r="AJ33" s="77"/>
      <c r="AK33" s="77"/>
      <c r="AL33" s="78"/>
    </row>
    <row r="34" spans="2:38" ht="24" customHeight="1" x14ac:dyDescent="0.15">
      <c r="B34" s="79"/>
      <c r="C34" s="298" t="s">
        <v>118</v>
      </c>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80"/>
      <c r="AE34" s="80"/>
      <c r="AF34" s="80"/>
      <c r="AG34" s="80"/>
      <c r="AH34" s="80"/>
      <c r="AI34" s="80"/>
      <c r="AJ34" s="80"/>
      <c r="AK34" s="81"/>
      <c r="AL34" s="82"/>
    </row>
    <row r="35" spans="2:38" ht="24" customHeight="1" x14ac:dyDescent="0.15">
      <c r="B35" s="79"/>
      <c r="C35" s="83"/>
      <c r="D35" s="80"/>
      <c r="E35" s="80"/>
      <c r="F35" s="80"/>
      <c r="G35" s="80"/>
      <c r="H35" s="80"/>
      <c r="I35" s="80"/>
      <c r="J35" s="291" t="s">
        <v>115</v>
      </c>
      <c r="K35" s="291"/>
      <c r="L35" s="100"/>
      <c r="M35" s="80" t="s">
        <v>116</v>
      </c>
      <c r="N35" s="100"/>
      <c r="O35" s="80" t="s">
        <v>117</v>
      </c>
      <c r="P35" s="100"/>
      <c r="Q35" s="80" t="s">
        <v>119</v>
      </c>
      <c r="R35" s="80"/>
      <c r="S35" s="291" t="s">
        <v>111</v>
      </c>
      <c r="T35" s="291"/>
      <c r="U35" s="291"/>
      <c r="V35" s="291"/>
      <c r="W35" s="263"/>
      <c r="X35" s="263"/>
      <c r="Y35" s="263"/>
      <c r="Z35" s="263"/>
      <c r="AA35" s="263"/>
      <c r="AB35" s="263"/>
      <c r="AC35" s="263"/>
      <c r="AD35" s="263"/>
      <c r="AE35" s="263"/>
      <c r="AF35" s="263"/>
      <c r="AG35" s="263"/>
      <c r="AH35" s="80"/>
      <c r="AI35" s="80"/>
      <c r="AJ35" s="80"/>
      <c r="AK35" s="81"/>
      <c r="AL35" s="82"/>
    </row>
    <row r="36" spans="2:38" ht="24" customHeight="1" x14ac:dyDescent="0.15">
      <c r="B36" s="79"/>
      <c r="C36" s="83"/>
      <c r="D36" s="80"/>
      <c r="E36" s="80"/>
      <c r="F36" s="80"/>
      <c r="G36" s="80"/>
      <c r="H36" s="80"/>
      <c r="I36" s="80"/>
      <c r="J36" s="291" t="s">
        <v>120</v>
      </c>
      <c r="K36" s="291"/>
      <c r="L36" s="291"/>
      <c r="M36" s="291"/>
      <c r="N36" s="291"/>
      <c r="O36" s="291"/>
      <c r="P36" s="291"/>
      <c r="Q36" s="291"/>
      <c r="R36" s="80"/>
      <c r="S36" s="297" t="s">
        <v>112</v>
      </c>
      <c r="T36" s="297"/>
      <c r="U36" s="297"/>
      <c r="V36" s="297"/>
      <c r="W36" s="264"/>
      <c r="X36" s="264"/>
      <c r="Y36" s="264"/>
      <c r="Z36" s="264"/>
      <c r="AA36" s="264"/>
      <c r="AB36" s="264"/>
      <c r="AC36" s="264"/>
      <c r="AD36" s="264"/>
      <c r="AE36" s="264"/>
      <c r="AF36" s="264"/>
      <c r="AG36" s="264"/>
      <c r="AH36" s="84"/>
      <c r="AI36" s="84"/>
      <c r="AJ36" s="80"/>
      <c r="AK36" s="81"/>
      <c r="AL36" s="82"/>
    </row>
    <row r="37" spans="2:38" ht="9.9499999999999993" customHeight="1" x14ac:dyDescent="0.15">
      <c r="B37" s="85"/>
      <c r="C37" s="86"/>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8"/>
      <c r="AL37" s="89"/>
    </row>
    <row r="38" spans="2:38" ht="24" customHeight="1" x14ac:dyDescent="0.15">
      <c r="B38" s="283" t="s">
        <v>107</v>
      </c>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5"/>
    </row>
    <row r="39" spans="2:38" s="70" customFormat="1" ht="24" customHeight="1" thickBot="1" x14ac:dyDescent="0.2">
      <c r="B39" s="42"/>
      <c r="C39" s="43"/>
      <c r="D39" s="43"/>
      <c r="E39" s="43"/>
      <c r="F39" s="43"/>
      <c r="G39" s="43"/>
      <c r="H39" s="43"/>
      <c r="I39" s="43"/>
      <c r="J39" s="43"/>
      <c r="K39" s="43"/>
      <c r="L39" s="282" t="s">
        <v>108</v>
      </c>
      <c r="M39" s="282"/>
      <c r="N39" s="282"/>
      <c r="O39" s="282"/>
      <c r="P39" s="45"/>
      <c r="Q39" s="282" t="s">
        <v>109</v>
      </c>
      <c r="R39" s="282"/>
      <c r="S39" s="282"/>
      <c r="T39" s="282"/>
      <c r="U39" s="45"/>
      <c r="V39" s="45"/>
      <c r="W39" s="282" t="s">
        <v>110</v>
      </c>
      <c r="X39" s="282"/>
      <c r="Y39" s="282"/>
      <c r="Z39" s="282"/>
      <c r="AA39" s="43"/>
      <c r="AB39" s="43"/>
      <c r="AC39" s="43"/>
      <c r="AD39" s="43"/>
      <c r="AE39" s="43"/>
      <c r="AF39" s="43"/>
      <c r="AG39" s="43"/>
      <c r="AH39" s="43"/>
      <c r="AI39" s="43"/>
      <c r="AJ39" s="43"/>
      <c r="AK39" s="43"/>
      <c r="AL39" s="44"/>
    </row>
    <row r="40" spans="2:38" ht="24" customHeight="1" thickTop="1" thickBot="1" x14ac:dyDescent="0.2">
      <c r="B40" s="30"/>
      <c r="C40" s="37"/>
      <c r="D40" s="286" t="s">
        <v>102</v>
      </c>
      <c r="E40" s="286"/>
      <c r="F40" s="286"/>
      <c r="G40" s="286"/>
      <c r="H40" s="286"/>
      <c r="I40" s="286"/>
      <c r="J40" s="37" t="s">
        <v>19</v>
      </c>
      <c r="K40" s="41" t="s">
        <v>13</v>
      </c>
      <c r="L40" s="279">
        <f>L15</f>
        <v>0</v>
      </c>
      <c r="M40" s="280"/>
      <c r="N40" s="280"/>
      <c r="O40" s="281"/>
      <c r="P40" s="46" t="s">
        <v>105</v>
      </c>
      <c r="Q40" s="279">
        <f>X31</f>
        <v>0</v>
      </c>
      <c r="R40" s="280"/>
      <c r="S40" s="280"/>
      <c r="T40" s="281"/>
      <c r="U40" s="47" t="s">
        <v>106</v>
      </c>
      <c r="V40" s="46" t="s">
        <v>31</v>
      </c>
      <c r="W40" s="279">
        <f>L18</f>
        <v>0</v>
      </c>
      <c r="X40" s="280"/>
      <c r="Y40" s="280"/>
      <c r="Z40" s="281"/>
      <c r="AA40" s="48"/>
      <c r="AB40" s="49" t="s">
        <v>76</v>
      </c>
      <c r="AC40" s="48"/>
      <c r="AD40" s="288">
        <f>(L40-Q40)*W40</f>
        <v>0</v>
      </c>
      <c r="AE40" s="289"/>
      <c r="AF40" s="289"/>
      <c r="AG40" s="290"/>
      <c r="AH40" s="37" t="s">
        <v>0</v>
      </c>
      <c r="AI40" s="27"/>
      <c r="AJ40" s="27"/>
      <c r="AK40" s="27"/>
      <c r="AL40" s="31"/>
    </row>
    <row r="41" spans="2:38" ht="15" customHeight="1" thickTop="1" x14ac:dyDescent="0.15">
      <c r="B41" s="38"/>
      <c r="C41" s="39"/>
      <c r="D41" s="57"/>
      <c r="E41" s="57"/>
      <c r="F41" s="57"/>
      <c r="G41" s="57"/>
      <c r="H41" s="57"/>
      <c r="I41" s="57"/>
      <c r="J41" s="39"/>
      <c r="K41" s="39"/>
      <c r="L41" s="34"/>
      <c r="M41" s="34"/>
      <c r="N41" s="34"/>
      <c r="O41" s="34"/>
      <c r="P41" s="34"/>
      <c r="Q41" s="34"/>
      <c r="R41" s="34"/>
      <c r="S41" s="34"/>
      <c r="T41" s="34"/>
      <c r="U41" s="34"/>
      <c r="V41" s="34"/>
      <c r="W41" s="34"/>
      <c r="X41" s="50"/>
      <c r="Y41" s="50"/>
      <c r="Z41" s="50"/>
      <c r="AA41" s="50"/>
      <c r="AB41" s="50"/>
      <c r="AC41" s="50"/>
      <c r="AD41" s="34"/>
      <c r="AE41" s="34"/>
      <c r="AF41" s="34"/>
      <c r="AG41" s="34"/>
      <c r="AH41" s="34"/>
      <c r="AI41" s="34"/>
      <c r="AJ41" s="34"/>
      <c r="AK41" s="34"/>
      <c r="AL41" s="40"/>
    </row>
    <row r="42" spans="2:38" s="102" customFormat="1" ht="4.5" customHeight="1" x14ac:dyDescent="0.15">
      <c r="X42" s="103"/>
    </row>
    <row r="43" spans="2:38" s="102" customFormat="1" ht="17.25" customHeight="1" x14ac:dyDescent="0.15">
      <c r="X43" s="323" t="s">
        <v>159</v>
      </c>
      <c r="Y43" s="323"/>
      <c r="Z43" s="323"/>
      <c r="AA43" s="323"/>
      <c r="AB43" s="323"/>
      <c r="AC43" s="324" t="s">
        <v>160</v>
      </c>
      <c r="AD43" s="324"/>
      <c r="AE43" s="324"/>
      <c r="AF43" s="324"/>
      <c r="AG43" s="324"/>
      <c r="AH43" s="325">
        <f>Q40*W40</f>
        <v>0</v>
      </c>
      <c r="AI43" s="325"/>
      <c r="AJ43" s="325"/>
    </row>
  </sheetData>
  <sheetProtection algorithmName="SHA-512" hashValue="s5lmov5Ef4k7mVdWqBrCafhT/l7r1mvc7Knc8eLoc/yVmnQaC0BrqWhCuowpl9PSA/6IX366S2srVPWaLpynbA==" saltValue="0QPRbJ9m2iaHTa0BqnD8iQ==" spinCount="100000" sheet="1" formatCells="0" selectLockedCells="1"/>
  <mergeCells count="112">
    <mergeCell ref="X43:AB43"/>
    <mergeCell ref="AC43:AG43"/>
    <mergeCell ref="AH43:AJ43"/>
    <mergeCell ref="L2:AB2"/>
    <mergeCell ref="L3:AB3"/>
    <mergeCell ref="C25:AK25"/>
    <mergeCell ref="D7:I7"/>
    <mergeCell ref="L7:O7"/>
    <mergeCell ref="Q7:AK7"/>
    <mergeCell ref="D9:I9"/>
    <mergeCell ref="L9:O9"/>
    <mergeCell ref="X9:AA9"/>
    <mergeCell ref="AC8:AK8"/>
    <mergeCell ref="Q9:T9"/>
    <mergeCell ref="B6:AL6"/>
    <mergeCell ref="AC9:AK9"/>
    <mergeCell ref="B4:F4"/>
    <mergeCell ref="B5:F5"/>
    <mergeCell ref="G5:H5"/>
    <mergeCell ref="I5:J5"/>
    <mergeCell ref="L5:M5"/>
    <mergeCell ref="G4:O4"/>
    <mergeCell ref="F22:H22"/>
    <mergeCell ref="I22:K22"/>
    <mergeCell ref="L22:N22"/>
    <mergeCell ref="O22:Q22"/>
    <mergeCell ref="R22:T22"/>
    <mergeCell ref="AD22:AF22"/>
    <mergeCell ref="AG22:AI22"/>
    <mergeCell ref="X10:AD10"/>
    <mergeCell ref="Q11:T11"/>
    <mergeCell ref="X12:AD12"/>
    <mergeCell ref="Q13:AL13"/>
    <mergeCell ref="Q18:S18"/>
    <mergeCell ref="L15:O15"/>
    <mergeCell ref="B17:AL17"/>
    <mergeCell ref="D13:I13"/>
    <mergeCell ref="L13:O13"/>
    <mergeCell ref="X14:AK14"/>
    <mergeCell ref="D18:I18"/>
    <mergeCell ref="L18:O18"/>
    <mergeCell ref="D15:I15"/>
    <mergeCell ref="T18:AJ18"/>
    <mergeCell ref="X11:AA11"/>
    <mergeCell ref="AC11:AL11"/>
    <mergeCell ref="U26:W26"/>
    <mergeCell ref="I28:W28"/>
    <mergeCell ref="I23:K23"/>
    <mergeCell ref="L23:N23"/>
    <mergeCell ref="O23:Q23"/>
    <mergeCell ref="R23:T23"/>
    <mergeCell ref="U23:W23"/>
    <mergeCell ref="D11:I11"/>
    <mergeCell ref="L11:O11"/>
    <mergeCell ref="C21:AL21"/>
    <mergeCell ref="C19:AK19"/>
    <mergeCell ref="B20:AL20"/>
    <mergeCell ref="Q15:S15"/>
    <mergeCell ref="T15:AC15"/>
    <mergeCell ref="F23:H23"/>
    <mergeCell ref="C22:E22"/>
    <mergeCell ref="C23:E23"/>
    <mergeCell ref="X23:Z23"/>
    <mergeCell ref="AA23:AC23"/>
    <mergeCell ref="AD23:AF23"/>
    <mergeCell ref="AG23:AI23"/>
    <mergeCell ref="U22:W22"/>
    <mergeCell ref="X22:Z22"/>
    <mergeCell ref="AA22:AC22"/>
    <mergeCell ref="W40:Z40"/>
    <mergeCell ref="L39:O39"/>
    <mergeCell ref="Q39:T39"/>
    <mergeCell ref="B38:AL38"/>
    <mergeCell ref="D40:I40"/>
    <mergeCell ref="L40:O40"/>
    <mergeCell ref="Q40:T40"/>
    <mergeCell ref="L31:O31"/>
    <mergeCell ref="C31:I31"/>
    <mergeCell ref="AD40:AG40"/>
    <mergeCell ref="S35:V35"/>
    <mergeCell ref="W39:Z39"/>
    <mergeCell ref="X31:AA31"/>
    <mergeCell ref="AC31:AK31"/>
    <mergeCell ref="X32:AD32"/>
    <mergeCell ref="S36:V36"/>
    <mergeCell ref="C34:AC34"/>
    <mergeCell ref="J35:K35"/>
    <mergeCell ref="J36:Q36"/>
    <mergeCell ref="X28:AI28"/>
    <mergeCell ref="Q31:T31"/>
    <mergeCell ref="W35:AG35"/>
    <mergeCell ref="W36:AG36"/>
    <mergeCell ref="C26:H27"/>
    <mergeCell ref="C28:H28"/>
    <mergeCell ref="C29:AI29"/>
    <mergeCell ref="X26:Z26"/>
    <mergeCell ref="AA26:AC26"/>
    <mergeCell ref="AD26:AF26"/>
    <mergeCell ref="AG26:AI26"/>
    <mergeCell ref="I27:K27"/>
    <mergeCell ref="L27:N27"/>
    <mergeCell ref="O27:Q27"/>
    <mergeCell ref="R27:T27"/>
    <mergeCell ref="U27:W27"/>
    <mergeCell ref="X27:Z27"/>
    <mergeCell ref="AA27:AC27"/>
    <mergeCell ref="AD27:AF27"/>
    <mergeCell ref="AG27:AI27"/>
    <mergeCell ref="I26:K26"/>
    <mergeCell ref="L26:N26"/>
    <mergeCell ref="O26:Q26"/>
    <mergeCell ref="R26:T26"/>
  </mergeCells>
  <phoneticPr fontId="2"/>
  <printOptions horizontalCentered="1"/>
  <pageMargins left="0.39370078740157483" right="0.39370078740157483" top="0.39370078740157483" bottom="0.19685039370078741" header="0.51181102362204722" footer="0.51181102362204722"/>
  <pageSetup paperSize="9" orientation="portrait" blackAndWhite="1"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F5F09-96FE-49FE-B310-2F573CDE6695}">
  <sheetPr>
    <tabColor theme="8"/>
  </sheetPr>
  <dimension ref="B1:CO48"/>
  <sheetViews>
    <sheetView showGridLines="0" view="pageBreakPreview" zoomScaleNormal="100" zoomScaleSheetLayoutView="100" workbookViewId="0">
      <selection activeCell="L6" sqref="L6:AG7"/>
    </sheetView>
  </sheetViews>
  <sheetFormatPr defaultColWidth="1.625" defaultRowHeight="18.75" customHeight="1" x14ac:dyDescent="0.15"/>
  <cols>
    <col min="1" max="57" width="1.625" style="1"/>
    <col min="58" max="63" width="0" style="1" hidden="1" customWidth="1"/>
    <col min="64" max="64" width="1.625" style="1" hidden="1" customWidth="1"/>
    <col min="65" max="92" width="0" style="1" hidden="1" customWidth="1"/>
    <col min="93" max="16384" width="1.625" style="1"/>
  </cols>
  <sheetData>
    <row r="1" spans="2:93" ht="18.75" customHeight="1" x14ac:dyDescent="0.15">
      <c r="B1" s="131" t="s">
        <v>40</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L1" s="1" t="s">
        <v>7</v>
      </c>
    </row>
    <row r="2" spans="2:93" ht="18.75" customHeight="1" x14ac:dyDescent="0.15">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row>
    <row r="3" spans="2:93" ht="18.75" customHeight="1" x14ac:dyDescent="0.15">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row>
    <row r="4" spans="2:93" ht="18.75" customHeight="1" x14ac:dyDescent="0.15">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row>
    <row r="5" spans="2:93" ht="18.75" customHeight="1" x14ac:dyDescent="0.15">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L5" s="1" t="s">
        <v>32</v>
      </c>
    </row>
    <row r="6" spans="2:93" s="4" customFormat="1" ht="20.100000000000001" customHeight="1" x14ac:dyDescent="0.15">
      <c r="B6" s="132" t="s">
        <v>33</v>
      </c>
      <c r="C6" s="133"/>
      <c r="D6" s="133"/>
      <c r="E6" s="133"/>
      <c r="F6" s="133"/>
      <c r="G6" s="133"/>
      <c r="H6" s="133"/>
      <c r="I6" s="133"/>
      <c r="J6" s="134"/>
      <c r="K6" s="2"/>
      <c r="L6" s="362" t="s">
        <v>139</v>
      </c>
      <c r="M6" s="362"/>
      <c r="N6" s="362"/>
      <c r="O6" s="362"/>
      <c r="P6" s="362"/>
      <c r="Q6" s="362"/>
      <c r="R6" s="362"/>
      <c r="S6" s="362"/>
      <c r="T6" s="362"/>
      <c r="U6" s="362"/>
      <c r="V6" s="362"/>
      <c r="W6" s="362"/>
      <c r="X6" s="362"/>
      <c r="Y6" s="362"/>
      <c r="Z6" s="362"/>
      <c r="AA6" s="362"/>
      <c r="AB6" s="362"/>
      <c r="AC6" s="362"/>
      <c r="AD6" s="362"/>
      <c r="AE6" s="362"/>
      <c r="AF6" s="362"/>
      <c r="AG6" s="362"/>
      <c r="AH6" s="3"/>
      <c r="AI6" s="119" t="s">
        <v>34</v>
      </c>
      <c r="AJ6" s="120"/>
      <c r="AK6" s="120"/>
      <c r="AL6" s="120"/>
      <c r="AM6" s="120"/>
      <c r="AN6" s="120"/>
      <c r="AO6" s="120"/>
      <c r="AP6" s="120"/>
      <c r="AQ6" s="121"/>
      <c r="AR6" s="364">
        <v>6</v>
      </c>
      <c r="AS6" s="351"/>
      <c r="AT6" s="351">
        <v>7</v>
      </c>
      <c r="AU6" s="351"/>
      <c r="AV6" s="351">
        <v>8</v>
      </c>
      <c r="AW6" s="351"/>
      <c r="AX6" s="351">
        <v>9</v>
      </c>
      <c r="AY6" s="351"/>
      <c r="AZ6" s="351">
        <v>0</v>
      </c>
      <c r="BA6" s="351"/>
      <c r="BB6" s="351">
        <v>1</v>
      </c>
      <c r="BC6" s="351"/>
      <c r="BD6" s="351">
        <v>2</v>
      </c>
      <c r="BE6" s="35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row>
    <row r="7" spans="2:93" s="4" customFormat="1" ht="20.100000000000001" customHeight="1" x14ac:dyDescent="0.15">
      <c r="B7" s="135"/>
      <c r="C7" s="136"/>
      <c r="D7" s="136"/>
      <c r="E7" s="136"/>
      <c r="F7" s="136"/>
      <c r="G7" s="136"/>
      <c r="H7" s="136"/>
      <c r="I7" s="136"/>
      <c r="J7" s="137"/>
      <c r="K7" s="5"/>
      <c r="L7" s="363"/>
      <c r="M7" s="363"/>
      <c r="N7" s="363"/>
      <c r="O7" s="363"/>
      <c r="P7" s="363"/>
      <c r="Q7" s="363"/>
      <c r="R7" s="363"/>
      <c r="S7" s="363"/>
      <c r="T7" s="363"/>
      <c r="U7" s="363"/>
      <c r="V7" s="363"/>
      <c r="W7" s="363"/>
      <c r="X7" s="363"/>
      <c r="Y7" s="363"/>
      <c r="Z7" s="363"/>
      <c r="AA7" s="363"/>
      <c r="AB7" s="363"/>
      <c r="AC7" s="363"/>
      <c r="AD7" s="363"/>
      <c r="AE7" s="363"/>
      <c r="AF7" s="363"/>
      <c r="AG7" s="363"/>
      <c r="AH7" s="6"/>
      <c r="AI7" s="122"/>
      <c r="AJ7" s="123"/>
      <c r="AK7" s="123"/>
      <c r="AL7" s="123"/>
      <c r="AM7" s="123"/>
      <c r="AN7" s="123"/>
      <c r="AO7" s="123"/>
      <c r="AP7" s="123"/>
      <c r="AQ7" s="124"/>
      <c r="AR7" s="365"/>
      <c r="AS7" s="353"/>
      <c r="AT7" s="353"/>
      <c r="AU7" s="353"/>
      <c r="AV7" s="353"/>
      <c r="AW7" s="353"/>
      <c r="AX7" s="353"/>
      <c r="AY7" s="353"/>
      <c r="AZ7" s="353"/>
      <c r="BA7" s="353"/>
      <c r="BB7" s="353"/>
      <c r="BC7" s="353"/>
      <c r="BD7" s="353"/>
      <c r="BE7" s="355"/>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row>
    <row r="8" spans="2:93" s="4" customFormat="1" ht="20.100000000000001" customHeight="1" x14ac:dyDescent="0.15">
      <c r="B8" s="119" t="s">
        <v>35</v>
      </c>
      <c r="C8" s="120"/>
      <c r="D8" s="120"/>
      <c r="E8" s="120"/>
      <c r="F8" s="120"/>
      <c r="G8" s="120"/>
      <c r="H8" s="120"/>
      <c r="I8" s="120"/>
      <c r="J8" s="121"/>
      <c r="K8" s="119" t="s">
        <v>36</v>
      </c>
      <c r="L8" s="120"/>
      <c r="M8" s="120"/>
      <c r="N8" s="120"/>
      <c r="O8" s="125"/>
      <c r="P8" s="7"/>
      <c r="Q8" s="348" t="s">
        <v>143</v>
      </c>
      <c r="R8" s="348"/>
      <c r="S8" s="348"/>
      <c r="T8" s="348"/>
      <c r="U8" s="348"/>
      <c r="V8" s="348"/>
      <c r="W8" s="348"/>
      <c r="X8" s="348"/>
      <c r="Y8" s="348"/>
      <c r="Z8" s="348"/>
      <c r="AA8" s="348"/>
      <c r="AB8" s="348"/>
      <c r="AC8" s="348"/>
      <c r="AD8" s="348"/>
      <c r="AE8" s="348"/>
      <c r="AF8" s="348"/>
      <c r="AG8" s="348"/>
      <c r="AH8" s="348"/>
      <c r="AI8" s="348"/>
      <c r="AJ8" s="348"/>
      <c r="AK8" s="348"/>
      <c r="AL8" s="348"/>
      <c r="AM8" s="348"/>
      <c r="AN8" s="7"/>
      <c r="AO8" s="119" t="s">
        <v>37</v>
      </c>
      <c r="AP8" s="120"/>
      <c r="AQ8" s="120"/>
      <c r="AR8" s="120"/>
      <c r="AS8" s="120"/>
      <c r="AT8" s="120"/>
      <c r="AU8" s="120"/>
      <c r="AV8" s="120"/>
      <c r="AW8" s="121"/>
      <c r="AX8" s="350">
        <v>0</v>
      </c>
      <c r="AY8" s="351"/>
      <c r="AZ8" s="351">
        <v>9</v>
      </c>
      <c r="BA8" s="351"/>
      <c r="BB8" s="351">
        <v>9</v>
      </c>
      <c r="BC8" s="351"/>
      <c r="BD8" s="351">
        <v>5</v>
      </c>
      <c r="BE8" s="354"/>
    </row>
    <row r="9" spans="2:93" s="4" customFormat="1" ht="20.100000000000001" customHeight="1" x14ac:dyDescent="0.15">
      <c r="B9" s="122"/>
      <c r="C9" s="123"/>
      <c r="D9" s="123"/>
      <c r="E9" s="123"/>
      <c r="F9" s="123"/>
      <c r="G9" s="123"/>
      <c r="H9" s="123"/>
      <c r="I9" s="123"/>
      <c r="J9" s="124"/>
      <c r="K9" s="122"/>
      <c r="L9" s="123"/>
      <c r="M9" s="123"/>
      <c r="N9" s="123"/>
      <c r="O9" s="126"/>
      <c r="P9" s="8"/>
      <c r="Q9" s="349"/>
      <c r="R9" s="349"/>
      <c r="S9" s="349"/>
      <c r="T9" s="349"/>
      <c r="U9" s="349"/>
      <c r="V9" s="349"/>
      <c r="W9" s="349"/>
      <c r="X9" s="349"/>
      <c r="Y9" s="349"/>
      <c r="Z9" s="349"/>
      <c r="AA9" s="349"/>
      <c r="AB9" s="349"/>
      <c r="AC9" s="349"/>
      <c r="AD9" s="349"/>
      <c r="AE9" s="349"/>
      <c r="AF9" s="349"/>
      <c r="AG9" s="349"/>
      <c r="AH9" s="349"/>
      <c r="AI9" s="349"/>
      <c r="AJ9" s="349"/>
      <c r="AK9" s="349"/>
      <c r="AL9" s="349"/>
      <c r="AM9" s="349"/>
      <c r="AN9" s="8"/>
      <c r="AO9" s="122"/>
      <c r="AP9" s="123"/>
      <c r="AQ9" s="123"/>
      <c r="AR9" s="123"/>
      <c r="AS9" s="123"/>
      <c r="AT9" s="123"/>
      <c r="AU9" s="123"/>
      <c r="AV9" s="123"/>
      <c r="AW9" s="124"/>
      <c r="AX9" s="352"/>
      <c r="AY9" s="353"/>
      <c r="AZ9" s="353"/>
      <c r="BA9" s="353"/>
      <c r="BB9" s="353"/>
      <c r="BC9" s="353"/>
      <c r="BD9" s="353"/>
      <c r="BE9" s="355"/>
    </row>
    <row r="10" spans="2:93" s="4" customFormat="1" ht="39.950000000000003" customHeight="1" x14ac:dyDescent="0.15">
      <c r="B10" s="109" t="s">
        <v>41</v>
      </c>
      <c r="C10" s="110"/>
      <c r="D10" s="110"/>
      <c r="E10" s="110"/>
      <c r="F10" s="110"/>
      <c r="G10" s="110"/>
      <c r="H10" s="110"/>
      <c r="I10" s="110"/>
      <c r="J10" s="111"/>
      <c r="K10" s="185" t="s">
        <v>42</v>
      </c>
      <c r="L10" s="185"/>
      <c r="M10" s="185"/>
      <c r="N10" s="185"/>
      <c r="O10" s="186"/>
      <c r="P10" s="366" t="s">
        <v>140</v>
      </c>
      <c r="Q10" s="367"/>
      <c r="R10" s="367"/>
      <c r="S10" s="367"/>
      <c r="T10" s="367"/>
      <c r="U10" s="367"/>
      <c r="V10" s="367"/>
      <c r="W10" s="367"/>
      <c r="X10" s="367"/>
      <c r="Y10" s="367"/>
      <c r="Z10" s="367"/>
      <c r="AA10" s="367"/>
      <c r="AB10" s="367"/>
      <c r="AC10" s="367"/>
      <c r="AD10" s="185" t="s">
        <v>44</v>
      </c>
      <c r="AE10" s="185"/>
      <c r="AF10" s="185"/>
      <c r="AG10" s="185"/>
      <c r="AH10" s="186"/>
      <c r="AI10" s="359" t="s">
        <v>142</v>
      </c>
      <c r="AJ10" s="360"/>
      <c r="AK10" s="360"/>
      <c r="AL10" s="360"/>
      <c r="AM10" s="360"/>
      <c r="AN10" s="361"/>
      <c r="AO10" s="59"/>
      <c r="AP10" s="196" t="s">
        <v>137</v>
      </c>
      <c r="AQ10" s="196"/>
      <c r="AR10" s="196"/>
      <c r="AS10" s="196"/>
      <c r="AT10" s="196"/>
      <c r="AU10" s="196"/>
      <c r="AV10" s="196"/>
      <c r="AW10" s="196"/>
      <c r="AX10" s="196"/>
      <c r="AY10" s="60"/>
      <c r="AZ10" s="214" t="s">
        <v>161</v>
      </c>
      <c r="BA10" s="215"/>
      <c r="BB10" s="215"/>
      <c r="BC10" s="215"/>
      <c r="BD10" s="215"/>
      <c r="BE10" s="216"/>
    </row>
    <row r="11" spans="2:93" s="4" customFormat="1" ht="30" customHeight="1" x14ac:dyDescent="0.15">
      <c r="B11" s="112"/>
      <c r="C11" s="113"/>
      <c r="D11" s="113"/>
      <c r="E11" s="113"/>
      <c r="F11" s="113"/>
      <c r="G11" s="113"/>
      <c r="H11" s="113"/>
      <c r="I11" s="113"/>
      <c r="J11" s="114"/>
      <c r="K11" s="187" t="s">
        <v>43</v>
      </c>
      <c r="L11" s="187"/>
      <c r="M11" s="187"/>
      <c r="N11" s="187"/>
      <c r="O11" s="188"/>
      <c r="P11" s="356" t="s">
        <v>141</v>
      </c>
      <c r="Q11" s="357"/>
      <c r="R11" s="357"/>
      <c r="S11" s="357"/>
      <c r="T11" s="357"/>
      <c r="U11" s="357"/>
      <c r="V11" s="357"/>
      <c r="W11" s="357"/>
      <c r="X11" s="357"/>
      <c r="Y11" s="357"/>
      <c r="Z11" s="357"/>
      <c r="AA11" s="357"/>
      <c r="AB11" s="357"/>
      <c r="AC11" s="357"/>
      <c r="AD11" s="357"/>
      <c r="AE11" s="357"/>
      <c r="AF11" s="357"/>
      <c r="AG11" s="357"/>
      <c r="AH11" s="357"/>
      <c r="AI11" s="357"/>
      <c r="AJ11" s="357"/>
      <c r="AK11" s="357"/>
      <c r="AL11" s="357"/>
      <c r="AM11" s="357"/>
      <c r="AN11" s="358"/>
      <c r="AO11" s="61"/>
      <c r="AP11" s="197"/>
      <c r="AQ11" s="197"/>
      <c r="AR11" s="197"/>
      <c r="AS11" s="197"/>
      <c r="AT11" s="197"/>
      <c r="AU11" s="197"/>
      <c r="AV11" s="197"/>
      <c r="AW11" s="197"/>
      <c r="AX11" s="197"/>
      <c r="AY11" s="62"/>
      <c r="AZ11" s="217"/>
      <c r="BA11" s="218"/>
      <c r="BB11" s="218"/>
      <c r="BC11" s="218"/>
      <c r="BD11" s="218"/>
      <c r="BE11" s="219"/>
    </row>
    <row r="12" spans="2:93" ht="23.1" customHeight="1" x14ac:dyDescent="0.15">
      <c r="B12" s="109" t="s">
        <v>62</v>
      </c>
      <c r="C12" s="110"/>
      <c r="D12" s="110"/>
      <c r="E12" s="110"/>
      <c r="F12" s="110"/>
      <c r="G12" s="110"/>
      <c r="H12" s="110"/>
      <c r="I12" s="110"/>
      <c r="J12" s="111"/>
      <c r="K12" s="142" t="s">
        <v>47</v>
      </c>
      <c r="L12" s="142"/>
      <c r="M12" s="142"/>
      <c r="N12" s="142"/>
      <c r="O12" s="344">
        <v>3</v>
      </c>
      <c r="P12" s="344"/>
      <c r="Q12" s="344"/>
      <c r="R12" s="142" t="s">
        <v>10</v>
      </c>
      <c r="S12" s="142"/>
      <c r="T12" s="344">
        <v>4</v>
      </c>
      <c r="U12" s="344"/>
      <c r="V12" s="344"/>
      <c r="W12" s="142" t="s">
        <v>11</v>
      </c>
      <c r="X12" s="142"/>
      <c r="Y12" s="346">
        <v>1</v>
      </c>
      <c r="Z12" s="346"/>
      <c r="AA12" s="346"/>
      <c r="AB12" s="142" t="s">
        <v>9</v>
      </c>
      <c r="AC12" s="146"/>
      <c r="AD12" s="109" t="s">
        <v>63</v>
      </c>
      <c r="AE12" s="110"/>
      <c r="AF12" s="110"/>
      <c r="AG12" s="110"/>
      <c r="AH12" s="110"/>
      <c r="AI12" s="110"/>
      <c r="AJ12" s="110"/>
      <c r="AK12" s="110"/>
      <c r="AL12" s="111"/>
      <c r="AM12" s="142" t="s">
        <v>47</v>
      </c>
      <c r="AN12" s="142"/>
      <c r="AO12" s="142"/>
      <c r="AP12" s="142"/>
      <c r="AQ12" s="344">
        <v>3</v>
      </c>
      <c r="AR12" s="344"/>
      <c r="AS12" s="344"/>
      <c r="AT12" s="142" t="s">
        <v>10</v>
      </c>
      <c r="AU12" s="142"/>
      <c r="AV12" s="344">
        <v>7</v>
      </c>
      <c r="AW12" s="344"/>
      <c r="AX12" s="344"/>
      <c r="AY12" s="142" t="s">
        <v>11</v>
      </c>
      <c r="AZ12" s="142"/>
      <c r="BA12" s="344">
        <v>31</v>
      </c>
      <c r="BB12" s="344"/>
      <c r="BC12" s="344"/>
      <c r="BD12" s="142" t="s">
        <v>9</v>
      </c>
      <c r="BE12" s="146"/>
    </row>
    <row r="13" spans="2:93" ht="23.1" customHeight="1" x14ac:dyDescent="0.15">
      <c r="B13" s="112"/>
      <c r="C13" s="113"/>
      <c r="D13" s="113"/>
      <c r="E13" s="113"/>
      <c r="F13" s="113"/>
      <c r="G13" s="113"/>
      <c r="H13" s="113"/>
      <c r="I13" s="113"/>
      <c r="J13" s="114"/>
      <c r="K13" s="143"/>
      <c r="L13" s="143"/>
      <c r="M13" s="143"/>
      <c r="N13" s="143"/>
      <c r="O13" s="345"/>
      <c r="P13" s="345"/>
      <c r="Q13" s="345"/>
      <c r="R13" s="143"/>
      <c r="S13" s="143"/>
      <c r="T13" s="345"/>
      <c r="U13" s="345"/>
      <c r="V13" s="345"/>
      <c r="W13" s="143"/>
      <c r="X13" s="143"/>
      <c r="Y13" s="347"/>
      <c r="Z13" s="347"/>
      <c r="AA13" s="347"/>
      <c r="AB13" s="143"/>
      <c r="AC13" s="147"/>
      <c r="AD13" s="112"/>
      <c r="AE13" s="113"/>
      <c r="AF13" s="113"/>
      <c r="AG13" s="113"/>
      <c r="AH13" s="113"/>
      <c r="AI13" s="113"/>
      <c r="AJ13" s="113"/>
      <c r="AK13" s="113"/>
      <c r="AL13" s="114"/>
      <c r="AM13" s="143"/>
      <c r="AN13" s="143"/>
      <c r="AO13" s="143"/>
      <c r="AP13" s="143"/>
      <c r="AQ13" s="345"/>
      <c r="AR13" s="345"/>
      <c r="AS13" s="345"/>
      <c r="AT13" s="143"/>
      <c r="AU13" s="143"/>
      <c r="AV13" s="345"/>
      <c r="AW13" s="345"/>
      <c r="AX13" s="345"/>
      <c r="AY13" s="143"/>
      <c r="AZ13" s="143"/>
      <c r="BA13" s="345"/>
      <c r="BB13" s="345"/>
      <c r="BC13" s="345"/>
      <c r="BD13" s="143"/>
      <c r="BE13" s="147"/>
    </row>
    <row r="14" spans="2:93" s="4" customFormat="1" ht="11.45" customHeight="1" x14ac:dyDescent="0.15">
      <c r="B14" s="109" t="s">
        <v>45</v>
      </c>
      <c r="C14" s="120"/>
      <c r="D14" s="120"/>
      <c r="E14" s="120"/>
      <c r="F14" s="120"/>
      <c r="G14" s="120"/>
      <c r="H14" s="120"/>
      <c r="I14" s="120"/>
      <c r="J14" s="121"/>
      <c r="K14" s="63"/>
      <c r="L14" s="142" t="s">
        <v>47</v>
      </c>
      <c r="M14" s="142"/>
      <c r="N14" s="142"/>
      <c r="O14" s="142"/>
      <c r="P14" s="344">
        <v>3</v>
      </c>
      <c r="Q14" s="344"/>
      <c r="R14" s="344"/>
      <c r="S14" s="344"/>
      <c r="T14" s="142" t="s">
        <v>10</v>
      </c>
      <c r="U14" s="142"/>
      <c r="V14" s="344">
        <v>4</v>
      </c>
      <c r="W14" s="344"/>
      <c r="X14" s="344"/>
      <c r="Y14" s="344"/>
      <c r="Z14" s="142" t="s">
        <v>46</v>
      </c>
      <c r="AA14" s="142"/>
      <c r="AB14" s="7"/>
      <c r="AC14" s="26"/>
      <c r="AD14" s="163" t="s">
        <v>54</v>
      </c>
      <c r="AE14" s="164"/>
      <c r="AF14" s="164"/>
      <c r="AG14" s="164"/>
      <c r="AH14" s="164"/>
      <c r="AI14" s="164"/>
      <c r="AJ14" s="164"/>
      <c r="AK14" s="164"/>
      <c r="AL14" s="164"/>
      <c r="AM14" s="63"/>
      <c r="AN14" s="7"/>
      <c r="AO14" s="344">
        <v>21</v>
      </c>
      <c r="AP14" s="344"/>
      <c r="AQ14" s="344"/>
      <c r="AR14" s="344"/>
      <c r="AS14" s="344"/>
      <c r="AT14" s="142" t="s">
        <v>12</v>
      </c>
      <c r="AU14" s="142"/>
      <c r="AV14" s="220" t="s">
        <v>52</v>
      </c>
      <c r="AW14" s="220"/>
      <c r="AX14" s="220"/>
      <c r="AY14" s="220"/>
      <c r="AZ14" s="220"/>
      <c r="BA14" s="220"/>
      <c r="BB14" s="220"/>
      <c r="BC14" s="220"/>
      <c r="BD14" s="220"/>
      <c r="BE14" s="221"/>
    </row>
    <row r="15" spans="2:93" s="4" customFormat="1" ht="11.45" customHeight="1" x14ac:dyDescent="0.15">
      <c r="B15" s="152"/>
      <c r="C15" s="153"/>
      <c r="D15" s="153"/>
      <c r="E15" s="153"/>
      <c r="F15" s="153"/>
      <c r="G15" s="153"/>
      <c r="H15" s="153"/>
      <c r="I15" s="153"/>
      <c r="J15" s="154"/>
      <c r="K15" s="17"/>
      <c r="L15" s="173"/>
      <c r="M15" s="173"/>
      <c r="N15" s="173"/>
      <c r="O15" s="173"/>
      <c r="P15" s="339"/>
      <c r="Q15" s="339"/>
      <c r="R15" s="339"/>
      <c r="S15" s="339"/>
      <c r="T15" s="173"/>
      <c r="U15" s="173"/>
      <c r="V15" s="339"/>
      <c r="W15" s="339"/>
      <c r="X15" s="339"/>
      <c r="Y15" s="339"/>
      <c r="Z15" s="173"/>
      <c r="AA15" s="173"/>
      <c r="AB15" s="9"/>
      <c r="AC15" s="18"/>
      <c r="AD15" s="165"/>
      <c r="AE15" s="166"/>
      <c r="AF15" s="166"/>
      <c r="AG15" s="166"/>
      <c r="AH15" s="166"/>
      <c r="AI15" s="166"/>
      <c r="AJ15" s="166"/>
      <c r="AK15" s="166"/>
      <c r="AL15" s="166"/>
      <c r="AM15" s="17"/>
      <c r="AN15" s="9"/>
      <c r="AO15" s="339"/>
      <c r="AP15" s="339"/>
      <c r="AQ15" s="339"/>
      <c r="AR15" s="339"/>
      <c r="AS15" s="339"/>
      <c r="AT15" s="173"/>
      <c r="AU15" s="173"/>
      <c r="AV15" s="222"/>
      <c r="AW15" s="222"/>
      <c r="AX15" s="222"/>
      <c r="AY15" s="222"/>
      <c r="AZ15" s="222"/>
      <c r="BA15" s="222"/>
      <c r="BB15" s="222"/>
      <c r="BC15" s="222"/>
      <c r="BD15" s="222"/>
      <c r="BE15" s="223"/>
    </row>
    <row r="16" spans="2:93" s="4" customFormat="1" ht="11.45" customHeight="1" x14ac:dyDescent="0.15">
      <c r="B16" s="152"/>
      <c r="C16" s="153"/>
      <c r="D16" s="153"/>
      <c r="E16" s="153"/>
      <c r="F16" s="153"/>
      <c r="G16" s="153"/>
      <c r="H16" s="153"/>
      <c r="I16" s="153"/>
      <c r="J16" s="154"/>
      <c r="K16" s="17"/>
      <c r="L16" s="173"/>
      <c r="M16" s="173"/>
      <c r="N16" s="173"/>
      <c r="O16" s="173"/>
      <c r="P16" s="339"/>
      <c r="Q16" s="339"/>
      <c r="R16" s="339"/>
      <c r="S16" s="339"/>
      <c r="T16" s="173"/>
      <c r="U16" s="173"/>
      <c r="V16" s="339"/>
      <c r="W16" s="339"/>
      <c r="X16" s="339"/>
      <c r="Y16" s="339"/>
      <c r="Z16" s="173"/>
      <c r="AA16" s="173"/>
      <c r="AB16" s="9"/>
      <c r="AC16" s="18"/>
      <c r="AD16" s="167"/>
      <c r="AE16" s="166"/>
      <c r="AF16" s="166"/>
      <c r="AG16" s="166"/>
      <c r="AH16" s="166"/>
      <c r="AI16" s="166"/>
      <c r="AJ16" s="166"/>
      <c r="AK16" s="166"/>
      <c r="AL16" s="166"/>
      <c r="AM16" s="17"/>
      <c r="AN16" s="9"/>
      <c r="AO16" s="339"/>
      <c r="AP16" s="339"/>
      <c r="AQ16" s="339"/>
      <c r="AR16" s="339"/>
      <c r="AS16" s="339"/>
      <c r="AT16" s="173"/>
      <c r="AU16" s="173"/>
      <c r="AV16" s="222"/>
      <c r="AW16" s="222"/>
      <c r="AX16" s="222"/>
      <c r="AY16" s="222"/>
      <c r="AZ16" s="222"/>
      <c r="BA16" s="222"/>
      <c r="BB16" s="222"/>
      <c r="BC16" s="222"/>
      <c r="BD16" s="222"/>
      <c r="BE16" s="223"/>
    </row>
    <row r="17" spans="2:57" s="4" customFormat="1" ht="11.45" customHeight="1" x14ac:dyDescent="0.15">
      <c r="B17" s="112"/>
      <c r="C17" s="123"/>
      <c r="D17" s="123"/>
      <c r="E17" s="123"/>
      <c r="F17" s="123"/>
      <c r="G17" s="123"/>
      <c r="H17" s="123"/>
      <c r="I17" s="123"/>
      <c r="J17" s="124"/>
      <c r="K17" s="64"/>
      <c r="L17" s="143"/>
      <c r="M17" s="143"/>
      <c r="N17" s="143"/>
      <c r="O17" s="143"/>
      <c r="P17" s="345"/>
      <c r="Q17" s="345"/>
      <c r="R17" s="345"/>
      <c r="S17" s="345"/>
      <c r="T17" s="143"/>
      <c r="U17" s="143"/>
      <c r="V17" s="345"/>
      <c r="W17" s="345"/>
      <c r="X17" s="345"/>
      <c r="Y17" s="345"/>
      <c r="Z17" s="143"/>
      <c r="AA17" s="143"/>
      <c r="AB17" s="8"/>
      <c r="AC17" s="10"/>
      <c r="AD17" s="168"/>
      <c r="AE17" s="169"/>
      <c r="AF17" s="169"/>
      <c r="AG17" s="169"/>
      <c r="AH17" s="169"/>
      <c r="AI17" s="169"/>
      <c r="AJ17" s="169"/>
      <c r="AK17" s="169"/>
      <c r="AL17" s="169"/>
      <c r="AM17" s="64"/>
      <c r="AN17" s="8"/>
      <c r="AO17" s="345"/>
      <c r="AP17" s="345"/>
      <c r="AQ17" s="345"/>
      <c r="AR17" s="345"/>
      <c r="AS17" s="345"/>
      <c r="AT17" s="143"/>
      <c r="AU17" s="143"/>
      <c r="AV17" s="224"/>
      <c r="AW17" s="224"/>
      <c r="AX17" s="224"/>
      <c r="AY17" s="224"/>
      <c r="AZ17" s="224"/>
      <c r="BA17" s="224"/>
      <c r="BB17" s="224"/>
      <c r="BC17" s="224"/>
      <c r="BD17" s="224"/>
      <c r="BE17" s="225"/>
    </row>
    <row r="18" spans="2:57" s="4" customFormat="1" ht="11.45" customHeight="1" x14ac:dyDescent="0.15">
      <c r="B18" s="163" t="s">
        <v>53</v>
      </c>
      <c r="C18" s="196"/>
      <c r="D18" s="196"/>
      <c r="E18" s="196"/>
      <c r="F18" s="196"/>
      <c r="G18" s="196"/>
      <c r="H18" s="196"/>
      <c r="I18" s="196"/>
      <c r="J18" s="253"/>
      <c r="K18" s="63"/>
      <c r="L18" s="171" t="s">
        <v>136</v>
      </c>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26"/>
    </row>
    <row r="19" spans="2:57" s="4" customFormat="1" ht="11.45" customHeight="1" x14ac:dyDescent="0.15">
      <c r="B19" s="165"/>
      <c r="C19" s="254"/>
      <c r="D19" s="254"/>
      <c r="E19" s="254"/>
      <c r="F19" s="254"/>
      <c r="G19" s="254"/>
      <c r="H19" s="254"/>
      <c r="I19" s="254"/>
      <c r="J19" s="255"/>
      <c r="K19" s="17"/>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8"/>
    </row>
    <row r="20" spans="2:57" s="4" customFormat="1" ht="11.45" customHeight="1" x14ac:dyDescent="0.15">
      <c r="B20" s="165"/>
      <c r="C20" s="254"/>
      <c r="D20" s="254"/>
      <c r="E20" s="254"/>
      <c r="F20" s="254"/>
      <c r="G20" s="254"/>
      <c r="H20" s="254"/>
      <c r="I20" s="254"/>
      <c r="J20" s="255"/>
      <c r="K20" s="174" t="s">
        <v>172</v>
      </c>
      <c r="L20" s="175"/>
      <c r="M20" s="175"/>
      <c r="N20" s="175" t="s">
        <v>173</v>
      </c>
      <c r="O20" s="175"/>
      <c r="P20" s="175"/>
      <c r="Q20" s="175" t="s">
        <v>174</v>
      </c>
      <c r="R20" s="175"/>
      <c r="S20" s="175"/>
      <c r="T20" s="175" t="s">
        <v>175</v>
      </c>
      <c r="U20" s="175"/>
      <c r="V20" s="175"/>
      <c r="W20" s="175" t="s">
        <v>176</v>
      </c>
      <c r="X20" s="175"/>
      <c r="Y20" s="175"/>
      <c r="Z20" s="175" t="s">
        <v>162</v>
      </c>
      <c r="AA20" s="175"/>
      <c r="AB20" s="175"/>
      <c r="AC20" s="175" t="s">
        <v>163</v>
      </c>
      <c r="AD20" s="175"/>
      <c r="AE20" s="175"/>
      <c r="AF20" s="175" t="s">
        <v>164</v>
      </c>
      <c r="AG20" s="175"/>
      <c r="AH20" s="175"/>
      <c r="AI20" s="175" t="s">
        <v>165</v>
      </c>
      <c r="AJ20" s="175"/>
      <c r="AK20" s="175"/>
      <c r="AL20" s="175" t="s">
        <v>166</v>
      </c>
      <c r="AM20" s="175"/>
      <c r="AN20" s="175"/>
      <c r="AO20" s="175" t="s">
        <v>167</v>
      </c>
      <c r="AP20" s="175"/>
      <c r="AQ20" s="175"/>
      <c r="AR20" s="175" t="s">
        <v>168</v>
      </c>
      <c r="AS20" s="175"/>
      <c r="AT20" s="175"/>
      <c r="AU20" s="175" t="s">
        <v>169</v>
      </c>
      <c r="AV20" s="175"/>
      <c r="AW20" s="175"/>
      <c r="AX20" s="175" t="s">
        <v>170</v>
      </c>
      <c r="AY20" s="175"/>
      <c r="AZ20" s="175"/>
      <c r="BA20" s="175" t="s">
        <v>171</v>
      </c>
      <c r="BB20" s="175"/>
      <c r="BC20" s="175"/>
      <c r="BD20" s="148">
        <v>31</v>
      </c>
      <c r="BE20" s="149"/>
    </row>
    <row r="21" spans="2:57" s="4" customFormat="1" ht="11.45" customHeight="1" x14ac:dyDescent="0.15">
      <c r="B21" s="256"/>
      <c r="C21" s="197"/>
      <c r="D21" s="197"/>
      <c r="E21" s="197"/>
      <c r="F21" s="197"/>
      <c r="G21" s="197"/>
      <c r="H21" s="197"/>
      <c r="I21" s="197"/>
      <c r="J21" s="257"/>
      <c r="K21" s="176"/>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50"/>
      <c r="BE21" s="151"/>
    </row>
    <row r="22" spans="2:57" s="4" customFormat="1" ht="9.9499999999999993" customHeight="1" x14ac:dyDescent="0.15">
      <c r="B22" s="238" t="s">
        <v>58</v>
      </c>
      <c r="C22" s="239"/>
      <c r="D22" s="239"/>
      <c r="E22" s="239"/>
      <c r="F22" s="239"/>
      <c r="G22" s="239"/>
      <c r="H22" s="239"/>
      <c r="I22" s="239"/>
      <c r="J22" s="239"/>
      <c r="K22" s="239"/>
      <c r="L22" s="239"/>
      <c r="M22" s="239"/>
      <c r="N22" s="239"/>
      <c r="O22" s="239"/>
      <c r="P22" s="239"/>
      <c r="Q22" s="239"/>
      <c r="R22" s="239"/>
      <c r="S22" s="239"/>
      <c r="T22" s="239"/>
      <c r="U22" s="247">
        <f>'算定表 (通常)【記載例】'!L7</f>
        <v>470000</v>
      </c>
      <c r="V22" s="248"/>
      <c r="W22" s="248"/>
      <c r="X22" s="248"/>
      <c r="Y22" s="248"/>
      <c r="Z22" s="248"/>
      <c r="AA22" s="248"/>
      <c r="AB22" s="251" t="s">
        <v>0</v>
      </c>
      <c r="AC22" s="251"/>
      <c r="AD22" s="238" t="s">
        <v>60</v>
      </c>
      <c r="AE22" s="239"/>
      <c r="AF22" s="239"/>
      <c r="AG22" s="239"/>
      <c r="AH22" s="239"/>
      <c r="AI22" s="239"/>
      <c r="AJ22" s="239"/>
      <c r="AK22" s="239"/>
      <c r="AL22" s="239"/>
      <c r="AM22" s="239"/>
      <c r="AN22" s="239"/>
      <c r="AO22" s="239"/>
      <c r="AP22" s="239"/>
      <c r="AQ22" s="239"/>
      <c r="AR22" s="239"/>
      <c r="AS22" s="239"/>
      <c r="AT22" s="239"/>
      <c r="AU22" s="240"/>
      <c r="AV22" s="202" t="s">
        <v>49</v>
      </c>
      <c r="AW22" s="203"/>
      <c r="AX22" s="203"/>
      <c r="AY22" s="203"/>
      <c r="AZ22" s="203"/>
      <c r="BA22" s="203"/>
      <c r="BB22" s="203"/>
      <c r="BC22" s="203"/>
      <c r="BD22" s="203"/>
      <c r="BE22" s="204"/>
    </row>
    <row r="23" spans="2:57" s="4" customFormat="1" ht="18" customHeight="1" x14ac:dyDescent="0.15">
      <c r="B23" s="232"/>
      <c r="C23" s="233"/>
      <c r="D23" s="233"/>
      <c r="E23" s="233"/>
      <c r="F23" s="233"/>
      <c r="G23" s="233"/>
      <c r="H23" s="233"/>
      <c r="I23" s="233"/>
      <c r="J23" s="233"/>
      <c r="K23" s="233"/>
      <c r="L23" s="233"/>
      <c r="M23" s="233"/>
      <c r="N23" s="233"/>
      <c r="O23" s="233"/>
      <c r="P23" s="233"/>
      <c r="Q23" s="233"/>
      <c r="R23" s="233"/>
      <c r="S23" s="233"/>
      <c r="T23" s="233"/>
      <c r="U23" s="249"/>
      <c r="V23" s="250"/>
      <c r="W23" s="250"/>
      <c r="X23" s="250"/>
      <c r="Y23" s="250"/>
      <c r="Z23" s="250"/>
      <c r="AA23" s="250"/>
      <c r="AB23" s="252"/>
      <c r="AC23" s="252"/>
      <c r="AD23" s="232"/>
      <c r="AE23" s="233"/>
      <c r="AF23" s="233"/>
      <c r="AG23" s="233"/>
      <c r="AH23" s="233"/>
      <c r="AI23" s="233"/>
      <c r="AJ23" s="233"/>
      <c r="AK23" s="233"/>
      <c r="AL23" s="233"/>
      <c r="AM23" s="233"/>
      <c r="AN23" s="233"/>
      <c r="AO23" s="233"/>
      <c r="AP23" s="233"/>
      <c r="AQ23" s="233"/>
      <c r="AR23" s="233"/>
      <c r="AS23" s="233"/>
      <c r="AT23" s="233"/>
      <c r="AU23" s="234"/>
      <c r="AV23" s="241">
        <f>ROUNDDOWN(U25*67/100,0)</f>
        <v>14311</v>
      </c>
      <c r="AW23" s="242"/>
      <c r="AX23" s="242"/>
      <c r="AY23" s="242"/>
      <c r="AZ23" s="242"/>
      <c r="BA23" s="242"/>
      <c r="BB23" s="242"/>
      <c r="BC23" s="242"/>
      <c r="BD23" s="200" t="s">
        <v>0</v>
      </c>
      <c r="BE23" s="201"/>
    </row>
    <row r="24" spans="2:57" s="4" customFormat="1" ht="9.9499999999999993" customHeight="1" x14ac:dyDescent="0.15">
      <c r="B24" s="232" t="s">
        <v>59</v>
      </c>
      <c r="C24" s="233"/>
      <c r="D24" s="233"/>
      <c r="E24" s="233"/>
      <c r="F24" s="233"/>
      <c r="G24" s="233"/>
      <c r="H24" s="233"/>
      <c r="I24" s="233"/>
      <c r="J24" s="233"/>
      <c r="K24" s="233"/>
      <c r="L24" s="233"/>
      <c r="M24" s="233"/>
      <c r="N24" s="233"/>
      <c r="O24" s="233"/>
      <c r="P24" s="233"/>
      <c r="Q24" s="233"/>
      <c r="R24" s="233"/>
      <c r="S24" s="233"/>
      <c r="T24" s="233"/>
      <c r="U24" s="205" t="s">
        <v>48</v>
      </c>
      <c r="V24" s="206"/>
      <c r="W24" s="206"/>
      <c r="X24" s="206"/>
      <c r="Y24" s="206"/>
      <c r="Z24" s="206"/>
      <c r="AA24" s="206"/>
      <c r="AB24" s="206"/>
      <c r="AC24" s="207"/>
      <c r="AD24" s="232" t="s">
        <v>61</v>
      </c>
      <c r="AE24" s="233"/>
      <c r="AF24" s="233"/>
      <c r="AG24" s="233"/>
      <c r="AH24" s="233"/>
      <c r="AI24" s="233"/>
      <c r="AJ24" s="233"/>
      <c r="AK24" s="233"/>
      <c r="AL24" s="233"/>
      <c r="AM24" s="233"/>
      <c r="AN24" s="233"/>
      <c r="AO24" s="233"/>
      <c r="AP24" s="233"/>
      <c r="AQ24" s="233"/>
      <c r="AR24" s="233"/>
      <c r="AS24" s="233"/>
      <c r="AT24" s="233"/>
      <c r="AU24" s="234"/>
      <c r="AV24" s="210">
        <f>'算定表 (通常)【記載例】'!X31</f>
        <v>1068</v>
      </c>
      <c r="AW24" s="211"/>
      <c r="AX24" s="211"/>
      <c r="AY24" s="211"/>
      <c r="AZ24" s="211"/>
      <c r="BA24" s="211"/>
      <c r="BB24" s="211"/>
      <c r="BC24" s="211"/>
      <c r="BD24" s="243" t="s">
        <v>0</v>
      </c>
      <c r="BE24" s="244"/>
    </row>
    <row r="25" spans="2:57" s="4" customFormat="1" ht="18" customHeight="1" x14ac:dyDescent="0.15">
      <c r="B25" s="235"/>
      <c r="C25" s="236"/>
      <c r="D25" s="236"/>
      <c r="E25" s="236"/>
      <c r="F25" s="236"/>
      <c r="G25" s="236"/>
      <c r="H25" s="236"/>
      <c r="I25" s="236"/>
      <c r="J25" s="236"/>
      <c r="K25" s="236"/>
      <c r="L25" s="236"/>
      <c r="M25" s="236"/>
      <c r="N25" s="236"/>
      <c r="O25" s="236"/>
      <c r="P25" s="236"/>
      <c r="Q25" s="236"/>
      <c r="R25" s="236"/>
      <c r="S25" s="236"/>
      <c r="T25" s="236"/>
      <c r="U25" s="208">
        <f>ROUND(U22/22,-1)</f>
        <v>21360</v>
      </c>
      <c r="V25" s="209"/>
      <c r="W25" s="209"/>
      <c r="X25" s="209"/>
      <c r="Y25" s="209"/>
      <c r="Z25" s="209"/>
      <c r="AA25" s="209"/>
      <c r="AB25" s="198" t="s">
        <v>0</v>
      </c>
      <c r="AC25" s="199"/>
      <c r="AD25" s="235"/>
      <c r="AE25" s="236"/>
      <c r="AF25" s="236"/>
      <c r="AG25" s="236"/>
      <c r="AH25" s="236"/>
      <c r="AI25" s="236"/>
      <c r="AJ25" s="236"/>
      <c r="AK25" s="236"/>
      <c r="AL25" s="236"/>
      <c r="AM25" s="236"/>
      <c r="AN25" s="236"/>
      <c r="AO25" s="236"/>
      <c r="AP25" s="236"/>
      <c r="AQ25" s="236"/>
      <c r="AR25" s="236"/>
      <c r="AS25" s="236"/>
      <c r="AT25" s="236"/>
      <c r="AU25" s="237"/>
      <c r="AV25" s="212"/>
      <c r="AW25" s="213"/>
      <c r="AX25" s="213"/>
      <c r="AY25" s="213"/>
      <c r="AZ25" s="213"/>
      <c r="BA25" s="213"/>
      <c r="BB25" s="213"/>
      <c r="BC25" s="213"/>
      <c r="BD25" s="245"/>
      <c r="BE25" s="246"/>
    </row>
    <row r="26" spans="2:57" s="4" customFormat="1" ht="23.1" customHeight="1" x14ac:dyDescent="0.15">
      <c r="B26" s="119" t="s">
        <v>16</v>
      </c>
      <c r="C26" s="120"/>
      <c r="D26" s="120"/>
      <c r="E26" s="120"/>
      <c r="F26" s="120"/>
      <c r="G26" s="120"/>
      <c r="H26" s="120"/>
      <c r="I26" s="120"/>
      <c r="J26" s="121"/>
      <c r="K26" s="11"/>
      <c r="L26" s="155">
        <f>'算定表 (通常)【記載例】'!AD40</f>
        <v>278103</v>
      </c>
      <c r="M26" s="155"/>
      <c r="N26" s="155"/>
      <c r="O26" s="155"/>
      <c r="P26" s="155"/>
      <c r="Q26" s="155"/>
      <c r="R26" s="155"/>
      <c r="S26" s="155"/>
      <c r="T26" s="155"/>
      <c r="U26" s="155"/>
      <c r="V26" s="155"/>
      <c r="W26" s="155"/>
      <c r="X26" s="155"/>
      <c r="Y26" s="155"/>
      <c r="Z26" s="155"/>
      <c r="AA26" s="155"/>
      <c r="AB26" s="142" t="s">
        <v>0</v>
      </c>
      <c r="AC26" s="142"/>
      <c r="AD26" s="157" t="s">
        <v>38</v>
      </c>
      <c r="AE26" s="158"/>
      <c r="AF26" s="158"/>
      <c r="AG26" s="158"/>
      <c r="AH26" s="158"/>
      <c r="AI26" s="158"/>
      <c r="AJ26" s="158"/>
      <c r="AK26" s="158"/>
      <c r="AL26" s="159"/>
      <c r="AM26" s="160"/>
      <c r="AN26" s="160"/>
      <c r="AO26" s="160"/>
      <c r="AP26" s="160"/>
      <c r="AQ26" s="160"/>
      <c r="AR26" s="160"/>
      <c r="AS26" s="160"/>
      <c r="AT26" s="160"/>
      <c r="AU26" s="160"/>
      <c r="AV26" s="160"/>
      <c r="AW26" s="160"/>
      <c r="AX26" s="160"/>
      <c r="AY26" s="160"/>
      <c r="AZ26" s="160"/>
      <c r="BA26" s="160"/>
      <c r="BB26" s="160"/>
      <c r="BC26" s="160"/>
      <c r="BD26" s="142" t="s">
        <v>0</v>
      </c>
      <c r="BE26" s="146"/>
    </row>
    <row r="27" spans="2:57" s="4" customFormat="1" ht="23.1" customHeight="1" x14ac:dyDescent="0.15">
      <c r="B27" s="122"/>
      <c r="C27" s="123"/>
      <c r="D27" s="123"/>
      <c r="E27" s="123"/>
      <c r="F27" s="123"/>
      <c r="G27" s="123"/>
      <c r="H27" s="123"/>
      <c r="I27" s="123"/>
      <c r="J27" s="124"/>
      <c r="K27" s="12"/>
      <c r="L27" s="156"/>
      <c r="M27" s="156"/>
      <c r="N27" s="156"/>
      <c r="O27" s="156"/>
      <c r="P27" s="156"/>
      <c r="Q27" s="156"/>
      <c r="R27" s="156"/>
      <c r="S27" s="156"/>
      <c r="T27" s="156"/>
      <c r="U27" s="156"/>
      <c r="V27" s="156"/>
      <c r="W27" s="156"/>
      <c r="X27" s="156"/>
      <c r="Y27" s="156"/>
      <c r="Z27" s="156"/>
      <c r="AA27" s="156"/>
      <c r="AB27" s="143"/>
      <c r="AC27" s="143"/>
      <c r="AD27" s="12"/>
      <c r="AE27" s="162" t="s">
        <v>39</v>
      </c>
      <c r="AF27" s="162"/>
      <c r="AG27" s="162"/>
      <c r="AH27" s="162"/>
      <c r="AI27" s="162"/>
      <c r="AJ27" s="162"/>
      <c r="AK27" s="162"/>
      <c r="AL27" s="13"/>
      <c r="AM27" s="161"/>
      <c r="AN27" s="161"/>
      <c r="AO27" s="161"/>
      <c r="AP27" s="161"/>
      <c r="AQ27" s="161"/>
      <c r="AR27" s="161"/>
      <c r="AS27" s="161"/>
      <c r="AT27" s="161"/>
      <c r="AU27" s="161"/>
      <c r="AV27" s="161"/>
      <c r="AW27" s="161"/>
      <c r="AX27" s="161"/>
      <c r="AY27" s="161"/>
      <c r="AZ27" s="161"/>
      <c r="BA27" s="161"/>
      <c r="BB27" s="161"/>
      <c r="BC27" s="161"/>
      <c r="BD27" s="143"/>
      <c r="BE27" s="147"/>
    </row>
    <row r="28" spans="2:57" ht="9.9499999999999993" customHeight="1" x14ac:dyDescent="0.15">
      <c r="B28" s="1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6"/>
    </row>
    <row r="29" spans="2:57" s="4" customFormat="1" ht="18.75" customHeight="1" x14ac:dyDescent="0.15">
      <c r="B29" s="17"/>
      <c r="C29" s="9" t="s">
        <v>50</v>
      </c>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18"/>
    </row>
    <row r="30" spans="2:57" s="4" customFormat="1" ht="9.9499999999999993" customHeight="1" x14ac:dyDescent="0.15">
      <c r="B30" s="17"/>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18"/>
    </row>
    <row r="31" spans="2:57" s="4" customFormat="1" ht="18.75" customHeight="1" x14ac:dyDescent="0.15">
      <c r="B31" s="17" t="s">
        <v>14</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18"/>
    </row>
    <row r="32" spans="2:57" s="4" customFormat="1" ht="9.9499999999999993" customHeight="1" x14ac:dyDescent="0.15">
      <c r="B32" s="17"/>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18"/>
    </row>
    <row r="33" spans="2:57" s="4" customFormat="1" ht="24.95" customHeight="1" x14ac:dyDescent="0.15">
      <c r="B33" s="17"/>
      <c r="C33" s="9"/>
      <c r="D33" s="9"/>
      <c r="E33" s="9"/>
      <c r="F33" s="178" t="s">
        <v>57</v>
      </c>
      <c r="G33" s="178"/>
      <c r="H33" s="178"/>
      <c r="I33" s="178"/>
      <c r="J33" s="178"/>
      <c r="K33" s="339">
        <v>3</v>
      </c>
      <c r="L33" s="339"/>
      <c r="M33" s="173" t="s">
        <v>10</v>
      </c>
      <c r="N33" s="173"/>
      <c r="O33" s="339">
        <v>5</v>
      </c>
      <c r="P33" s="339"/>
      <c r="Q33" s="173" t="s">
        <v>11</v>
      </c>
      <c r="R33" s="173"/>
      <c r="S33" s="339">
        <v>1</v>
      </c>
      <c r="T33" s="339"/>
      <c r="U33" s="173" t="s">
        <v>9</v>
      </c>
      <c r="V33" s="173"/>
      <c r="W33" s="9"/>
      <c r="X33" s="9"/>
      <c r="Y33" s="9"/>
      <c r="Z33" s="179" t="s">
        <v>1</v>
      </c>
      <c r="AA33" s="179"/>
      <c r="AB33" s="179"/>
      <c r="AC33" s="179"/>
      <c r="AD33" s="179"/>
      <c r="AE33" s="183" t="s">
        <v>2</v>
      </c>
      <c r="AF33" s="183"/>
      <c r="AG33" s="183"/>
      <c r="AH33" s="183"/>
      <c r="AI33" s="183"/>
      <c r="AJ33" s="341" t="s">
        <v>144</v>
      </c>
      <c r="AK33" s="341"/>
      <c r="AL33" s="341"/>
      <c r="AM33" s="341"/>
      <c r="AN33" s="341"/>
      <c r="AO33" s="341"/>
      <c r="AP33" s="341"/>
      <c r="AQ33" s="341"/>
      <c r="AR33" s="341"/>
      <c r="AS33" s="341"/>
      <c r="AT33" s="341"/>
      <c r="AU33" s="341"/>
      <c r="AV33" s="341"/>
      <c r="AW33" s="341"/>
      <c r="AX33" s="341"/>
      <c r="AY33" s="341"/>
      <c r="AZ33" s="341"/>
      <c r="BA33" s="341"/>
      <c r="BB33" s="341"/>
      <c r="BC33" s="341"/>
      <c r="BD33" s="341"/>
      <c r="BE33" s="18"/>
    </row>
    <row r="34" spans="2:57" s="4" customFormat="1" ht="24.95" customHeight="1" x14ac:dyDescent="0.15">
      <c r="B34" s="17"/>
      <c r="C34" s="9"/>
      <c r="D34" s="9"/>
      <c r="E34" s="9"/>
      <c r="F34" s="9"/>
      <c r="G34" s="9"/>
      <c r="H34" s="9"/>
      <c r="I34" s="9"/>
      <c r="J34" s="9"/>
      <c r="K34" s="9"/>
      <c r="L34" s="9"/>
      <c r="M34" s="9"/>
      <c r="N34" s="9"/>
      <c r="O34" s="9"/>
      <c r="P34" s="9"/>
      <c r="Q34" s="9"/>
      <c r="R34" s="9"/>
      <c r="S34" s="9"/>
      <c r="T34" s="9"/>
      <c r="U34" s="9"/>
      <c r="V34" s="9"/>
      <c r="W34" s="9"/>
      <c r="X34" s="9"/>
      <c r="Y34" s="9"/>
      <c r="Z34" s="179"/>
      <c r="AA34" s="179"/>
      <c r="AB34" s="179"/>
      <c r="AC34" s="179"/>
      <c r="AD34" s="179"/>
      <c r="AE34" s="183" t="s">
        <v>3</v>
      </c>
      <c r="AF34" s="183"/>
      <c r="AG34" s="183"/>
      <c r="AH34" s="183"/>
      <c r="AI34" s="183"/>
      <c r="AJ34" s="342" t="s">
        <v>139</v>
      </c>
      <c r="AK34" s="342"/>
      <c r="AL34" s="342"/>
      <c r="AM34" s="342"/>
      <c r="AN34" s="342"/>
      <c r="AO34" s="342"/>
      <c r="AP34" s="342"/>
      <c r="AQ34" s="342"/>
      <c r="AR34" s="342"/>
      <c r="AS34" s="342"/>
      <c r="AT34" s="342"/>
      <c r="AU34" s="342"/>
      <c r="AV34" s="342"/>
      <c r="AW34" s="342"/>
      <c r="AX34" s="342"/>
      <c r="AY34" s="342"/>
      <c r="AZ34" s="342"/>
      <c r="BA34" s="342"/>
      <c r="BB34" s="105"/>
      <c r="BC34" s="106"/>
      <c r="BD34" s="106"/>
      <c r="BE34" s="18"/>
    </row>
    <row r="35" spans="2:57" s="4" customFormat="1" ht="24.95" customHeight="1" x14ac:dyDescent="0.15">
      <c r="B35" s="17"/>
      <c r="C35" s="9"/>
      <c r="D35" s="9"/>
      <c r="E35" s="9"/>
      <c r="F35" s="9"/>
      <c r="G35" s="9"/>
      <c r="H35" s="9"/>
      <c r="I35" s="9"/>
      <c r="J35" s="9"/>
      <c r="K35" s="9"/>
      <c r="L35" s="9"/>
      <c r="M35" s="9"/>
      <c r="N35" s="9"/>
      <c r="O35" s="9"/>
      <c r="P35" s="9"/>
      <c r="Q35" s="9"/>
      <c r="R35" s="9"/>
      <c r="S35" s="9"/>
      <c r="T35" s="9"/>
      <c r="U35" s="9"/>
      <c r="V35" s="9"/>
      <c r="W35" s="9"/>
      <c r="X35" s="9"/>
      <c r="Y35" s="9"/>
      <c r="Z35" s="179"/>
      <c r="AA35" s="179"/>
      <c r="AB35" s="179"/>
      <c r="AC35" s="179"/>
      <c r="AD35" s="179"/>
      <c r="AE35" s="183" t="s">
        <v>6</v>
      </c>
      <c r="AF35" s="183"/>
      <c r="AG35" s="183"/>
      <c r="AH35" s="183"/>
      <c r="AI35" s="183"/>
      <c r="AJ35" s="343" t="s">
        <v>145</v>
      </c>
      <c r="AK35" s="343"/>
      <c r="AL35" s="343"/>
      <c r="AM35" s="343"/>
      <c r="AN35" s="343"/>
      <c r="AO35" s="181" t="s">
        <v>8</v>
      </c>
      <c r="AP35" s="181"/>
      <c r="AQ35" s="343" t="s">
        <v>146</v>
      </c>
      <c r="AR35" s="343"/>
      <c r="AS35" s="343"/>
      <c r="AT35" s="343"/>
      <c r="AU35" s="181" t="s">
        <v>8</v>
      </c>
      <c r="AV35" s="181"/>
      <c r="AW35" s="343" t="s">
        <v>147</v>
      </c>
      <c r="AX35" s="343"/>
      <c r="AY35" s="343"/>
      <c r="AZ35" s="343"/>
      <c r="BA35" s="9"/>
      <c r="BB35" s="9"/>
      <c r="BC35" s="9"/>
      <c r="BD35" s="9"/>
      <c r="BE35" s="18"/>
    </row>
    <row r="36" spans="2:57" ht="18.75" customHeight="1" x14ac:dyDescent="0.15">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2"/>
    </row>
    <row r="37" spans="2:57" ht="9.9499999999999993" customHeight="1" x14ac:dyDescent="0.15">
      <c r="B37" s="23"/>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5"/>
    </row>
    <row r="38" spans="2:57" s="4" customFormat="1" ht="18.75" customHeight="1" x14ac:dyDescent="0.15">
      <c r="B38" s="17"/>
      <c r="C38" s="9"/>
      <c r="D38" s="18" t="s">
        <v>4</v>
      </c>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18"/>
    </row>
    <row r="39" spans="2:57" s="4" customFormat="1" ht="9.9499999999999993" customHeight="1" x14ac:dyDescent="0.15">
      <c r="B39" s="17"/>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18"/>
    </row>
    <row r="40" spans="2:57" s="4" customFormat="1" ht="18.75" customHeight="1" x14ac:dyDescent="0.15">
      <c r="B40" s="17"/>
      <c r="C40" s="9"/>
      <c r="D40" s="9"/>
      <c r="E40" s="9"/>
      <c r="F40" s="178" t="s">
        <v>57</v>
      </c>
      <c r="G40" s="178"/>
      <c r="H40" s="178"/>
      <c r="I40" s="178"/>
      <c r="J40" s="178"/>
      <c r="K40" s="339">
        <v>3</v>
      </c>
      <c r="L40" s="339"/>
      <c r="M40" s="173" t="s">
        <v>10</v>
      </c>
      <c r="N40" s="173"/>
      <c r="O40" s="339">
        <v>5</v>
      </c>
      <c r="P40" s="339"/>
      <c r="Q40" s="173" t="s">
        <v>11</v>
      </c>
      <c r="R40" s="173"/>
      <c r="S40" s="339">
        <v>7</v>
      </c>
      <c r="T40" s="339"/>
      <c r="U40" s="173" t="s">
        <v>9</v>
      </c>
      <c r="V40" s="173"/>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18"/>
    </row>
    <row r="41" spans="2:57" s="4" customFormat="1" ht="18.75" customHeight="1" x14ac:dyDescent="0.15">
      <c r="B41" s="17"/>
      <c r="C41" s="9"/>
      <c r="D41" s="9"/>
      <c r="E41" s="9"/>
      <c r="F41" s="9"/>
      <c r="G41" s="9"/>
      <c r="H41" s="9"/>
      <c r="I41" s="9"/>
      <c r="J41" s="9"/>
      <c r="K41" s="9"/>
      <c r="L41" s="9"/>
      <c r="M41" s="9"/>
      <c r="N41" s="9"/>
      <c r="O41" s="9"/>
      <c r="P41" s="9"/>
      <c r="Q41" s="9"/>
      <c r="R41" s="9"/>
      <c r="S41" s="9"/>
      <c r="T41" s="9"/>
      <c r="U41" s="9"/>
      <c r="V41" s="9"/>
      <c r="W41" s="9"/>
      <c r="X41" s="9"/>
      <c r="Y41" s="9"/>
      <c r="Z41" s="191" t="s">
        <v>15</v>
      </c>
      <c r="AA41" s="191"/>
      <c r="AB41" s="191"/>
      <c r="AC41" s="191"/>
      <c r="AD41" s="191"/>
      <c r="AE41" s="173" t="s">
        <v>5</v>
      </c>
      <c r="AF41" s="173"/>
      <c r="AG41" s="173"/>
      <c r="AH41" s="173"/>
      <c r="AI41" s="173"/>
      <c r="AJ41" s="341" t="s">
        <v>148</v>
      </c>
      <c r="AK41" s="341"/>
      <c r="AL41" s="341"/>
      <c r="AM41" s="341"/>
      <c r="AN41" s="341"/>
      <c r="AO41" s="341"/>
      <c r="AP41" s="341"/>
      <c r="AQ41" s="341"/>
      <c r="AR41" s="341"/>
      <c r="AS41" s="341"/>
      <c r="AT41" s="341"/>
      <c r="AU41" s="341"/>
      <c r="AV41" s="341"/>
      <c r="AW41" s="341"/>
      <c r="AX41" s="341"/>
      <c r="AY41" s="341"/>
      <c r="AZ41" s="341"/>
      <c r="BA41" s="341"/>
      <c r="BB41" s="9"/>
      <c r="BC41" s="9"/>
      <c r="BD41" s="9"/>
      <c r="BE41" s="18"/>
    </row>
    <row r="42" spans="2:57" s="4" customFormat="1" ht="18.75" customHeight="1" x14ac:dyDescent="0.15">
      <c r="B42" s="17"/>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173" t="s">
        <v>3</v>
      </c>
      <c r="AF42" s="173"/>
      <c r="AG42" s="173"/>
      <c r="AH42" s="173"/>
      <c r="AI42" s="173"/>
      <c r="AJ42" s="341" t="s">
        <v>149</v>
      </c>
      <c r="AK42" s="341"/>
      <c r="AL42" s="341"/>
      <c r="AM42" s="341"/>
      <c r="AN42" s="341"/>
      <c r="AO42" s="341"/>
      <c r="AP42" s="341"/>
      <c r="AQ42" s="341"/>
      <c r="AR42" s="341"/>
      <c r="AS42" s="341"/>
      <c r="AT42" s="341"/>
      <c r="AU42" s="341"/>
      <c r="AV42" s="341"/>
      <c r="AW42" s="341"/>
      <c r="AX42" s="341"/>
      <c r="AY42" s="341"/>
      <c r="AZ42" s="341"/>
      <c r="BA42" s="341"/>
      <c r="BB42" s="9"/>
      <c r="BC42" s="9"/>
      <c r="BD42" s="9"/>
      <c r="BE42" s="18"/>
    </row>
    <row r="43" spans="2:57" s="4" customFormat="1" ht="18.75" customHeight="1" x14ac:dyDescent="0.15">
      <c r="B43" s="17"/>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173" t="s">
        <v>6</v>
      </c>
      <c r="AF43" s="173"/>
      <c r="AG43" s="173"/>
      <c r="AH43" s="173"/>
      <c r="AI43" s="173"/>
      <c r="AJ43" s="340" t="s">
        <v>145</v>
      </c>
      <c r="AK43" s="340"/>
      <c r="AL43" s="340"/>
      <c r="AM43" s="340"/>
      <c r="AN43" s="340"/>
      <c r="AO43" s="181" t="s">
        <v>8</v>
      </c>
      <c r="AP43" s="181"/>
      <c r="AQ43" s="340" t="s">
        <v>150</v>
      </c>
      <c r="AR43" s="340"/>
      <c r="AS43" s="340"/>
      <c r="AT43" s="340"/>
      <c r="AU43" s="181" t="s">
        <v>8</v>
      </c>
      <c r="AV43" s="181"/>
      <c r="AW43" s="340" t="s">
        <v>151</v>
      </c>
      <c r="AX43" s="340"/>
      <c r="AY43" s="340"/>
      <c r="AZ43" s="340"/>
      <c r="BA43" s="9"/>
      <c r="BB43" s="9"/>
      <c r="BC43" s="9"/>
      <c r="BD43" s="9"/>
      <c r="BE43" s="18"/>
    </row>
    <row r="44" spans="2:57" ht="18.75" customHeight="1" x14ac:dyDescent="0.15">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2"/>
    </row>
    <row r="45" spans="2:57" ht="18.75" customHeight="1" x14ac:dyDescent="0.15">
      <c r="B45" s="90" t="s">
        <v>51</v>
      </c>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row>
    <row r="46" spans="2:57" ht="18.75" customHeight="1" x14ac:dyDescent="0.15">
      <c r="B46" s="4" t="s">
        <v>55</v>
      </c>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2:57" ht="18.75" customHeight="1" x14ac:dyDescent="0.15">
      <c r="B47" s="4"/>
      <c r="C47" s="193" t="s">
        <v>56</v>
      </c>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5"/>
    </row>
    <row r="48" spans="2:57" ht="18.75" customHeight="1" x14ac:dyDescent="0.15">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row>
  </sheetData>
  <sheetProtection password="E7B5" sheet="1" formatCells="0" selectLockedCells="1"/>
  <mergeCells count="130">
    <mergeCell ref="BB8:BC9"/>
    <mergeCell ref="BD8:BE9"/>
    <mergeCell ref="AZ10:BE11"/>
    <mergeCell ref="K11:O11"/>
    <mergeCell ref="P11:AN11"/>
    <mergeCell ref="AD10:AH10"/>
    <mergeCell ref="AI10:AN10"/>
    <mergeCell ref="AP10:AX11"/>
    <mergeCell ref="B1:BE5"/>
    <mergeCell ref="B6:J7"/>
    <mergeCell ref="L6:AG7"/>
    <mergeCell ref="AI6:AQ7"/>
    <mergeCell ref="AR6:AS7"/>
    <mergeCell ref="AT6:AU7"/>
    <mergeCell ref="AV6:AW7"/>
    <mergeCell ref="AX6:AY7"/>
    <mergeCell ref="AZ6:BA7"/>
    <mergeCell ref="BB6:BC7"/>
    <mergeCell ref="BD6:BE7"/>
    <mergeCell ref="B10:J11"/>
    <mergeCell ref="K10:O10"/>
    <mergeCell ref="P10:AC10"/>
    <mergeCell ref="B8:J9"/>
    <mergeCell ref="K8:O9"/>
    <mergeCell ref="Q8:AM9"/>
    <mergeCell ref="AO8:AW9"/>
    <mergeCell ref="AX8:AY9"/>
    <mergeCell ref="AZ8:BA9"/>
    <mergeCell ref="AY12:AZ13"/>
    <mergeCell ref="BA12:BC13"/>
    <mergeCell ref="BD12:BE13"/>
    <mergeCell ref="B14:J17"/>
    <mergeCell ref="L14:O17"/>
    <mergeCell ref="P14:S17"/>
    <mergeCell ref="T14:U17"/>
    <mergeCell ref="V14:Y17"/>
    <mergeCell ref="Z14:AA17"/>
    <mergeCell ref="AD14:AL17"/>
    <mergeCell ref="AB12:AC13"/>
    <mergeCell ref="AD12:AL13"/>
    <mergeCell ref="AM12:AP13"/>
    <mergeCell ref="AQ12:AS13"/>
    <mergeCell ref="AT12:AU13"/>
    <mergeCell ref="AV12:AX13"/>
    <mergeCell ref="B12:J13"/>
    <mergeCell ref="K12:N13"/>
    <mergeCell ref="O12:Q13"/>
    <mergeCell ref="R12:S13"/>
    <mergeCell ref="AE27:AK27"/>
    <mergeCell ref="B24:T25"/>
    <mergeCell ref="U24:AC24"/>
    <mergeCell ref="AD24:AU25"/>
    <mergeCell ref="AV24:BC25"/>
    <mergeCell ref="BD24:BE25"/>
    <mergeCell ref="U25:AA25"/>
    <mergeCell ref="AB25:AC25"/>
    <mergeCell ref="T12:V13"/>
    <mergeCell ref="W12:X13"/>
    <mergeCell ref="Y12:AA13"/>
    <mergeCell ref="B22:T23"/>
    <mergeCell ref="U22:AA23"/>
    <mergeCell ref="AB22:AC23"/>
    <mergeCell ref="AD22:AU23"/>
    <mergeCell ref="AV22:BE22"/>
    <mergeCell ref="AV23:BC23"/>
    <mergeCell ref="BD23:BE23"/>
    <mergeCell ref="AO14:AS17"/>
    <mergeCell ref="AT14:AU17"/>
    <mergeCell ref="AV14:BE17"/>
    <mergeCell ref="B18:J21"/>
    <mergeCell ref="L18:BD19"/>
    <mergeCell ref="AL20:AN21"/>
    <mergeCell ref="F33:J33"/>
    <mergeCell ref="K33:L33"/>
    <mergeCell ref="M33:N33"/>
    <mergeCell ref="O33:P33"/>
    <mergeCell ref="Q33:R33"/>
    <mergeCell ref="S33:T33"/>
    <mergeCell ref="B26:J27"/>
    <mergeCell ref="L26:AA27"/>
    <mergeCell ref="AB26:AC27"/>
    <mergeCell ref="U33:V33"/>
    <mergeCell ref="Z33:AD35"/>
    <mergeCell ref="AD26:AL26"/>
    <mergeCell ref="AE33:AI33"/>
    <mergeCell ref="AJ33:BD33"/>
    <mergeCell ref="AE34:AI34"/>
    <mergeCell ref="AJ34:BA34"/>
    <mergeCell ref="AE35:AI35"/>
    <mergeCell ref="AJ35:AN35"/>
    <mergeCell ref="AO35:AP35"/>
    <mergeCell ref="AQ35:AT35"/>
    <mergeCell ref="AU35:AV35"/>
    <mergeCell ref="AW35:AZ35"/>
    <mergeCell ref="AM26:BC27"/>
    <mergeCell ref="BD26:BE27"/>
    <mergeCell ref="F40:J40"/>
    <mergeCell ref="K40:L40"/>
    <mergeCell ref="M40:N40"/>
    <mergeCell ref="O40:P40"/>
    <mergeCell ref="Q40:R40"/>
    <mergeCell ref="S40:T40"/>
    <mergeCell ref="U40:V40"/>
    <mergeCell ref="AW43:AZ43"/>
    <mergeCell ref="C47:AP47"/>
    <mergeCell ref="Z41:AD41"/>
    <mergeCell ref="AE41:AI41"/>
    <mergeCell ref="AJ41:BA41"/>
    <mergeCell ref="AE42:AI42"/>
    <mergeCell ref="AJ42:BA42"/>
    <mergeCell ref="AE43:AI43"/>
    <mergeCell ref="AJ43:AN43"/>
    <mergeCell ref="AO43:AP43"/>
    <mergeCell ref="AQ43:AT43"/>
    <mergeCell ref="AU43:AV43"/>
    <mergeCell ref="AO20:AQ21"/>
    <mergeCell ref="AR20:AT21"/>
    <mergeCell ref="AU20:AW21"/>
    <mergeCell ref="AX20:AZ21"/>
    <mergeCell ref="BA20:BC21"/>
    <mergeCell ref="BD20:BE21"/>
    <mergeCell ref="K20:M21"/>
    <mergeCell ref="N20:P21"/>
    <mergeCell ref="Q20:S21"/>
    <mergeCell ref="T20:V21"/>
    <mergeCell ref="W20:Y21"/>
    <mergeCell ref="Z20:AB21"/>
    <mergeCell ref="AC20:AE21"/>
    <mergeCell ref="AF20:AH21"/>
    <mergeCell ref="AI20:AK21"/>
  </mergeCells>
  <phoneticPr fontId="2"/>
  <dataValidations count="2">
    <dataValidation imeMode="off" allowBlank="1" showInputMessage="1" showErrorMessage="1" sqref="AR6:BE7 AX8:BE9 O12:Q13 P14:S17 T12:V13 V14:Y17 Y12:AA13 AQ12:AS13 AV12:AX13 BA12:BC13 AO14:AS17 K33:L33 O33:P33 S33:T33 S40:T40 O40:P40 K40:L40 AJ35:AN35 AQ35:AT35 AW35:AZ35 AW43:AZ43 AQ43:AT43 AJ43:AN43" xr:uid="{A5C8DDE2-A8C8-4C1C-BAB2-10966364D408}"/>
    <dataValidation imeMode="hiragana" allowBlank="1" showInputMessage="1" showErrorMessage="1" sqref="AI10 K10:K15 L12:N13 AD10 AM12:AP13 F33:J33 F40:J40 AM14:AM15" xr:uid="{A47E921C-3D0E-4B15-B0BE-71052D2787E9}"/>
  </dataValidations>
  <pageMargins left="0.78740157480314965" right="0.39370078740157483"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51</xdr:col>
                    <xdr:colOff>76200</xdr:colOff>
                    <xdr:row>9</xdr:row>
                    <xdr:rowOff>476250</xdr:rowOff>
                  </from>
                  <to>
                    <xdr:col>53</xdr:col>
                    <xdr:colOff>104775</xdr:colOff>
                    <xdr:row>10</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51</xdr:col>
                    <xdr:colOff>76200</xdr:colOff>
                    <xdr:row>9</xdr:row>
                    <xdr:rowOff>171450</xdr:rowOff>
                  </from>
                  <to>
                    <xdr:col>53</xdr:col>
                    <xdr:colOff>104775</xdr:colOff>
                    <xdr:row>9</xdr:row>
                    <xdr:rowOff>419100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8BCAF-7EF9-478E-9F34-81D9EAF07EEF}">
  <sheetPr>
    <tabColor theme="8"/>
  </sheetPr>
  <dimension ref="B2:AL43"/>
  <sheetViews>
    <sheetView showGridLines="0" view="pageBreakPreview" zoomScaleNormal="100" zoomScaleSheetLayoutView="100" workbookViewId="0">
      <selection activeCell="G4" sqref="G4:O4"/>
    </sheetView>
  </sheetViews>
  <sheetFormatPr defaultColWidth="2.625" defaultRowHeight="24" customHeight="1" x14ac:dyDescent="0.15"/>
  <cols>
    <col min="1" max="16384" width="2.625" style="99"/>
  </cols>
  <sheetData>
    <row r="2" spans="2:38" ht="24" customHeight="1" x14ac:dyDescent="0.15">
      <c r="B2" s="65"/>
      <c r="C2" s="65"/>
      <c r="D2" s="65"/>
      <c r="E2" s="65"/>
      <c r="F2" s="65"/>
      <c r="G2" s="65"/>
      <c r="H2" s="65"/>
      <c r="I2" s="65"/>
      <c r="J2" s="65"/>
      <c r="K2" s="65"/>
      <c r="L2" s="326" t="s">
        <v>130</v>
      </c>
      <c r="M2" s="326"/>
      <c r="N2" s="326"/>
      <c r="O2" s="326"/>
      <c r="P2" s="326"/>
      <c r="Q2" s="326"/>
      <c r="R2" s="326"/>
      <c r="S2" s="326"/>
      <c r="T2" s="326"/>
      <c r="U2" s="326"/>
      <c r="V2" s="326"/>
      <c r="W2" s="326"/>
      <c r="X2" s="326"/>
      <c r="Y2" s="326"/>
      <c r="Z2" s="326"/>
      <c r="AA2" s="326"/>
      <c r="AB2" s="326"/>
      <c r="AC2" s="65"/>
      <c r="AD2" s="65"/>
      <c r="AE2" s="65"/>
      <c r="AF2" s="65"/>
      <c r="AG2" s="65"/>
      <c r="AH2" s="65"/>
      <c r="AI2" s="65"/>
      <c r="AJ2" s="65"/>
      <c r="AK2" s="65"/>
    </row>
    <row r="3" spans="2:38" ht="24" customHeight="1" x14ac:dyDescent="0.15">
      <c r="B3" s="67"/>
      <c r="C3" s="67"/>
      <c r="D3" s="67"/>
      <c r="E3" s="67"/>
      <c r="F3" s="67"/>
      <c r="G3" s="67"/>
      <c r="H3" s="67"/>
      <c r="I3" s="67"/>
      <c r="J3" s="67"/>
      <c r="K3" s="67"/>
      <c r="L3" s="327" t="s">
        <v>121</v>
      </c>
      <c r="M3" s="327"/>
      <c r="N3" s="327"/>
      <c r="O3" s="327"/>
      <c r="P3" s="327"/>
      <c r="Q3" s="327"/>
      <c r="R3" s="327"/>
      <c r="S3" s="327"/>
      <c r="T3" s="327"/>
      <c r="U3" s="327"/>
      <c r="V3" s="327"/>
      <c r="W3" s="327"/>
      <c r="X3" s="327"/>
      <c r="Y3" s="327"/>
      <c r="Z3" s="327"/>
      <c r="AA3" s="327"/>
      <c r="AB3" s="327"/>
      <c r="AC3" s="67"/>
      <c r="AD3" s="67"/>
      <c r="AE3" s="67"/>
      <c r="AF3" s="67"/>
      <c r="AG3" s="67"/>
      <c r="AH3" s="67"/>
      <c r="AI3" s="67"/>
      <c r="AJ3" s="67"/>
      <c r="AK3" s="67"/>
      <c r="AL3" s="67"/>
    </row>
    <row r="4" spans="2:38" ht="24" customHeight="1" x14ac:dyDescent="0.15">
      <c r="B4" s="271" t="s">
        <v>113</v>
      </c>
      <c r="C4" s="271"/>
      <c r="D4" s="271"/>
      <c r="E4" s="271"/>
      <c r="F4" s="271"/>
      <c r="G4" s="371" t="s">
        <v>139</v>
      </c>
      <c r="H4" s="372"/>
      <c r="I4" s="372"/>
      <c r="J4" s="372"/>
      <c r="K4" s="372"/>
      <c r="L4" s="372"/>
      <c r="M4" s="372"/>
      <c r="N4" s="372"/>
      <c r="O4" s="373"/>
      <c r="P4" s="97"/>
      <c r="Q4" s="97"/>
      <c r="R4" s="97"/>
      <c r="S4" s="97"/>
      <c r="T4" s="97"/>
      <c r="U4" s="97"/>
      <c r="V4" s="97"/>
      <c r="W4" s="97"/>
      <c r="X4" s="97"/>
      <c r="Y4" s="97"/>
      <c r="Z4" s="97"/>
      <c r="AA4" s="97"/>
      <c r="AB4" s="97"/>
      <c r="AC4" s="97"/>
      <c r="AD4" s="97"/>
      <c r="AE4" s="97"/>
      <c r="AF4" s="97"/>
      <c r="AG4" s="97"/>
      <c r="AH4" s="97"/>
      <c r="AI4" s="97"/>
      <c r="AJ4" s="97"/>
      <c r="AK4" s="97"/>
    </row>
    <row r="5" spans="2:38" ht="24" customHeight="1" x14ac:dyDescent="0.15">
      <c r="B5" s="271" t="s">
        <v>45</v>
      </c>
      <c r="C5" s="271"/>
      <c r="D5" s="271"/>
      <c r="E5" s="271"/>
      <c r="F5" s="271"/>
      <c r="G5" s="332" t="s">
        <v>32</v>
      </c>
      <c r="H5" s="332"/>
      <c r="I5" s="374" t="s">
        <v>152</v>
      </c>
      <c r="J5" s="374"/>
      <c r="K5" s="98" t="s">
        <v>10</v>
      </c>
      <c r="L5" s="374" t="s">
        <v>153</v>
      </c>
      <c r="M5" s="374"/>
      <c r="N5" s="98" t="s">
        <v>117</v>
      </c>
      <c r="O5" s="69"/>
    </row>
    <row r="6" spans="2:38" ht="24" customHeight="1" x14ac:dyDescent="0.15">
      <c r="B6" s="283" t="s">
        <v>81</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5"/>
    </row>
    <row r="7" spans="2:38" ht="24" customHeight="1" x14ac:dyDescent="0.15">
      <c r="B7" s="30"/>
      <c r="C7" s="37" t="s">
        <v>17</v>
      </c>
      <c r="D7" s="286" t="s">
        <v>18</v>
      </c>
      <c r="E7" s="286"/>
      <c r="F7" s="286"/>
      <c r="G7" s="286"/>
      <c r="H7" s="286"/>
      <c r="I7" s="286"/>
      <c r="J7" s="37" t="s">
        <v>19</v>
      </c>
      <c r="K7" s="37"/>
      <c r="L7" s="375">
        <v>470000</v>
      </c>
      <c r="M7" s="376"/>
      <c r="N7" s="376"/>
      <c r="O7" s="377"/>
      <c r="P7" s="27" t="s">
        <v>20</v>
      </c>
      <c r="Q7" s="331" t="s">
        <v>65</v>
      </c>
      <c r="R7" s="331"/>
      <c r="S7" s="331"/>
      <c r="T7" s="331"/>
      <c r="U7" s="331"/>
      <c r="V7" s="331"/>
      <c r="W7" s="331"/>
      <c r="X7" s="331"/>
      <c r="Y7" s="331"/>
      <c r="Z7" s="331"/>
      <c r="AA7" s="331"/>
      <c r="AB7" s="331"/>
      <c r="AC7" s="331"/>
      <c r="AD7" s="331"/>
      <c r="AE7" s="331"/>
      <c r="AF7" s="331"/>
      <c r="AG7" s="331"/>
      <c r="AH7" s="331"/>
      <c r="AI7" s="331"/>
      <c r="AJ7" s="331"/>
      <c r="AK7" s="331"/>
      <c r="AL7" s="31"/>
    </row>
    <row r="8" spans="2:38" ht="15" customHeight="1" x14ac:dyDescent="0.15">
      <c r="B8" s="30"/>
      <c r="C8" s="37"/>
      <c r="D8" s="91"/>
      <c r="E8" s="91"/>
      <c r="F8" s="91"/>
      <c r="G8" s="91"/>
      <c r="H8" s="91"/>
      <c r="I8" s="91"/>
      <c r="J8" s="37"/>
      <c r="K8" s="37"/>
      <c r="L8" s="27"/>
      <c r="M8" s="27"/>
      <c r="N8" s="27"/>
      <c r="O8" s="27"/>
      <c r="P8" s="27"/>
      <c r="Q8" s="27"/>
      <c r="R8" s="27"/>
      <c r="S8" s="27"/>
      <c r="T8" s="27"/>
      <c r="U8" s="27"/>
      <c r="V8" s="27"/>
      <c r="W8" s="27"/>
      <c r="X8" s="27"/>
      <c r="Y8" s="27"/>
      <c r="Z8" s="27"/>
      <c r="AA8" s="27"/>
      <c r="AB8" s="27"/>
      <c r="AC8" s="304"/>
      <c r="AD8" s="304"/>
      <c r="AE8" s="304"/>
      <c r="AF8" s="304"/>
      <c r="AG8" s="304"/>
      <c r="AH8" s="304"/>
      <c r="AI8" s="304"/>
      <c r="AJ8" s="304"/>
      <c r="AK8" s="304"/>
      <c r="AL8" s="31"/>
    </row>
    <row r="9" spans="2:38" ht="24" customHeight="1" x14ac:dyDescent="0.15">
      <c r="B9" s="30"/>
      <c r="C9" s="37" t="s">
        <v>21</v>
      </c>
      <c r="D9" s="286" t="s">
        <v>22</v>
      </c>
      <c r="E9" s="286"/>
      <c r="F9" s="286"/>
      <c r="G9" s="286"/>
      <c r="H9" s="286"/>
      <c r="I9" s="286"/>
      <c r="J9" s="37" t="s">
        <v>19</v>
      </c>
      <c r="K9" s="37"/>
      <c r="L9" s="287" t="s">
        <v>69</v>
      </c>
      <c r="M9" s="261"/>
      <c r="N9" s="261"/>
      <c r="O9" s="262"/>
      <c r="P9" s="27" t="s">
        <v>23</v>
      </c>
      <c r="Q9" s="260">
        <v>22</v>
      </c>
      <c r="R9" s="261"/>
      <c r="S9" s="261"/>
      <c r="T9" s="262"/>
      <c r="U9" s="27"/>
      <c r="V9" s="27" t="s">
        <v>19</v>
      </c>
      <c r="W9" s="37"/>
      <c r="X9" s="318">
        <f>ROUND((L7/22),-1)</f>
        <v>21360</v>
      </c>
      <c r="Y9" s="319"/>
      <c r="Z9" s="319"/>
      <c r="AA9" s="320"/>
      <c r="AB9" s="27" t="s">
        <v>20</v>
      </c>
      <c r="AC9" s="295" t="s">
        <v>66</v>
      </c>
      <c r="AD9" s="295"/>
      <c r="AE9" s="295"/>
      <c r="AF9" s="295"/>
      <c r="AG9" s="295"/>
      <c r="AH9" s="295"/>
      <c r="AI9" s="295"/>
      <c r="AJ9" s="295"/>
      <c r="AK9" s="295"/>
      <c r="AL9" s="31"/>
    </row>
    <row r="10" spans="2:38" ht="15" customHeight="1" x14ac:dyDescent="0.15">
      <c r="B10" s="30"/>
      <c r="C10" s="37"/>
      <c r="D10" s="91"/>
      <c r="E10" s="91"/>
      <c r="F10" s="91"/>
      <c r="G10" s="91"/>
      <c r="H10" s="91"/>
      <c r="I10" s="91"/>
      <c r="J10" s="37"/>
      <c r="K10" s="37"/>
      <c r="L10" s="27"/>
      <c r="M10" s="27"/>
      <c r="N10" s="27"/>
      <c r="O10" s="27"/>
      <c r="P10" s="27"/>
      <c r="Q10" s="27"/>
      <c r="R10" s="27"/>
      <c r="S10" s="27"/>
      <c r="T10" s="27"/>
      <c r="U10" s="27"/>
      <c r="V10" s="27"/>
      <c r="W10" s="27"/>
      <c r="X10" s="296" t="s">
        <v>48</v>
      </c>
      <c r="Y10" s="296"/>
      <c r="Z10" s="296"/>
      <c r="AA10" s="296"/>
      <c r="AB10" s="296"/>
      <c r="AC10" s="296"/>
      <c r="AD10" s="296"/>
      <c r="AE10" s="27"/>
      <c r="AF10" s="27"/>
      <c r="AG10" s="27"/>
      <c r="AH10" s="27"/>
      <c r="AI10" s="27"/>
      <c r="AJ10" s="27"/>
      <c r="AK10" s="27"/>
      <c r="AL10" s="31"/>
    </row>
    <row r="11" spans="2:38" ht="24" customHeight="1" x14ac:dyDescent="0.15">
      <c r="B11" s="30"/>
      <c r="C11" s="37" t="s">
        <v>24</v>
      </c>
      <c r="D11" s="286" t="s">
        <v>73</v>
      </c>
      <c r="E11" s="286"/>
      <c r="F11" s="286"/>
      <c r="G11" s="286"/>
      <c r="H11" s="286"/>
      <c r="I11" s="286"/>
      <c r="J11" s="37" t="s">
        <v>19</v>
      </c>
      <c r="K11" s="37"/>
      <c r="L11" s="287" t="s">
        <v>70</v>
      </c>
      <c r="M11" s="261"/>
      <c r="N11" s="261"/>
      <c r="O11" s="262"/>
      <c r="P11" s="27" t="s">
        <v>25</v>
      </c>
      <c r="Q11" s="287" t="s">
        <v>64</v>
      </c>
      <c r="R11" s="261"/>
      <c r="S11" s="261"/>
      <c r="T11" s="262"/>
      <c r="U11" s="29"/>
      <c r="V11" s="27" t="s">
        <v>19</v>
      </c>
      <c r="W11" s="27"/>
      <c r="X11" s="318">
        <f>INT(X9*67/100)</f>
        <v>14311</v>
      </c>
      <c r="Y11" s="319"/>
      <c r="Z11" s="319"/>
      <c r="AA11" s="320"/>
      <c r="AB11" s="27" t="s">
        <v>0</v>
      </c>
      <c r="AC11" s="321" t="s">
        <v>67</v>
      </c>
      <c r="AD11" s="321"/>
      <c r="AE11" s="321"/>
      <c r="AF11" s="321"/>
      <c r="AG11" s="321"/>
      <c r="AH11" s="321"/>
      <c r="AI11" s="321"/>
      <c r="AJ11" s="321"/>
      <c r="AK11" s="321"/>
      <c r="AL11" s="322"/>
    </row>
    <row r="12" spans="2:38" ht="15" customHeight="1" x14ac:dyDescent="0.15">
      <c r="B12" s="30"/>
      <c r="C12" s="37"/>
      <c r="D12" s="91"/>
      <c r="E12" s="91"/>
      <c r="F12" s="91"/>
      <c r="G12" s="91"/>
      <c r="H12" s="91"/>
      <c r="I12" s="91"/>
      <c r="J12" s="37"/>
      <c r="K12" s="37"/>
      <c r="L12" s="27"/>
      <c r="M12" s="27"/>
      <c r="N12" s="27"/>
      <c r="O12" s="27"/>
      <c r="P12" s="27"/>
      <c r="Q12" s="27"/>
      <c r="R12" s="27"/>
      <c r="S12" s="27"/>
      <c r="T12" s="27"/>
      <c r="U12" s="27"/>
      <c r="V12" s="27"/>
      <c r="W12" s="27"/>
      <c r="X12" s="296" t="s">
        <v>26</v>
      </c>
      <c r="Y12" s="296"/>
      <c r="Z12" s="296"/>
      <c r="AA12" s="296"/>
      <c r="AB12" s="296"/>
      <c r="AC12" s="296"/>
      <c r="AD12" s="296"/>
      <c r="AE12" s="32"/>
      <c r="AF12" s="32"/>
      <c r="AG12" s="32"/>
      <c r="AH12" s="32"/>
      <c r="AI12" s="32"/>
      <c r="AJ12" s="32"/>
      <c r="AK12" s="32"/>
      <c r="AL12" s="33"/>
    </row>
    <row r="13" spans="2:38" ht="24" customHeight="1" x14ac:dyDescent="0.15">
      <c r="B13" s="30"/>
      <c r="C13" s="37" t="s">
        <v>27</v>
      </c>
      <c r="D13" s="309" t="s">
        <v>72</v>
      </c>
      <c r="E13" s="309"/>
      <c r="F13" s="309"/>
      <c r="G13" s="309"/>
      <c r="H13" s="309"/>
      <c r="I13" s="309"/>
      <c r="J13" s="37" t="s">
        <v>28</v>
      </c>
      <c r="K13" s="37"/>
      <c r="L13" s="310">
        <v>15778</v>
      </c>
      <c r="M13" s="311"/>
      <c r="N13" s="311"/>
      <c r="O13" s="312"/>
      <c r="P13" s="27" t="s">
        <v>29</v>
      </c>
      <c r="Q13" s="295" t="s">
        <v>68</v>
      </c>
      <c r="R13" s="295"/>
      <c r="S13" s="295"/>
      <c r="T13" s="295"/>
      <c r="U13" s="295"/>
      <c r="V13" s="295"/>
      <c r="W13" s="295"/>
      <c r="X13" s="295"/>
      <c r="Y13" s="295"/>
      <c r="Z13" s="295"/>
      <c r="AA13" s="295"/>
      <c r="AB13" s="295"/>
      <c r="AC13" s="295"/>
      <c r="AD13" s="295"/>
      <c r="AE13" s="295"/>
      <c r="AF13" s="295"/>
      <c r="AG13" s="295"/>
      <c r="AH13" s="295"/>
      <c r="AI13" s="295"/>
      <c r="AJ13" s="295"/>
      <c r="AK13" s="295"/>
      <c r="AL13" s="305"/>
    </row>
    <row r="14" spans="2:38" ht="15" customHeight="1" x14ac:dyDescent="0.15">
      <c r="B14" s="30"/>
      <c r="C14" s="37"/>
      <c r="D14" s="91"/>
      <c r="E14" s="91"/>
      <c r="F14" s="91"/>
      <c r="G14" s="91"/>
      <c r="H14" s="91"/>
      <c r="I14" s="91"/>
      <c r="J14" s="37"/>
      <c r="K14" s="37"/>
      <c r="L14" s="27"/>
      <c r="M14" s="27"/>
      <c r="N14" s="27"/>
      <c r="O14" s="27"/>
      <c r="P14" s="27"/>
      <c r="Q14" s="28"/>
      <c r="R14" s="28"/>
      <c r="S14" s="28"/>
      <c r="T14" s="28"/>
      <c r="U14" s="28"/>
      <c r="V14" s="28"/>
      <c r="W14" s="28"/>
      <c r="X14" s="313"/>
      <c r="Y14" s="313"/>
      <c r="Z14" s="313"/>
      <c r="AA14" s="313"/>
      <c r="AB14" s="313"/>
      <c r="AC14" s="313"/>
      <c r="AD14" s="313"/>
      <c r="AE14" s="313"/>
      <c r="AF14" s="313"/>
      <c r="AG14" s="313"/>
      <c r="AH14" s="313"/>
      <c r="AI14" s="313"/>
      <c r="AJ14" s="313"/>
      <c r="AK14" s="313"/>
      <c r="AL14" s="31"/>
    </row>
    <row r="15" spans="2:38" ht="24" customHeight="1" x14ac:dyDescent="0.15">
      <c r="B15" s="30"/>
      <c r="C15" s="37" t="s">
        <v>74</v>
      </c>
      <c r="D15" s="286" t="s">
        <v>75</v>
      </c>
      <c r="E15" s="286"/>
      <c r="F15" s="286"/>
      <c r="G15" s="286"/>
      <c r="H15" s="286"/>
      <c r="I15" s="286"/>
      <c r="J15" s="37" t="s">
        <v>76</v>
      </c>
      <c r="K15" s="37"/>
      <c r="L15" s="306">
        <f>MIN(X11,L13)</f>
        <v>14311</v>
      </c>
      <c r="M15" s="307"/>
      <c r="N15" s="307"/>
      <c r="O15" s="308"/>
      <c r="P15" s="27" t="s">
        <v>0</v>
      </c>
      <c r="Q15" s="295" t="s">
        <v>71</v>
      </c>
      <c r="R15" s="295"/>
      <c r="S15" s="295"/>
      <c r="T15" s="304" t="s">
        <v>78</v>
      </c>
      <c r="U15" s="304"/>
      <c r="V15" s="304"/>
      <c r="W15" s="304"/>
      <c r="X15" s="304"/>
      <c r="Y15" s="304"/>
      <c r="Z15" s="304"/>
      <c r="AA15" s="304"/>
      <c r="AB15" s="304"/>
      <c r="AC15" s="304"/>
      <c r="AD15" s="32"/>
      <c r="AE15" s="96"/>
      <c r="AF15" s="96"/>
      <c r="AG15" s="96"/>
      <c r="AH15" s="96"/>
      <c r="AI15" s="96"/>
      <c r="AJ15" s="96"/>
      <c r="AK15" s="96"/>
      <c r="AL15" s="31"/>
    </row>
    <row r="16" spans="2:38" ht="15" customHeight="1" x14ac:dyDescent="0.15">
      <c r="B16" s="38"/>
      <c r="C16" s="98"/>
      <c r="D16" s="95"/>
      <c r="E16" s="95"/>
      <c r="F16" s="95"/>
      <c r="G16" s="95"/>
      <c r="H16" s="95"/>
      <c r="I16" s="95"/>
      <c r="J16" s="98"/>
      <c r="K16" s="98"/>
      <c r="L16" s="34"/>
      <c r="M16" s="34"/>
      <c r="N16" s="34"/>
      <c r="O16" s="34"/>
      <c r="P16" s="34"/>
      <c r="Q16" s="35"/>
      <c r="R16" s="35"/>
      <c r="S16" s="35"/>
      <c r="T16" s="35"/>
      <c r="U16" s="35"/>
      <c r="V16" s="35"/>
      <c r="W16" s="35"/>
      <c r="X16" s="36"/>
      <c r="Y16" s="36"/>
      <c r="Z16" s="36"/>
      <c r="AA16" s="36"/>
      <c r="AB16" s="36"/>
      <c r="AC16" s="36"/>
      <c r="AD16" s="36"/>
      <c r="AE16" s="36"/>
      <c r="AF16" s="36"/>
      <c r="AG16" s="36"/>
      <c r="AH16" s="36"/>
      <c r="AI16" s="36"/>
      <c r="AJ16" s="36"/>
      <c r="AK16" s="36"/>
      <c r="AL16" s="40"/>
    </row>
    <row r="17" spans="2:38" ht="24" customHeight="1" x14ac:dyDescent="0.15">
      <c r="B17" s="283" t="s">
        <v>82</v>
      </c>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5"/>
    </row>
    <row r="18" spans="2:38" ht="24" customHeight="1" x14ac:dyDescent="0.15">
      <c r="B18" s="30"/>
      <c r="C18" s="37" t="s">
        <v>17</v>
      </c>
      <c r="D18" s="286" t="s">
        <v>79</v>
      </c>
      <c r="E18" s="286"/>
      <c r="F18" s="286"/>
      <c r="G18" s="286"/>
      <c r="H18" s="286"/>
      <c r="I18" s="286"/>
      <c r="J18" s="37" t="s">
        <v>19</v>
      </c>
      <c r="K18" s="37"/>
      <c r="L18" s="314">
        <v>21</v>
      </c>
      <c r="M18" s="315"/>
      <c r="N18" s="315"/>
      <c r="O18" s="316"/>
      <c r="P18" s="27" t="s">
        <v>30</v>
      </c>
      <c r="Q18" s="295" t="s">
        <v>103</v>
      </c>
      <c r="R18" s="295"/>
      <c r="S18" s="295"/>
      <c r="T18" s="317" t="s">
        <v>138</v>
      </c>
      <c r="U18" s="317"/>
      <c r="V18" s="317"/>
      <c r="W18" s="317"/>
      <c r="X18" s="317"/>
      <c r="Y18" s="317"/>
      <c r="Z18" s="317"/>
      <c r="AA18" s="317"/>
      <c r="AB18" s="317"/>
      <c r="AC18" s="317"/>
      <c r="AD18" s="317"/>
      <c r="AE18" s="317"/>
      <c r="AF18" s="317"/>
      <c r="AG18" s="317"/>
      <c r="AH18" s="317"/>
      <c r="AI18" s="317"/>
      <c r="AJ18" s="317"/>
      <c r="AK18" s="29"/>
      <c r="AL18" s="31"/>
    </row>
    <row r="19" spans="2:38" ht="24" customHeight="1" x14ac:dyDescent="0.15">
      <c r="B19" s="38"/>
      <c r="C19" s="303" t="s">
        <v>80</v>
      </c>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40"/>
    </row>
    <row r="20" spans="2:38" ht="24" customHeight="1" x14ac:dyDescent="0.15">
      <c r="B20" s="283" t="s">
        <v>83</v>
      </c>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row>
    <row r="21" spans="2:38" ht="24" customHeight="1" x14ac:dyDescent="0.15">
      <c r="B21" s="30"/>
      <c r="C21" s="286" t="s">
        <v>95</v>
      </c>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302"/>
    </row>
    <row r="22" spans="2:38" ht="24" customHeight="1" x14ac:dyDescent="0.15">
      <c r="B22" s="30"/>
      <c r="C22" s="273" t="s">
        <v>84</v>
      </c>
      <c r="D22" s="273"/>
      <c r="E22" s="273"/>
      <c r="F22" s="337" t="s">
        <v>85</v>
      </c>
      <c r="G22" s="338"/>
      <c r="H22" s="338"/>
      <c r="I22" s="273" t="s">
        <v>86</v>
      </c>
      <c r="J22" s="273"/>
      <c r="K22" s="273"/>
      <c r="L22" s="273" t="s">
        <v>87</v>
      </c>
      <c r="M22" s="273"/>
      <c r="N22" s="273"/>
      <c r="O22" s="273" t="s">
        <v>88</v>
      </c>
      <c r="P22" s="273"/>
      <c r="Q22" s="273"/>
      <c r="R22" s="273" t="s">
        <v>89</v>
      </c>
      <c r="S22" s="273"/>
      <c r="T22" s="273"/>
      <c r="U22" s="273" t="s">
        <v>90</v>
      </c>
      <c r="V22" s="273"/>
      <c r="W22" s="273"/>
      <c r="X22" s="273" t="s">
        <v>91</v>
      </c>
      <c r="Y22" s="273"/>
      <c r="Z22" s="273"/>
      <c r="AA22" s="273" t="s">
        <v>92</v>
      </c>
      <c r="AB22" s="273"/>
      <c r="AC22" s="273"/>
      <c r="AD22" s="274" t="s">
        <v>93</v>
      </c>
      <c r="AE22" s="275"/>
      <c r="AF22" s="275"/>
      <c r="AG22" s="273" t="s">
        <v>94</v>
      </c>
      <c r="AH22" s="273"/>
      <c r="AI22" s="273"/>
      <c r="AJ22" s="91"/>
      <c r="AK22" s="91"/>
      <c r="AL22" s="94"/>
    </row>
    <row r="23" spans="2:38" ht="24" customHeight="1" x14ac:dyDescent="0.15">
      <c r="B23" s="30"/>
      <c r="C23" s="370">
        <v>396300</v>
      </c>
      <c r="D23" s="370"/>
      <c r="E23" s="370"/>
      <c r="F23" s="370"/>
      <c r="G23" s="370"/>
      <c r="H23" s="370"/>
      <c r="I23" s="370">
        <v>30911</v>
      </c>
      <c r="J23" s="370"/>
      <c r="K23" s="370"/>
      <c r="L23" s="370">
        <v>15852</v>
      </c>
      <c r="M23" s="370"/>
      <c r="N23" s="370"/>
      <c r="O23" s="370"/>
      <c r="P23" s="370"/>
      <c r="Q23" s="370"/>
      <c r="R23" s="370"/>
      <c r="S23" s="370"/>
      <c r="T23" s="370"/>
      <c r="U23" s="370"/>
      <c r="V23" s="370"/>
      <c r="W23" s="370"/>
      <c r="X23" s="370">
        <v>6700</v>
      </c>
      <c r="Y23" s="370"/>
      <c r="Z23" s="370"/>
      <c r="AA23" s="370"/>
      <c r="AB23" s="370"/>
      <c r="AC23" s="370"/>
      <c r="AD23" s="370"/>
      <c r="AE23" s="370"/>
      <c r="AF23" s="370"/>
      <c r="AG23" s="370"/>
      <c r="AH23" s="370"/>
      <c r="AI23" s="370"/>
      <c r="AJ23" s="91"/>
      <c r="AK23" s="91"/>
      <c r="AL23" s="94"/>
    </row>
    <row r="24" spans="2:38" ht="15" customHeight="1" x14ac:dyDescent="0.15">
      <c r="B24" s="30"/>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4"/>
    </row>
    <row r="25" spans="2:38" ht="24" customHeight="1" x14ac:dyDescent="0.15">
      <c r="B25" s="30"/>
      <c r="C25" s="286" t="s">
        <v>96</v>
      </c>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94"/>
    </row>
    <row r="26" spans="2:38" ht="24" customHeight="1" x14ac:dyDescent="0.15">
      <c r="B26" s="30"/>
      <c r="C26" s="265" t="s">
        <v>97</v>
      </c>
      <c r="D26" s="266"/>
      <c r="E26" s="266"/>
      <c r="F26" s="266"/>
      <c r="G26" s="266"/>
      <c r="H26" s="267"/>
      <c r="I26" s="278" t="s">
        <v>86</v>
      </c>
      <c r="J26" s="278"/>
      <c r="K26" s="278"/>
      <c r="L26" s="273" t="s">
        <v>87</v>
      </c>
      <c r="M26" s="273"/>
      <c r="N26" s="273"/>
      <c r="O26" s="273" t="s">
        <v>88</v>
      </c>
      <c r="P26" s="273"/>
      <c r="Q26" s="273"/>
      <c r="R26" s="273" t="s">
        <v>89</v>
      </c>
      <c r="S26" s="273"/>
      <c r="T26" s="273"/>
      <c r="U26" s="273" t="s">
        <v>90</v>
      </c>
      <c r="V26" s="273"/>
      <c r="W26" s="273"/>
      <c r="X26" s="273" t="s">
        <v>91</v>
      </c>
      <c r="Y26" s="273"/>
      <c r="Z26" s="273"/>
      <c r="AA26" s="273" t="s">
        <v>92</v>
      </c>
      <c r="AB26" s="273"/>
      <c r="AC26" s="273"/>
      <c r="AD26" s="274" t="s">
        <v>93</v>
      </c>
      <c r="AE26" s="275"/>
      <c r="AF26" s="275"/>
      <c r="AG26" s="273" t="s">
        <v>94</v>
      </c>
      <c r="AH26" s="273"/>
      <c r="AI26" s="273"/>
      <c r="AJ26" s="91"/>
      <c r="AK26" s="91"/>
      <c r="AL26" s="94"/>
    </row>
    <row r="27" spans="2:38" ht="24" customHeight="1" x14ac:dyDescent="0.15">
      <c r="B27" s="30"/>
      <c r="C27" s="268"/>
      <c r="D27" s="269"/>
      <c r="E27" s="269"/>
      <c r="F27" s="269"/>
      <c r="G27" s="269"/>
      <c r="H27" s="270"/>
      <c r="I27" s="276">
        <f>ROUNDDOWN((L23+(O23+U23)*7.5/6)*0.06,0)</f>
        <v>951</v>
      </c>
      <c r="J27" s="276"/>
      <c r="K27" s="276"/>
      <c r="L27" s="277">
        <f>L23</f>
        <v>15852</v>
      </c>
      <c r="M27" s="277"/>
      <c r="N27" s="277"/>
      <c r="O27" s="277">
        <f>O23</f>
        <v>0</v>
      </c>
      <c r="P27" s="277"/>
      <c r="Q27" s="277"/>
      <c r="R27" s="277">
        <f t="shared" ref="R27" si="0">R23</f>
        <v>0</v>
      </c>
      <c r="S27" s="277"/>
      <c r="T27" s="277"/>
      <c r="U27" s="277">
        <f>U23</f>
        <v>0</v>
      </c>
      <c r="V27" s="277"/>
      <c r="W27" s="277"/>
      <c r="X27" s="277">
        <f t="shared" ref="X27" si="1">X23</f>
        <v>6700</v>
      </c>
      <c r="Y27" s="277"/>
      <c r="Z27" s="277"/>
      <c r="AA27" s="277">
        <f>AA23</f>
        <v>0</v>
      </c>
      <c r="AB27" s="277"/>
      <c r="AC27" s="277"/>
      <c r="AD27" s="277">
        <f t="shared" ref="AD27" si="2">AD23</f>
        <v>0</v>
      </c>
      <c r="AE27" s="277"/>
      <c r="AF27" s="277"/>
      <c r="AG27" s="277">
        <f t="shared" ref="AG27" si="3">AG23</f>
        <v>0</v>
      </c>
      <c r="AH27" s="277"/>
      <c r="AI27" s="277"/>
      <c r="AJ27" s="91"/>
      <c r="AK27" s="91"/>
      <c r="AL27" s="94"/>
    </row>
    <row r="28" spans="2:38" ht="24" customHeight="1" x14ac:dyDescent="0.15">
      <c r="B28" s="30"/>
      <c r="C28" s="271" t="s">
        <v>98</v>
      </c>
      <c r="D28" s="271"/>
      <c r="E28" s="271"/>
      <c r="F28" s="271"/>
      <c r="G28" s="271"/>
      <c r="H28" s="271"/>
      <c r="I28" s="299">
        <f>SUM(I27:AI27)</f>
        <v>23503</v>
      </c>
      <c r="J28" s="300"/>
      <c r="K28" s="300"/>
      <c r="L28" s="300"/>
      <c r="M28" s="300"/>
      <c r="N28" s="300"/>
      <c r="O28" s="300"/>
      <c r="P28" s="300"/>
      <c r="Q28" s="300"/>
      <c r="R28" s="300"/>
      <c r="S28" s="300"/>
      <c r="T28" s="300"/>
      <c r="U28" s="300"/>
      <c r="V28" s="300"/>
      <c r="W28" s="300"/>
      <c r="X28" s="258" t="s">
        <v>101</v>
      </c>
      <c r="Y28" s="258"/>
      <c r="Z28" s="258"/>
      <c r="AA28" s="258"/>
      <c r="AB28" s="258"/>
      <c r="AC28" s="258"/>
      <c r="AD28" s="258"/>
      <c r="AE28" s="258"/>
      <c r="AF28" s="258"/>
      <c r="AG28" s="258"/>
      <c r="AH28" s="258"/>
      <c r="AI28" s="259"/>
      <c r="AJ28" s="91"/>
      <c r="AK28" s="91"/>
      <c r="AL28" s="94"/>
    </row>
    <row r="29" spans="2:38" ht="12" x14ac:dyDescent="0.15">
      <c r="B29" s="30"/>
      <c r="C29" s="272" t="s">
        <v>99</v>
      </c>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91"/>
      <c r="AK29" s="91"/>
      <c r="AL29" s="94"/>
    </row>
    <row r="30" spans="2:38" ht="15" customHeight="1" x14ac:dyDescent="0.15">
      <c r="B30" s="30"/>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4"/>
    </row>
    <row r="31" spans="2:38" ht="24" customHeight="1" x14ac:dyDescent="0.15">
      <c r="B31" s="30"/>
      <c r="C31" s="286" t="s">
        <v>100</v>
      </c>
      <c r="D31" s="286"/>
      <c r="E31" s="286"/>
      <c r="F31" s="286"/>
      <c r="G31" s="286"/>
      <c r="H31" s="286"/>
      <c r="I31" s="286"/>
      <c r="J31" s="37" t="s">
        <v>19</v>
      </c>
      <c r="K31" s="37"/>
      <c r="L31" s="287" t="s">
        <v>135</v>
      </c>
      <c r="M31" s="261"/>
      <c r="N31" s="261"/>
      <c r="O31" s="262"/>
      <c r="P31" s="27" t="s">
        <v>23</v>
      </c>
      <c r="Q31" s="260">
        <v>22</v>
      </c>
      <c r="R31" s="261"/>
      <c r="S31" s="261"/>
      <c r="T31" s="262"/>
      <c r="U31" s="27"/>
      <c r="V31" s="27" t="s">
        <v>19</v>
      </c>
      <c r="W31" s="37"/>
      <c r="X31" s="292">
        <f>ROUNDDOWN((I28/22),0)</f>
        <v>1068</v>
      </c>
      <c r="Y31" s="293"/>
      <c r="Z31" s="293"/>
      <c r="AA31" s="294"/>
      <c r="AB31" s="27" t="s">
        <v>20</v>
      </c>
      <c r="AC31" s="295" t="s">
        <v>104</v>
      </c>
      <c r="AD31" s="295"/>
      <c r="AE31" s="295"/>
      <c r="AF31" s="295"/>
      <c r="AG31" s="295"/>
      <c r="AH31" s="295"/>
      <c r="AI31" s="295"/>
      <c r="AJ31" s="295"/>
      <c r="AK31" s="295"/>
      <c r="AL31" s="94"/>
    </row>
    <row r="32" spans="2:38" ht="24" customHeight="1" x14ac:dyDescent="0.15">
      <c r="B32" s="30"/>
      <c r="C32" s="91"/>
      <c r="D32" s="91"/>
      <c r="E32" s="91"/>
      <c r="F32" s="91"/>
      <c r="G32" s="91"/>
      <c r="H32" s="91"/>
      <c r="I32" s="91"/>
      <c r="J32" s="37"/>
      <c r="K32" s="37"/>
      <c r="L32" s="27"/>
      <c r="M32" s="27"/>
      <c r="N32" s="27"/>
      <c r="O32" s="27"/>
      <c r="P32" s="27"/>
      <c r="Q32" s="51"/>
      <c r="R32" s="27"/>
      <c r="S32" s="27"/>
      <c r="T32" s="27"/>
      <c r="U32" s="27"/>
      <c r="V32" s="27"/>
      <c r="W32" s="37"/>
      <c r="X32" s="296" t="s">
        <v>26</v>
      </c>
      <c r="Y32" s="296"/>
      <c r="Z32" s="296"/>
      <c r="AA32" s="296"/>
      <c r="AB32" s="296"/>
      <c r="AC32" s="296"/>
      <c r="AD32" s="296"/>
      <c r="AE32" s="92"/>
      <c r="AF32" s="92"/>
      <c r="AG32" s="92"/>
      <c r="AH32" s="92"/>
      <c r="AI32" s="92"/>
      <c r="AJ32" s="92"/>
      <c r="AK32" s="92"/>
      <c r="AL32" s="94"/>
    </row>
    <row r="33" spans="2:38" ht="9.9499999999999993" customHeight="1" x14ac:dyDescent="0.15">
      <c r="B33" s="72"/>
      <c r="C33" s="73"/>
      <c r="D33" s="73"/>
      <c r="E33" s="73"/>
      <c r="F33" s="73"/>
      <c r="G33" s="73"/>
      <c r="H33" s="73"/>
      <c r="I33" s="73"/>
      <c r="J33" s="74"/>
      <c r="K33" s="74"/>
      <c r="L33" s="74"/>
      <c r="M33" s="74"/>
      <c r="N33" s="74"/>
      <c r="O33" s="74"/>
      <c r="P33" s="74"/>
      <c r="Q33" s="75"/>
      <c r="R33" s="74"/>
      <c r="S33" s="74"/>
      <c r="T33" s="74"/>
      <c r="U33" s="74"/>
      <c r="V33" s="74"/>
      <c r="W33" s="74"/>
      <c r="X33" s="76"/>
      <c r="Y33" s="76"/>
      <c r="Z33" s="76"/>
      <c r="AA33" s="76"/>
      <c r="AB33" s="76"/>
      <c r="AC33" s="76"/>
      <c r="AD33" s="76"/>
      <c r="AE33" s="77"/>
      <c r="AF33" s="77"/>
      <c r="AG33" s="77"/>
      <c r="AH33" s="77"/>
      <c r="AI33" s="77"/>
      <c r="AJ33" s="77"/>
      <c r="AK33" s="77"/>
      <c r="AL33" s="78"/>
    </row>
    <row r="34" spans="2:38" ht="24" customHeight="1" x14ac:dyDescent="0.15">
      <c r="B34" s="79"/>
      <c r="C34" s="298" t="s">
        <v>118</v>
      </c>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80"/>
      <c r="AE34" s="80"/>
      <c r="AF34" s="80"/>
      <c r="AG34" s="80"/>
      <c r="AH34" s="80"/>
      <c r="AI34" s="80"/>
      <c r="AJ34" s="80"/>
      <c r="AK34" s="81"/>
      <c r="AL34" s="82"/>
    </row>
    <row r="35" spans="2:38" ht="24" customHeight="1" x14ac:dyDescent="0.15">
      <c r="B35" s="79"/>
      <c r="C35" s="93"/>
      <c r="D35" s="80"/>
      <c r="E35" s="80"/>
      <c r="F35" s="80"/>
      <c r="G35" s="80"/>
      <c r="H35" s="80"/>
      <c r="I35" s="80"/>
      <c r="J35" s="291" t="s">
        <v>32</v>
      </c>
      <c r="K35" s="291"/>
      <c r="L35" s="108" t="s">
        <v>152</v>
      </c>
      <c r="M35" s="80" t="s">
        <v>10</v>
      </c>
      <c r="N35" s="108" t="s">
        <v>154</v>
      </c>
      <c r="O35" s="80" t="s">
        <v>117</v>
      </c>
      <c r="P35" s="108" t="s">
        <v>155</v>
      </c>
      <c r="Q35" s="80" t="s">
        <v>12</v>
      </c>
      <c r="R35" s="80"/>
      <c r="S35" s="291" t="s">
        <v>111</v>
      </c>
      <c r="T35" s="291"/>
      <c r="U35" s="291"/>
      <c r="V35" s="291"/>
      <c r="W35" s="368" t="s">
        <v>156</v>
      </c>
      <c r="X35" s="368"/>
      <c r="Y35" s="368"/>
      <c r="Z35" s="368"/>
      <c r="AA35" s="368"/>
      <c r="AB35" s="368"/>
      <c r="AC35" s="368"/>
      <c r="AD35" s="368"/>
      <c r="AE35" s="368"/>
      <c r="AF35" s="368"/>
      <c r="AG35" s="368"/>
      <c r="AH35" s="80"/>
      <c r="AI35" s="80"/>
      <c r="AJ35" s="80"/>
      <c r="AK35" s="81"/>
      <c r="AL35" s="82"/>
    </row>
    <row r="36" spans="2:38" ht="24" customHeight="1" x14ac:dyDescent="0.15">
      <c r="B36" s="79"/>
      <c r="C36" s="93"/>
      <c r="D36" s="80"/>
      <c r="E36" s="80"/>
      <c r="F36" s="80"/>
      <c r="G36" s="80"/>
      <c r="H36" s="80"/>
      <c r="I36" s="80"/>
      <c r="J36" s="291" t="s">
        <v>120</v>
      </c>
      <c r="K36" s="291"/>
      <c r="L36" s="291"/>
      <c r="M36" s="291"/>
      <c r="N36" s="291"/>
      <c r="O36" s="291"/>
      <c r="P36" s="291"/>
      <c r="Q36" s="291"/>
      <c r="R36" s="80"/>
      <c r="S36" s="297" t="s">
        <v>112</v>
      </c>
      <c r="T36" s="297"/>
      <c r="U36" s="297"/>
      <c r="V36" s="297"/>
      <c r="W36" s="369" t="s">
        <v>157</v>
      </c>
      <c r="X36" s="369"/>
      <c r="Y36" s="369"/>
      <c r="Z36" s="369"/>
      <c r="AA36" s="369"/>
      <c r="AB36" s="369"/>
      <c r="AC36" s="369"/>
      <c r="AD36" s="369"/>
      <c r="AE36" s="369"/>
      <c r="AF36" s="369"/>
      <c r="AG36" s="369"/>
      <c r="AH36" s="84"/>
      <c r="AI36" s="84"/>
      <c r="AJ36" s="80"/>
      <c r="AK36" s="81"/>
      <c r="AL36" s="82"/>
    </row>
    <row r="37" spans="2:38" ht="9.9499999999999993" customHeight="1" x14ac:dyDescent="0.15">
      <c r="B37" s="85"/>
      <c r="C37" s="86"/>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8"/>
      <c r="AL37" s="89"/>
    </row>
    <row r="38" spans="2:38" ht="24" customHeight="1" x14ac:dyDescent="0.15">
      <c r="B38" s="283" t="s">
        <v>107</v>
      </c>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5"/>
    </row>
    <row r="39" spans="2:38" s="70" customFormat="1" ht="24" customHeight="1" thickBot="1" x14ac:dyDescent="0.2">
      <c r="B39" s="42"/>
      <c r="C39" s="43"/>
      <c r="D39" s="43"/>
      <c r="E39" s="43"/>
      <c r="F39" s="43"/>
      <c r="G39" s="43"/>
      <c r="H39" s="43"/>
      <c r="I39" s="43"/>
      <c r="J39" s="43"/>
      <c r="K39" s="43"/>
      <c r="L39" s="282" t="s">
        <v>108</v>
      </c>
      <c r="M39" s="282"/>
      <c r="N39" s="282"/>
      <c r="O39" s="282"/>
      <c r="P39" s="45"/>
      <c r="Q39" s="282" t="s">
        <v>109</v>
      </c>
      <c r="R39" s="282"/>
      <c r="S39" s="282"/>
      <c r="T39" s="282"/>
      <c r="U39" s="45"/>
      <c r="V39" s="45"/>
      <c r="W39" s="282" t="s">
        <v>110</v>
      </c>
      <c r="X39" s="282"/>
      <c r="Y39" s="282"/>
      <c r="Z39" s="282"/>
      <c r="AA39" s="43"/>
      <c r="AB39" s="43"/>
      <c r="AC39" s="43"/>
      <c r="AD39" s="43"/>
      <c r="AE39" s="43"/>
      <c r="AF39" s="43"/>
      <c r="AG39" s="43"/>
      <c r="AH39" s="43"/>
      <c r="AI39" s="43"/>
      <c r="AJ39" s="43"/>
      <c r="AK39" s="43"/>
      <c r="AL39" s="44"/>
    </row>
    <row r="40" spans="2:38" ht="24" customHeight="1" thickTop="1" thickBot="1" x14ac:dyDescent="0.2">
      <c r="B40" s="30"/>
      <c r="C40" s="37"/>
      <c r="D40" s="286" t="s">
        <v>102</v>
      </c>
      <c r="E40" s="286"/>
      <c r="F40" s="286"/>
      <c r="G40" s="286"/>
      <c r="H40" s="286"/>
      <c r="I40" s="286"/>
      <c r="J40" s="37" t="s">
        <v>19</v>
      </c>
      <c r="K40" s="41" t="s">
        <v>13</v>
      </c>
      <c r="L40" s="279">
        <f>L15</f>
        <v>14311</v>
      </c>
      <c r="M40" s="280"/>
      <c r="N40" s="280"/>
      <c r="O40" s="281"/>
      <c r="P40" s="46" t="s">
        <v>105</v>
      </c>
      <c r="Q40" s="279">
        <f>X31</f>
        <v>1068</v>
      </c>
      <c r="R40" s="280"/>
      <c r="S40" s="280"/>
      <c r="T40" s="281"/>
      <c r="U40" s="47" t="s">
        <v>106</v>
      </c>
      <c r="V40" s="46" t="s">
        <v>31</v>
      </c>
      <c r="W40" s="279">
        <f>L18</f>
        <v>21</v>
      </c>
      <c r="X40" s="280"/>
      <c r="Y40" s="280"/>
      <c r="Z40" s="281"/>
      <c r="AA40" s="48"/>
      <c r="AB40" s="49" t="s">
        <v>76</v>
      </c>
      <c r="AC40" s="48"/>
      <c r="AD40" s="288">
        <f>(L40-Q40)*W40</f>
        <v>278103</v>
      </c>
      <c r="AE40" s="289"/>
      <c r="AF40" s="289"/>
      <c r="AG40" s="290"/>
      <c r="AH40" s="37" t="s">
        <v>0</v>
      </c>
      <c r="AI40" s="27"/>
      <c r="AJ40" s="27"/>
      <c r="AK40" s="27"/>
      <c r="AL40" s="31"/>
    </row>
    <row r="41" spans="2:38" ht="15" customHeight="1" thickTop="1" x14ac:dyDescent="0.15">
      <c r="B41" s="38"/>
      <c r="C41" s="98"/>
      <c r="D41" s="95"/>
      <c r="E41" s="95"/>
      <c r="F41" s="95"/>
      <c r="G41" s="95"/>
      <c r="H41" s="95"/>
      <c r="I41" s="95"/>
      <c r="J41" s="98"/>
      <c r="K41" s="98"/>
      <c r="L41" s="34"/>
      <c r="M41" s="34"/>
      <c r="N41" s="34"/>
      <c r="O41" s="34"/>
      <c r="P41" s="34"/>
      <c r="Q41" s="34"/>
      <c r="R41" s="34"/>
      <c r="S41" s="34"/>
      <c r="T41" s="34"/>
      <c r="U41" s="34"/>
      <c r="V41" s="34"/>
      <c r="W41" s="34"/>
      <c r="X41" s="50"/>
      <c r="Y41" s="50"/>
      <c r="Z41" s="50"/>
      <c r="AA41" s="50"/>
      <c r="AB41" s="50"/>
      <c r="AC41" s="50"/>
      <c r="AD41" s="34"/>
      <c r="AE41" s="34"/>
      <c r="AF41" s="34"/>
      <c r="AG41" s="34"/>
      <c r="AH41" s="34"/>
      <c r="AI41" s="34"/>
      <c r="AJ41" s="34"/>
      <c r="AK41" s="34"/>
      <c r="AL41" s="40"/>
    </row>
    <row r="42" spans="2:38" ht="4.5" customHeight="1" x14ac:dyDescent="0.15">
      <c r="X42" s="103"/>
    </row>
    <row r="43" spans="2:38" ht="17.25" customHeight="1" x14ac:dyDescent="0.15">
      <c r="X43" s="323" t="s">
        <v>159</v>
      </c>
      <c r="Y43" s="323"/>
      <c r="Z43" s="323"/>
      <c r="AA43" s="323"/>
      <c r="AB43" s="323"/>
      <c r="AC43" s="324" t="s">
        <v>160</v>
      </c>
      <c r="AD43" s="324"/>
      <c r="AE43" s="324"/>
      <c r="AF43" s="324"/>
      <c r="AG43" s="324"/>
      <c r="AH43" s="325">
        <f>Q40*W40</f>
        <v>22428</v>
      </c>
      <c r="AI43" s="325"/>
      <c r="AJ43" s="325"/>
    </row>
  </sheetData>
  <sheetProtection password="E7B5" sheet="1" formatCells="0" selectLockedCells="1"/>
  <mergeCells count="112">
    <mergeCell ref="X43:AB43"/>
    <mergeCell ref="AH43:AJ43"/>
    <mergeCell ref="AC43:AG43"/>
    <mergeCell ref="L2:AB2"/>
    <mergeCell ref="L3:AB3"/>
    <mergeCell ref="B4:F4"/>
    <mergeCell ref="G4:O4"/>
    <mergeCell ref="B5:F5"/>
    <mergeCell ref="G5:H5"/>
    <mergeCell ref="I5:J5"/>
    <mergeCell ref="L5:M5"/>
    <mergeCell ref="X10:AD10"/>
    <mergeCell ref="D11:I11"/>
    <mergeCell ref="L11:O11"/>
    <mergeCell ref="Q11:T11"/>
    <mergeCell ref="X11:AA11"/>
    <mergeCell ref="AC11:AL11"/>
    <mergeCell ref="B6:AL6"/>
    <mergeCell ref="D7:I7"/>
    <mergeCell ref="L7:O7"/>
    <mergeCell ref="Q7:AK7"/>
    <mergeCell ref="AC8:AK8"/>
    <mergeCell ref="D9:I9"/>
    <mergeCell ref="L9:O9"/>
    <mergeCell ref="Q9:T9"/>
    <mergeCell ref="X9:AA9"/>
    <mergeCell ref="AC9:AK9"/>
    <mergeCell ref="B17:AL17"/>
    <mergeCell ref="D18:I18"/>
    <mergeCell ref="L18:O18"/>
    <mergeCell ref="Q18:S18"/>
    <mergeCell ref="T18:AJ18"/>
    <mergeCell ref="C19:AK19"/>
    <mergeCell ref="X12:AD12"/>
    <mergeCell ref="D13:I13"/>
    <mergeCell ref="L13:O13"/>
    <mergeCell ref="Q13:AL13"/>
    <mergeCell ref="X14:AK14"/>
    <mergeCell ref="D15:I15"/>
    <mergeCell ref="L15:O15"/>
    <mergeCell ref="Q15:S15"/>
    <mergeCell ref="T15:AC15"/>
    <mergeCell ref="B20:AL20"/>
    <mergeCell ref="C21:AL21"/>
    <mergeCell ref="C22:E22"/>
    <mergeCell ref="F22:H22"/>
    <mergeCell ref="I22:K22"/>
    <mergeCell ref="L22:N22"/>
    <mergeCell ref="O22:Q22"/>
    <mergeCell ref="R22:T22"/>
    <mergeCell ref="U22:W22"/>
    <mergeCell ref="X22:Z22"/>
    <mergeCell ref="AA22:AC22"/>
    <mergeCell ref="AD22:AF22"/>
    <mergeCell ref="AG22:AI22"/>
    <mergeCell ref="AD23:AF23"/>
    <mergeCell ref="AG23:AI23"/>
    <mergeCell ref="C25:AK25"/>
    <mergeCell ref="C26:H27"/>
    <mergeCell ref="I26:K26"/>
    <mergeCell ref="L26:N26"/>
    <mergeCell ref="O26:Q26"/>
    <mergeCell ref="R26:T26"/>
    <mergeCell ref="X27:Z27"/>
    <mergeCell ref="AA27:AC27"/>
    <mergeCell ref="AD27:AF27"/>
    <mergeCell ref="AG27:AI27"/>
    <mergeCell ref="C23:E23"/>
    <mergeCell ref="F23:H23"/>
    <mergeCell ref="I23:K23"/>
    <mergeCell ref="L23:N23"/>
    <mergeCell ref="O23:Q23"/>
    <mergeCell ref="R23:T23"/>
    <mergeCell ref="U23:W23"/>
    <mergeCell ref="X23:Z23"/>
    <mergeCell ref="AA23:AC23"/>
    <mergeCell ref="C28:H28"/>
    <mergeCell ref="I28:W28"/>
    <mergeCell ref="X28:AI28"/>
    <mergeCell ref="U26:W26"/>
    <mergeCell ref="X26:Z26"/>
    <mergeCell ref="AA26:AC26"/>
    <mergeCell ref="AD26:AF26"/>
    <mergeCell ref="AG26:AI26"/>
    <mergeCell ref="I27:K27"/>
    <mergeCell ref="L27:N27"/>
    <mergeCell ref="O27:Q27"/>
    <mergeCell ref="R27:T27"/>
    <mergeCell ref="U27:W27"/>
    <mergeCell ref="X32:AD32"/>
    <mergeCell ref="C34:AC34"/>
    <mergeCell ref="J35:K35"/>
    <mergeCell ref="S35:V35"/>
    <mergeCell ref="W35:AG35"/>
    <mergeCell ref="J36:Q36"/>
    <mergeCell ref="S36:V36"/>
    <mergeCell ref="W36:AG36"/>
    <mergeCell ref="C29:AI29"/>
    <mergeCell ref="C31:I31"/>
    <mergeCell ref="L31:O31"/>
    <mergeCell ref="Q31:T31"/>
    <mergeCell ref="X31:AA31"/>
    <mergeCell ref="AC31:AK31"/>
    <mergeCell ref="B38:AL38"/>
    <mergeCell ref="L39:O39"/>
    <mergeCell ref="Q39:T39"/>
    <mergeCell ref="W39:Z39"/>
    <mergeCell ref="D40:I40"/>
    <mergeCell ref="L40:O40"/>
    <mergeCell ref="Q40:T40"/>
    <mergeCell ref="W40:Z40"/>
    <mergeCell ref="AD40:AG40"/>
  </mergeCells>
  <phoneticPr fontId="2"/>
  <printOptions horizontalCentered="1"/>
  <pageMargins left="0.39370078740157483" right="0.39370078740157483" top="0.39370078740157483" bottom="0.19685039370078741" header="0.51181102362204722" footer="0.51181102362204722"/>
  <pageSetup paperSize="9" orientation="portrait" blackAndWhite="1"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AA5AC-2525-4353-95F6-199A89F8FD9C}">
  <sheetPr>
    <tabColor theme="9" tint="0.59999389629810485"/>
  </sheetPr>
  <dimension ref="B1:BL48"/>
  <sheetViews>
    <sheetView showGridLines="0" view="pageBreakPreview" zoomScaleNormal="100" zoomScaleSheetLayoutView="100" workbookViewId="0">
      <selection activeCell="L6" sqref="L6:AG7"/>
    </sheetView>
  </sheetViews>
  <sheetFormatPr defaultColWidth="1.625" defaultRowHeight="18.75" customHeight="1" x14ac:dyDescent="0.15"/>
  <cols>
    <col min="1" max="57" width="1.625" style="1"/>
    <col min="58" max="63" width="0" style="1" hidden="1" customWidth="1"/>
    <col min="64" max="64" width="1.625" style="1" hidden="1" customWidth="1"/>
    <col min="65" max="92" width="0" style="1" hidden="1" customWidth="1"/>
    <col min="93" max="16384" width="1.625" style="1"/>
  </cols>
  <sheetData>
    <row r="1" spans="2:64" ht="18.75" customHeight="1" x14ac:dyDescent="0.15">
      <c r="B1" s="378" t="s">
        <v>134</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378"/>
      <c r="AR1" s="378"/>
      <c r="AS1" s="378"/>
      <c r="AT1" s="378"/>
      <c r="AU1" s="378"/>
      <c r="AV1" s="378"/>
      <c r="AW1" s="378"/>
      <c r="AX1" s="378"/>
      <c r="AY1" s="378"/>
      <c r="AZ1" s="378"/>
      <c r="BA1" s="378"/>
      <c r="BB1" s="378"/>
      <c r="BC1" s="378"/>
      <c r="BD1" s="378"/>
      <c r="BE1" s="378"/>
      <c r="BL1" s="1" t="s">
        <v>7</v>
      </c>
    </row>
    <row r="2" spans="2:64" ht="18.75" customHeight="1" x14ac:dyDescent="0.15">
      <c r="B2" s="131" t="s">
        <v>133</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row>
    <row r="3" spans="2:64" ht="18.75" customHeight="1" x14ac:dyDescent="0.15">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row>
    <row r="4" spans="2:64" ht="18.75" customHeight="1" x14ac:dyDescent="0.15">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row>
    <row r="5" spans="2:64" ht="18.75" customHeight="1" x14ac:dyDescent="0.15">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c r="BL5" s="1" t="s">
        <v>32</v>
      </c>
    </row>
    <row r="6" spans="2:64" s="4" customFormat="1" ht="20.100000000000001" customHeight="1" x14ac:dyDescent="0.15">
      <c r="B6" s="132" t="s">
        <v>33</v>
      </c>
      <c r="C6" s="133"/>
      <c r="D6" s="133"/>
      <c r="E6" s="133"/>
      <c r="F6" s="133"/>
      <c r="G6" s="133"/>
      <c r="H6" s="133"/>
      <c r="I6" s="133"/>
      <c r="J6" s="134"/>
      <c r="K6" s="2"/>
      <c r="L6" s="138"/>
      <c r="M6" s="138"/>
      <c r="N6" s="138"/>
      <c r="O6" s="138"/>
      <c r="P6" s="138"/>
      <c r="Q6" s="138"/>
      <c r="R6" s="138"/>
      <c r="S6" s="138"/>
      <c r="T6" s="138"/>
      <c r="U6" s="138"/>
      <c r="V6" s="138"/>
      <c r="W6" s="138"/>
      <c r="X6" s="138"/>
      <c r="Y6" s="138"/>
      <c r="Z6" s="138"/>
      <c r="AA6" s="138"/>
      <c r="AB6" s="138"/>
      <c r="AC6" s="138"/>
      <c r="AD6" s="138"/>
      <c r="AE6" s="138"/>
      <c r="AF6" s="138"/>
      <c r="AG6" s="138"/>
      <c r="AH6" s="3"/>
      <c r="AI6" s="119" t="s">
        <v>34</v>
      </c>
      <c r="AJ6" s="120"/>
      <c r="AK6" s="120"/>
      <c r="AL6" s="120"/>
      <c r="AM6" s="120"/>
      <c r="AN6" s="120"/>
      <c r="AO6" s="120"/>
      <c r="AP6" s="120"/>
      <c r="AQ6" s="121"/>
      <c r="AR6" s="140"/>
      <c r="AS6" s="115"/>
      <c r="AT6" s="115"/>
      <c r="AU6" s="115"/>
      <c r="AV6" s="115"/>
      <c r="AW6" s="115"/>
      <c r="AX6" s="115"/>
      <c r="AY6" s="115"/>
      <c r="AZ6" s="115"/>
      <c r="BA6" s="115"/>
      <c r="BB6" s="115"/>
      <c r="BC6" s="115"/>
      <c r="BD6" s="115"/>
      <c r="BE6" s="117"/>
    </row>
    <row r="7" spans="2:64" s="4" customFormat="1" ht="20.100000000000001" customHeight="1" x14ac:dyDescent="0.15">
      <c r="B7" s="135"/>
      <c r="C7" s="136"/>
      <c r="D7" s="136"/>
      <c r="E7" s="136"/>
      <c r="F7" s="136"/>
      <c r="G7" s="136"/>
      <c r="H7" s="136"/>
      <c r="I7" s="136"/>
      <c r="J7" s="137"/>
      <c r="K7" s="5"/>
      <c r="L7" s="139"/>
      <c r="M7" s="139"/>
      <c r="N7" s="139"/>
      <c r="O7" s="139"/>
      <c r="P7" s="139"/>
      <c r="Q7" s="139"/>
      <c r="R7" s="139"/>
      <c r="S7" s="139"/>
      <c r="T7" s="139"/>
      <c r="U7" s="139"/>
      <c r="V7" s="139"/>
      <c r="W7" s="139"/>
      <c r="X7" s="139"/>
      <c r="Y7" s="139"/>
      <c r="Z7" s="139"/>
      <c r="AA7" s="139"/>
      <c r="AB7" s="139"/>
      <c r="AC7" s="139"/>
      <c r="AD7" s="139"/>
      <c r="AE7" s="139"/>
      <c r="AF7" s="139"/>
      <c r="AG7" s="139"/>
      <c r="AH7" s="6"/>
      <c r="AI7" s="122"/>
      <c r="AJ7" s="123"/>
      <c r="AK7" s="123"/>
      <c r="AL7" s="123"/>
      <c r="AM7" s="123"/>
      <c r="AN7" s="123"/>
      <c r="AO7" s="123"/>
      <c r="AP7" s="123"/>
      <c r="AQ7" s="124"/>
      <c r="AR7" s="141"/>
      <c r="AS7" s="116"/>
      <c r="AT7" s="116"/>
      <c r="AU7" s="116"/>
      <c r="AV7" s="116"/>
      <c r="AW7" s="116"/>
      <c r="AX7" s="116"/>
      <c r="AY7" s="116"/>
      <c r="AZ7" s="116"/>
      <c r="BA7" s="116"/>
      <c r="BB7" s="116"/>
      <c r="BC7" s="116"/>
      <c r="BD7" s="116"/>
      <c r="BE7" s="118"/>
    </row>
    <row r="8" spans="2:64" s="4" customFormat="1" ht="20.100000000000001" customHeight="1" x14ac:dyDescent="0.15">
      <c r="B8" s="119" t="s">
        <v>35</v>
      </c>
      <c r="C8" s="120"/>
      <c r="D8" s="120"/>
      <c r="E8" s="120"/>
      <c r="F8" s="120"/>
      <c r="G8" s="120"/>
      <c r="H8" s="120"/>
      <c r="I8" s="120"/>
      <c r="J8" s="121"/>
      <c r="K8" s="119" t="s">
        <v>36</v>
      </c>
      <c r="L8" s="120"/>
      <c r="M8" s="120"/>
      <c r="N8" s="120"/>
      <c r="O8" s="125"/>
      <c r="P8" s="7"/>
      <c r="Q8" s="127"/>
      <c r="R8" s="127"/>
      <c r="S8" s="127"/>
      <c r="T8" s="127"/>
      <c r="U8" s="127"/>
      <c r="V8" s="127"/>
      <c r="W8" s="127"/>
      <c r="X8" s="127"/>
      <c r="Y8" s="127"/>
      <c r="Z8" s="127"/>
      <c r="AA8" s="127"/>
      <c r="AB8" s="127"/>
      <c r="AC8" s="127"/>
      <c r="AD8" s="127"/>
      <c r="AE8" s="127"/>
      <c r="AF8" s="127"/>
      <c r="AG8" s="127"/>
      <c r="AH8" s="127"/>
      <c r="AI8" s="127"/>
      <c r="AJ8" s="127"/>
      <c r="AK8" s="127"/>
      <c r="AL8" s="127"/>
      <c r="AM8" s="127"/>
      <c r="AN8" s="7"/>
      <c r="AO8" s="119" t="s">
        <v>37</v>
      </c>
      <c r="AP8" s="120"/>
      <c r="AQ8" s="120"/>
      <c r="AR8" s="120"/>
      <c r="AS8" s="120"/>
      <c r="AT8" s="120"/>
      <c r="AU8" s="120"/>
      <c r="AV8" s="120"/>
      <c r="AW8" s="121"/>
      <c r="AX8" s="129"/>
      <c r="AY8" s="115"/>
      <c r="AZ8" s="115"/>
      <c r="BA8" s="115"/>
      <c r="BB8" s="115"/>
      <c r="BC8" s="115"/>
      <c r="BD8" s="115"/>
      <c r="BE8" s="117"/>
    </row>
    <row r="9" spans="2:64" s="4" customFormat="1" ht="20.100000000000001" customHeight="1" x14ac:dyDescent="0.15">
      <c r="B9" s="122"/>
      <c r="C9" s="123"/>
      <c r="D9" s="123"/>
      <c r="E9" s="123"/>
      <c r="F9" s="123"/>
      <c r="G9" s="123"/>
      <c r="H9" s="123"/>
      <c r="I9" s="123"/>
      <c r="J9" s="124"/>
      <c r="K9" s="122"/>
      <c r="L9" s="123"/>
      <c r="M9" s="123"/>
      <c r="N9" s="123"/>
      <c r="O9" s="126"/>
      <c r="P9" s="8"/>
      <c r="Q9" s="128"/>
      <c r="R9" s="128"/>
      <c r="S9" s="128"/>
      <c r="T9" s="128"/>
      <c r="U9" s="128"/>
      <c r="V9" s="128"/>
      <c r="W9" s="128"/>
      <c r="X9" s="128"/>
      <c r="Y9" s="128"/>
      <c r="Z9" s="128"/>
      <c r="AA9" s="128"/>
      <c r="AB9" s="128"/>
      <c r="AC9" s="128"/>
      <c r="AD9" s="128"/>
      <c r="AE9" s="128"/>
      <c r="AF9" s="128"/>
      <c r="AG9" s="128"/>
      <c r="AH9" s="128"/>
      <c r="AI9" s="128"/>
      <c r="AJ9" s="128"/>
      <c r="AK9" s="128"/>
      <c r="AL9" s="128"/>
      <c r="AM9" s="128"/>
      <c r="AN9" s="8"/>
      <c r="AO9" s="122"/>
      <c r="AP9" s="123"/>
      <c r="AQ9" s="123"/>
      <c r="AR9" s="123"/>
      <c r="AS9" s="123"/>
      <c r="AT9" s="123"/>
      <c r="AU9" s="123"/>
      <c r="AV9" s="123"/>
      <c r="AW9" s="124"/>
      <c r="AX9" s="130"/>
      <c r="AY9" s="116"/>
      <c r="AZ9" s="116"/>
      <c r="BA9" s="116"/>
      <c r="BB9" s="116"/>
      <c r="BC9" s="116"/>
      <c r="BD9" s="116"/>
      <c r="BE9" s="118"/>
    </row>
    <row r="10" spans="2:64" s="4" customFormat="1" ht="39.950000000000003" customHeight="1" x14ac:dyDescent="0.15">
      <c r="B10" s="109" t="s">
        <v>41</v>
      </c>
      <c r="C10" s="110"/>
      <c r="D10" s="110"/>
      <c r="E10" s="110"/>
      <c r="F10" s="110"/>
      <c r="G10" s="110"/>
      <c r="H10" s="110"/>
      <c r="I10" s="110"/>
      <c r="J10" s="111"/>
      <c r="K10" s="185" t="s">
        <v>42</v>
      </c>
      <c r="L10" s="185"/>
      <c r="M10" s="185"/>
      <c r="N10" s="185"/>
      <c r="O10" s="186"/>
      <c r="P10" s="189"/>
      <c r="Q10" s="190"/>
      <c r="R10" s="190"/>
      <c r="S10" s="190"/>
      <c r="T10" s="190"/>
      <c r="U10" s="190"/>
      <c r="V10" s="190"/>
      <c r="W10" s="190"/>
      <c r="X10" s="190"/>
      <c r="Y10" s="190"/>
      <c r="Z10" s="190"/>
      <c r="AA10" s="190"/>
      <c r="AB10" s="190"/>
      <c r="AC10" s="190"/>
      <c r="AD10" s="185" t="s">
        <v>44</v>
      </c>
      <c r="AE10" s="185"/>
      <c r="AF10" s="185"/>
      <c r="AG10" s="185"/>
      <c r="AH10" s="186"/>
      <c r="AI10" s="226"/>
      <c r="AJ10" s="227"/>
      <c r="AK10" s="227"/>
      <c r="AL10" s="227"/>
      <c r="AM10" s="227"/>
      <c r="AN10" s="228"/>
      <c r="AO10" s="59"/>
      <c r="AP10" s="196" t="s">
        <v>137</v>
      </c>
      <c r="AQ10" s="196"/>
      <c r="AR10" s="196"/>
      <c r="AS10" s="196"/>
      <c r="AT10" s="196"/>
      <c r="AU10" s="196"/>
      <c r="AV10" s="196"/>
      <c r="AW10" s="196"/>
      <c r="AX10" s="196"/>
      <c r="AY10" s="60"/>
      <c r="AZ10" s="214" t="s">
        <v>161</v>
      </c>
      <c r="BA10" s="215"/>
      <c r="BB10" s="215"/>
      <c r="BC10" s="215"/>
      <c r="BD10" s="215"/>
      <c r="BE10" s="216"/>
    </row>
    <row r="11" spans="2:64" s="4" customFormat="1" ht="30" customHeight="1" x14ac:dyDescent="0.15">
      <c r="B11" s="112"/>
      <c r="C11" s="113"/>
      <c r="D11" s="113"/>
      <c r="E11" s="113"/>
      <c r="F11" s="113"/>
      <c r="G11" s="113"/>
      <c r="H11" s="113"/>
      <c r="I11" s="113"/>
      <c r="J11" s="114"/>
      <c r="K11" s="187" t="s">
        <v>43</v>
      </c>
      <c r="L11" s="187"/>
      <c r="M11" s="187"/>
      <c r="N11" s="187"/>
      <c r="O11" s="188"/>
      <c r="P11" s="384"/>
      <c r="Q11" s="385"/>
      <c r="R11" s="385"/>
      <c r="S11" s="385"/>
      <c r="T11" s="385"/>
      <c r="U11" s="385"/>
      <c r="V11" s="385"/>
      <c r="W11" s="385"/>
      <c r="X11" s="385"/>
      <c r="Y11" s="385"/>
      <c r="Z11" s="385"/>
      <c r="AA11" s="385"/>
      <c r="AB11" s="385"/>
      <c r="AC11" s="385"/>
      <c r="AD11" s="385"/>
      <c r="AE11" s="385"/>
      <c r="AF11" s="385"/>
      <c r="AG11" s="385"/>
      <c r="AH11" s="385"/>
      <c r="AI11" s="385"/>
      <c r="AJ11" s="385"/>
      <c r="AK11" s="385"/>
      <c r="AL11" s="385"/>
      <c r="AM11" s="385"/>
      <c r="AN11" s="386"/>
      <c r="AO11" s="61"/>
      <c r="AP11" s="197"/>
      <c r="AQ11" s="197"/>
      <c r="AR11" s="197"/>
      <c r="AS11" s="197"/>
      <c r="AT11" s="197"/>
      <c r="AU11" s="197"/>
      <c r="AV11" s="197"/>
      <c r="AW11" s="197"/>
      <c r="AX11" s="197"/>
      <c r="AY11" s="62"/>
      <c r="AZ11" s="217"/>
      <c r="BA11" s="218"/>
      <c r="BB11" s="218"/>
      <c r="BC11" s="218"/>
      <c r="BD11" s="218"/>
      <c r="BE11" s="219"/>
    </row>
    <row r="12" spans="2:64" ht="23.1" customHeight="1" x14ac:dyDescent="0.15">
      <c r="B12" s="109" t="s">
        <v>62</v>
      </c>
      <c r="C12" s="110"/>
      <c r="D12" s="110"/>
      <c r="E12" s="110"/>
      <c r="F12" s="110"/>
      <c r="G12" s="110"/>
      <c r="H12" s="110"/>
      <c r="I12" s="110"/>
      <c r="J12" s="111"/>
      <c r="K12" s="142" t="s">
        <v>47</v>
      </c>
      <c r="L12" s="142"/>
      <c r="M12" s="142"/>
      <c r="N12" s="142"/>
      <c r="O12" s="144"/>
      <c r="P12" s="144"/>
      <c r="Q12" s="144"/>
      <c r="R12" s="142" t="s">
        <v>10</v>
      </c>
      <c r="S12" s="142"/>
      <c r="T12" s="144"/>
      <c r="U12" s="144"/>
      <c r="V12" s="144"/>
      <c r="W12" s="142" t="s">
        <v>11</v>
      </c>
      <c r="X12" s="142"/>
      <c r="Y12" s="144"/>
      <c r="Z12" s="144"/>
      <c r="AA12" s="144"/>
      <c r="AB12" s="142" t="s">
        <v>9</v>
      </c>
      <c r="AC12" s="146"/>
      <c r="AD12" s="109" t="s">
        <v>63</v>
      </c>
      <c r="AE12" s="110"/>
      <c r="AF12" s="110"/>
      <c r="AG12" s="110"/>
      <c r="AH12" s="110"/>
      <c r="AI12" s="110"/>
      <c r="AJ12" s="110"/>
      <c r="AK12" s="110"/>
      <c r="AL12" s="111"/>
      <c r="AM12" s="142" t="s">
        <v>47</v>
      </c>
      <c r="AN12" s="142"/>
      <c r="AO12" s="142"/>
      <c r="AP12" s="142"/>
      <c r="AQ12" s="144"/>
      <c r="AR12" s="144"/>
      <c r="AS12" s="144"/>
      <c r="AT12" s="142" t="s">
        <v>10</v>
      </c>
      <c r="AU12" s="142"/>
      <c r="AV12" s="144"/>
      <c r="AW12" s="144"/>
      <c r="AX12" s="144"/>
      <c r="AY12" s="142" t="s">
        <v>11</v>
      </c>
      <c r="AZ12" s="142"/>
      <c r="BA12" s="144"/>
      <c r="BB12" s="144"/>
      <c r="BC12" s="144"/>
      <c r="BD12" s="142" t="s">
        <v>9</v>
      </c>
      <c r="BE12" s="146"/>
    </row>
    <row r="13" spans="2:64" ht="23.1" customHeight="1" x14ac:dyDescent="0.15">
      <c r="B13" s="112"/>
      <c r="C13" s="113"/>
      <c r="D13" s="113"/>
      <c r="E13" s="113"/>
      <c r="F13" s="113"/>
      <c r="G13" s="113"/>
      <c r="H13" s="113"/>
      <c r="I13" s="113"/>
      <c r="J13" s="114"/>
      <c r="K13" s="143"/>
      <c r="L13" s="143"/>
      <c r="M13" s="143"/>
      <c r="N13" s="143"/>
      <c r="O13" s="145"/>
      <c r="P13" s="145"/>
      <c r="Q13" s="145"/>
      <c r="R13" s="143"/>
      <c r="S13" s="143"/>
      <c r="T13" s="145"/>
      <c r="U13" s="145"/>
      <c r="V13" s="145"/>
      <c r="W13" s="143"/>
      <c r="X13" s="143"/>
      <c r="Y13" s="145"/>
      <c r="Z13" s="145"/>
      <c r="AA13" s="145"/>
      <c r="AB13" s="143"/>
      <c r="AC13" s="147"/>
      <c r="AD13" s="112"/>
      <c r="AE13" s="113"/>
      <c r="AF13" s="113"/>
      <c r="AG13" s="113"/>
      <c r="AH13" s="113"/>
      <c r="AI13" s="113"/>
      <c r="AJ13" s="113"/>
      <c r="AK13" s="113"/>
      <c r="AL13" s="114"/>
      <c r="AM13" s="143"/>
      <c r="AN13" s="143"/>
      <c r="AO13" s="143"/>
      <c r="AP13" s="143"/>
      <c r="AQ13" s="145"/>
      <c r="AR13" s="145"/>
      <c r="AS13" s="145"/>
      <c r="AT13" s="143"/>
      <c r="AU13" s="143"/>
      <c r="AV13" s="145"/>
      <c r="AW13" s="145"/>
      <c r="AX13" s="145"/>
      <c r="AY13" s="143"/>
      <c r="AZ13" s="143"/>
      <c r="BA13" s="145"/>
      <c r="BB13" s="145"/>
      <c r="BC13" s="145"/>
      <c r="BD13" s="143"/>
      <c r="BE13" s="147"/>
    </row>
    <row r="14" spans="2:64" s="4" customFormat="1" ht="11.45" customHeight="1" x14ac:dyDescent="0.15">
      <c r="B14" s="109" t="s">
        <v>45</v>
      </c>
      <c r="C14" s="120"/>
      <c r="D14" s="120"/>
      <c r="E14" s="120"/>
      <c r="F14" s="120"/>
      <c r="G14" s="120"/>
      <c r="H14" s="120"/>
      <c r="I14" s="120"/>
      <c r="J14" s="121"/>
      <c r="K14" s="63"/>
      <c r="L14" s="142" t="s">
        <v>47</v>
      </c>
      <c r="M14" s="142"/>
      <c r="N14" s="142"/>
      <c r="O14" s="142"/>
      <c r="P14" s="144"/>
      <c r="Q14" s="144"/>
      <c r="R14" s="144"/>
      <c r="S14" s="144"/>
      <c r="T14" s="142" t="s">
        <v>10</v>
      </c>
      <c r="U14" s="142"/>
      <c r="V14" s="144"/>
      <c r="W14" s="144"/>
      <c r="X14" s="144"/>
      <c r="Y14" s="144"/>
      <c r="Z14" s="142" t="s">
        <v>46</v>
      </c>
      <c r="AA14" s="142"/>
      <c r="AB14" s="7"/>
      <c r="AC14" s="26"/>
      <c r="AD14" s="163" t="s">
        <v>54</v>
      </c>
      <c r="AE14" s="164"/>
      <c r="AF14" s="164"/>
      <c r="AG14" s="164"/>
      <c r="AH14" s="164"/>
      <c r="AI14" s="164"/>
      <c r="AJ14" s="164"/>
      <c r="AK14" s="164"/>
      <c r="AL14" s="164"/>
      <c r="AM14" s="63"/>
      <c r="AN14" s="7"/>
      <c r="AO14" s="144"/>
      <c r="AP14" s="144"/>
      <c r="AQ14" s="144"/>
      <c r="AR14" s="144"/>
      <c r="AS14" s="144"/>
      <c r="AT14" s="142" t="s">
        <v>12</v>
      </c>
      <c r="AU14" s="142"/>
      <c r="AV14" s="220" t="s">
        <v>52</v>
      </c>
      <c r="AW14" s="220"/>
      <c r="AX14" s="220"/>
      <c r="AY14" s="220"/>
      <c r="AZ14" s="220"/>
      <c r="BA14" s="220"/>
      <c r="BB14" s="220"/>
      <c r="BC14" s="220"/>
      <c r="BD14" s="220"/>
      <c r="BE14" s="221"/>
    </row>
    <row r="15" spans="2:64" s="4" customFormat="1" ht="11.45" customHeight="1" x14ac:dyDescent="0.15">
      <c r="B15" s="152"/>
      <c r="C15" s="153"/>
      <c r="D15" s="153"/>
      <c r="E15" s="153"/>
      <c r="F15" s="153"/>
      <c r="G15" s="153"/>
      <c r="H15" s="153"/>
      <c r="I15" s="153"/>
      <c r="J15" s="154"/>
      <c r="K15" s="17"/>
      <c r="L15" s="173"/>
      <c r="M15" s="173"/>
      <c r="N15" s="173"/>
      <c r="O15" s="173"/>
      <c r="P15" s="170"/>
      <c r="Q15" s="170"/>
      <c r="R15" s="170"/>
      <c r="S15" s="170"/>
      <c r="T15" s="173"/>
      <c r="U15" s="173"/>
      <c r="V15" s="170"/>
      <c r="W15" s="170"/>
      <c r="X15" s="170"/>
      <c r="Y15" s="170"/>
      <c r="Z15" s="173"/>
      <c r="AA15" s="173"/>
      <c r="AB15" s="9"/>
      <c r="AC15" s="18"/>
      <c r="AD15" s="165"/>
      <c r="AE15" s="166"/>
      <c r="AF15" s="166"/>
      <c r="AG15" s="166"/>
      <c r="AH15" s="166"/>
      <c r="AI15" s="166"/>
      <c r="AJ15" s="166"/>
      <c r="AK15" s="166"/>
      <c r="AL15" s="166"/>
      <c r="AM15" s="17"/>
      <c r="AN15" s="9"/>
      <c r="AO15" s="170"/>
      <c r="AP15" s="170"/>
      <c r="AQ15" s="170"/>
      <c r="AR15" s="170"/>
      <c r="AS15" s="170"/>
      <c r="AT15" s="173"/>
      <c r="AU15" s="173"/>
      <c r="AV15" s="222"/>
      <c r="AW15" s="222"/>
      <c r="AX15" s="222"/>
      <c r="AY15" s="222"/>
      <c r="AZ15" s="222"/>
      <c r="BA15" s="222"/>
      <c r="BB15" s="222"/>
      <c r="BC15" s="222"/>
      <c r="BD15" s="222"/>
      <c r="BE15" s="223"/>
    </row>
    <row r="16" spans="2:64" s="4" customFormat="1" ht="11.45" customHeight="1" x14ac:dyDescent="0.15">
      <c r="B16" s="152"/>
      <c r="C16" s="153"/>
      <c r="D16" s="153"/>
      <c r="E16" s="153"/>
      <c r="F16" s="153"/>
      <c r="G16" s="153"/>
      <c r="H16" s="153"/>
      <c r="I16" s="153"/>
      <c r="J16" s="154"/>
      <c r="K16" s="17"/>
      <c r="L16" s="173"/>
      <c r="M16" s="173"/>
      <c r="N16" s="173"/>
      <c r="O16" s="173"/>
      <c r="P16" s="170"/>
      <c r="Q16" s="170"/>
      <c r="R16" s="170"/>
      <c r="S16" s="170"/>
      <c r="T16" s="173"/>
      <c r="U16" s="173"/>
      <c r="V16" s="170"/>
      <c r="W16" s="170"/>
      <c r="X16" s="170"/>
      <c r="Y16" s="170"/>
      <c r="Z16" s="173"/>
      <c r="AA16" s="173"/>
      <c r="AB16" s="9"/>
      <c r="AC16" s="18"/>
      <c r="AD16" s="167"/>
      <c r="AE16" s="166"/>
      <c r="AF16" s="166"/>
      <c r="AG16" s="166"/>
      <c r="AH16" s="166"/>
      <c r="AI16" s="166"/>
      <c r="AJ16" s="166"/>
      <c r="AK16" s="166"/>
      <c r="AL16" s="166"/>
      <c r="AM16" s="17"/>
      <c r="AN16" s="9"/>
      <c r="AO16" s="170"/>
      <c r="AP16" s="170"/>
      <c r="AQ16" s="170"/>
      <c r="AR16" s="170"/>
      <c r="AS16" s="170"/>
      <c r="AT16" s="173"/>
      <c r="AU16" s="173"/>
      <c r="AV16" s="222"/>
      <c r="AW16" s="222"/>
      <c r="AX16" s="222"/>
      <c r="AY16" s="222"/>
      <c r="AZ16" s="222"/>
      <c r="BA16" s="222"/>
      <c r="BB16" s="222"/>
      <c r="BC16" s="222"/>
      <c r="BD16" s="222"/>
      <c r="BE16" s="223"/>
    </row>
    <row r="17" spans="2:57" s="4" customFormat="1" ht="11.45" customHeight="1" x14ac:dyDescent="0.15">
      <c r="B17" s="112"/>
      <c r="C17" s="123"/>
      <c r="D17" s="123"/>
      <c r="E17" s="123"/>
      <c r="F17" s="123"/>
      <c r="G17" s="123"/>
      <c r="H17" s="123"/>
      <c r="I17" s="123"/>
      <c r="J17" s="124"/>
      <c r="K17" s="64"/>
      <c r="L17" s="143"/>
      <c r="M17" s="143"/>
      <c r="N17" s="143"/>
      <c r="O17" s="143"/>
      <c r="P17" s="145"/>
      <c r="Q17" s="145"/>
      <c r="R17" s="145"/>
      <c r="S17" s="145"/>
      <c r="T17" s="143"/>
      <c r="U17" s="143"/>
      <c r="V17" s="145"/>
      <c r="W17" s="145"/>
      <c r="X17" s="145"/>
      <c r="Y17" s="145"/>
      <c r="Z17" s="143"/>
      <c r="AA17" s="143"/>
      <c r="AB17" s="8"/>
      <c r="AC17" s="10"/>
      <c r="AD17" s="168"/>
      <c r="AE17" s="169"/>
      <c r="AF17" s="169"/>
      <c r="AG17" s="169"/>
      <c r="AH17" s="169"/>
      <c r="AI17" s="169"/>
      <c r="AJ17" s="169"/>
      <c r="AK17" s="169"/>
      <c r="AL17" s="169"/>
      <c r="AM17" s="64"/>
      <c r="AN17" s="8"/>
      <c r="AO17" s="145"/>
      <c r="AP17" s="145"/>
      <c r="AQ17" s="145"/>
      <c r="AR17" s="145"/>
      <c r="AS17" s="145"/>
      <c r="AT17" s="143"/>
      <c r="AU17" s="143"/>
      <c r="AV17" s="224"/>
      <c r="AW17" s="224"/>
      <c r="AX17" s="224"/>
      <c r="AY17" s="224"/>
      <c r="AZ17" s="224"/>
      <c r="BA17" s="224"/>
      <c r="BB17" s="224"/>
      <c r="BC17" s="224"/>
      <c r="BD17" s="224"/>
      <c r="BE17" s="225"/>
    </row>
    <row r="18" spans="2:57" s="4" customFormat="1" ht="11.45" customHeight="1" x14ac:dyDescent="0.15">
      <c r="B18" s="163" t="s">
        <v>53</v>
      </c>
      <c r="C18" s="196"/>
      <c r="D18" s="196"/>
      <c r="E18" s="196"/>
      <c r="F18" s="196"/>
      <c r="G18" s="196"/>
      <c r="H18" s="196"/>
      <c r="I18" s="196"/>
      <c r="J18" s="253"/>
      <c r="K18" s="63"/>
      <c r="L18" s="171" t="s">
        <v>136</v>
      </c>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26"/>
    </row>
    <row r="19" spans="2:57" s="4" customFormat="1" ht="11.45" customHeight="1" x14ac:dyDescent="0.15">
      <c r="B19" s="165"/>
      <c r="C19" s="254"/>
      <c r="D19" s="254"/>
      <c r="E19" s="254"/>
      <c r="F19" s="254"/>
      <c r="G19" s="254"/>
      <c r="H19" s="254"/>
      <c r="I19" s="254"/>
      <c r="J19" s="255"/>
      <c r="K19" s="17"/>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8"/>
    </row>
    <row r="20" spans="2:57" s="4" customFormat="1" ht="11.45" customHeight="1" x14ac:dyDescent="0.15">
      <c r="B20" s="165"/>
      <c r="C20" s="254"/>
      <c r="D20" s="254"/>
      <c r="E20" s="254"/>
      <c r="F20" s="254"/>
      <c r="G20" s="254"/>
      <c r="H20" s="254"/>
      <c r="I20" s="254"/>
      <c r="J20" s="255"/>
      <c r="K20" s="174" t="s">
        <v>172</v>
      </c>
      <c r="L20" s="175"/>
      <c r="M20" s="175"/>
      <c r="N20" s="175" t="s">
        <v>173</v>
      </c>
      <c r="O20" s="175"/>
      <c r="P20" s="175"/>
      <c r="Q20" s="175" t="s">
        <v>174</v>
      </c>
      <c r="R20" s="175"/>
      <c r="S20" s="175"/>
      <c r="T20" s="175" t="s">
        <v>175</v>
      </c>
      <c r="U20" s="175"/>
      <c r="V20" s="175"/>
      <c r="W20" s="175" t="s">
        <v>176</v>
      </c>
      <c r="X20" s="175"/>
      <c r="Y20" s="175"/>
      <c r="Z20" s="175" t="s">
        <v>162</v>
      </c>
      <c r="AA20" s="175"/>
      <c r="AB20" s="175"/>
      <c r="AC20" s="175" t="s">
        <v>163</v>
      </c>
      <c r="AD20" s="175"/>
      <c r="AE20" s="175"/>
      <c r="AF20" s="175" t="s">
        <v>164</v>
      </c>
      <c r="AG20" s="175"/>
      <c r="AH20" s="175"/>
      <c r="AI20" s="175" t="s">
        <v>165</v>
      </c>
      <c r="AJ20" s="175"/>
      <c r="AK20" s="175"/>
      <c r="AL20" s="175" t="s">
        <v>166</v>
      </c>
      <c r="AM20" s="175"/>
      <c r="AN20" s="175"/>
      <c r="AO20" s="175" t="s">
        <v>167</v>
      </c>
      <c r="AP20" s="175"/>
      <c r="AQ20" s="175"/>
      <c r="AR20" s="175" t="s">
        <v>168</v>
      </c>
      <c r="AS20" s="175"/>
      <c r="AT20" s="175"/>
      <c r="AU20" s="175" t="s">
        <v>169</v>
      </c>
      <c r="AV20" s="175"/>
      <c r="AW20" s="175"/>
      <c r="AX20" s="175" t="s">
        <v>170</v>
      </c>
      <c r="AY20" s="175"/>
      <c r="AZ20" s="175"/>
      <c r="BA20" s="175" t="s">
        <v>171</v>
      </c>
      <c r="BB20" s="175"/>
      <c r="BC20" s="175"/>
      <c r="BD20" s="148">
        <v>31</v>
      </c>
      <c r="BE20" s="149"/>
    </row>
    <row r="21" spans="2:57" s="4" customFormat="1" ht="11.45" customHeight="1" x14ac:dyDescent="0.15">
      <c r="B21" s="256"/>
      <c r="C21" s="197"/>
      <c r="D21" s="197"/>
      <c r="E21" s="197"/>
      <c r="F21" s="197"/>
      <c r="G21" s="197"/>
      <c r="H21" s="197"/>
      <c r="I21" s="197"/>
      <c r="J21" s="257"/>
      <c r="K21" s="176"/>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50"/>
      <c r="BE21" s="151"/>
    </row>
    <row r="22" spans="2:57" s="4" customFormat="1" ht="9.9499999999999993" customHeight="1" x14ac:dyDescent="0.15">
      <c r="B22" s="238" t="s">
        <v>58</v>
      </c>
      <c r="C22" s="239"/>
      <c r="D22" s="239"/>
      <c r="E22" s="239"/>
      <c r="F22" s="239"/>
      <c r="G22" s="239"/>
      <c r="H22" s="239"/>
      <c r="I22" s="239"/>
      <c r="J22" s="239"/>
      <c r="K22" s="239"/>
      <c r="L22" s="239"/>
      <c r="M22" s="239"/>
      <c r="N22" s="239"/>
      <c r="O22" s="239"/>
      <c r="P22" s="239"/>
      <c r="Q22" s="239"/>
      <c r="R22" s="239"/>
      <c r="S22" s="239"/>
      <c r="T22" s="239"/>
      <c r="U22" s="380">
        <f>'算定表 (祝日なし全休)'!L7</f>
        <v>0</v>
      </c>
      <c r="V22" s="381"/>
      <c r="W22" s="381"/>
      <c r="X22" s="381"/>
      <c r="Y22" s="381"/>
      <c r="Z22" s="381"/>
      <c r="AA22" s="381"/>
      <c r="AB22" s="251" t="s">
        <v>0</v>
      </c>
      <c r="AC22" s="251"/>
      <c r="AD22" s="238" t="s">
        <v>60</v>
      </c>
      <c r="AE22" s="239"/>
      <c r="AF22" s="239"/>
      <c r="AG22" s="239"/>
      <c r="AH22" s="239"/>
      <c r="AI22" s="239"/>
      <c r="AJ22" s="239"/>
      <c r="AK22" s="239"/>
      <c r="AL22" s="239"/>
      <c r="AM22" s="239"/>
      <c r="AN22" s="239"/>
      <c r="AO22" s="239"/>
      <c r="AP22" s="239"/>
      <c r="AQ22" s="239"/>
      <c r="AR22" s="239"/>
      <c r="AS22" s="239"/>
      <c r="AT22" s="239"/>
      <c r="AU22" s="240"/>
      <c r="AV22" s="202" t="s">
        <v>49</v>
      </c>
      <c r="AW22" s="203"/>
      <c r="AX22" s="203"/>
      <c r="AY22" s="203"/>
      <c r="AZ22" s="203"/>
      <c r="BA22" s="203"/>
      <c r="BB22" s="203"/>
      <c r="BC22" s="203"/>
      <c r="BD22" s="203"/>
      <c r="BE22" s="204"/>
    </row>
    <row r="23" spans="2:57" s="4" customFormat="1" ht="18" customHeight="1" x14ac:dyDescent="0.15">
      <c r="B23" s="232"/>
      <c r="C23" s="233"/>
      <c r="D23" s="233"/>
      <c r="E23" s="233"/>
      <c r="F23" s="233"/>
      <c r="G23" s="233"/>
      <c r="H23" s="233"/>
      <c r="I23" s="233"/>
      <c r="J23" s="233"/>
      <c r="K23" s="233"/>
      <c r="L23" s="233"/>
      <c r="M23" s="233"/>
      <c r="N23" s="233"/>
      <c r="O23" s="233"/>
      <c r="P23" s="233"/>
      <c r="Q23" s="233"/>
      <c r="R23" s="233"/>
      <c r="S23" s="233"/>
      <c r="T23" s="233"/>
      <c r="U23" s="382"/>
      <c r="V23" s="383"/>
      <c r="W23" s="383"/>
      <c r="X23" s="383"/>
      <c r="Y23" s="383"/>
      <c r="Z23" s="383"/>
      <c r="AA23" s="383"/>
      <c r="AB23" s="252"/>
      <c r="AC23" s="252"/>
      <c r="AD23" s="232"/>
      <c r="AE23" s="233"/>
      <c r="AF23" s="233"/>
      <c r="AG23" s="233"/>
      <c r="AH23" s="233"/>
      <c r="AI23" s="233"/>
      <c r="AJ23" s="233"/>
      <c r="AK23" s="233"/>
      <c r="AL23" s="233"/>
      <c r="AM23" s="233"/>
      <c r="AN23" s="233"/>
      <c r="AO23" s="233"/>
      <c r="AP23" s="233"/>
      <c r="AQ23" s="233"/>
      <c r="AR23" s="233"/>
      <c r="AS23" s="233"/>
      <c r="AT23" s="233"/>
      <c r="AU23" s="234"/>
      <c r="AV23" s="241">
        <f>ROUNDDOWN(U25*67/100,0)</f>
        <v>0</v>
      </c>
      <c r="AW23" s="242"/>
      <c r="AX23" s="242"/>
      <c r="AY23" s="242"/>
      <c r="AZ23" s="242"/>
      <c r="BA23" s="242"/>
      <c r="BB23" s="242"/>
      <c r="BC23" s="242"/>
      <c r="BD23" s="200" t="s">
        <v>0</v>
      </c>
      <c r="BE23" s="201"/>
    </row>
    <row r="24" spans="2:57" s="4" customFormat="1" ht="9.9499999999999993" customHeight="1" x14ac:dyDescent="0.15">
      <c r="B24" s="232" t="s">
        <v>59</v>
      </c>
      <c r="C24" s="233"/>
      <c r="D24" s="233"/>
      <c r="E24" s="233"/>
      <c r="F24" s="233"/>
      <c r="G24" s="233"/>
      <c r="H24" s="233"/>
      <c r="I24" s="233"/>
      <c r="J24" s="233"/>
      <c r="K24" s="233"/>
      <c r="L24" s="233"/>
      <c r="M24" s="233"/>
      <c r="N24" s="233"/>
      <c r="O24" s="233"/>
      <c r="P24" s="233"/>
      <c r="Q24" s="233"/>
      <c r="R24" s="233"/>
      <c r="S24" s="233"/>
      <c r="T24" s="233"/>
      <c r="U24" s="205" t="s">
        <v>48</v>
      </c>
      <c r="V24" s="206"/>
      <c r="W24" s="206"/>
      <c r="X24" s="206"/>
      <c r="Y24" s="206"/>
      <c r="Z24" s="206"/>
      <c r="AA24" s="206"/>
      <c r="AB24" s="206"/>
      <c r="AC24" s="207"/>
      <c r="AD24" s="232" t="s">
        <v>132</v>
      </c>
      <c r="AE24" s="233"/>
      <c r="AF24" s="233"/>
      <c r="AG24" s="233"/>
      <c r="AH24" s="233"/>
      <c r="AI24" s="233"/>
      <c r="AJ24" s="233"/>
      <c r="AK24" s="233"/>
      <c r="AL24" s="233"/>
      <c r="AM24" s="233"/>
      <c r="AN24" s="233"/>
      <c r="AO24" s="233"/>
      <c r="AP24" s="233"/>
      <c r="AQ24" s="233"/>
      <c r="AR24" s="233"/>
      <c r="AS24" s="233"/>
      <c r="AT24" s="233"/>
      <c r="AU24" s="234"/>
      <c r="AV24" s="210">
        <f>'算定表 (祝日なし全休)'!L31</f>
        <v>0</v>
      </c>
      <c r="AW24" s="211"/>
      <c r="AX24" s="211"/>
      <c r="AY24" s="211"/>
      <c r="AZ24" s="211"/>
      <c r="BA24" s="211"/>
      <c r="BB24" s="211"/>
      <c r="BC24" s="211"/>
      <c r="BD24" s="243" t="s">
        <v>0</v>
      </c>
      <c r="BE24" s="244"/>
    </row>
    <row r="25" spans="2:57" s="4" customFormat="1" ht="18" customHeight="1" x14ac:dyDescent="0.15">
      <c r="B25" s="235"/>
      <c r="C25" s="236"/>
      <c r="D25" s="236"/>
      <c r="E25" s="236"/>
      <c r="F25" s="236"/>
      <c r="G25" s="236"/>
      <c r="H25" s="236"/>
      <c r="I25" s="236"/>
      <c r="J25" s="236"/>
      <c r="K25" s="236"/>
      <c r="L25" s="236"/>
      <c r="M25" s="236"/>
      <c r="N25" s="236"/>
      <c r="O25" s="236"/>
      <c r="P25" s="236"/>
      <c r="Q25" s="236"/>
      <c r="R25" s="236"/>
      <c r="S25" s="236"/>
      <c r="T25" s="236"/>
      <c r="U25" s="208">
        <f>ROUND(U22/22,-1)</f>
        <v>0</v>
      </c>
      <c r="V25" s="209"/>
      <c r="W25" s="209"/>
      <c r="X25" s="209"/>
      <c r="Y25" s="209"/>
      <c r="Z25" s="209"/>
      <c r="AA25" s="209"/>
      <c r="AB25" s="198" t="s">
        <v>0</v>
      </c>
      <c r="AC25" s="199"/>
      <c r="AD25" s="235"/>
      <c r="AE25" s="236"/>
      <c r="AF25" s="236"/>
      <c r="AG25" s="236"/>
      <c r="AH25" s="236"/>
      <c r="AI25" s="236"/>
      <c r="AJ25" s="236"/>
      <c r="AK25" s="236"/>
      <c r="AL25" s="236"/>
      <c r="AM25" s="236"/>
      <c r="AN25" s="236"/>
      <c r="AO25" s="236"/>
      <c r="AP25" s="236"/>
      <c r="AQ25" s="236"/>
      <c r="AR25" s="236"/>
      <c r="AS25" s="236"/>
      <c r="AT25" s="236"/>
      <c r="AU25" s="237"/>
      <c r="AV25" s="212"/>
      <c r="AW25" s="213"/>
      <c r="AX25" s="213"/>
      <c r="AY25" s="213"/>
      <c r="AZ25" s="213"/>
      <c r="BA25" s="213"/>
      <c r="BB25" s="213"/>
      <c r="BC25" s="213"/>
      <c r="BD25" s="245"/>
      <c r="BE25" s="246"/>
    </row>
    <row r="26" spans="2:57" s="4" customFormat="1" ht="23.1" customHeight="1" x14ac:dyDescent="0.15">
      <c r="B26" s="119" t="s">
        <v>16</v>
      </c>
      <c r="C26" s="120"/>
      <c r="D26" s="120"/>
      <c r="E26" s="120"/>
      <c r="F26" s="120"/>
      <c r="G26" s="120"/>
      <c r="H26" s="120"/>
      <c r="I26" s="120"/>
      <c r="J26" s="121"/>
      <c r="K26" s="11"/>
      <c r="L26" s="155">
        <f>'算定表 (祝日なし全休)'!AD40</f>
        <v>0</v>
      </c>
      <c r="M26" s="155"/>
      <c r="N26" s="155"/>
      <c r="O26" s="155"/>
      <c r="P26" s="155"/>
      <c r="Q26" s="155"/>
      <c r="R26" s="155"/>
      <c r="S26" s="155"/>
      <c r="T26" s="155"/>
      <c r="U26" s="155"/>
      <c r="V26" s="155"/>
      <c r="W26" s="155"/>
      <c r="X26" s="155"/>
      <c r="Y26" s="155"/>
      <c r="Z26" s="155"/>
      <c r="AA26" s="155"/>
      <c r="AB26" s="142" t="s">
        <v>0</v>
      </c>
      <c r="AC26" s="142"/>
      <c r="AD26" s="157" t="s">
        <v>38</v>
      </c>
      <c r="AE26" s="158"/>
      <c r="AF26" s="158"/>
      <c r="AG26" s="158"/>
      <c r="AH26" s="158"/>
      <c r="AI26" s="158"/>
      <c r="AJ26" s="158"/>
      <c r="AK26" s="158"/>
      <c r="AL26" s="159"/>
      <c r="AM26" s="160"/>
      <c r="AN26" s="160"/>
      <c r="AO26" s="160"/>
      <c r="AP26" s="160"/>
      <c r="AQ26" s="160"/>
      <c r="AR26" s="160"/>
      <c r="AS26" s="160"/>
      <c r="AT26" s="160"/>
      <c r="AU26" s="160"/>
      <c r="AV26" s="160"/>
      <c r="AW26" s="160"/>
      <c r="AX26" s="160"/>
      <c r="AY26" s="160"/>
      <c r="AZ26" s="160"/>
      <c r="BA26" s="160"/>
      <c r="BB26" s="160"/>
      <c r="BC26" s="160"/>
      <c r="BD26" s="142" t="s">
        <v>0</v>
      </c>
      <c r="BE26" s="146"/>
    </row>
    <row r="27" spans="2:57" s="4" customFormat="1" ht="23.1" customHeight="1" x14ac:dyDescent="0.15">
      <c r="B27" s="122"/>
      <c r="C27" s="123"/>
      <c r="D27" s="123"/>
      <c r="E27" s="123"/>
      <c r="F27" s="123"/>
      <c r="G27" s="123"/>
      <c r="H27" s="123"/>
      <c r="I27" s="123"/>
      <c r="J27" s="124"/>
      <c r="K27" s="12"/>
      <c r="L27" s="156"/>
      <c r="M27" s="156"/>
      <c r="N27" s="156"/>
      <c r="O27" s="156"/>
      <c r="P27" s="156"/>
      <c r="Q27" s="156"/>
      <c r="R27" s="156"/>
      <c r="S27" s="156"/>
      <c r="T27" s="156"/>
      <c r="U27" s="156"/>
      <c r="V27" s="156"/>
      <c r="W27" s="156"/>
      <c r="X27" s="156"/>
      <c r="Y27" s="156"/>
      <c r="Z27" s="156"/>
      <c r="AA27" s="156"/>
      <c r="AB27" s="143"/>
      <c r="AC27" s="143"/>
      <c r="AD27" s="12"/>
      <c r="AE27" s="162" t="s">
        <v>39</v>
      </c>
      <c r="AF27" s="162"/>
      <c r="AG27" s="162"/>
      <c r="AH27" s="162"/>
      <c r="AI27" s="162"/>
      <c r="AJ27" s="162"/>
      <c r="AK27" s="162"/>
      <c r="AL27" s="13"/>
      <c r="AM27" s="161"/>
      <c r="AN27" s="161"/>
      <c r="AO27" s="161"/>
      <c r="AP27" s="161"/>
      <c r="AQ27" s="161"/>
      <c r="AR27" s="161"/>
      <c r="AS27" s="161"/>
      <c r="AT27" s="161"/>
      <c r="AU27" s="161"/>
      <c r="AV27" s="161"/>
      <c r="AW27" s="161"/>
      <c r="AX27" s="161"/>
      <c r="AY27" s="161"/>
      <c r="AZ27" s="161"/>
      <c r="BA27" s="161"/>
      <c r="BB27" s="161"/>
      <c r="BC27" s="161"/>
      <c r="BD27" s="143"/>
      <c r="BE27" s="147"/>
    </row>
    <row r="28" spans="2:57" ht="9.9499999999999993" customHeight="1" x14ac:dyDescent="0.15">
      <c r="B28" s="1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6"/>
    </row>
    <row r="29" spans="2:57" s="4" customFormat="1" ht="18.75" customHeight="1" x14ac:dyDescent="0.15">
      <c r="B29" s="17"/>
      <c r="C29" s="9" t="s">
        <v>50</v>
      </c>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18"/>
    </row>
    <row r="30" spans="2:57" s="4" customFormat="1" ht="9.9499999999999993" customHeight="1" x14ac:dyDescent="0.15">
      <c r="B30" s="17"/>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18"/>
    </row>
    <row r="31" spans="2:57" s="4" customFormat="1" ht="18.75" customHeight="1" x14ac:dyDescent="0.15">
      <c r="B31" s="17" t="s">
        <v>14</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18"/>
    </row>
    <row r="32" spans="2:57" s="4" customFormat="1" ht="9.9499999999999993" customHeight="1" x14ac:dyDescent="0.15">
      <c r="B32" s="17"/>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18"/>
    </row>
    <row r="33" spans="2:57" s="4" customFormat="1" ht="24.95" customHeight="1" x14ac:dyDescent="0.15">
      <c r="B33" s="17"/>
      <c r="C33" s="9"/>
      <c r="D33" s="9"/>
      <c r="E33" s="9"/>
      <c r="F33" s="178" t="s">
        <v>57</v>
      </c>
      <c r="G33" s="178"/>
      <c r="H33" s="178"/>
      <c r="I33" s="178"/>
      <c r="J33" s="178"/>
      <c r="K33" s="170"/>
      <c r="L33" s="170"/>
      <c r="M33" s="173" t="s">
        <v>10</v>
      </c>
      <c r="N33" s="173"/>
      <c r="O33" s="170"/>
      <c r="P33" s="170"/>
      <c r="Q33" s="173" t="s">
        <v>11</v>
      </c>
      <c r="R33" s="173"/>
      <c r="S33" s="170"/>
      <c r="T33" s="170"/>
      <c r="U33" s="173" t="s">
        <v>9</v>
      </c>
      <c r="V33" s="173"/>
      <c r="W33" s="9"/>
      <c r="X33" s="9"/>
      <c r="Y33" s="9"/>
      <c r="Z33" s="179" t="s">
        <v>1</v>
      </c>
      <c r="AA33" s="179"/>
      <c r="AB33" s="179"/>
      <c r="AC33" s="179"/>
      <c r="AD33" s="179"/>
      <c r="AE33" s="183" t="s">
        <v>2</v>
      </c>
      <c r="AF33" s="183"/>
      <c r="AG33" s="183"/>
      <c r="AH33" s="183"/>
      <c r="AI33" s="183"/>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8"/>
    </row>
    <row r="34" spans="2:57" s="4" customFormat="1" ht="24.95" customHeight="1" x14ac:dyDescent="0.15">
      <c r="B34" s="17"/>
      <c r="C34" s="9"/>
      <c r="D34" s="9"/>
      <c r="E34" s="9"/>
      <c r="F34" s="9"/>
      <c r="G34" s="9"/>
      <c r="H34" s="9"/>
      <c r="I34" s="9"/>
      <c r="J34" s="9"/>
      <c r="K34" s="9"/>
      <c r="L34" s="9"/>
      <c r="M34" s="9"/>
      <c r="N34" s="9"/>
      <c r="O34" s="9"/>
      <c r="P34" s="9"/>
      <c r="Q34" s="9"/>
      <c r="R34" s="9"/>
      <c r="S34" s="9"/>
      <c r="T34" s="9"/>
      <c r="U34" s="9"/>
      <c r="V34" s="9"/>
      <c r="W34" s="9"/>
      <c r="X34" s="9"/>
      <c r="Y34" s="9"/>
      <c r="Z34" s="179"/>
      <c r="AA34" s="179"/>
      <c r="AB34" s="179"/>
      <c r="AC34" s="179"/>
      <c r="AD34" s="179"/>
      <c r="AE34" s="183" t="s">
        <v>3</v>
      </c>
      <c r="AF34" s="183"/>
      <c r="AG34" s="183"/>
      <c r="AH34" s="183"/>
      <c r="AI34" s="183"/>
      <c r="AJ34" s="184"/>
      <c r="AK34" s="184"/>
      <c r="AL34" s="184"/>
      <c r="AM34" s="184"/>
      <c r="AN34" s="184"/>
      <c r="AO34" s="184"/>
      <c r="AP34" s="184"/>
      <c r="AQ34" s="184"/>
      <c r="AR34" s="184"/>
      <c r="AS34" s="184"/>
      <c r="AT34" s="184"/>
      <c r="AU34" s="184"/>
      <c r="AV34" s="184"/>
      <c r="AW34" s="184"/>
      <c r="AX34" s="184"/>
      <c r="AY34" s="184"/>
      <c r="AZ34" s="184"/>
      <c r="BA34" s="184"/>
      <c r="BB34" s="19"/>
      <c r="BC34" s="9"/>
      <c r="BD34" s="9"/>
      <c r="BE34" s="18"/>
    </row>
    <row r="35" spans="2:57" s="4" customFormat="1" ht="24.95" customHeight="1" x14ac:dyDescent="0.15">
      <c r="B35" s="17"/>
      <c r="C35" s="9"/>
      <c r="D35" s="9"/>
      <c r="E35" s="9"/>
      <c r="F35" s="9"/>
      <c r="G35" s="9"/>
      <c r="H35" s="9"/>
      <c r="I35" s="9"/>
      <c r="J35" s="9"/>
      <c r="K35" s="9"/>
      <c r="L35" s="9"/>
      <c r="M35" s="9"/>
      <c r="N35" s="9"/>
      <c r="O35" s="9"/>
      <c r="P35" s="9"/>
      <c r="Q35" s="9"/>
      <c r="R35" s="9"/>
      <c r="S35" s="9"/>
      <c r="T35" s="9"/>
      <c r="U35" s="9"/>
      <c r="V35" s="9"/>
      <c r="W35" s="9"/>
      <c r="X35" s="9"/>
      <c r="Y35" s="9"/>
      <c r="Z35" s="179"/>
      <c r="AA35" s="179"/>
      <c r="AB35" s="179"/>
      <c r="AC35" s="179"/>
      <c r="AD35" s="179"/>
      <c r="AE35" s="183" t="s">
        <v>6</v>
      </c>
      <c r="AF35" s="183"/>
      <c r="AG35" s="183"/>
      <c r="AH35" s="183"/>
      <c r="AI35" s="183"/>
      <c r="AJ35" s="182"/>
      <c r="AK35" s="182"/>
      <c r="AL35" s="182"/>
      <c r="AM35" s="182"/>
      <c r="AN35" s="182"/>
      <c r="AO35" s="181" t="s">
        <v>8</v>
      </c>
      <c r="AP35" s="181"/>
      <c r="AQ35" s="182"/>
      <c r="AR35" s="182"/>
      <c r="AS35" s="182"/>
      <c r="AT35" s="182"/>
      <c r="AU35" s="181" t="s">
        <v>8</v>
      </c>
      <c r="AV35" s="181"/>
      <c r="AW35" s="182"/>
      <c r="AX35" s="182"/>
      <c r="AY35" s="182"/>
      <c r="AZ35" s="182"/>
      <c r="BA35" s="101"/>
      <c r="BB35" s="9"/>
      <c r="BC35" s="9"/>
      <c r="BD35" s="9"/>
      <c r="BE35" s="18"/>
    </row>
    <row r="36" spans="2:57" ht="18.75" customHeight="1" x14ac:dyDescent="0.15">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2"/>
    </row>
    <row r="37" spans="2:57" ht="9.9499999999999993" customHeight="1" x14ac:dyDescent="0.15">
      <c r="B37" s="23"/>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5"/>
    </row>
    <row r="38" spans="2:57" s="4" customFormat="1" ht="18.75" customHeight="1" x14ac:dyDescent="0.15">
      <c r="B38" s="17"/>
      <c r="C38" s="9"/>
      <c r="D38" s="18" t="s">
        <v>4</v>
      </c>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18"/>
    </row>
    <row r="39" spans="2:57" s="4" customFormat="1" ht="9.9499999999999993" customHeight="1" x14ac:dyDescent="0.15">
      <c r="B39" s="17"/>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18"/>
    </row>
    <row r="40" spans="2:57" s="4" customFormat="1" ht="18.75" customHeight="1" x14ac:dyDescent="0.15">
      <c r="B40" s="17"/>
      <c r="C40" s="9"/>
      <c r="D40" s="9"/>
      <c r="E40" s="9"/>
      <c r="F40" s="178" t="s">
        <v>57</v>
      </c>
      <c r="G40" s="178"/>
      <c r="H40" s="178"/>
      <c r="I40" s="178"/>
      <c r="J40" s="178"/>
      <c r="K40" s="170"/>
      <c r="L40" s="170"/>
      <c r="M40" s="173" t="s">
        <v>10</v>
      </c>
      <c r="N40" s="173"/>
      <c r="O40" s="170"/>
      <c r="P40" s="170"/>
      <c r="Q40" s="173" t="s">
        <v>11</v>
      </c>
      <c r="R40" s="173"/>
      <c r="S40" s="170"/>
      <c r="T40" s="170"/>
      <c r="U40" s="173" t="s">
        <v>9</v>
      </c>
      <c r="V40" s="173"/>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18"/>
    </row>
    <row r="41" spans="2:57" s="4" customFormat="1" ht="18.75" customHeight="1" x14ac:dyDescent="0.15">
      <c r="B41" s="17"/>
      <c r="C41" s="9"/>
      <c r="D41" s="9"/>
      <c r="E41" s="9"/>
      <c r="F41" s="9"/>
      <c r="G41" s="9"/>
      <c r="H41" s="9"/>
      <c r="I41" s="9"/>
      <c r="J41" s="9"/>
      <c r="K41" s="9"/>
      <c r="L41" s="9"/>
      <c r="M41" s="9"/>
      <c r="N41" s="9"/>
      <c r="O41" s="9"/>
      <c r="P41" s="9"/>
      <c r="Q41" s="9"/>
      <c r="R41" s="9"/>
      <c r="S41" s="9"/>
      <c r="T41" s="9"/>
      <c r="U41" s="9"/>
      <c r="V41" s="9"/>
      <c r="W41" s="9"/>
      <c r="X41" s="9"/>
      <c r="Y41" s="9"/>
      <c r="Z41" s="191" t="s">
        <v>15</v>
      </c>
      <c r="AA41" s="191"/>
      <c r="AB41" s="191"/>
      <c r="AC41" s="191"/>
      <c r="AD41" s="191"/>
      <c r="AE41" s="173" t="s">
        <v>5</v>
      </c>
      <c r="AF41" s="173"/>
      <c r="AG41" s="173"/>
      <c r="AH41" s="173"/>
      <c r="AI41" s="173"/>
      <c r="AJ41" s="192"/>
      <c r="AK41" s="192"/>
      <c r="AL41" s="192"/>
      <c r="AM41" s="192"/>
      <c r="AN41" s="192"/>
      <c r="AO41" s="192"/>
      <c r="AP41" s="192"/>
      <c r="AQ41" s="192"/>
      <c r="AR41" s="192"/>
      <c r="AS41" s="192"/>
      <c r="AT41" s="192"/>
      <c r="AU41" s="192"/>
      <c r="AV41" s="192"/>
      <c r="AW41" s="192"/>
      <c r="AX41" s="192"/>
      <c r="AY41" s="192"/>
      <c r="AZ41" s="192"/>
      <c r="BA41" s="192"/>
      <c r="BB41" s="9"/>
      <c r="BC41" s="9"/>
      <c r="BD41" s="9"/>
      <c r="BE41" s="18"/>
    </row>
    <row r="42" spans="2:57" s="4" customFormat="1" ht="18.75" customHeight="1" x14ac:dyDescent="0.15">
      <c r="B42" s="17"/>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173" t="s">
        <v>3</v>
      </c>
      <c r="AF42" s="173"/>
      <c r="AG42" s="173"/>
      <c r="AH42" s="173"/>
      <c r="AI42" s="173"/>
      <c r="AJ42" s="192"/>
      <c r="AK42" s="192"/>
      <c r="AL42" s="192"/>
      <c r="AM42" s="192"/>
      <c r="AN42" s="192"/>
      <c r="AO42" s="192"/>
      <c r="AP42" s="192"/>
      <c r="AQ42" s="192"/>
      <c r="AR42" s="192"/>
      <c r="AS42" s="192"/>
      <c r="AT42" s="192"/>
      <c r="AU42" s="192"/>
      <c r="AV42" s="192"/>
      <c r="AW42" s="192"/>
      <c r="AX42" s="192"/>
      <c r="AY42" s="192"/>
      <c r="AZ42" s="192"/>
      <c r="BA42" s="192"/>
      <c r="BB42" s="9"/>
      <c r="BC42" s="9"/>
      <c r="BD42" s="9"/>
      <c r="BE42" s="18"/>
    </row>
    <row r="43" spans="2:57" s="4" customFormat="1" ht="18.75" customHeight="1" x14ac:dyDescent="0.15">
      <c r="B43" s="17"/>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173" t="s">
        <v>6</v>
      </c>
      <c r="AF43" s="173"/>
      <c r="AG43" s="173"/>
      <c r="AH43" s="173"/>
      <c r="AI43" s="173"/>
      <c r="AJ43" s="180"/>
      <c r="AK43" s="180"/>
      <c r="AL43" s="180"/>
      <c r="AM43" s="180"/>
      <c r="AN43" s="180"/>
      <c r="AO43" s="181" t="s">
        <v>8</v>
      </c>
      <c r="AP43" s="181"/>
      <c r="AQ43" s="180"/>
      <c r="AR43" s="180"/>
      <c r="AS43" s="180"/>
      <c r="AT43" s="180"/>
      <c r="AU43" s="181" t="s">
        <v>8</v>
      </c>
      <c r="AV43" s="181"/>
      <c r="AW43" s="180"/>
      <c r="AX43" s="180"/>
      <c r="AY43" s="180"/>
      <c r="AZ43" s="180"/>
      <c r="BA43" s="9"/>
      <c r="BB43" s="9"/>
      <c r="BC43" s="9"/>
      <c r="BD43" s="9"/>
      <c r="BE43" s="18"/>
    </row>
    <row r="44" spans="2:57" ht="18.75" customHeight="1" x14ac:dyDescent="0.15">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2"/>
    </row>
    <row r="45" spans="2:57" ht="18.75" customHeight="1" x14ac:dyDescent="0.15">
      <c r="B45" s="53" t="s">
        <v>51</v>
      </c>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row>
    <row r="46" spans="2:57" ht="18.75" customHeight="1" x14ac:dyDescent="0.15">
      <c r="B46" s="4" t="s">
        <v>55</v>
      </c>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2:57" ht="18.75" customHeight="1" x14ac:dyDescent="0.15">
      <c r="B47" s="4"/>
      <c r="C47" s="193" t="s">
        <v>56</v>
      </c>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5"/>
    </row>
    <row r="48" spans="2:57" ht="18.75" customHeight="1" x14ac:dyDescent="0.15">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row>
  </sheetData>
  <sheetProtection algorithmName="SHA-512" hashValue="aq5lL6hf13BZIHH8/68R5kAQifit80w0W04DvysuM02A3BFFhdLAkmomQPgqhRxX+6uK9Ft/+TxlmSW1yeaT7w==" saltValue="CAI50cAxuwTCXefc8rWzaw==" spinCount="100000" sheet="1" formatCells="0" selectLockedCells="1"/>
  <mergeCells count="131">
    <mergeCell ref="BD6:BE7"/>
    <mergeCell ref="B8:J9"/>
    <mergeCell ref="K8:O9"/>
    <mergeCell ref="Q8:AM9"/>
    <mergeCell ref="AO8:AW9"/>
    <mergeCell ref="AX8:AY9"/>
    <mergeCell ref="AZ8:BA9"/>
    <mergeCell ref="BB8:BC9"/>
    <mergeCell ref="BD8:BE9"/>
    <mergeCell ref="B6:J7"/>
    <mergeCell ref="L6:AG7"/>
    <mergeCell ref="AI6:AQ7"/>
    <mergeCell ref="AR6:AS7"/>
    <mergeCell ref="AT6:AU7"/>
    <mergeCell ref="AV6:AW7"/>
    <mergeCell ref="AX6:AY7"/>
    <mergeCell ref="AZ6:BA7"/>
    <mergeCell ref="BB6:BC7"/>
    <mergeCell ref="B12:J13"/>
    <mergeCell ref="K12:N13"/>
    <mergeCell ref="O12:Q13"/>
    <mergeCell ref="R12:S13"/>
    <mergeCell ref="T12:V13"/>
    <mergeCell ref="W12:X13"/>
    <mergeCell ref="Y12:AA13"/>
    <mergeCell ref="B10:J11"/>
    <mergeCell ref="K10:O10"/>
    <mergeCell ref="P10:AC10"/>
    <mergeCell ref="AB12:AC13"/>
    <mergeCell ref="K11:O11"/>
    <mergeCell ref="P11:AN11"/>
    <mergeCell ref="AD10:AH10"/>
    <mergeCell ref="AI10:AN10"/>
    <mergeCell ref="AP10:AX11"/>
    <mergeCell ref="AY12:AZ13"/>
    <mergeCell ref="BA12:BC13"/>
    <mergeCell ref="BD12:BE13"/>
    <mergeCell ref="AM12:AP13"/>
    <mergeCell ref="AQ12:AS13"/>
    <mergeCell ref="AT12:AU13"/>
    <mergeCell ref="AV12:AX13"/>
    <mergeCell ref="AD12:AL13"/>
    <mergeCell ref="AZ10:BE11"/>
    <mergeCell ref="B22:T23"/>
    <mergeCell ref="U22:AA23"/>
    <mergeCell ref="AB22:AC23"/>
    <mergeCell ref="AD22:AU23"/>
    <mergeCell ref="AV22:BE22"/>
    <mergeCell ref="AV23:BC23"/>
    <mergeCell ref="BD23:BE23"/>
    <mergeCell ref="AO14:AS17"/>
    <mergeCell ref="AT14:AU17"/>
    <mergeCell ref="AV14:BE17"/>
    <mergeCell ref="B18:J21"/>
    <mergeCell ref="L18:BD19"/>
    <mergeCell ref="B14:J17"/>
    <mergeCell ref="L14:O17"/>
    <mergeCell ref="P14:S17"/>
    <mergeCell ref="T14:U17"/>
    <mergeCell ref="V14:Y17"/>
    <mergeCell ref="Z14:AA17"/>
    <mergeCell ref="AD14:AL17"/>
    <mergeCell ref="K20:M21"/>
    <mergeCell ref="N20:P21"/>
    <mergeCell ref="Q20:S21"/>
    <mergeCell ref="T20:V21"/>
    <mergeCell ref="AX20:AZ21"/>
    <mergeCell ref="AE27:AK27"/>
    <mergeCell ref="B24:T25"/>
    <mergeCell ref="U24:AC24"/>
    <mergeCell ref="AD24:AU25"/>
    <mergeCell ref="AV24:BC25"/>
    <mergeCell ref="BD24:BE25"/>
    <mergeCell ref="U25:AA25"/>
    <mergeCell ref="AB25:AC25"/>
    <mergeCell ref="AJ33:BD33"/>
    <mergeCell ref="C47:AP47"/>
    <mergeCell ref="B1:BE1"/>
    <mergeCell ref="B2:BE5"/>
    <mergeCell ref="Z41:AD41"/>
    <mergeCell ref="AE41:AI41"/>
    <mergeCell ref="AJ41:BA41"/>
    <mergeCell ref="AE42:AI42"/>
    <mergeCell ref="AJ42:BA42"/>
    <mergeCell ref="AE43:AI43"/>
    <mergeCell ref="AJ43:AN43"/>
    <mergeCell ref="AO43:AP43"/>
    <mergeCell ref="AQ43:AT43"/>
    <mergeCell ref="AU43:AV43"/>
    <mergeCell ref="AU35:AV35"/>
    <mergeCell ref="AW35:AZ35"/>
    <mergeCell ref="F40:J40"/>
    <mergeCell ref="K40:L40"/>
    <mergeCell ref="B26:J27"/>
    <mergeCell ref="L26:AA27"/>
    <mergeCell ref="AB26:AC27"/>
    <mergeCell ref="Z33:AD35"/>
    <mergeCell ref="AD26:AL26"/>
    <mergeCell ref="AM26:BC27"/>
    <mergeCell ref="BD26:BE27"/>
    <mergeCell ref="M40:N40"/>
    <mergeCell ref="O40:P40"/>
    <mergeCell ref="Q40:R40"/>
    <mergeCell ref="S40:T40"/>
    <mergeCell ref="U40:V40"/>
    <mergeCell ref="U33:V33"/>
    <mergeCell ref="AE33:AI33"/>
    <mergeCell ref="AW43:AZ43"/>
    <mergeCell ref="F33:J33"/>
    <mergeCell ref="K33:L33"/>
    <mergeCell ref="M33:N33"/>
    <mergeCell ref="O33:P33"/>
    <mergeCell ref="Q33:R33"/>
    <mergeCell ref="S33:T33"/>
    <mergeCell ref="AE34:AI34"/>
    <mergeCell ref="AJ34:BA34"/>
    <mergeCell ref="AE35:AI35"/>
    <mergeCell ref="AJ35:AN35"/>
    <mergeCell ref="AO35:AP35"/>
    <mergeCell ref="AQ35:AT35"/>
    <mergeCell ref="BA20:BC21"/>
    <mergeCell ref="BD20:BE21"/>
    <mergeCell ref="W20:Y21"/>
    <mergeCell ref="Z20:AB21"/>
    <mergeCell ref="AC20:AE21"/>
    <mergeCell ref="AF20:AH21"/>
    <mergeCell ref="AI20:AK21"/>
    <mergeCell ref="AL20:AN21"/>
    <mergeCell ref="AO20:AQ21"/>
    <mergeCell ref="AR20:AT21"/>
    <mergeCell ref="AU20:AW21"/>
  </mergeCells>
  <phoneticPr fontId="2"/>
  <dataValidations count="2">
    <dataValidation imeMode="hiragana" allowBlank="1" showInputMessage="1" showErrorMessage="1" sqref="AI10 K10:K15 L12:N13 AD10 AM12:AP13 F33:J33 F40:J40 AM14:AM15" xr:uid="{0D0C6866-3FD4-4317-9383-7B148764C786}"/>
    <dataValidation imeMode="off" allowBlank="1" showInputMessage="1" showErrorMessage="1" sqref="BA12:BC13 AV12:AX13 AQ12:AS13 Y12:AA13 T12:V13 O12:Q13 P14:S17 V14:Y17 AO14:AS17 AX8:BE9 AR6:BE7 K33:L33 O33:P33 S33:T33 S40:T40 O40:P40 K40:L40 AJ35:AN35 AQ35:AT35 AW35:BA35 AW43:AZ43 AQ43:AT43 AJ43:AN43" xr:uid="{22D6C68A-8B61-4F1B-8C1E-97D39EB8D9FE}"/>
  </dataValidations>
  <pageMargins left="0.78740157480314965" right="0.39370078740157483"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51</xdr:col>
                    <xdr:colOff>76200</xdr:colOff>
                    <xdr:row>9</xdr:row>
                    <xdr:rowOff>476250</xdr:rowOff>
                  </from>
                  <to>
                    <xdr:col>53</xdr:col>
                    <xdr:colOff>104775</xdr:colOff>
                    <xdr:row>10</xdr:row>
                    <xdr:rowOff>219075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51</xdr:col>
                    <xdr:colOff>76200</xdr:colOff>
                    <xdr:row>9</xdr:row>
                    <xdr:rowOff>171450</xdr:rowOff>
                  </from>
                  <to>
                    <xdr:col>53</xdr:col>
                    <xdr:colOff>104775</xdr:colOff>
                    <xdr:row>9</xdr:row>
                    <xdr:rowOff>419100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C3610-F4DA-4FF1-B458-5462287565CC}">
  <sheetPr>
    <tabColor theme="9" tint="0.59999389629810485"/>
  </sheetPr>
  <dimension ref="A1:AL41"/>
  <sheetViews>
    <sheetView showGridLines="0" view="pageBreakPreview" zoomScaleNormal="100" zoomScaleSheetLayoutView="100" workbookViewId="0">
      <selection activeCell="G4" sqref="G4:O4"/>
    </sheetView>
  </sheetViews>
  <sheetFormatPr defaultColWidth="2.625" defaultRowHeight="24" customHeight="1" x14ac:dyDescent="0.15"/>
  <cols>
    <col min="1" max="16384" width="2.625" style="66"/>
  </cols>
  <sheetData>
    <row r="1" spans="2:38" ht="24" customHeight="1" thickBot="1" x14ac:dyDescent="0.2">
      <c r="L1" s="394"/>
      <c r="M1" s="394"/>
      <c r="N1" s="394"/>
      <c r="O1" s="394"/>
      <c r="P1" s="394"/>
      <c r="Q1" s="394"/>
      <c r="R1" s="394"/>
      <c r="S1" s="394"/>
      <c r="T1" s="394"/>
      <c r="U1" s="394"/>
      <c r="V1" s="394"/>
      <c r="W1" s="394"/>
      <c r="X1" s="394"/>
      <c r="Y1" s="394"/>
      <c r="Z1" s="394"/>
      <c r="AA1" s="394"/>
      <c r="AB1" s="394"/>
    </row>
    <row r="2" spans="2:38" ht="24" customHeight="1" thickTop="1" x14ac:dyDescent="0.15">
      <c r="B2" s="71"/>
      <c r="C2" s="71"/>
      <c r="D2" s="65"/>
      <c r="E2" s="65"/>
      <c r="F2" s="65"/>
      <c r="G2" s="65"/>
      <c r="H2" s="65"/>
      <c r="I2" s="65"/>
      <c r="J2" s="65"/>
      <c r="K2" s="65"/>
      <c r="L2" s="326" t="s">
        <v>128</v>
      </c>
      <c r="M2" s="326"/>
      <c r="N2" s="326"/>
      <c r="O2" s="326"/>
      <c r="P2" s="326"/>
      <c r="Q2" s="326"/>
      <c r="R2" s="326"/>
      <c r="S2" s="326"/>
      <c r="T2" s="326"/>
      <c r="U2" s="326"/>
      <c r="V2" s="326"/>
      <c r="W2" s="326"/>
      <c r="X2" s="326"/>
      <c r="Y2" s="326"/>
      <c r="Z2" s="326"/>
      <c r="AA2" s="326"/>
      <c r="AB2" s="326"/>
      <c r="AC2" s="65"/>
      <c r="AD2" s="395" t="s">
        <v>131</v>
      </c>
      <c r="AE2" s="396"/>
      <c r="AF2" s="396"/>
      <c r="AG2" s="396"/>
      <c r="AH2" s="396"/>
      <c r="AI2" s="396"/>
      <c r="AJ2" s="396"/>
      <c r="AK2" s="396"/>
      <c r="AL2" s="397"/>
    </row>
    <row r="3" spans="2:38" ht="24" customHeight="1" thickBot="1" x14ac:dyDescent="0.2">
      <c r="B3" s="67"/>
      <c r="C3" s="67"/>
      <c r="D3" s="67"/>
      <c r="E3" s="67"/>
      <c r="F3" s="67"/>
      <c r="G3" s="67"/>
      <c r="H3" s="67"/>
      <c r="I3" s="67"/>
      <c r="J3" s="67"/>
      <c r="K3" s="67"/>
      <c r="L3" s="327" t="s">
        <v>129</v>
      </c>
      <c r="M3" s="327"/>
      <c r="N3" s="327"/>
      <c r="O3" s="327"/>
      <c r="P3" s="327"/>
      <c r="Q3" s="327"/>
      <c r="R3" s="327"/>
      <c r="S3" s="327"/>
      <c r="T3" s="327"/>
      <c r="U3" s="327"/>
      <c r="V3" s="327"/>
      <c r="W3" s="327"/>
      <c r="X3" s="327"/>
      <c r="Y3" s="327"/>
      <c r="Z3" s="327"/>
      <c r="AA3" s="327"/>
      <c r="AB3" s="327"/>
      <c r="AC3" s="67"/>
      <c r="AD3" s="398"/>
      <c r="AE3" s="399"/>
      <c r="AF3" s="399"/>
      <c r="AG3" s="399"/>
      <c r="AH3" s="399"/>
      <c r="AI3" s="399"/>
      <c r="AJ3" s="399"/>
      <c r="AK3" s="399"/>
      <c r="AL3" s="400"/>
    </row>
    <row r="4" spans="2:38" ht="24" customHeight="1" thickTop="1" x14ac:dyDescent="0.15">
      <c r="B4" s="271" t="s">
        <v>113</v>
      </c>
      <c r="C4" s="271"/>
      <c r="D4" s="271"/>
      <c r="E4" s="271"/>
      <c r="F4" s="271"/>
      <c r="G4" s="334"/>
      <c r="H4" s="335"/>
      <c r="I4" s="335"/>
      <c r="J4" s="335"/>
      <c r="K4" s="335"/>
      <c r="L4" s="335"/>
      <c r="M4" s="335"/>
      <c r="N4" s="335"/>
      <c r="O4" s="336"/>
      <c r="P4" s="68"/>
      <c r="Q4" s="68"/>
      <c r="R4" s="68"/>
      <c r="S4" s="68"/>
      <c r="T4" s="68"/>
      <c r="U4" s="68"/>
      <c r="V4" s="68"/>
      <c r="W4" s="68"/>
      <c r="X4" s="68"/>
      <c r="Y4" s="68"/>
      <c r="Z4" s="68"/>
      <c r="AA4" s="68"/>
      <c r="AB4" s="68"/>
      <c r="AC4" s="68"/>
      <c r="AD4" s="68"/>
      <c r="AE4" s="68"/>
      <c r="AF4" s="68"/>
      <c r="AG4" s="68"/>
      <c r="AH4" s="68"/>
      <c r="AI4" s="68"/>
      <c r="AJ4" s="68"/>
      <c r="AK4" s="68"/>
    </row>
    <row r="5" spans="2:38" ht="24" customHeight="1" x14ac:dyDescent="0.15">
      <c r="B5" s="271" t="s">
        <v>114</v>
      </c>
      <c r="C5" s="271"/>
      <c r="D5" s="271"/>
      <c r="E5" s="271"/>
      <c r="F5" s="271"/>
      <c r="G5" s="332" t="s">
        <v>115</v>
      </c>
      <c r="H5" s="332"/>
      <c r="I5" s="333"/>
      <c r="J5" s="333"/>
      <c r="K5" s="39" t="s">
        <v>116</v>
      </c>
      <c r="L5" s="333"/>
      <c r="M5" s="333"/>
      <c r="N5" s="39" t="s">
        <v>117</v>
      </c>
      <c r="O5" s="69"/>
    </row>
    <row r="6" spans="2:38" ht="24" customHeight="1" x14ac:dyDescent="0.15">
      <c r="B6" s="283" t="s">
        <v>81</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5"/>
    </row>
    <row r="7" spans="2:38" ht="24" customHeight="1" x14ac:dyDescent="0.15">
      <c r="B7" s="30"/>
      <c r="C7" s="37" t="s">
        <v>17</v>
      </c>
      <c r="D7" s="286" t="s">
        <v>18</v>
      </c>
      <c r="E7" s="286"/>
      <c r="F7" s="286"/>
      <c r="G7" s="286"/>
      <c r="H7" s="286"/>
      <c r="I7" s="286"/>
      <c r="J7" s="37" t="s">
        <v>19</v>
      </c>
      <c r="K7" s="37"/>
      <c r="L7" s="328"/>
      <c r="M7" s="329"/>
      <c r="N7" s="329"/>
      <c r="O7" s="330"/>
      <c r="P7" s="27" t="s">
        <v>20</v>
      </c>
      <c r="Q7" s="331" t="s">
        <v>65</v>
      </c>
      <c r="R7" s="331"/>
      <c r="S7" s="331"/>
      <c r="T7" s="331"/>
      <c r="U7" s="331"/>
      <c r="V7" s="331"/>
      <c r="W7" s="331"/>
      <c r="X7" s="331"/>
      <c r="Y7" s="331"/>
      <c r="Z7" s="331"/>
      <c r="AA7" s="331"/>
      <c r="AB7" s="331"/>
      <c r="AC7" s="331"/>
      <c r="AD7" s="331"/>
      <c r="AE7" s="331"/>
      <c r="AF7" s="331"/>
      <c r="AG7" s="331"/>
      <c r="AH7" s="331"/>
      <c r="AI7" s="331"/>
      <c r="AJ7" s="331"/>
      <c r="AK7" s="331"/>
      <c r="AL7" s="31"/>
    </row>
    <row r="8" spans="2:38" ht="15" customHeight="1" x14ac:dyDescent="0.15">
      <c r="B8" s="30"/>
      <c r="C8" s="37"/>
      <c r="D8" s="54"/>
      <c r="E8" s="54"/>
      <c r="F8" s="54"/>
      <c r="G8" s="54"/>
      <c r="H8" s="54"/>
      <c r="I8" s="54"/>
      <c r="J8" s="37"/>
      <c r="K8" s="37"/>
      <c r="L8" s="27"/>
      <c r="M8" s="27"/>
      <c r="N8" s="27"/>
      <c r="O8" s="27"/>
      <c r="P8" s="27"/>
      <c r="Q8" s="27"/>
      <c r="R8" s="27"/>
      <c r="S8" s="27"/>
      <c r="T8" s="27"/>
      <c r="U8" s="27"/>
      <c r="V8" s="27"/>
      <c r="W8" s="27"/>
      <c r="X8" s="27"/>
      <c r="Y8" s="27"/>
      <c r="Z8" s="27"/>
      <c r="AA8" s="27"/>
      <c r="AB8" s="27"/>
      <c r="AC8" s="304"/>
      <c r="AD8" s="304"/>
      <c r="AE8" s="304"/>
      <c r="AF8" s="304"/>
      <c r="AG8" s="304"/>
      <c r="AH8" s="304"/>
      <c r="AI8" s="304"/>
      <c r="AJ8" s="304"/>
      <c r="AK8" s="304"/>
      <c r="AL8" s="31"/>
    </row>
    <row r="9" spans="2:38" ht="24" customHeight="1" x14ac:dyDescent="0.15">
      <c r="B9" s="30"/>
      <c r="C9" s="37" t="s">
        <v>21</v>
      </c>
      <c r="D9" s="286" t="s">
        <v>22</v>
      </c>
      <c r="E9" s="286"/>
      <c r="F9" s="286"/>
      <c r="G9" s="286"/>
      <c r="H9" s="286"/>
      <c r="I9" s="286"/>
      <c r="J9" s="37" t="s">
        <v>19</v>
      </c>
      <c r="K9" s="37"/>
      <c r="L9" s="287" t="s">
        <v>69</v>
      </c>
      <c r="M9" s="261"/>
      <c r="N9" s="261"/>
      <c r="O9" s="262"/>
      <c r="P9" s="27" t="s">
        <v>23</v>
      </c>
      <c r="Q9" s="260">
        <v>22</v>
      </c>
      <c r="R9" s="261"/>
      <c r="S9" s="261"/>
      <c r="T9" s="262"/>
      <c r="U9" s="27"/>
      <c r="V9" s="27" t="s">
        <v>19</v>
      </c>
      <c r="W9" s="37"/>
      <c r="X9" s="318">
        <f>ROUND((L7/22),-1)</f>
        <v>0</v>
      </c>
      <c r="Y9" s="319"/>
      <c r="Z9" s="319"/>
      <c r="AA9" s="320"/>
      <c r="AB9" s="27" t="s">
        <v>20</v>
      </c>
      <c r="AC9" s="295" t="s">
        <v>66</v>
      </c>
      <c r="AD9" s="295"/>
      <c r="AE9" s="295"/>
      <c r="AF9" s="295"/>
      <c r="AG9" s="295"/>
      <c r="AH9" s="295"/>
      <c r="AI9" s="295"/>
      <c r="AJ9" s="295"/>
      <c r="AK9" s="295"/>
      <c r="AL9" s="31"/>
    </row>
    <row r="10" spans="2:38" ht="15" customHeight="1" x14ac:dyDescent="0.15">
      <c r="B10" s="30"/>
      <c r="C10" s="37"/>
      <c r="D10" s="54"/>
      <c r="E10" s="54"/>
      <c r="F10" s="54"/>
      <c r="G10" s="54"/>
      <c r="H10" s="54"/>
      <c r="I10" s="54"/>
      <c r="J10" s="37"/>
      <c r="K10" s="37"/>
      <c r="L10" s="27"/>
      <c r="M10" s="27"/>
      <c r="N10" s="27"/>
      <c r="O10" s="27"/>
      <c r="P10" s="27"/>
      <c r="Q10" s="27"/>
      <c r="R10" s="27"/>
      <c r="S10" s="27"/>
      <c r="T10" s="27"/>
      <c r="U10" s="27"/>
      <c r="V10" s="27"/>
      <c r="W10" s="27"/>
      <c r="X10" s="296" t="s">
        <v>48</v>
      </c>
      <c r="Y10" s="296"/>
      <c r="Z10" s="296"/>
      <c r="AA10" s="296"/>
      <c r="AB10" s="296"/>
      <c r="AC10" s="296"/>
      <c r="AD10" s="296"/>
      <c r="AE10" s="27"/>
      <c r="AF10" s="27"/>
      <c r="AG10" s="27"/>
      <c r="AH10" s="27"/>
      <c r="AI10" s="27"/>
      <c r="AJ10" s="27"/>
      <c r="AK10" s="27"/>
      <c r="AL10" s="31"/>
    </row>
    <row r="11" spans="2:38" ht="24" customHeight="1" x14ac:dyDescent="0.15">
      <c r="B11" s="30"/>
      <c r="C11" s="37" t="s">
        <v>24</v>
      </c>
      <c r="D11" s="286" t="s">
        <v>73</v>
      </c>
      <c r="E11" s="286"/>
      <c r="F11" s="286"/>
      <c r="G11" s="286"/>
      <c r="H11" s="286"/>
      <c r="I11" s="286"/>
      <c r="J11" s="37" t="s">
        <v>19</v>
      </c>
      <c r="K11" s="37"/>
      <c r="L11" s="287" t="s">
        <v>70</v>
      </c>
      <c r="M11" s="261"/>
      <c r="N11" s="261"/>
      <c r="O11" s="262"/>
      <c r="P11" s="27" t="s">
        <v>25</v>
      </c>
      <c r="Q11" s="287" t="s">
        <v>64</v>
      </c>
      <c r="R11" s="261"/>
      <c r="S11" s="261"/>
      <c r="T11" s="262"/>
      <c r="U11" s="29"/>
      <c r="V11" s="27" t="s">
        <v>19</v>
      </c>
      <c r="W11" s="27"/>
      <c r="X11" s="318">
        <f>INT(X9*67/100)</f>
        <v>0</v>
      </c>
      <c r="Y11" s="319"/>
      <c r="Z11" s="319"/>
      <c r="AA11" s="320"/>
      <c r="AB11" s="27" t="s">
        <v>0</v>
      </c>
      <c r="AC11" s="321" t="s">
        <v>67</v>
      </c>
      <c r="AD11" s="321"/>
      <c r="AE11" s="321"/>
      <c r="AF11" s="321"/>
      <c r="AG11" s="321"/>
      <c r="AH11" s="321"/>
      <c r="AI11" s="321"/>
      <c r="AJ11" s="321"/>
      <c r="AK11" s="321"/>
      <c r="AL11" s="322"/>
    </row>
    <row r="12" spans="2:38" ht="15" customHeight="1" x14ac:dyDescent="0.15">
      <c r="B12" s="30"/>
      <c r="C12" s="37"/>
      <c r="D12" s="54"/>
      <c r="E12" s="54"/>
      <c r="F12" s="54"/>
      <c r="G12" s="54"/>
      <c r="H12" s="54"/>
      <c r="I12" s="54"/>
      <c r="J12" s="37"/>
      <c r="K12" s="37"/>
      <c r="L12" s="27"/>
      <c r="M12" s="27"/>
      <c r="N12" s="27"/>
      <c r="O12" s="27"/>
      <c r="P12" s="27"/>
      <c r="Q12" s="27"/>
      <c r="R12" s="27"/>
      <c r="S12" s="27"/>
      <c r="T12" s="27"/>
      <c r="U12" s="27"/>
      <c r="V12" s="27"/>
      <c r="W12" s="27"/>
      <c r="X12" s="296" t="s">
        <v>26</v>
      </c>
      <c r="Y12" s="296"/>
      <c r="Z12" s="296"/>
      <c r="AA12" s="296"/>
      <c r="AB12" s="296"/>
      <c r="AC12" s="296"/>
      <c r="AD12" s="296"/>
      <c r="AE12" s="32"/>
      <c r="AF12" s="32"/>
      <c r="AG12" s="32"/>
      <c r="AH12" s="32"/>
      <c r="AI12" s="32"/>
      <c r="AJ12" s="32"/>
      <c r="AK12" s="32"/>
      <c r="AL12" s="33"/>
    </row>
    <row r="13" spans="2:38" ht="24" customHeight="1" x14ac:dyDescent="0.15">
      <c r="B13" s="30"/>
      <c r="C13" s="37" t="s">
        <v>27</v>
      </c>
      <c r="D13" s="309" t="s">
        <v>72</v>
      </c>
      <c r="E13" s="309"/>
      <c r="F13" s="309"/>
      <c r="G13" s="309"/>
      <c r="H13" s="309"/>
      <c r="I13" s="309"/>
      <c r="J13" s="37" t="s">
        <v>28</v>
      </c>
      <c r="K13" s="37"/>
      <c r="L13" s="310">
        <v>15778</v>
      </c>
      <c r="M13" s="311"/>
      <c r="N13" s="311"/>
      <c r="O13" s="312"/>
      <c r="P13" s="27" t="s">
        <v>29</v>
      </c>
      <c r="Q13" s="295" t="s">
        <v>68</v>
      </c>
      <c r="R13" s="295"/>
      <c r="S13" s="295"/>
      <c r="T13" s="295"/>
      <c r="U13" s="295"/>
      <c r="V13" s="295"/>
      <c r="W13" s="295"/>
      <c r="X13" s="295"/>
      <c r="Y13" s="295"/>
      <c r="Z13" s="295"/>
      <c r="AA13" s="295"/>
      <c r="AB13" s="295"/>
      <c r="AC13" s="295"/>
      <c r="AD13" s="295"/>
      <c r="AE13" s="295"/>
      <c r="AF13" s="295"/>
      <c r="AG13" s="295"/>
      <c r="AH13" s="295"/>
      <c r="AI13" s="295"/>
      <c r="AJ13" s="295"/>
      <c r="AK13" s="295"/>
      <c r="AL13" s="305"/>
    </row>
    <row r="14" spans="2:38" ht="15" customHeight="1" x14ac:dyDescent="0.15">
      <c r="B14" s="30"/>
      <c r="C14" s="37"/>
      <c r="D14" s="54"/>
      <c r="E14" s="54"/>
      <c r="F14" s="54"/>
      <c r="G14" s="54"/>
      <c r="H14" s="54"/>
      <c r="I14" s="54"/>
      <c r="J14" s="37"/>
      <c r="K14" s="37"/>
      <c r="L14" s="27"/>
      <c r="M14" s="27"/>
      <c r="N14" s="27"/>
      <c r="O14" s="27"/>
      <c r="P14" s="27"/>
      <c r="Q14" s="28"/>
      <c r="R14" s="28"/>
      <c r="S14" s="28"/>
      <c r="T14" s="28"/>
      <c r="U14" s="28"/>
      <c r="V14" s="28"/>
      <c r="W14" s="28"/>
      <c r="X14" s="313"/>
      <c r="Y14" s="313"/>
      <c r="Z14" s="313"/>
      <c r="AA14" s="313"/>
      <c r="AB14" s="313"/>
      <c r="AC14" s="313"/>
      <c r="AD14" s="313"/>
      <c r="AE14" s="313"/>
      <c r="AF14" s="313"/>
      <c r="AG14" s="313"/>
      <c r="AH14" s="313"/>
      <c r="AI14" s="313"/>
      <c r="AJ14" s="313"/>
      <c r="AK14" s="313"/>
      <c r="AL14" s="31"/>
    </row>
    <row r="15" spans="2:38" ht="24" customHeight="1" x14ac:dyDescent="0.15">
      <c r="B15" s="30"/>
      <c r="C15" s="37" t="s">
        <v>74</v>
      </c>
      <c r="D15" s="286" t="s">
        <v>75</v>
      </c>
      <c r="E15" s="286"/>
      <c r="F15" s="286"/>
      <c r="G15" s="286"/>
      <c r="H15" s="286"/>
      <c r="I15" s="286"/>
      <c r="J15" s="37" t="s">
        <v>76</v>
      </c>
      <c r="K15" s="37"/>
      <c r="L15" s="306">
        <f>MIN(X11,L13)</f>
        <v>0</v>
      </c>
      <c r="M15" s="307"/>
      <c r="N15" s="307"/>
      <c r="O15" s="308"/>
      <c r="P15" s="27" t="s">
        <v>0</v>
      </c>
      <c r="Q15" s="295" t="s">
        <v>71</v>
      </c>
      <c r="R15" s="295"/>
      <c r="S15" s="295"/>
      <c r="T15" s="304" t="s">
        <v>78</v>
      </c>
      <c r="U15" s="304"/>
      <c r="V15" s="304"/>
      <c r="W15" s="304"/>
      <c r="X15" s="304"/>
      <c r="Y15" s="304"/>
      <c r="Z15" s="304"/>
      <c r="AA15" s="304"/>
      <c r="AB15" s="304"/>
      <c r="AC15" s="304"/>
      <c r="AD15" s="32"/>
      <c r="AE15" s="58"/>
      <c r="AF15" s="58"/>
      <c r="AG15" s="58"/>
      <c r="AH15" s="58"/>
      <c r="AI15" s="58"/>
      <c r="AJ15" s="58"/>
      <c r="AK15" s="58"/>
      <c r="AL15" s="31"/>
    </row>
    <row r="16" spans="2:38" ht="15" customHeight="1" x14ac:dyDescent="0.15">
      <c r="B16" s="38"/>
      <c r="C16" s="39"/>
      <c r="D16" s="57"/>
      <c r="E16" s="57"/>
      <c r="F16" s="57"/>
      <c r="G16" s="57"/>
      <c r="H16" s="57"/>
      <c r="I16" s="57"/>
      <c r="J16" s="39"/>
      <c r="K16" s="39"/>
      <c r="L16" s="34"/>
      <c r="M16" s="34"/>
      <c r="N16" s="34"/>
      <c r="O16" s="34"/>
      <c r="P16" s="34"/>
      <c r="Q16" s="35"/>
      <c r="R16" s="35"/>
      <c r="S16" s="35"/>
      <c r="T16" s="35"/>
      <c r="U16" s="35"/>
      <c r="V16" s="35"/>
      <c r="W16" s="35"/>
      <c r="X16" s="36"/>
      <c r="Y16" s="36"/>
      <c r="Z16" s="36"/>
      <c r="AA16" s="36"/>
      <c r="AB16" s="36"/>
      <c r="AC16" s="36"/>
      <c r="AD16" s="36"/>
      <c r="AE16" s="36"/>
      <c r="AF16" s="36"/>
      <c r="AG16" s="36"/>
      <c r="AH16" s="36"/>
      <c r="AI16" s="36"/>
      <c r="AJ16" s="36"/>
      <c r="AK16" s="36"/>
      <c r="AL16" s="40"/>
    </row>
    <row r="17" spans="1:38" ht="24" customHeight="1" x14ac:dyDescent="0.15">
      <c r="B17" s="283" t="s">
        <v>82</v>
      </c>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5"/>
    </row>
    <row r="18" spans="1:38" ht="24" customHeight="1" x14ac:dyDescent="0.15">
      <c r="B18" s="30"/>
      <c r="C18" s="37" t="s">
        <v>17</v>
      </c>
      <c r="D18" s="286" t="s">
        <v>79</v>
      </c>
      <c r="E18" s="286"/>
      <c r="F18" s="286"/>
      <c r="G18" s="286"/>
      <c r="H18" s="286"/>
      <c r="I18" s="286"/>
      <c r="J18" s="37" t="s">
        <v>19</v>
      </c>
      <c r="K18" s="37"/>
      <c r="L18" s="314"/>
      <c r="M18" s="315"/>
      <c r="N18" s="315"/>
      <c r="O18" s="316"/>
      <c r="P18" s="27" t="s">
        <v>30</v>
      </c>
      <c r="Q18" s="295" t="s">
        <v>103</v>
      </c>
      <c r="R18" s="295"/>
      <c r="S18" s="295"/>
      <c r="T18" s="317" t="s">
        <v>138</v>
      </c>
      <c r="U18" s="317"/>
      <c r="V18" s="317"/>
      <c r="W18" s="317"/>
      <c r="X18" s="317"/>
      <c r="Y18" s="317"/>
      <c r="Z18" s="317"/>
      <c r="AA18" s="317"/>
      <c r="AB18" s="317"/>
      <c r="AC18" s="317"/>
      <c r="AD18" s="317"/>
      <c r="AE18" s="317"/>
      <c r="AF18" s="317"/>
      <c r="AG18" s="317"/>
      <c r="AH18" s="317"/>
      <c r="AI18" s="317"/>
      <c r="AJ18" s="317"/>
      <c r="AK18" s="29"/>
      <c r="AL18" s="31"/>
    </row>
    <row r="19" spans="1:38" ht="24" customHeight="1" x14ac:dyDescent="0.15">
      <c r="B19" s="38"/>
      <c r="C19" s="303" t="s">
        <v>80</v>
      </c>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40"/>
    </row>
    <row r="20" spans="1:38" ht="24" customHeight="1" x14ac:dyDescent="0.15">
      <c r="B20" s="283" t="s">
        <v>122</v>
      </c>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row>
    <row r="21" spans="1:38" ht="39" customHeight="1" x14ac:dyDescent="0.15">
      <c r="A21" s="66" t="s">
        <v>123</v>
      </c>
      <c r="B21" s="42"/>
      <c r="C21" s="389" t="s">
        <v>124</v>
      </c>
      <c r="D21" s="390"/>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1"/>
      <c r="AL21" s="52"/>
    </row>
    <row r="22" spans="1:38" ht="24" customHeight="1" x14ac:dyDescent="0.15">
      <c r="B22" s="30"/>
      <c r="C22" s="387" t="s">
        <v>95</v>
      </c>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8"/>
    </row>
    <row r="23" spans="1:38" ht="24" customHeight="1" x14ac:dyDescent="0.15">
      <c r="B23" s="30"/>
      <c r="C23" s="273" t="s">
        <v>84</v>
      </c>
      <c r="D23" s="273"/>
      <c r="E23" s="273"/>
      <c r="F23" s="337" t="s">
        <v>85</v>
      </c>
      <c r="G23" s="338"/>
      <c r="H23" s="338"/>
      <c r="I23" s="273" t="s">
        <v>86</v>
      </c>
      <c r="J23" s="273"/>
      <c r="K23" s="273"/>
      <c r="L23" s="273" t="s">
        <v>87</v>
      </c>
      <c r="M23" s="273"/>
      <c r="N23" s="273"/>
      <c r="O23" s="273" t="s">
        <v>88</v>
      </c>
      <c r="P23" s="273"/>
      <c r="Q23" s="273"/>
      <c r="R23" s="273" t="s">
        <v>89</v>
      </c>
      <c r="S23" s="273"/>
      <c r="T23" s="273"/>
      <c r="U23" s="273" t="s">
        <v>90</v>
      </c>
      <c r="V23" s="273"/>
      <c r="W23" s="273"/>
      <c r="X23" s="273" t="s">
        <v>91</v>
      </c>
      <c r="Y23" s="273"/>
      <c r="Z23" s="273"/>
      <c r="AA23" s="273" t="s">
        <v>92</v>
      </c>
      <c r="AB23" s="273"/>
      <c r="AC23" s="273"/>
      <c r="AD23" s="274" t="s">
        <v>93</v>
      </c>
      <c r="AE23" s="275"/>
      <c r="AF23" s="275"/>
      <c r="AG23" s="273" t="s">
        <v>94</v>
      </c>
      <c r="AH23" s="273"/>
      <c r="AI23" s="273"/>
      <c r="AJ23" s="54"/>
      <c r="AK23" s="54"/>
      <c r="AL23" s="56"/>
    </row>
    <row r="24" spans="1:38" ht="24" customHeight="1" x14ac:dyDescent="0.15">
      <c r="B24" s="30"/>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54"/>
      <c r="AK24" s="54"/>
      <c r="AL24" s="56"/>
    </row>
    <row r="25" spans="1:38" ht="24" customHeight="1" x14ac:dyDescent="0.15">
      <c r="B25" s="30"/>
      <c r="C25" s="387" t="s">
        <v>96</v>
      </c>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56"/>
    </row>
    <row r="26" spans="1:38" ht="24" customHeight="1" x14ac:dyDescent="0.15">
      <c r="B26" s="30"/>
      <c r="C26" s="265" t="s">
        <v>97</v>
      </c>
      <c r="D26" s="266"/>
      <c r="E26" s="266"/>
      <c r="F26" s="266"/>
      <c r="G26" s="266"/>
      <c r="H26" s="267"/>
      <c r="I26" s="278" t="s">
        <v>86</v>
      </c>
      <c r="J26" s="278"/>
      <c r="K26" s="278"/>
      <c r="L26" s="273" t="s">
        <v>87</v>
      </c>
      <c r="M26" s="273"/>
      <c r="N26" s="273"/>
      <c r="O26" s="273" t="s">
        <v>88</v>
      </c>
      <c r="P26" s="273"/>
      <c r="Q26" s="273"/>
      <c r="R26" s="273" t="s">
        <v>89</v>
      </c>
      <c r="S26" s="273"/>
      <c r="T26" s="273"/>
      <c r="U26" s="273" t="s">
        <v>90</v>
      </c>
      <c r="V26" s="273"/>
      <c r="W26" s="273"/>
      <c r="X26" s="273" t="s">
        <v>91</v>
      </c>
      <c r="Y26" s="273"/>
      <c r="Z26" s="273"/>
      <c r="AA26" s="273" t="s">
        <v>92</v>
      </c>
      <c r="AB26" s="273"/>
      <c r="AC26" s="273"/>
      <c r="AD26" s="274" t="s">
        <v>93</v>
      </c>
      <c r="AE26" s="275"/>
      <c r="AF26" s="275"/>
      <c r="AG26" s="273" t="s">
        <v>94</v>
      </c>
      <c r="AH26" s="273"/>
      <c r="AI26" s="273"/>
      <c r="AJ26" s="54"/>
      <c r="AK26" s="54"/>
      <c r="AL26" s="56"/>
    </row>
    <row r="27" spans="1:38" ht="24" customHeight="1" x14ac:dyDescent="0.15">
      <c r="B27" s="30"/>
      <c r="C27" s="268"/>
      <c r="D27" s="269"/>
      <c r="E27" s="269"/>
      <c r="F27" s="269"/>
      <c r="G27" s="269"/>
      <c r="H27" s="270"/>
      <c r="I27" s="276">
        <f>ROUNDDOWN((L24+(O24+U24)*7.5/6)*0.06,0)</f>
        <v>0</v>
      </c>
      <c r="J27" s="276"/>
      <c r="K27" s="276"/>
      <c r="L27" s="277">
        <f>L24</f>
        <v>0</v>
      </c>
      <c r="M27" s="277"/>
      <c r="N27" s="277"/>
      <c r="O27" s="277">
        <f>O24</f>
        <v>0</v>
      </c>
      <c r="P27" s="277"/>
      <c r="Q27" s="277"/>
      <c r="R27" s="277">
        <f t="shared" ref="R27" si="0">R24</f>
        <v>0</v>
      </c>
      <c r="S27" s="277"/>
      <c r="T27" s="277"/>
      <c r="U27" s="277">
        <f>U24</f>
        <v>0</v>
      </c>
      <c r="V27" s="277"/>
      <c r="W27" s="277"/>
      <c r="X27" s="277">
        <f t="shared" ref="X27" si="1">X24</f>
        <v>0</v>
      </c>
      <c r="Y27" s="277"/>
      <c r="Z27" s="277"/>
      <c r="AA27" s="277">
        <f>AA24</f>
        <v>0</v>
      </c>
      <c r="AB27" s="277"/>
      <c r="AC27" s="277"/>
      <c r="AD27" s="277">
        <f t="shared" ref="AD27" si="2">AD24</f>
        <v>0</v>
      </c>
      <c r="AE27" s="277"/>
      <c r="AF27" s="277"/>
      <c r="AG27" s="277">
        <f t="shared" ref="AG27" si="3">AG24</f>
        <v>0</v>
      </c>
      <c r="AH27" s="277"/>
      <c r="AI27" s="277"/>
      <c r="AJ27" s="54"/>
      <c r="AK27" s="54"/>
      <c r="AL27" s="56"/>
    </row>
    <row r="28" spans="1:38" ht="24" customHeight="1" x14ac:dyDescent="0.15">
      <c r="B28" s="30"/>
      <c r="C28" s="271" t="s">
        <v>98</v>
      </c>
      <c r="D28" s="271"/>
      <c r="E28" s="271"/>
      <c r="F28" s="271"/>
      <c r="G28" s="271"/>
      <c r="H28" s="271"/>
      <c r="I28" s="299">
        <f>SUM(I27:AI27)</f>
        <v>0</v>
      </c>
      <c r="J28" s="300"/>
      <c r="K28" s="300"/>
      <c r="L28" s="300"/>
      <c r="M28" s="300"/>
      <c r="N28" s="300"/>
      <c r="O28" s="300"/>
      <c r="P28" s="300"/>
      <c r="Q28" s="300"/>
      <c r="R28" s="300"/>
      <c r="S28" s="300"/>
      <c r="T28" s="300"/>
      <c r="U28" s="300"/>
      <c r="V28" s="300"/>
      <c r="W28" s="300"/>
      <c r="X28" s="258" t="s">
        <v>101</v>
      </c>
      <c r="Y28" s="258"/>
      <c r="Z28" s="258"/>
      <c r="AA28" s="258"/>
      <c r="AB28" s="258"/>
      <c r="AC28" s="258"/>
      <c r="AD28" s="258"/>
      <c r="AE28" s="258"/>
      <c r="AF28" s="258"/>
      <c r="AG28" s="258"/>
      <c r="AH28" s="258"/>
      <c r="AI28" s="259"/>
      <c r="AJ28" s="54"/>
      <c r="AK28" s="54"/>
      <c r="AL28" s="56"/>
    </row>
    <row r="29" spans="1:38" ht="12" x14ac:dyDescent="0.15">
      <c r="B29" s="30"/>
      <c r="C29" s="272" t="s">
        <v>99</v>
      </c>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54"/>
      <c r="AK29" s="54"/>
      <c r="AL29" s="56"/>
    </row>
    <row r="30" spans="1:38" ht="7.5" customHeight="1" x14ac:dyDescent="0.15">
      <c r="B30" s="30"/>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6"/>
    </row>
    <row r="31" spans="1:38" ht="24" customHeight="1" x14ac:dyDescent="0.15">
      <c r="B31" s="30"/>
      <c r="C31" s="286" t="s">
        <v>125</v>
      </c>
      <c r="D31" s="286"/>
      <c r="E31" s="286"/>
      <c r="F31" s="286"/>
      <c r="G31" s="286"/>
      <c r="H31" s="286"/>
      <c r="I31" s="286"/>
      <c r="J31" s="37" t="s">
        <v>19</v>
      </c>
      <c r="K31" s="37"/>
      <c r="L31" s="292">
        <f>I28</f>
        <v>0</v>
      </c>
      <c r="M31" s="293"/>
      <c r="N31" s="293"/>
      <c r="O31" s="294"/>
      <c r="P31" s="27" t="s">
        <v>20</v>
      </c>
      <c r="Q31" s="295" t="s">
        <v>104</v>
      </c>
      <c r="R31" s="295"/>
      <c r="S31" s="295"/>
      <c r="T31" s="295"/>
      <c r="U31" s="295"/>
      <c r="V31" s="295"/>
      <c r="W31" s="295"/>
      <c r="X31" s="295"/>
      <c r="Y31" s="295"/>
      <c r="AL31" s="56"/>
    </row>
    <row r="32" spans="1:38" ht="24" customHeight="1" x14ac:dyDescent="0.15">
      <c r="B32" s="30"/>
      <c r="C32" s="54"/>
      <c r="D32" s="54"/>
      <c r="E32" s="54"/>
      <c r="F32" s="54"/>
      <c r="G32" s="54"/>
      <c r="H32" s="54"/>
      <c r="I32" s="54"/>
      <c r="J32" s="37"/>
      <c r="K32" s="37"/>
      <c r="L32" s="296" t="s">
        <v>26</v>
      </c>
      <c r="M32" s="296"/>
      <c r="N32" s="296"/>
      <c r="O32" s="296"/>
      <c r="P32" s="296"/>
      <c r="Q32" s="296"/>
      <c r="R32" s="296"/>
      <c r="S32" s="55"/>
      <c r="T32" s="55"/>
      <c r="U32" s="55"/>
      <c r="V32" s="55"/>
      <c r="W32" s="55"/>
      <c r="X32" s="55"/>
      <c r="Y32" s="55"/>
      <c r="AL32" s="56"/>
    </row>
    <row r="33" spans="2:38" ht="9.9499999999999993" customHeight="1" x14ac:dyDescent="0.15">
      <c r="B33" s="72"/>
      <c r="C33" s="73"/>
      <c r="D33" s="73"/>
      <c r="E33" s="73"/>
      <c r="F33" s="73"/>
      <c r="G33" s="73"/>
      <c r="H33" s="73"/>
      <c r="I33" s="73"/>
      <c r="J33" s="74"/>
      <c r="K33" s="74"/>
      <c r="L33" s="74"/>
      <c r="M33" s="74"/>
      <c r="N33" s="74"/>
      <c r="O33" s="74"/>
      <c r="P33" s="74"/>
      <c r="Q33" s="75"/>
      <c r="R33" s="74"/>
      <c r="S33" s="74"/>
      <c r="T33" s="74"/>
      <c r="U33" s="74"/>
      <c r="V33" s="74"/>
      <c r="W33" s="74"/>
      <c r="X33" s="76"/>
      <c r="Y33" s="76"/>
      <c r="Z33" s="76"/>
      <c r="AA33" s="76"/>
      <c r="AB33" s="76"/>
      <c r="AC33" s="76"/>
      <c r="AD33" s="76"/>
      <c r="AE33" s="77"/>
      <c r="AF33" s="77"/>
      <c r="AG33" s="77"/>
      <c r="AH33" s="77"/>
      <c r="AI33" s="77"/>
      <c r="AJ33" s="77"/>
      <c r="AK33" s="77"/>
      <c r="AL33" s="78"/>
    </row>
    <row r="34" spans="2:38" ht="24" customHeight="1" x14ac:dyDescent="0.15">
      <c r="B34" s="79"/>
      <c r="C34" s="298" t="s">
        <v>118</v>
      </c>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80"/>
      <c r="AE34" s="80"/>
      <c r="AF34" s="80"/>
      <c r="AG34" s="80"/>
      <c r="AH34" s="80"/>
      <c r="AI34" s="80"/>
      <c r="AJ34" s="80"/>
      <c r="AK34" s="81"/>
      <c r="AL34" s="82"/>
    </row>
    <row r="35" spans="2:38" ht="24" customHeight="1" x14ac:dyDescent="0.15">
      <c r="B35" s="79"/>
      <c r="C35" s="83"/>
      <c r="D35" s="80"/>
      <c r="E35" s="80"/>
      <c r="F35" s="80"/>
      <c r="G35" s="80"/>
      <c r="H35" s="80"/>
      <c r="I35" s="80"/>
      <c r="J35" s="291" t="s">
        <v>115</v>
      </c>
      <c r="K35" s="291"/>
      <c r="L35" s="100"/>
      <c r="M35" s="80" t="s">
        <v>116</v>
      </c>
      <c r="N35" s="100"/>
      <c r="O35" s="80" t="s">
        <v>117</v>
      </c>
      <c r="P35" s="100"/>
      <c r="Q35" s="80" t="s">
        <v>119</v>
      </c>
      <c r="R35" s="80"/>
      <c r="S35" s="291" t="s">
        <v>111</v>
      </c>
      <c r="T35" s="291"/>
      <c r="U35" s="291"/>
      <c r="V35" s="291"/>
      <c r="W35" s="263"/>
      <c r="X35" s="263"/>
      <c r="Y35" s="263"/>
      <c r="Z35" s="263"/>
      <c r="AA35" s="263"/>
      <c r="AB35" s="263"/>
      <c r="AC35" s="263"/>
      <c r="AD35" s="263"/>
      <c r="AE35" s="263"/>
      <c r="AF35" s="263"/>
      <c r="AG35" s="263"/>
      <c r="AH35" s="80"/>
      <c r="AI35" s="80"/>
      <c r="AJ35" s="80"/>
      <c r="AK35" s="81"/>
      <c r="AL35" s="82"/>
    </row>
    <row r="36" spans="2:38" ht="24" customHeight="1" x14ac:dyDescent="0.15">
      <c r="B36" s="79"/>
      <c r="C36" s="83"/>
      <c r="D36" s="80"/>
      <c r="E36" s="80"/>
      <c r="F36" s="80"/>
      <c r="G36" s="80"/>
      <c r="H36" s="80"/>
      <c r="I36" s="80"/>
      <c r="J36" s="291" t="s">
        <v>120</v>
      </c>
      <c r="K36" s="291"/>
      <c r="L36" s="291"/>
      <c r="M36" s="291"/>
      <c r="N36" s="291"/>
      <c r="O36" s="291"/>
      <c r="P36" s="291"/>
      <c r="Q36" s="291"/>
      <c r="R36" s="80"/>
      <c r="S36" s="297" t="s">
        <v>112</v>
      </c>
      <c r="T36" s="297"/>
      <c r="U36" s="297"/>
      <c r="V36" s="297"/>
      <c r="W36" s="264"/>
      <c r="X36" s="264"/>
      <c r="Y36" s="264"/>
      <c r="Z36" s="264"/>
      <c r="AA36" s="264"/>
      <c r="AB36" s="264"/>
      <c r="AC36" s="264"/>
      <c r="AD36" s="264"/>
      <c r="AE36" s="264"/>
      <c r="AF36" s="264"/>
      <c r="AG36" s="264"/>
      <c r="AH36" s="84"/>
      <c r="AI36" s="84"/>
      <c r="AJ36" s="80"/>
      <c r="AK36" s="81"/>
      <c r="AL36" s="82"/>
    </row>
    <row r="37" spans="2:38" ht="9.9499999999999993" customHeight="1" x14ac:dyDescent="0.15">
      <c r="B37" s="85"/>
      <c r="C37" s="86"/>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8"/>
      <c r="AL37" s="89"/>
    </row>
    <row r="38" spans="2:38" ht="24" customHeight="1" x14ac:dyDescent="0.15">
      <c r="B38" s="283" t="s">
        <v>107</v>
      </c>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5"/>
    </row>
    <row r="39" spans="2:38" s="70" customFormat="1" ht="24" customHeight="1" thickBot="1" x14ac:dyDescent="0.2">
      <c r="B39" s="42"/>
      <c r="C39" s="43"/>
      <c r="D39" s="43"/>
      <c r="E39" s="43"/>
      <c r="F39" s="43"/>
      <c r="G39" s="43"/>
      <c r="H39" s="43"/>
      <c r="I39" s="43"/>
      <c r="J39" s="43"/>
      <c r="K39" s="43"/>
      <c r="L39" s="282" t="s">
        <v>108</v>
      </c>
      <c r="M39" s="282"/>
      <c r="N39" s="282"/>
      <c r="O39" s="282"/>
      <c r="P39" s="45"/>
      <c r="Q39" s="282" t="s">
        <v>110</v>
      </c>
      <c r="R39" s="282"/>
      <c r="S39" s="282"/>
      <c r="T39" s="282"/>
      <c r="U39" s="45"/>
      <c r="V39" s="45"/>
      <c r="W39" s="282" t="s">
        <v>127</v>
      </c>
      <c r="X39" s="282"/>
      <c r="Y39" s="282"/>
      <c r="Z39" s="282"/>
      <c r="AA39" s="43"/>
      <c r="AB39" s="43"/>
      <c r="AC39" s="43"/>
      <c r="AD39" s="43"/>
      <c r="AE39" s="43"/>
      <c r="AF39" s="43"/>
      <c r="AG39" s="43"/>
      <c r="AH39" s="43"/>
      <c r="AI39" s="43"/>
      <c r="AJ39" s="43"/>
      <c r="AK39" s="43"/>
      <c r="AL39" s="44"/>
    </row>
    <row r="40" spans="2:38" ht="24" customHeight="1" thickTop="1" thickBot="1" x14ac:dyDescent="0.2">
      <c r="B40" s="30"/>
      <c r="C40" s="37"/>
      <c r="D40" s="286" t="s">
        <v>102</v>
      </c>
      <c r="E40" s="286"/>
      <c r="F40" s="286"/>
      <c r="G40" s="286"/>
      <c r="H40" s="286"/>
      <c r="I40" s="286"/>
      <c r="J40" s="37" t="s">
        <v>19</v>
      </c>
      <c r="K40" s="41"/>
      <c r="L40" s="279">
        <f>L15</f>
        <v>0</v>
      </c>
      <c r="M40" s="280"/>
      <c r="N40" s="280"/>
      <c r="O40" s="281"/>
      <c r="P40" s="46" t="s">
        <v>25</v>
      </c>
      <c r="Q40" s="279">
        <f>L18</f>
        <v>0</v>
      </c>
      <c r="R40" s="280"/>
      <c r="S40" s="280"/>
      <c r="T40" s="281"/>
      <c r="U40" s="392" t="s">
        <v>126</v>
      </c>
      <c r="V40" s="393"/>
      <c r="W40" s="279">
        <f>L31</f>
        <v>0</v>
      </c>
      <c r="X40" s="280"/>
      <c r="Y40" s="280"/>
      <c r="Z40" s="281"/>
      <c r="AA40" s="48"/>
      <c r="AB40" s="49" t="s">
        <v>76</v>
      </c>
      <c r="AC40" s="48"/>
      <c r="AD40" s="288">
        <f>L40*Q40-W40</f>
        <v>0</v>
      </c>
      <c r="AE40" s="289"/>
      <c r="AF40" s="289"/>
      <c r="AG40" s="290"/>
      <c r="AH40" s="37" t="s">
        <v>0</v>
      </c>
      <c r="AI40" s="27"/>
      <c r="AJ40" s="27"/>
      <c r="AK40" s="27"/>
      <c r="AL40" s="31"/>
    </row>
    <row r="41" spans="2:38" ht="15" customHeight="1" thickTop="1" x14ac:dyDescent="0.15">
      <c r="B41" s="38"/>
      <c r="C41" s="39"/>
      <c r="D41" s="57"/>
      <c r="E41" s="57"/>
      <c r="F41" s="57"/>
      <c r="G41" s="57"/>
      <c r="H41" s="57"/>
      <c r="I41" s="57"/>
      <c r="J41" s="39"/>
      <c r="K41" s="39"/>
      <c r="L41" s="34"/>
      <c r="M41" s="34"/>
      <c r="N41" s="34"/>
      <c r="O41" s="34"/>
      <c r="P41" s="34"/>
      <c r="Q41" s="34"/>
      <c r="R41" s="34"/>
      <c r="S41" s="34"/>
      <c r="T41" s="34"/>
      <c r="U41" s="34"/>
      <c r="V41" s="34"/>
      <c r="W41" s="34"/>
      <c r="X41" s="50"/>
      <c r="Y41" s="50"/>
      <c r="Z41" s="50"/>
      <c r="AA41" s="50"/>
      <c r="AB41" s="50"/>
      <c r="AC41" s="50"/>
      <c r="AD41" s="34"/>
      <c r="AE41" s="34"/>
      <c r="AF41" s="34"/>
      <c r="AG41" s="34"/>
      <c r="AH41" s="34"/>
      <c r="AI41" s="34"/>
      <c r="AJ41" s="34"/>
      <c r="AK41" s="34"/>
      <c r="AL41" s="40"/>
    </row>
  </sheetData>
  <sheetProtection algorithmName="SHA-512" hashValue="1YY8NlwKok7s4yVrQeLULw8SaaQtRHpQYU/C3htXHqSGBOvLTsvZ1NYewfsPLwbpNB1mpf4Fef2YjA/lmW2jGw==" saltValue="ljtfinFZGNWmSeZGyHzNlA==" spinCount="100000" sheet="1" formatCells="0" selectLockedCells="1"/>
  <mergeCells count="111">
    <mergeCell ref="C29:AI29"/>
    <mergeCell ref="C31:I31"/>
    <mergeCell ref="R27:T27"/>
    <mergeCell ref="U27:W27"/>
    <mergeCell ref="C21:AK21"/>
    <mergeCell ref="Q31:Y31"/>
    <mergeCell ref="L32:R32"/>
    <mergeCell ref="U40:V40"/>
    <mergeCell ref="L1:AB1"/>
    <mergeCell ref="L2:AB2"/>
    <mergeCell ref="L3:AB3"/>
    <mergeCell ref="AD2:AL3"/>
    <mergeCell ref="B38:AL38"/>
    <mergeCell ref="L39:O39"/>
    <mergeCell ref="Q39:T39"/>
    <mergeCell ref="W39:Z39"/>
    <mergeCell ref="D40:I40"/>
    <mergeCell ref="L40:O40"/>
    <mergeCell ref="Q40:T40"/>
    <mergeCell ref="W40:Z40"/>
    <mergeCell ref="AD40:AG40"/>
    <mergeCell ref="C34:AC34"/>
    <mergeCell ref="J35:K35"/>
    <mergeCell ref="S35:V35"/>
    <mergeCell ref="J36:Q36"/>
    <mergeCell ref="S36:V36"/>
    <mergeCell ref="AD24:AF24"/>
    <mergeCell ref="AG24:AI24"/>
    <mergeCell ref="C25:AK25"/>
    <mergeCell ref="C26:H27"/>
    <mergeCell ref="I26:K26"/>
    <mergeCell ref="L26:N26"/>
    <mergeCell ref="O26:Q26"/>
    <mergeCell ref="R26:T26"/>
    <mergeCell ref="L31:O31"/>
    <mergeCell ref="X27:Z27"/>
    <mergeCell ref="AA27:AC27"/>
    <mergeCell ref="AD27:AF27"/>
    <mergeCell ref="AG27:AI27"/>
    <mergeCell ref="C28:H28"/>
    <mergeCell ref="I28:W28"/>
    <mergeCell ref="X28:AI28"/>
    <mergeCell ref="U26:W26"/>
    <mergeCell ref="X26:Z26"/>
    <mergeCell ref="AA26:AC26"/>
    <mergeCell ref="AD26:AF26"/>
    <mergeCell ref="AG26:AI26"/>
    <mergeCell ref="I27:K27"/>
    <mergeCell ref="L27:N27"/>
    <mergeCell ref="O27:Q27"/>
    <mergeCell ref="C24:E24"/>
    <mergeCell ref="F24:H24"/>
    <mergeCell ref="I24:K24"/>
    <mergeCell ref="L24:N24"/>
    <mergeCell ref="O24:Q24"/>
    <mergeCell ref="R24:T24"/>
    <mergeCell ref="U24:W24"/>
    <mergeCell ref="X24:Z24"/>
    <mergeCell ref="AA24:AC24"/>
    <mergeCell ref="B20:AL20"/>
    <mergeCell ref="C22:AL22"/>
    <mergeCell ref="C23:E23"/>
    <mergeCell ref="F23:H23"/>
    <mergeCell ref="I23:K23"/>
    <mergeCell ref="L23:N23"/>
    <mergeCell ref="O23:Q23"/>
    <mergeCell ref="R23:T23"/>
    <mergeCell ref="U23:W23"/>
    <mergeCell ref="X23:Z23"/>
    <mergeCell ref="AA23:AC23"/>
    <mergeCell ref="AD23:AF23"/>
    <mergeCell ref="AG23:AI23"/>
    <mergeCell ref="B17:AL17"/>
    <mergeCell ref="D18:I18"/>
    <mergeCell ref="L18:O18"/>
    <mergeCell ref="Q18:S18"/>
    <mergeCell ref="C19:AK19"/>
    <mergeCell ref="X12:AD12"/>
    <mergeCell ref="D13:I13"/>
    <mergeCell ref="L13:O13"/>
    <mergeCell ref="Q13:AL13"/>
    <mergeCell ref="X14:AK14"/>
    <mergeCell ref="D15:I15"/>
    <mergeCell ref="L15:O15"/>
    <mergeCell ref="Q15:S15"/>
    <mergeCell ref="T15:AC15"/>
    <mergeCell ref="T18:AJ18"/>
    <mergeCell ref="W36:AG36"/>
    <mergeCell ref="W35:AG35"/>
    <mergeCell ref="B4:F4"/>
    <mergeCell ref="G4:O4"/>
    <mergeCell ref="B5:F5"/>
    <mergeCell ref="G5:H5"/>
    <mergeCell ref="I5:J5"/>
    <mergeCell ref="L5:M5"/>
    <mergeCell ref="X10:AD10"/>
    <mergeCell ref="D11:I11"/>
    <mergeCell ref="L11:O11"/>
    <mergeCell ref="Q11:T11"/>
    <mergeCell ref="X11:AA11"/>
    <mergeCell ref="AC11:AL11"/>
    <mergeCell ref="B6:AL6"/>
    <mergeCell ref="D7:I7"/>
    <mergeCell ref="L7:O7"/>
    <mergeCell ref="Q7:AK7"/>
    <mergeCell ref="AC8:AK8"/>
    <mergeCell ref="D9:I9"/>
    <mergeCell ref="L9:O9"/>
    <mergeCell ref="Q9:T9"/>
    <mergeCell ref="X9:AA9"/>
    <mergeCell ref="AC9:AK9"/>
  </mergeCells>
  <phoneticPr fontId="2"/>
  <dataValidations count="1">
    <dataValidation imeMode="off" allowBlank="1" showInputMessage="1" showErrorMessage="1" sqref="I5:J5 L5:M5 L7:O7 L18:O18 C24:AI24 P35 N35 L35" xr:uid="{6425778B-E819-497C-8B96-9624BCDA9908}"/>
  </dataValidations>
  <printOptions horizontalCentered="1"/>
  <pageMargins left="0.39370078740157483" right="0.39370078740157483" top="0.39370078740157483" bottom="0.39370078740157483" header="0.51181102362204722" footer="0.51181102362204722"/>
  <pageSetup paperSize="9" orientation="portrait" blackAndWhite="1"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CD5C7-C854-4BED-A73D-CADA02770F34}">
  <sheetPr>
    <tabColor theme="9"/>
  </sheetPr>
  <dimension ref="B1:BL48"/>
  <sheetViews>
    <sheetView showGridLines="0" view="pageBreakPreview" zoomScaleNormal="100" zoomScaleSheetLayoutView="100" workbookViewId="0">
      <selection activeCell="L6" sqref="L6:AG7"/>
    </sheetView>
  </sheetViews>
  <sheetFormatPr defaultColWidth="1.625" defaultRowHeight="18.75" customHeight="1" x14ac:dyDescent="0.15"/>
  <cols>
    <col min="1" max="57" width="1.625" style="1"/>
    <col min="58" max="63" width="0" style="1" hidden="1" customWidth="1"/>
    <col min="64" max="64" width="1.625" style="1" hidden="1" customWidth="1"/>
    <col min="65" max="92" width="0" style="1" hidden="1" customWidth="1"/>
    <col min="93" max="16384" width="1.625" style="1"/>
  </cols>
  <sheetData>
    <row r="1" spans="2:64" ht="18.75" customHeight="1" x14ac:dyDescent="0.15">
      <c r="B1" s="378" t="s">
        <v>134</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378"/>
      <c r="AR1" s="378"/>
      <c r="AS1" s="378"/>
      <c r="AT1" s="378"/>
      <c r="AU1" s="378"/>
      <c r="AV1" s="378"/>
      <c r="AW1" s="378"/>
      <c r="AX1" s="378"/>
      <c r="AY1" s="378"/>
      <c r="AZ1" s="378"/>
      <c r="BA1" s="378"/>
      <c r="BB1" s="378"/>
      <c r="BC1" s="378"/>
      <c r="BD1" s="378"/>
      <c r="BE1" s="378"/>
      <c r="BL1" s="1" t="s">
        <v>7</v>
      </c>
    </row>
    <row r="2" spans="2:64" ht="18.75" customHeight="1" x14ac:dyDescent="0.15">
      <c r="B2" s="131" t="s">
        <v>133</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row>
    <row r="3" spans="2:64" ht="18.75" customHeight="1" x14ac:dyDescent="0.15">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row>
    <row r="4" spans="2:64" ht="18.75" customHeight="1" x14ac:dyDescent="0.15">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row>
    <row r="5" spans="2:64" ht="18.75" customHeight="1" x14ac:dyDescent="0.15">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c r="BL5" s="1" t="s">
        <v>32</v>
      </c>
    </row>
    <row r="6" spans="2:64" s="4" customFormat="1" ht="20.100000000000001" customHeight="1" x14ac:dyDescent="0.15">
      <c r="B6" s="132" t="s">
        <v>33</v>
      </c>
      <c r="C6" s="133"/>
      <c r="D6" s="133"/>
      <c r="E6" s="133"/>
      <c r="F6" s="133"/>
      <c r="G6" s="133"/>
      <c r="H6" s="133"/>
      <c r="I6" s="133"/>
      <c r="J6" s="134"/>
      <c r="K6" s="2"/>
      <c r="L6" s="362" t="s">
        <v>139</v>
      </c>
      <c r="M6" s="362"/>
      <c r="N6" s="362"/>
      <c r="O6" s="362"/>
      <c r="P6" s="362"/>
      <c r="Q6" s="362"/>
      <c r="R6" s="362"/>
      <c r="S6" s="362"/>
      <c r="T6" s="362"/>
      <c r="U6" s="362"/>
      <c r="V6" s="362"/>
      <c r="W6" s="362"/>
      <c r="X6" s="362"/>
      <c r="Y6" s="362"/>
      <c r="Z6" s="362"/>
      <c r="AA6" s="362"/>
      <c r="AB6" s="362"/>
      <c r="AC6" s="362"/>
      <c r="AD6" s="362"/>
      <c r="AE6" s="362"/>
      <c r="AF6" s="362"/>
      <c r="AG6" s="362"/>
      <c r="AH6" s="3"/>
      <c r="AI6" s="119" t="s">
        <v>34</v>
      </c>
      <c r="AJ6" s="120"/>
      <c r="AK6" s="120"/>
      <c r="AL6" s="120"/>
      <c r="AM6" s="120"/>
      <c r="AN6" s="120"/>
      <c r="AO6" s="120"/>
      <c r="AP6" s="120"/>
      <c r="AQ6" s="121"/>
      <c r="AR6" s="364">
        <v>6</v>
      </c>
      <c r="AS6" s="351"/>
      <c r="AT6" s="351">
        <v>7</v>
      </c>
      <c r="AU6" s="351"/>
      <c r="AV6" s="351">
        <v>8</v>
      </c>
      <c r="AW6" s="351"/>
      <c r="AX6" s="351">
        <v>9</v>
      </c>
      <c r="AY6" s="351"/>
      <c r="AZ6" s="351">
        <v>0</v>
      </c>
      <c r="BA6" s="351"/>
      <c r="BB6" s="351">
        <v>1</v>
      </c>
      <c r="BC6" s="351"/>
      <c r="BD6" s="351">
        <v>2</v>
      </c>
      <c r="BE6" s="354"/>
    </row>
    <row r="7" spans="2:64" s="4" customFormat="1" ht="20.100000000000001" customHeight="1" x14ac:dyDescent="0.15">
      <c r="B7" s="135"/>
      <c r="C7" s="136"/>
      <c r="D7" s="136"/>
      <c r="E7" s="136"/>
      <c r="F7" s="136"/>
      <c r="G7" s="136"/>
      <c r="H7" s="136"/>
      <c r="I7" s="136"/>
      <c r="J7" s="137"/>
      <c r="K7" s="5"/>
      <c r="L7" s="363"/>
      <c r="M7" s="363"/>
      <c r="N7" s="363"/>
      <c r="O7" s="363"/>
      <c r="P7" s="363"/>
      <c r="Q7" s="363"/>
      <c r="R7" s="363"/>
      <c r="S7" s="363"/>
      <c r="T7" s="363"/>
      <c r="U7" s="363"/>
      <c r="V7" s="363"/>
      <c r="W7" s="363"/>
      <c r="X7" s="363"/>
      <c r="Y7" s="363"/>
      <c r="Z7" s="363"/>
      <c r="AA7" s="363"/>
      <c r="AB7" s="363"/>
      <c r="AC7" s="363"/>
      <c r="AD7" s="363"/>
      <c r="AE7" s="363"/>
      <c r="AF7" s="363"/>
      <c r="AG7" s="363"/>
      <c r="AH7" s="6"/>
      <c r="AI7" s="122"/>
      <c r="AJ7" s="123"/>
      <c r="AK7" s="123"/>
      <c r="AL7" s="123"/>
      <c r="AM7" s="123"/>
      <c r="AN7" s="123"/>
      <c r="AO7" s="123"/>
      <c r="AP7" s="123"/>
      <c r="AQ7" s="124"/>
      <c r="AR7" s="365"/>
      <c r="AS7" s="353"/>
      <c r="AT7" s="353"/>
      <c r="AU7" s="353"/>
      <c r="AV7" s="353"/>
      <c r="AW7" s="353"/>
      <c r="AX7" s="353"/>
      <c r="AY7" s="353"/>
      <c r="AZ7" s="353"/>
      <c r="BA7" s="353"/>
      <c r="BB7" s="353"/>
      <c r="BC7" s="353"/>
      <c r="BD7" s="353"/>
      <c r="BE7" s="355"/>
    </row>
    <row r="8" spans="2:64" s="4" customFormat="1" ht="20.100000000000001" customHeight="1" x14ac:dyDescent="0.15">
      <c r="B8" s="119" t="s">
        <v>35</v>
      </c>
      <c r="C8" s="120"/>
      <c r="D8" s="120"/>
      <c r="E8" s="120"/>
      <c r="F8" s="120"/>
      <c r="G8" s="120"/>
      <c r="H8" s="120"/>
      <c r="I8" s="120"/>
      <c r="J8" s="121"/>
      <c r="K8" s="119" t="s">
        <v>36</v>
      </c>
      <c r="L8" s="120"/>
      <c r="M8" s="120"/>
      <c r="N8" s="120"/>
      <c r="O8" s="125"/>
      <c r="P8" s="7"/>
      <c r="Q8" s="348" t="s">
        <v>156</v>
      </c>
      <c r="R8" s="348"/>
      <c r="S8" s="348"/>
      <c r="T8" s="348"/>
      <c r="U8" s="348"/>
      <c r="V8" s="348"/>
      <c r="W8" s="348"/>
      <c r="X8" s="348"/>
      <c r="Y8" s="348"/>
      <c r="Z8" s="348"/>
      <c r="AA8" s="348"/>
      <c r="AB8" s="348"/>
      <c r="AC8" s="348"/>
      <c r="AD8" s="348"/>
      <c r="AE8" s="348"/>
      <c r="AF8" s="348"/>
      <c r="AG8" s="348"/>
      <c r="AH8" s="348"/>
      <c r="AI8" s="348"/>
      <c r="AJ8" s="348"/>
      <c r="AK8" s="348"/>
      <c r="AL8" s="348"/>
      <c r="AM8" s="348"/>
      <c r="AN8" s="7"/>
      <c r="AO8" s="119" t="s">
        <v>37</v>
      </c>
      <c r="AP8" s="120"/>
      <c r="AQ8" s="120"/>
      <c r="AR8" s="120"/>
      <c r="AS8" s="120"/>
      <c r="AT8" s="120"/>
      <c r="AU8" s="120"/>
      <c r="AV8" s="120"/>
      <c r="AW8" s="121"/>
      <c r="AX8" s="350">
        <v>0</v>
      </c>
      <c r="AY8" s="351"/>
      <c r="AZ8" s="351">
        <v>9</v>
      </c>
      <c r="BA8" s="351"/>
      <c r="BB8" s="351">
        <v>9</v>
      </c>
      <c r="BC8" s="351"/>
      <c r="BD8" s="351">
        <v>5</v>
      </c>
      <c r="BE8" s="354"/>
    </row>
    <row r="9" spans="2:64" s="4" customFormat="1" ht="20.100000000000001" customHeight="1" x14ac:dyDescent="0.15">
      <c r="B9" s="122"/>
      <c r="C9" s="123"/>
      <c r="D9" s="123"/>
      <c r="E9" s="123"/>
      <c r="F9" s="123"/>
      <c r="G9" s="123"/>
      <c r="H9" s="123"/>
      <c r="I9" s="123"/>
      <c r="J9" s="124"/>
      <c r="K9" s="122"/>
      <c r="L9" s="123"/>
      <c r="M9" s="123"/>
      <c r="N9" s="123"/>
      <c r="O9" s="126"/>
      <c r="P9" s="8"/>
      <c r="Q9" s="349"/>
      <c r="R9" s="349"/>
      <c r="S9" s="349"/>
      <c r="T9" s="349"/>
      <c r="U9" s="349"/>
      <c r="V9" s="349"/>
      <c r="W9" s="349"/>
      <c r="X9" s="349"/>
      <c r="Y9" s="349"/>
      <c r="Z9" s="349"/>
      <c r="AA9" s="349"/>
      <c r="AB9" s="349"/>
      <c r="AC9" s="349"/>
      <c r="AD9" s="349"/>
      <c r="AE9" s="349"/>
      <c r="AF9" s="349"/>
      <c r="AG9" s="349"/>
      <c r="AH9" s="349"/>
      <c r="AI9" s="349"/>
      <c r="AJ9" s="349"/>
      <c r="AK9" s="349"/>
      <c r="AL9" s="349"/>
      <c r="AM9" s="349"/>
      <c r="AN9" s="8"/>
      <c r="AO9" s="122"/>
      <c r="AP9" s="123"/>
      <c r="AQ9" s="123"/>
      <c r="AR9" s="123"/>
      <c r="AS9" s="123"/>
      <c r="AT9" s="123"/>
      <c r="AU9" s="123"/>
      <c r="AV9" s="123"/>
      <c r="AW9" s="124"/>
      <c r="AX9" s="352"/>
      <c r="AY9" s="353"/>
      <c r="AZ9" s="353"/>
      <c r="BA9" s="353"/>
      <c r="BB9" s="353"/>
      <c r="BC9" s="353"/>
      <c r="BD9" s="353"/>
      <c r="BE9" s="355"/>
    </row>
    <row r="10" spans="2:64" s="4" customFormat="1" ht="39.950000000000003" customHeight="1" x14ac:dyDescent="0.15">
      <c r="B10" s="109" t="s">
        <v>41</v>
      </c>
      <c r="C10" s="110"/>
      <c r="D10" s="110"/>
      <c r="E10" s="110"/>
      <c r="F10" s="110"/>
      <c r="G10" s="110"/>
      <c r="H10" s="110"/>
      <c r="I10" s="110"/>
      <c r="J10" s="111"/>
      <c r="K10" s="185" t="s">
        <v>42</v>
      </c>
      <c r="L10" s="185"/>
      <c r="M10" s="185"/>
      <c r="N10" s="185"/>
      <c r="O10" s="186"/>
      <c r="P10" s="366" t="s">
        <v>140</v>
      </c>
      <c r="Q10" s="367"/>
      <c r="R10" s="367"/>
      <c r="S10" s="367"/>
      <c r="T10" s="367"/>
      <c r="U10" s="367"/>
      <c r="V10" s="367"/>
      <c r="W10" s="367"/>
      <c r="X10" s="367"/>
      <c r="Y10" s="367"/>
      <c r="Z10" s="367"/>
      <c r="AA10" s="367"/>
      <c r="AB10" s="367"/>
      <c r="AC10" s="367"/>
      <c r="AD10" s="185" t="s">
        <v>44</v>
      </c>
      <c r="AE10" s="185"/>
      <c r="AF10" s="185"/>
      <c r="AG10" s="185"/>
      <c r="AH10" s="186"/>
      <c r="AI10" s="359" t="s">
        <v>142</v>
      </c>
      <c r="AJ10" s="360"/>
      <c r="AK10" s="360"/>
      <c r="AL10" s="360"/>
      <c r="AM10" s="360"/>
      <c r="AN10" s="361"/>
      <c r="AO10" s="59"/>
      <c r="AP10" s="196" t="s">
        <v>137</v>
      </c>
      <c r="AQ10" s="196"/>
      <c r="AR10" s="196"/>
      <c r="AS10" s="196"/>
      <c r="AT10" s="196"/>
      <c r="AU10" s="196"/>
      <c r="AV10" s="196"/>
      <c r="AW10" s="196"/>
      <c r="AX10" s="196"/>
      <c r="AY10" s="60"/>
      <c r="AZ10" s="214" t="s">
        <v>161</v>
      </c>
      <c r="BA10" s="215"/>
      <c r="BB10" s="215"/>
      <c r="BC10" s="215"/>
      <c r="BD10" s="215"/>
      <c r="BE10" s="216"/>
    </row>
    <row r="11" spans="2:64" s="4" customFormat="1" ht="30" customHeight="1" x14ac:dyDescent="0.15">
      <c r="B11" s="112"/>
      <c r="C11" s="113"/>
      <c r="D11" s="113"/>
      <c r="E11" s="113"/>
      <c r="F11" s="113"/>
      <c r="G11" s="113"/>
      <c r="H11" s="113"/>
      <c r="I11" s="113"/>
      <c r="J11" s="114"/>
      <c r="K11" s="187" t="s">
        <v>43</v>
      </c>
      <c r="L11" s="187"/>
      <c r="M11" s="187"/>
      <c r="N11" s="187"/>
      <c r="O11" s="188"/>
      <c r="P11" s="401" t="s">
        <v>141</v>
      </c>
      <c r="Q11" s="402"/>
      <c r="R11" s="402"/>
      <c r="S11" s="402"/>
      <c r="T11" s="402"/>
      <c r="U11" s="402"/>
      <c r="V11" s="402"/>
      <c r="W11" s="402"/>
      <c r="X11" s="402"/>
      <c r="Y11" s="402"/>
      <c r="Z11" s="402"/>
      <c r="AA11" s="402"/>
      <c r="AB11" s="402"/>
      <c r="AC11" s="402"/>
      <c r="AD11" s="402"/>
      <c r="AE11" s="402"/>
      <c r="AF11" s="402"/>
      <c r="AG11" s="402"/>
      <c r="AH11" s="402"/>
      <c r="AI11" s="402"/>
      <c r="AJ11" s="402"/>
      <c r="AK11" s="402"/>
      <c r="AL11" s="402"/>
      <c r="AM11" s="402"/>
      <c r="AN11" s="403"/>
      <c r="AO11" s="61"/>
      <c r="AP11" s="197"/>
      <c r="AQ11" s="197"/>
      <c r="AR11" s="197"/>
      <c r="AS11" s="197"/>
      <c r="AT11" s="197"/>
      <c r="AU11" s="197"/>
      <c r="AV11" s="197"/>
      <c r="AW11" s="197"/>
      <c r="AX11" s="197"/>
      <c r="AY11" s="62"/>
      <c r="AZ11" s="217"/>
      <c r="BA11" s="218"/>
      <c r="BB11" s="218"/>
      <c r="BC11" s="218"/>
      <c r="BD11" s="218"/>
      <c r="BE11" s="219"/>
    </row>
    <row r="12" spans="2:64" ht="23.1" customHeight="1" x14ac:dyDescent="0.15">
      <c r="B12" s="109" t="s">
        <v>62</v>
      </c>
      <c r="C12" s="110"/>
      <c r="D12" s="110"/>
      <c r="E12" s="110"/>
      <c r="F12" s="110"/>
      <c r="G12" s="110"/>
      <c r="H12" s="110"/>
      <c r="I12" s="110"/>
      <c r="J12" s="111"/>
      <c r="K12" s="142" t="s">
        <v>47</v>
      </c>
      <c r="L12" s="142"/>
      <c r="M12" s="142"/>
      <c r="N12" s="142"/>
      <c r="O12" s="344">
        <v>3</v>
      </c>
      <c r="P12" s="344"/>
      <c r="Q12" s="344"/>
      <c r="R12" s="142" t="s">
        <v>10</v>
      </c>
      <c r="S12" s="142"/>
      <c r="T12" s="344">
        <v>4</v>
      </c>
      <c r="U12" s="344"/>
      <c r="V12" s="344"/>
      <c r="W12" s="142" t="s">
        <v>11</v>
      </c>
      <c r="X12" s="142"/>
      <c r="Y12" s="344">
        <v>1</v>
      </c>
      <c r="Z12" s="344"/>
      <c r="AA12" s="344"/>
      <c r="AB12" s="142" t="s">
        <v>9</v>
      </c>
      <c r="AC12" s="146"/>
      <c r="AD12" s="109" t="s">
        <v>63</v>
      </c>
      <c r="AE12" s="110"/>
      <c r="AF12" s="110"/>
      <c r="AG12" s="110"/>
      <c r="AH12" s="110"/>
      <c r="AI12" s="110"/>
      <c r="AJ12" s="110"/>
      <c r="AK12" s="110"/>
      <c r="AL12" s="111"/>
      <c r="AM12" s="142" t="s">
        <v>47</v>
      </c>
      <c r="AN12" s="142"/>
      <c r="AO12" s="142"/>
      <c r="AP12" s="142"/>
      <c r="AQ12" s="344">
        <v>3</v>
      </c>
      <c r="AR12" s="344"/>
      <c r="AS12" s="344"/>
      <c r="AT12" s="142" t="s">
        <v>10</v>
      </c>
      <c r="AU12" s="142"/>
      <c r="AV12" s="344">
        <v>7</v>
      </c>
      <c r="AW12" s="344"/>
      <c r="AX12" s="344"/>
      <c r="AY12" s="142" t="s">
        <v>11</v>
      </c>
      <c r="AZ12" s="142"/>
      <c r="BA12" s="344">
        <v>31</v>
      </c>
      <c r="BB12" s="344"/>
      <c r="BC12" s="344"/>
      <c r="BD12" s="142" t="s">
        <v>9</v>
      </c>
      <c r="BE12" s="146"/>
    </row>
    <row r="13" spans="2:64" ht="23.1" customHeight="1" x14ac:dyDescent="0.15">
      <c r="B13" s="112"/>
      <c r="C13" s="113"/>
      <c r="D13" s="113"/>
      <c r="E13" s="113"/>
      <c r="F13" s="113"/>
      <c r="G13" s="113"/>
      <c r="H13" s="113"/>
      <c r="I13" s="113"/>
      <c r="J13" s="114"/>
      <c r="K13" s="143"/>
      <c r="L13" s="143"/>
      <c r="M13" s="143"/>
      <c r="N13" s="143"/>
      <c r="O13" s="345"/>
      <c r="P13" s="345"/>
      <c r="Q13" s="345"/>
      <c r="R13" s="143"/>
      <c r="S13" s="143"/>
      <c r="T13" s="345"/>
      <c r="U13" s="345"/>
      <c r="V13" s="345"/>
      <c r="W13" s="143"/>
      <c r="X13" s="143"/>
      <c r="Y13" s="345"/>
      <c r="Z13" s="345"/>
      <c r="AA13" s="345"/>
      <c r="AB13" s="143"/>
      <c r="AC13" s="147"/>
      <c r="AD13" s="112"/>
      <c r="AE13" s="113"/>
      <c r="AF13" s="113"/>
      <c r="AG13" s="113"/>
      <c r="AH13" s="113"/>
      <c r="AI13" s="113"/>
      <c r="AJ13" s="113"/>
      <c r="AK13" s="113"/>
      <c r="AL13" s="114"/>
      <c r="AM13" s="143"/>
      <c r="AN13" s="143"/>
      <c r="AO13" s="143"/>
      <c r="AP13" s="143"/>
      <c r="AQ13" s="345"/>
      <c r="AR13" s="345"/>
      <c r="AS13" s="345"/>
      <c r="AT13" s="143"/>
      <c r="AU13" s="143"/>
      <c r="AV13" s="345"/>
      <c r="AW13" s="345"/>
      <c r="AX13" s="345"/>
      <c r="AY13" s="143"/>
      <c r="AZ13" s="143"/>
      <c r="BA13" s="345"/>
      <c r="BB13" s="345"/>
      <c r="BC13" s="345"/>
      <c r="BD13" s="143"/>
      <c r="BE13" s="147"/>
    </row>
    <row r="14" spans="2:64" s="4" customFormat="1" ht="11.45" customHeight="1" x14ac:dyDescent="0.15">
      <c r="B14" s="109" t="s">
        <v>45</v>
      </c>
      <c r="C14" s="120"/>
      <c r="D14" s="120"/>
      <c r="E14" s="120"/>
      <c r="F14" s="120"/>
      <c r="G14" s="120"/>
      <c r="H14" s="120"/>
      <c r="I14" s="120"/>
      <c r="J14" s="121"/>
      <c r="K14" s="63"/>
      <c r="L14" s="142" t="s">
        <v>47</v>
      </c>
      <c r="M14" s="142"/>
      <c r="N14" s="142"/>
      <c r="O14" s="142"/>
      <c r="P14" s="344">
        <v>3</v>
      </c>
      <c r="Q14" s="344"/>
      <c r="R14" s="344"/>
      <c r="S14" s="344"/>
      <c r="T14" s="142" t="s">
        <v>10</v>
      </c>
      <c r="U14" s="142"/>
      <c r="V14" s="344">
        <v>6</v>
      </c>
      <c r="W14" s="344"/>
      <c r="X14" s="344"/>
      <c r="Y14" s="344"/>
      <c r="Z14" s="142" t="s">
        <v>46</v>
      </c>
      <c r="AA14" s="142"/>
      <c r="AB14" s="7"/>
      <c r="AC14" s="26"/>
      <c r="AD14" s="163" t="s">
        <v>54</v>
      </c>
      <c r="AE14" s="164"/>
      <c r="AF14" s="164"/>
      <c r="AG14" s="164"/>
      <c r="AH14" s="164"/>
      <c r="AI14" s="164"/>
      <c r="AJ14" s="164"/>
      <c r="AK14" s="164"/>
      <c r="AL14" s="164"/>
      <c r="AM14" s="63"/>
      <c r="AN14" s="7"/>
      <c r="AO14" s="344">
        <v>22</v>
      </c>
      <c r="AP14" s="344"/>
      <c r="AQ14" s="344"/>
      <c r="AR14" s="344"/>
      <c r="AS14" s="344"/>
      <c r="AT14" s="142" t="s">
        <v>12</v>
      </c>
      <c r="AU14" s="142"/>
      <c r="AV14" s="220" t="s">
        <v>52</v>
      </c>
      <c r="AW14" s="220"/>
      <c r="AX14" s="220"/>
      <c r="AY14" s="220"/>
      <c r="AZ14" s="220"/>
      <c r="BA14" s="220"/>
      <c r="BB14" s="220"/>
      <c r="BC14" s="220"/>
      <c r="BD14" s="220"/>
      <c r="BE14" s="221"/>
    </row>
    <row r="15" spans="2:64" s="4" customFormat="1" ht="11.45" customHeight="1" x14ac:dyDescent="0.15">
      <c r="B15" s="152"/>
      <c r="C15" s="153"/>
      <c r="D15" s="153"/>
      <c r="E15" s="153"/>
      <c r="F15" s="153"/>
      <c r="G15" s="153"/>
      <c r="H15" s="153"/>
      <c r="I15" s="153"/>
      <c r="J15" s="154"/>
      <c r="K15" s="17"/>
      <c r="L15" s="173"/>
      <c r="M15" s="173"/>
      <c r="N15" s="173"/>
      <c r="O15" s="173"/>
      <c r="P15" s="339"/>
      <c r="Q15" s="339"/>
      <c r="R15" s="339"/>
      <c r="S15" s="339"/>
      <c r="T15" s="173"/>
      <c r="U15" s="173"/>
      <c r="V15" s="339"/>
      <c r="W15" s="339"/>
      <c r="X15" s="339"/>
      <c r="Y15" s="339"/>
      <c r="Z15" s="173"/>
      <c r="AA15" s="173"/>
      <c r="AB15" s="9"/>
      <c r="AC15" s="18"/>
      <c r="AD15" s="165"/>
      <c r="AE15" s="166"/>
      <c r="AF15" s="166"/>
      <c r="AG15" s="166"/>
      <c r="AH15" s="166"/>
      <c r="AI15" s="166"/>
      <c r="AJ15" s="166"/>
      <c r="AK15" s="166"/>
      <c r="AL15" s="166"/>
      <c r="AM15" s="17"/>
      <c r="AN15" s="9"/>
      <c r="AO15" s="339"/>
      <c r="AP15" s="339"/>
      <c r="AQ15" s="339"/>
      <c r="AR15" s="339"/>
      <c r="AS15" s="339"/>
      <c r="AT15" s="173"/>
      <c r="AU15" s="173"/>
      <c r="AV15" s="222"/>
      <c r="AW15" s="222"/>
      <c r="AX15" s="222"/>
      <c r="AY15" s="222"/>
      <c r="AZ15" s="222"/>
      <c r="BA15" s="222"/>
      <c r="BB15" s="222"/>
      <c r="BC15" s="222"/>
      <c r="BD15" s="222"/>
      <c r="BE15" s="223"/>
    </row>
    <row r="16" spans="2:64" s="4" customFormat="1" ht="11.45" customHeight="1" x14ac:dyDescent="0.15">
      <c r="B16" s="152"/>
      <c r="C16" s="153"/>
      <c r="D16" s="153"/>
      <c r="E16" s="153"/>
      <c r="F16" s="153"/>
      <c r="G16" s="153"/>
      <c r="H16" s="153"/>
      <c r="I16" s="153"/>
      <c r="J16" s="154"/>
      <c r="K16" s="17"/>
      <c r="L16" s="173"/>
      <c r="M16" s="173"/>
      <c r="N16" s="173"/>
      <c r="O16" s="173"/>
      <c r="P16" s="339"/>
      <c r="Q16" s="339"/>
      <c r="R16" s="339"/>
      <c r="S16" s="339"/>
      <c r="T16" s="173"/>
      <c r="U16" s="173"/>
      <c r="V16" s="339"/>
      <c r="W16" s="339"/>
      <c r="X16" s="339"/>
      <c r="Y16" s="339"/>
      <c r="Z16" s="173"/>
      <c r="AA16" s="173"/>
      <c r="AB16" s="9"/>
      <c r="AC16" s="18"/>
      <c r="AD16" s="167"/>
      <c r="AE16" s="166"/>
      <c r="AF16" s="166"/>
      <c r="AG16" s="166"/>
      <c r="AH16" s="166"/>
      <c r="AI16" s="166"/>
      <c r="AJ16" s="166"/>
      <c r="AK16" s="166"/>
      <c r="AL16" s="166"/>
      <c r="AM16" s="17"/>
      <c r="AN16" s="9"/>
      <c r="AO16" s="339"/>
      <c r="AP16" s="339"/>
      <c r="AQ16" s="339"/>
      <c r="AR16" s="339"/>
      <c r="AS16" s="339"/>
      <c r="AT16" s="173"/>
      <c r="AU16" s="173"/>
      <c r="AV16" s="222"/>
      <c r="AW16" s="222"/>
      <c r="AX16" s="222"/>
      <c r="AY16" s="222"/>
      <c r="AZ16" s="222"/>
      <c r="BA16" s="222"/>
      <c r="BB16" s="222"/>
      <c r="BC16" s="222"/>
      <c r="BD16" s="222"/>
      <c r="BE16" s="223"/>
    </row>
    <row r="17" spans="2:57" s="4" customFormat="1" ht="11.45" customHeight="1" x14ac:dyDescent="0.15">
      <c r="B17" s="112"/>
      <c r="C17" s="123"/>
      <c r="D17" s="123"/>
      <c r="E17" s="123"/>
      <c r="F17" s="123"/>
      <c r="G17" s="123"/>
      <c r="H17" s="123"/>
      <c r="I17" s="123"/>
      <c r="J17" s="124"/>
      <c r="K17" s="64"/>
      <c r="L17" s="143"/>
      <c r="M17" s="143"/>
      <c r="N17" s="143"/>
      <c r="O17" s="143"/>
      <c r="P17" s="345"/>
      <c r="Q17" s="345"/>
      <c r="R17" s="345"/>
      <c r="S17" s="345"/>
      <c r="T17" s="143"/>
      <c r="U17" s="143"/>
      <c r="V17" s="345"/>
      <c r="W17" s="345"/>
      <c r="X17" s="345"/>
      <c r="Y17" s="345"/>
      <c r="Z17" s="143"/>
      <c r="AA17" s="143"/>
      <c r="AB17" s="8"/>
      <c r="AC17" s="10"/>
      <c r="AD17" s="168"/>
      <c r="AE17" s="169"/>
      <c r="AF17" s="169"/>
      <c r="AG17" s="169"/>
      <c r="AH17" s="169"/>
      <c r="AI17" s="169"/>
      <c r="AJ17" s="169"/>
      <c r="AK17" s="169"/>
      <c r="AL17" s="169"/>
      <c r="AM17" s="64"/>
      <c r="AN17" s="8"/>
      <c r="AO17" s="345"/>
      <c r="AP17" s="345"/>
      <c r="AQ17" s="345"/>
      <c r="AR17" s="345"/>
      <c r="AS17" s="345"/>
      <c r="AT17" s="143"/>
      <c r="AU17" s="143"/>
      <c r="AV17" s="224"/>
      <c r="AW17" s="224"/>
      <c r="AX17" s="224"/>
      <c r="AY17" s="224"/>
      <c r="AZ17" s="224"/>
      <c r="BA17" s="224"/>
      <c r="BB17" s="224"/>
      <c r="BC17" s="224"/>
      <c r="BD17" s="224"/>
      <c r="BE17" s="225"/>
    </row>
    <row r="18" spans="2:57" s="4" customFormat="1" ht="11.45" customHeight="1" x14ac:dyDescent="0.15">
      <c r="B18" s="163" t="s">
        <v>53</v>
      </c>
      <c r="C18" s="196"/>
      <c r="D18" s="196"/>
      <c r="E18" s="196"/>
      <c r="F18" s="196"/>
      <c r="G18" s="196"/>
      <c r="H18" s="196"/>
      <c r="I18" s="196"/>
      <c r="J18" s="253"/>
      <c r="K18" s="63"/>
      <c r="L18" s="171" t="s">
        <v>136</v>
      </c>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26"/>
    </row>
    <row r="19" spans="2:57" s="4" customFormat="1" ht="11.45" customHeight="1" x14ac:dyDescent="0.15">
      <c r="B19" s="165"/>
      <c r="C19" s="254"/>
      <c r="D19" s="254"/>
      <c r="E19" s="254"/>
      <c r="F19" s="254"/>
      <c r="G19" s="254"/>
      <c r="H19" s="254"/>
      <c r="I19" s="254"/>
      <c r="J19" s="255"/>
      <c r="K19" s="17"/>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8"/>
    </row>
    <row r="20" spans="2:57" s="4" customFormat="1" ht="11.45" customHeight="1" x14ac:dyDescent="0.15">
      <c r="B20" s="165"/>
      <c r="C20" s="254"/>
      <c r="D20" s="254"/>
      <c r="E20" s="254"/>
      <c r="F20" s="254"/>
      <c r="G20" s="254"/>
      <c r="H20" s="254"/>
      <c r="I20" s="254"/>
      <c r="J20" s="255"/>
      <c r="K20" s="174" t="s">
        <v>172</v>
      </c>
      <c r="L20" s="175"/>
      <c r="M20" s="175"/>
      <c r="N20" s="175" t="s">
        <v>173</v>
      </c>
      <c r="O20" s="175"/>
      <c r="P20" s="175"/>
      <c r="Q20" s="175" t="s">
        <v>174</v>
      </c>
      <c r="R20" s="175"/>
      <c r="S20" s="175"/>
      <c r="T20" s="175" t="s">
        <v>175</v>
      </c>
      <c r="U20" s="175"/>
      <c r="V20" s="175"/>
      <c r="W20" s="175" t="s">
        <v>176</v>
      </c>
      <c r="X20" s="175"/>
      <c r="Y20" s="175"/>
      <c r="Z20" s="175" t="s">
        <v>162</v>
      </c>
      <c r="AA20" s="175"/>
      <c r="AB20" s="175"/>
      <c r="AC20" s="175" t="s">
        <v>163</v>
      </c>
      <c r="AD20" s="175"/>
      <c r="AE20" s="175"/>
      <c r="AF20" s="175" t="s">
        <v>164</v>
      </c>
      <c r="AG20" s="175"/>
      <c r="AH20" s="175"/>
      <c r="AI20" s="175" t="s">
        <v>165</v>
      </c>
      <c r="AJ20" s="175"/>
      <c r="AK20" s="175"/>
      <c r="AL20" s="175" t="s">
        <v>166</v>
      </c>
      <c r="AM20" s="175"/>
      <c r="AN20" s="175"/>
      <c r="AO20" s="175" t="s">
        <v>167</v>
      </c>
      <c r="AP20" s="175"/>
      <c r="AQ20" s="175"/>
      <c r="AR20" s="175" t="s">
        <v>168</v>
      </c>
      <c r="AS20" s="175"/>
      <c r="AT20" s="175"/>
      <c r="AU20" s="175" t="s">
        <v>169</v>
      </c>
      <c r="AV20" s="175"/>
      <c r="AW20" s="175"/>
      <c r="AX20" s="175" t="s">
        <v>170</v>
      </c>
      <c r="AY20" s="175"/>
      <c r="AZ20" s="175"/>
      <c r="BA20" s="175" t="s">
        <v>171</v>
      </c>
      <c r="BB20" s="175"/>
      <c r="BC20" s="175"/>
      <c r="BD20" s="148">
        <v>31</v>
      </c>
      <c r="BE20" s="149"/>
    </row>
    <row r="21" spans="2:57" s="4" customFormat="1" ht="11.45" customHeight="1" x14ac:dyDescent="0.15">
      <c r="B21" s="256"/>
      <c r="C21" s="197"/>
      <c r="D21" s="197"/>
      <c r="E21" s="197"/>
      <c r="F21" s="197"/>
      <c r="G21" s="197"/>
      <c r="H21" s="197"/>
      <c r="I21" s="197"/>
      <c r="J21" s="257"/>
      <c r="K21" s="176"/>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50"/>
      <c r="BE21" s="151"/>
    </row>
    <row r="22" spans="2:57" s="4" customFormat="1" ht="9.9499999999999993" customHeight="1" x14ac:dyDescent="0.15">
      <c r="B22" s="238" t="s">
        <v>58</v>
      </c>
      <c r="C22" s="239"/>
      <c r="D22" s="239"/>
      <c r="E22" s="239"/>
      <c r="F22" s="239"/>
      <c r="G22" s="239"/>
      <c r="H22" s="239"/>
      <c r="I22" s="239"/>
      <c r="J22" s="239"/>
      <c r="K22" s="239"/>
      <c r="L22" s="239"/>
      <c r="M22" s="239"/>
      <c r="N22" s="239"/>
      <c r="O22" s="239"/>
      <c r="P22" s="239"/>
      <c r="Q22" s="239"/>
      <c r="R22" s="239"/>
      <c r="S22" s="239"/>
      <c r="T22" s="239"/>
      <c r="U22" s="380">
        <f>'算定表 (祝日なし全休)【記載例】'!L7</f>
        <v>470000</v>
      </c>
      <c r="V22" s="381"/>
      <c r="W22" s="381"/>
      <c r="X22" s="381"/>
      <c r="Y22" s="381"/>
      <c r="Z22" s="381"/>
      <c r="AA22" s="381"/>
      <c r="AB22" s="251" t="s">
        <v>0</v>
      </c>
      <c r="AC22" s="251"/>
      <c r="AD22" s="238" t="s">
        <v>60</v>
      </c>
      <c r="AE22" s="239"/>
      <c r="AF22" s="239"/>
      <c r="AG22" s="239"/>
      <c r="AH22" s="239"/>
      <c r="AI22" s="239"/>
      <c r="AJ22" s="239"/>
      <c r="AK22" s="239"/>
      <c r="AL22" s="239"/>
      <c r="AM22" s="239"/>
      <c r="AN22" s="239"/>
      <c r="AO22" s="239"/>
      <c r="AP22" s="239"/>
      <c r="AQ22" s="239"/>
      <c r="AR22" s="239"/>
      <c r="AS22" s="239"/>
      <c r="AT22" s="239"/>
      <c r="AU22" s="240"/>
      <c r="AV22" s="202" t="s">
        <v>49</v>
      </c>
      <c r="AW22" s="203"/>
      <c r="AX22" s="203"/>
      <c r="AY22" s="203"/>
      <c r="AZ22" s="203"/>
      <c r="BA22" s="203"/>
      <c r="BB22" s="203"/>
      <c r="BC22" s="203"/>
      <c r="BD22" s="203"/>
      <c r="BE22" s="204"/>
    </row>
    <row r="23" spans="2:57" s="4" customFormat="1" ht="18" customHeight="1" x14ac:dyDescent="0.15">
      <c r="B23" s="232"/>
      <c r="C23" s="233"/>
      <c r="D23" s="233"/>
      <c r="E23" s="233"/>
      <c r="F23" s="233"/>
      <c r="G23" s="233"/>
      <c r="H23" s="233"/>
      <c r="I23" s="233"/>
      <c r="J23" s="233"/>
      <c r="K23" s="233"/>
      <c r="L23" s="233"/>
      <c r="M23" s="233"/>
      <c r="N23" s="233"/>
      <c r="O23" s="233"/>
      <c r="P23" s="233"/>
      <c r="Q23" s="233"/>
      <c r="R23" s="233"/>
      <c r="S23" s="233"/>
      <c r="T23" s="233"/>
      <c r="U23" s="382"/>
      <c r="V23" s="383"/>
      <c r="W23" s="383"/>
      <c r="X23" s="383"/>
      <c r="Y23" s="383"/>
      <c r="Z23" s="383"/>
      <c r="AA23" s="383"/>
      <c r="AB23" s="252"/>
      <c r="AC23" s="252"/>
      <c r="AD23" s="232"/>
      <c r="AE23" s="233"/>
      <c r="AF23" s="233"/>
      <c r="AG23" s="233"/>
      <c r="AH23" s="233"/>
      <c r="AI23" s="233"/>
      <c r="AJ23" s="233"/>
      <c r="AK23" s="233"/>
      <c r="AL23" s="233"/>
      <c r="AM23" s="233"/>
      <c r="AN23" s="233"/>
      <c r="AO23" s="233"/>
      <c r="AP23" s="233"/>
      <c r="AQ23" s="233"/>
      <c r="AR23" s="233"/>
      <c r="AS23" s="233"/>
      <c r="AT23" s="233"/>
      <c r="AU23" s="234"/>
      <c r="AV23" s="241">
        <f>ROUNDDOWN(U25*67/100,0)</f>
        <v>14311</v>
      </c>
      <c r="AW23" s="242"/>
      <c r="AX23" s="242"/>
      <c r="AY23" s="242"/>
      <c r="AZ23" s="242"/>
      <c r="BA23" s="242"/>
      <c r="BB23" s="242"/>
      <c r="BC23" s="242"/>
      <c r="BD23" s="200" t="s">
        <v>0</v>
      </c>
      <c r="BE23" s="201"/>
    </row>
    <row r="24" spans="2:57" s="4" customFormat="1" ht="9.9499999999999993" customHeight="1" x14ac:dyDescent="0.15">
      <c r="B24" s="232" t="s">
        <v>59</v>
      </c>
      <c r="C24" s="233"/>
      <c r="D24" s="233"/>
      <c r="E24" s="233"/>
      <c r="F24" s="233"/>
      <c r="G24" s="233"/>
      <c r="H24" s="233"/>
      <c r="I24" s="233"/>
      <c r="J24" s="233"/>
      <c r="K24" s="233"/>
      <c r="L24" s="233"/>
      <c r="M24" s="233"/>
      <c r="N24" s="233"/>
      <c r="O24" s="233"/>
      <c r="P24" s="233"/>
      <c r="Q24" s="233"/>
      <c r="R24" s="233"/>
      <c r="S24" s="233"/>
      <c r="T24" s="233"/>
      <c r="U24" s="205" t="s">
        <v>48</v>
      </c>
      <c r="V24" s="206"/>
      <c r="W24" s="206"/>
      <c r="X24" s="206"/>
      <c r="Y24" s="206"/>
      <c r="Z24" s="206"/>
      <c r="AA24" s="206"/>
      <c r="AB24" s="206"/>
      <c r="AC24" s="207"/>
      <c r="AD24" s="232" t="s">
        <v>132</v>
      </c>
      <c r="AE24" s="233"/>
      <c r="AF24" s="233"/>
      <c r="AG24" s="233"/>
      <c r="AH24" s="233"/>
      <c r="AI24" s="233"/>
      <c r="AJ24" s="233"/>
      <c r="AK24" s="233"/>
      <c r="AL24" s="233"/>
      <c r="AM24" s="233"/>
      <c r="AN24" s="233"/>
      <c r="AO24" s="233"/>
      <c r="AP24" s="233"/>
      <c r="AQ24" s="233"/>
      <c r="AR24" s="233"/>
      <c r="AS24" s="233"/>
      <c r="AT24" s="233"/>
      <c r="AU24" s="234"/>
      <c r="AV24" s="210">
        <f>'算定表 (祝日なし全休)【記載例】'!L31</f>
        <v>23503</v>
      </c>
      <c r="AW24" s="211"/>
      <c r="AX24" s="211"/>
      <c r="AY24" s="211"/>
      <c r="AZ24" s="211"/>
      <c r="BA24" s="211"/>
      <c r="BB24" s="211"/>
      <c r="BC24" s="211"/>
      <c r="BD24" s="243" t="s">
        <v>0</v>
      </c>
      <c r="BE24" s="244"/>
    </row>
    <row r="25" spans="2:57" s="4" customFormat="1" ht="18" customHeight="1" x14ac:dyDescent="0.15">
      <c r="B25" s="235"/>
      <c r="C25" s="236"/>
      <c r="D25" s="236"/>
      <c r="E25" s="236"/>
      <c r="F25" s="236"/>
      <c r="G25" s="236"/>
      <c r="H25" s="236"/>
      <c r="I25" s="236"/>
      <c r="J25" s="236"/>
      <c r="K25" s="236"/>
      <c r="L25" s="236"/>
      <c r="M25" s="236"/>
      <c r="N25" s="236"/>
      <c r="O25" s="236"/>
      <c r="P25" s="236"/>
      <c r="Q25" s="236"/>
      <c r="R25" s="236"/>
      <c r="S25" s="236"/>
      <c r="T25" s="236"/>
      <c r="U25" s="208">
        <f>ROUND(U22/22,-1)</f>
        <v>21360</v>
      </c>
      <c r="V25" s="209"/>
      <c r="W25" s="209"/>
      <c r="X25" s="209"/>
      <c r="Y25" s="209"/>
      <c r="Z25" s="209"/>
      <c r="AA25" s="209"/>
      <c r="AB25" s="198" t="s">
        <v>0</v>
      </c>
      <c r="AC25" s="199"/>
      <c r="AD25" s="235"/>
      <c r="AE25" s="236"/>
      <c r="AF25" s="236"/>
      <c r="AG25" s="236"/>
      <c r="AH25" s="236"/>
      <c r="AI25" s="236"/>
      <c r="AJ25" s="236"/>
      <c r="AK25" s="236"/>
      <c r="AL25" s="236"/>
      <c r="AM25" s="236"/>
      <c r="AN25" s="236"/>
      <c r="AO25" s="236"/>
      <c r="AP25" s="236"/>
      <c r="AQ25" s="236"/>
      <c r="AR25" s="236"/>
      <c r="AS25" s="236"/>
      <c r="AT25" s="236"/>
      <c r="AU25" s="237"/>
      <c r="AV25" s="212"/>
      <c r="AW25" s="213"/>
      <c r="AX25" s="213"/>
      <c r="AY25" s="213"/>
      <c r="AZ25" s="213"/>
      <c r="BA25" s="213"/>
      <c r="BB25" s="213"/>
      <c r="BC25" s="213"/>
      <c r="BD25" s="245"/>
      <c r="BE25" s="246"/>
    </row>
    <row r="26" spans="2:57" s="4" customFormat="1" ht="23.1" customHeight="1" x14ac:dyDescent="0.15">
      <c r="B26" s="119" t="s">
        <v>16</v>
      </c>
      <c r="C26" s="120"/>
      <c r="D26" s="120"/>
      <c r="E26" s="120"/>
      <c r="F26" s="120"/>
      <c r="G26" s="120"/>
      <c r="H26" s="120"/>
      <c r="I26" s="120"/>
      <c r="J26" s="121"/>
      <c r="K26" s="11"/>
      <c r="L26" s="155">
        <f>'算定表 (祝日なし全休)【記載例】'!AD40</f>
        <v>291339</v>
      </c>
      <c r="M26" s="155"/>
      <c r="N26" s="155"/>
      <c r="O26" s="155"/>
      <c r="P26" s="155"/>
      <c r="Q26" s="155"/>
      <c r="R26" s="155"/>
      <c r="S26" s="155"/>
      <c r="T26" s="155"/>
      <c r="U26" s="155"/>
      <c r="V26" s="155"/>
      <c r="W26" s="155"/>
      <c r="X26" s="155"/>
      <c r="Y26" s="155"/>
      <c r="Z26" s="155"/>
      <c r="AA26" s="155"/>
      <c r="AB26" s="142" t="s">
        <v>0</v>
      </c>
      <c r="AC26" s="142"/>
      <c r="AD26" s="157" t="s">
        <v>38</v>
      </c>
      <c r="AE26" s="158"/>
      <c r="AF26" s="158"/>
      <c r="AG26" s="158"/>
      <c r="AH26" s="158"/>
      <c r="AI26" s="158"/>
      <c r="AJ26" s="158"/>
      <c r="AK26" s="158"/>
      <c r="AL26" s="159"/>
      <c r="AM26" s="160"/>
      <c r="AN26" s="160"/>
      <c r="AO26" s="160"/>
      <c r="AP26" s="160"/>
      <c r="AQ26" s="160"/>
      <c r="AR26" s="160"/>
      <c r="AS26" s="160"/>
      <c r="AT26" s="160"/>
      <c r="AU26" s="160"/>
      <c r="AV26" s="160"/>
      <c r="AW26" s="160"/>
      <c r="AX26" s="160"/>
      <c r="AY26" s="160"/>
      <c r="AZ26" s="160"/>
      <c r="BA26" s="160"/>
      <c r="BB26" s="160"/>
      <c r="BC26" s="160"/>
      <c r="BD26" s="142" t="s">
        <v>0</v>
      </c>
      <c r="BE26" s="146"/>
    </row>
    <row r="27" spans="2:57" s="4" customFormat="1" ht="23.1" customHeight="1" x14ac:dyDescent="0.15">
      <c r="B27" s="122"/>
      <c r="C27" s="123"/>
      <c r="D27" s="123"/>
      <c r="E27" s="123"/>
      <c r="F27" s="123"/>
      <c r="G27" s="123"/>
      <c r="H27" s="123"/>
      <c r="I27" s="123"/>
      <c r="J27" s="124"/>
      <c r="K27" s="12"/>
      <c r="L27" s="156"/>
      <c r="M27" s="156"/>
      <c r="N27" s="156"/>
      <c r="O27" s="156"/>
      <c r="P27" s="156"/>
      <c r="Q27" s="156"/>
      <c r="R27" s="156"/>
      <c r="S27" s="156"/>
      <c r="T27" s="156"/>
      <c r="U27" s="156"/>
      <c r="V27" s="156"/>
      <c r="W27" s="156"/>
      <c r="X27" s="156"/>
      <c r="Y27" s="156"/>
      <c r="Z27" s="156"/>
      <c r="AA27" s="156"/>
      <c r="AB27" s="143"/>
      <c r="AC27" s="143"/>
      <c r="AD27" s="12"/>
      <c r="AE27" s="162" t="s">
        <v>39</v>
      </c>
      <c r="AF27" s="162"/>
      <c r="AG27" s="162"/>
      <c r="AH27" s="162"/>
      <c r="AI27" s="162"/>
      <c r="AJ27" s="162"/>
      <c r="AK27" s="162"/>
      <c r="AL27" s="13"/>
      <c r="AM27" s="161"/>
      <c r="AN27" s="161"/>
      <c r="AO27" s="161"/>
      <c r="AP27" s="161"/>
      <c r="AQ27" s="161"/>
      <c r="AR27" s="161"/>
      <c r="AS27" s="161"/>
      <c r="AT27" s="161"/>
      <c r="AU27" s="161"/>
      <c r="AV27" s="161"/>
      <c r="AW27" s="161"/>
      <c r="AX27" s="161"/>
      <c r="AY27" s="161"/>
      <c r="AZ27" s="161"/>
      <c r="BA27" s="161"/>
      <c r="BB27" s="161"/>
      <c r="BC27" s="161"/>
      <c r="BD27" s="143"/>
      <c r="BE27" s="147"/>
    </row>
    <row r="28" spans="2:57" ht="9.9499999999999993" customHeight="1" x14ac:dyDescent="0.15">
      <c r="B28" s="1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6"/>
    </row>
    <row r="29" spans="2:57" s="4" customFormat="1" ht="18.75" customHeight="1" x14ac:dyDescent="0.15">
      <c r="B29" s="17"/>
      <c r="C29" s="9" t="s">
        <v>50</v>
      </c>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18"/>
    </row>
    <row r="30" spans="2:57" s="4" customFormat="1" ht="9.9499999999999993" customHeight="1" x14ac:dyDescent="0.15">
      <c r="B30" s="17"/>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18"/>
    </row>
    <row r="31" spans="2:57" s="4" customFormat="1" ht="18.75" customHeight="1" x14ac:dyDescent="0.15">
      <c r="B31" s="17" t="s">
        <v>14</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18"/>
    </row>
    <row r="32" spans="2:57" s="4" customFormat="1" ht="9.9499999999999993" customHeight="1" x14ac:dyDescent="0.15">
      <c r="B32" s="17"/>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18"/>
    </row>
    <row r="33" spans="2:57" s="4" customFormat="1" ht="24.95" customHeight="1" x14ac:dyDescent="0.15">
      <c r="B33" s="17"/>
      <c r="C33" s="9"/>
      <c r="D33" s="9"/>
      <c r="E33" s="9"/>
      <c r="F33" s="178" t="s">
        <v>57</v>
      </c>
      <c r="G33" s="178"/>
      <c r="H33" s="178"/>
      <c r="I33" s="178"/>
      <c r="J33" s="178"/>
      <c r="K33" s="339">
        <v>3</v>
      </c>
      <c r="L33" s="339"/>
      <c r="M33" s="173" t="s">
        <v>10</v>
      </c>
      <c r="N33" s="173"/>
      <c r="O33" s="339">
        <v>7</v>
      </c>
      <c r="P33" s="339"/>
      <c r="Q33" s="173" t="s">
        <v>11</v>
      </c>
      <c r="R33" s="173"/>
      <c r="S33" s="339">
        <v>1</v>
      </c>
      <c r="T33" s="339"/>
      <c r="U33" s="173" t="s">
        <v>9</v>
      </c>
      <c r="V33" s="173"/>
      <c r="W33" s="9"/>
      <c r="X33" s="9"/>
      <c r="Y33" s="9"/>
      <c r="Z33" s="179" t="s">
        <v>1</v>
      </c>
      <c r="AA33" s="179"/>
      <c r="AB33" s="179"/>
      <c r="AC33" s="179"/>
      <c r="AD33" s="179"/>
      <c r="AE33" s="183" t="s">
        <v>2</v>
      </c>
      <c r="AF33" s="183"/>
      <c r="AG33" s="183"/>
      <c r="AH33" s="183"/>
      <c r="AI33" s="183"/>
      <c r="AJ33" s="341" t="s">
        <v>144</v>
      </c>
      <c r="AK33" s="341"/>
      <c r="AL33" s="341"/>
      <c r="AM33" s="341"/>
      <c r="AN33" s="341"/>
      <c r="AO33" s="341"/>
      <c r="AP33" s="341"/>
      <c r="AQ33" s="341"/>
      <c r="AR33" s="341"/>
      <c r="AS33" s="341"/>
      <c r="AT33" s="341"/>
      <c r="AU33" s="341"/>
      <c r="AV33" s="341"/>
      <c r="AW33" s="341"/>
      <c r="AX33" s="341"/>
      <c r="AY33" s="341"/>
      <c r="AZ33" s="341"/>
      <c r="BA33" s="341"/>
      <c r="BB33" s="341"/>
      <c r="BC33" s="341"/>
      <c r="BD33" s="341"/>
      <c r="BE33" s="18"/>
    </row>
    <row r="34" spans="2:57" s="4" customFormat="1" ht="24.95" customHeight="1" x14ac:dyDescent="0.15">
      <c r="B34" s="17"/>
      <c r="C34" s="9"/>
      <c r="D34" s="9"/>
      <c r="E34" s="9"/>
      <c r="F34" s="9"/>
      <c r="G34" s="9"/>
      <c r="H34" s="9"/>
      <c r="I34" s="9"/>
      <c r="J34" s="9"/>
      <c r="K34" s="9"/>
      <c r="L34" s="9"/>
      <c r="M34" s="9"/>
      <c r="N34" s="9"/>
      <c r="O34" s="9"/>
      <c r="P34" s="9"/>
      <c r="Q34" s="9"/>
      <c r="R34" s="9"/>
      <c r="S34" s="9"/>
      <c r="T34" s="9"/>
      <c r="U34" s="9"/>
      <c r="V34" s="9"/>
      <c r="W34" s="9"/>
      <c r="X34" s="9"/>
      <c r="Y34" s="9"/>
      <c r="Z34" s="179"/>
      <c r="AA34" s="179"/>
      <c r="AB34" s="179"/>
      <c r="AC34" s="179"/>
      <c r="AD34" s="179"/>
      <c r="AE34" s="183" t="s">
        <v>3</v>
      </c>
      <c r="AF34" s="183"/>
      <c r="AG34" s="183"/>
      <c r="AH34" s="183"/>
      <c r="AI34" s="183"/>
      <c r="AJ34" s="342" t="s">
        <v>139</v>
      </c>
      <c r="AK34" s="342"/>
      <c r="AL34" s="342"/>
      <c r="AM34" s="342"/>
      <c r="AN34" s="342"/>
      <c r="AO34" s="342"/>
      <c r="AP34" s="342"/>
      <c r="AQ34" s="342"/>
      <c r="AR34" s="342"/>
      <c r="AS34" s="342"/>
      <c r="AT34" s="342"/>
      <c r="AU34" s="342"/>
      <c r="AV34" s="342"/>
      <c r="AW34" s="342"/>
      <c r="AX34" s="342"/>
      <c r="AY34" s="342"/>
      <c r="AZ34" s="342"/>
      <c r="BA34" s="342"/>
      <c r="BB34" s="105"/>
      <c r="BC34" s="106"/>
      <c r="BD34" s="106"/>
      <c r="BE34" s="18"/>
    </row>
    <row r="35" spans="2:57" s="4" customFormat="1" ht="24.95" customHeight="1" x14ac:dyDescent="0.15">
      <c r="B35" s="17"/>
      <c r="C35" s="9"/>
      <c r="D35" s="9"/>
      <c r="E35" s="9"/>
      <c r="F35" s="9"/>
      <c r="G35" s="9"/>
      <c r="H35" s="9"/>
      <c r="I35" s="9"/>
      <c r="J35" s="9"/>
      <c r="K35" s="9"/>
      <c r="L35" s="9"/>
      <c r="M35" s="9"/>
      <c r="N35" s="9"/>
      <c r="O35" s="9"/>
      <c r="P35" s="9"/>
      <c r="Q35" s="9"/>
      <c r="R35" s="9"/>
      <c r="S35" s="9"/>
      <c r="T35" s="9"/>
      <c r="U35" s="9"/>
      <c r="V35" s="9"/>
      <c r="W35" s="9"/>
      <c r="X35" s="9"/>
      <c r="Y35" s="9"/>
      <c r="Z35" s="179"/>
      <c r="AA35" s="179"/>
      <c r="AB35" s="179"/>
      <c r="AC35" s="179"/>
      <c r="AD35" s="179"/>
      <c r="AE35" s="183" t="s">
        <v>6</v>
      </c>
      <c r="AF35" s="183"/>
      <c r="AG35" s="183"/>
      <c r="AH35" s="183"/>
      <c r="AI35" s="183"/>
      <c r="AJ35" s="343" t="s">
        <v>145</v>
      </c>
      <c r="AK35" s="343"/>
      <c r="AL35" s="343"/>
      <c r="AM35" s="343"/>
      <c r="AN35" s="343"/>
      <c r="AO35" s="181" t="s">
        <v>8</v>
      </c>
      <c r="AP35" s="181"/>
      <c r="AQ35" s="343" t="s">
        <v>146</v>
      </c>
      <c r="AR35" s="343"/>
      <c r="AS35" s="343"/>
      <c r="AT35" s="343"/>
      <c r="AU35" s="181" t="s">
        <v>8</v>
      </c>
      <c r="AV35" s="181"/>
      <c r="AW35" s="343" t="s">
        <v>147</v>
      </c>
      <c r="AX35" s="343"/>
      <c r="AY35" s="343"/>
      <c r="AZ35" s="343"/>
      <c r="BA35" s="101"/>
      <c r="BB35" s="9"/>
      <c r="BC35" s="9"/>
      <c r="BD35" s="9"/>
      <c r="BE35" s="18"/>
    </row>
    <row r="36" spans="2:57" ht="18.75" customHeight="1" x14ac:dyDescent="0.15">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2"/>
    </row>
    <row r="37" spans="2:57" ht="9.9499999999999993" customHeight="1" x14ac:dyDescent="0.15">
      <c r="B37" s="23"/>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5"/>
    </row>
    <row r="38" spans="2:57" s="4" customFormat="1" ht="18.75" customHeight="1" x14ac:dyDescent="0.15">
      <c r="B38" s="17"/>
      <c r="C38" s="9"/>
      <c r="D38" s="18" t="s">
        <v>4</v>
      </c>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18"/>
    </row>
    <row r="39" spans="2:57" s="4" customFormat="1" ht="9.9499999999999993" customHeight="1" x14ac:dyDescent="0.15">
      <c r="B39" s="17"/>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18"/>
    </row>
    <row r="40" spans="2:57" s="4" customFormat="1" ht="18.75" customHeight="1" x14ac:dyDescent="0.15">
      <c r="B40" s="17"/>
      <c r="C40" s="9"/>
      <c r="D40" s="9"/>
      <c r="E40" s="9"/>
      <c r="F40" s="178" t="s">
        <v>57</v>
      </c>
      <c r="G40" s="178"/>
      <c r="H40" s="178"/>
      <c r="I40" s="178"/>
      <c r="J40" s="178"/>
      <c r="K40" s="339">
        <v>3</v>
      </c>
      <c r="L40" s="339"/>
      <c r="M40" s="173" t="s">
        <v>10</v>
      </c>
      <c r="N40" s="173"/>
      <c r="O40" s="339">
        <v>7</v>
      </c>
      <c r="P40" s="339"/>
      <c r="Q40" s="173" t="s">
        <v>11</v>
      </c>
      <c r="R40" s="173"/>
      <c r="S40" s="339">
        <v>5</v>
      </c>
      <c r="T40" s="339"/>
      <c r="U40" s="173" t="s">
        <v>9</v>
      </c>
      <c r="V40" s="173"/>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18"/>
    </row>
    <row r="41" spans="2:57" s="4" customFormat="1" ht="18.75" customHeight="1" x14ac:dyDescent="0.15">
      <c r="B41" s="17"/>
      <c r="C41" s="9"/>
      <c r="D41" s="9"/>
      <c r="E41" s="9"/>
      <c r="F41" s="9"/>
      <c r="G41" s="9"/>
      <c r="H41" s="9"/>
      <c r="I41" s="9"/>
      <c r="J41" s="9"/>
      <c r="K41" s="9"/>
      <c r="L41" s="9"/>
      <c r="M41" s="9"/>
      <c r="N41" s="9"/>
      <c r="O41" s="9"/>
      <c r="P41" s="9"/>
      <c r="Q41" s="9"/>
      <c r="R41" s="9"/>
      <c r="S41" s="9"/>
      <c r="T41" s="9"/>
      <c r="U41" s="9"/>
      <c r="V41" s="9"/>
      <c r="W41" s="9"/>
      <c r="X41" s="9"/>
      <c r="Y41" s="9"/>
      <c r="Z41" s="191" t="s">
        <v>15</v>
      </c>
      <c r="AA41" s="191"/>
      <c r="AB41" s="191"/>
      <c r="AC41" s="191"/>
      <c r="AD41" s="191"/>
      <c r="AE41" s="173" t="s">
        <v>5</v>
      </c>
      <c r="AF41" s="173"/>
      <c r="AG41" s="173"/>
      <c r="AH41" s="173"/>
      <c r="AI41" s="173"/>
      <c r="AJ41" s="341" t="s">
        <v>148</v>
      </c>
      <c r="AK41" s="341"/>
      <c r="AL41" s="341"/>
      <c r="AM41" s="341"/>
      <c r="AN41" s="341"/>
      <c r="AO41" s="341"/>
      <c r="AP41" s="341"/>
      <c r="AQ41" s="341"/>
      <c r="AR41" s="341"/>
      <c r="AS41" s="341"/>
      <c r="AT41" s="341"/>
      <c r="AU41" s="341"/>
      <c r="AV41" s="341"/>
      <c r="AW41" s="341"/>
      <c r="AX41" s="341"/>
      <c r="AY41" s="341"/>
      <c r="AZ41" s="341"/>
      <c r="BA41" s="341"/>
      <c r="BB41" s="9"/>
      <c r="BC41" s="9"/>
      <c r="BD41" s="9"/>
      <c r="BE41" s="18"/>
    </row>
    <row r="42" spans="2:57" s="4" customFormat="1" ht="18.75" customHeight="1" x14ac:dyDescent="0.15">
      <c r="B42" s="17"/>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173" t="s">
        <v>3</v>
      </c>
      <c r="AF42" s="173"/>
      <c r="AG42" s="173"/>
      <c r="AH42" s="173"/>
      <c r="AI42" s="173"/>
      <c r="AJ42" s="341" t="s">
        <v>149</v>
      </c>
      <c r="AK42" s="341"/>
      <c r="AL42" s="341"/>
      <c r="AM42" s="341"/>
      <c r="AN42" s="341"/>
      <c r="AO42" s="341"/>
      <c r="AP42" s="341"/>
      <c r="AQ42" s="341"/>
      <c r="AR42" s="341"/>
      <c r="AS42" s="341"/>
      <c r="AT42" s="341"/>
      <c r="AU42" s="341"/>
      <c r="AV42" s="341"/>
      <c r="AW42" s="341"/>
      <c r="AX42" s="341"/>
      <c r="AY42" s="341"/>
      <c r="AZ42" s="341"/>
      <c r="BA42" s="341"/>
      <c r="BB42" s="9"/>
      <c r="BC42" s="9"/>
      <c r="BD42" s="9"/>
      <c r="BE42" s="18"/>
    </row>
    <row r="43" spans="2:57" s="4" customFormat="1" ht="18.75" customHeight="1" x14ac:dyDescent="0.15">
      <c r="B43" s="17"/>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173" t="s">
        <v>6</v>
      </c>
      <c r="AF43" s="173"/>
      <c r="AG43" s="173"/>
      <c r="AH43" s="173"/>
      <c r="AI43" s="173"/>
      <c r="AJ43" s="340" t="s">
        <v>145</v>
      </c>
      <c r="AK43" s="340"/>
      <c r="AL43" s="340"/>
      <c r="AM43" s="340"/>
      <c r="AN43" s="340"/>
      <c r="AO43" s="181" t="s">
        <v>8</v>
      </c>
      <c r="AP43" s="181"/>
      <c r="AQ43" s="340" t="s">
        <v>150</v>
      </c>
      <c r="AR43" s="340"/>
      <c r="AS43" s="340"/>
      <c r="AT43" s="340"/>
      <c r="AU43" s="181" t="s">
        <v>8</v>
      </c>
      <c r="AV43" s="181"/>
      <c r="AW43" s="340" t="s">
        <v>151</v>
      </c>
      <c r="AX43" s="340"/>
      <c r="AY43" s="340"/>
      <c r="AZ43" s="340"/>
      <c r="BA43" s="9"/>
      <c r="BB43" s="9"/>
      <c r="BC43" s="9"/>
      <c r="BD43" s="9"/>
      <c r="BE43" s="18"/>
    </row>
    <row r="44" spans="2:57" ht="18.75" customHeight="1" x14ac:dyDescent="0.15">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2"/>
    </row>
    <row r="45" spans="2:57" ht="18.75" customHeight="1" x14ac:dyDescent="0.15">
      <c r="B45" s="90" t="s">
        <v>51</v>
      </c>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row>
    <row r="46" spans="2:57" ht="18.75" customHeight="1" x14ac:dyDescent="0.15">
      <c r="B46" s="4" t="s">
        <v>55</v>
      </c>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2:57" ht="18.75" customHeight="1" x14ac:dyDescent="0.15">
      <c r="B47" s="4"/>
      <c r="C47" s="193" t="s">
        <v>56</v>
      </c>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5"/>
    </row>
    <row r="48" spans="2:57" ht="18.75" customHeight="1" x14ac:dyDescent="0.15">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row>
  </sheetData>
  <sheetProtection password="E7B5" sheet="1" formatCells="0" selectLockedCells="1"/>
  <mergeCells count="131">
    <mergeCell ref="B8:J9"/>
    <mergeCell ref="B1:BE1"/>
    <mergeCell ref="B2:BE5"/>
    <mergeCell ref="B6:J7"/>
    <mergeCell ref="L6:AG7"/>
    <mergeCell ref="AI6:AQ7"/>
    <mergeCell ref="AR6:AS7"/>
    <mergeCell ref="AT6:AU7"/>
    <mergeCell ref="AV6:AW7"/>
    <mergeCell ref="AX6:AY7"/>
    <mergeCell ref="AZ6:BA7"/>
    <mergeCell ref="BB6:BC7"/>
    <mergeCell ref="BD6:BE7"/>
    <mergeCell ref="K8:O9"/>
    <mergeCell ref="Q8:AM9"/>
    <mergeCell ref="AO8:AW9"/>
    <mergeCell ref="AX8:AY9"/>
    <mergeCell ref="AZ8:BA9"/>
    <mergeCell ref="AD14:AL17"/>
    <mergeCell ref="AB12:AC13"/>
    <mergeCell ref="AD12:AL13"/>
    <mergeCell ref="B12:J13"/>
    <mergeCell ref="K12:N13"/>
    <mergeCell ref="O12:Q13"/>
    <mergeCell ref="B10:J11"/>
    <mergeCell ref="K10:O10"/>
    <mergeCell ref="P10:AC10"/>
    <mergeCell ref="K11:O11"/>
    <mergeCell ref="K20:M21"/>
    <mergeCell ref="N20:P21"/>
    <mergeCell ref="Q20:S21"/>
    <mergeCell ref="B14:J17"/>
    <mergeCell ref="L14:O17"/>
    <mergeCell ref="P14:S17"/>
    <mergeCell ref="T14:U17"/>
    <mergeCell ref="V14:Y17"/>
    <mergeCell ref="Z14:AA17"/>
    <mergeCell ref="AY12:AZ13"/>
    <mergeCell ref="BA12:BC13"/>
    <mergeCell ref="BD12:BE13"/>
    <mergeCell ref="AM12:AP13"/>
    <mergeCell ref="AQ12:AS13"/>
    <mergeCell ref="AT12:AU13"/>
    <mergeCell ref="AV12:AX13"/>
    <mergeCell ref="BB8:BC9"/>
    <mergeCell ref="BD8:BE9"/>
    <mergeCell ref="AZ10:BE11"/>
    <mergeCell ref="P11:AN11"/>
    <mergeCell ref="AD10:AH10"/>
    <mergeCell ref="AI10:AN10"/>
    <mergeCell ref="AP10:AX11"/>
    <mergeCell ref="AE27:AK27"/>
    <mergeCell ref="B24:T25"/>
    <mergeCell ref="U24:AC24"/>
    <mergeCell ref="AD24:AU25"/>
    <mergeCell ref="AV24:BC25"/>
    <mergeCell ref="BD24:BE25"/>
    <mergeCell ref="U25:AA25"/>
    <mergeCell ref="AB25:AC25"/>
    <mergeCell ref="R12:S13"/>
    <mergeCell ref="T12:V13"/>
    <mergeCell ref="W12:X13"/>
    <mergeCell ref="Y12:AA13"/>
    <mergeCell ref="B22:T23"/>
    <mergeCell ref="U22:AA23"/>
    <mergeCell ref="AB22:AC23"/>
    <mergeCell ref="AD22:AU23"/>
    <mergeCell ref="AV22:BE22"/>
    <mergeCell ref="AV23:BC23"/>
    <mergeCell ref="BD23:BE23"/>
    <mergeCell ref="AO14:AS17"/>
    <mergeCell ref="AT14:AU17"/>
    <mergeCell ref="AV14:BE17"/>
    <mergeCell ref="B18:J21"/>
    <mergeCell ref="L18:BD19"/>
    <mergeCell ref="F33:J33"/>
    <mergeCell ref="K33:L33"/>
    <mergeCell ref="M33:N33"/>
    <mergeCell ref="O33:P33"/>
    <mergeCell ref="Q33:R33"/>
    <mergeCell ref="S33:T33"/>
    <mergeCell ref="B26:J27"/>
    <mergeCell ref="L26:AA27"/>
    <mergeCell ref="AB26:AC27"/>
    <mergeCell ref="U33:V33"/>
    <mergeCell ref="Z33:AD35"/>
    <mergeCell ref="AD26:AL26"/>
    <mergeCell ref="AE33:AI33"/>
    <mergeCell ref="AJ33:BD33"/>
    <mergeCell ref="AE34:AI34"/>
    <mergeCell ref="AJ34:BA34"/>
    <mergeCell ref="AE35:AI35"/>
    <mergeCell ref="AJ35:AN35"/>
    <mergeCell ref="AO35:AP35"/>
    <mergeCell ref="AQ35:AT35"/>
    <mergeCell ref="AU35:AV35"/>
    <mergeCell ref="AW35:AZ35"/>
    <mergeCell ref="AM26:BC27"/>
    <mergeCell ref="BD26:BE27"/>
    <mergeCell ref="F40:J40"/>
    <mergeCell ref="K40:L40"/>
    <mergeCell ref="M40:N40"/>
    <mergeCell ref="O40:P40"/>
    <mergeCell ref="Q40:R40"/>
    <mergeCell ref="S40:T40"/>
    <mergeCell ref="U40:V40"/>
    <mergeCell ref="AW43:AZ43"/>
    <mergeCell ref="C47:AP47"/>
    <mergeCell ref="Z41:AD41"/>
    <mergeCell ref="AE41:AI41"/>
    <mergeCell ref="AJ41:BA41"/>
    <mergeCell ref="AE42:AI42"/>
    <mergeCell ref="AJ42:BA42"/>
    <mergeCell ref="AE43:AI43"/>
    <mergeCell ref="AJ43:AN43"/>
    <mergeCell ref="AO43:AP43"/>
    <mergeCell ref="AQ43:AT43"/>
    <mergeCell ref="AU43:AV43"/>
    <mergeCell ref="AU20:AW21"/>
    <mergeCell ref="AX20:AZ21"/>
    <mergeCell ref="BA20:BC21"/>
    <mergeCell ref="BD20:BE21"/>
    <mergeCell ref="T20:V21"/>
    <mergeCell ref="W20:Y21"/>
    <mergeCell ref="Z20:AB21"/>
    <mergeCell ref="AC20:AE21"/>
    <mergeCell ref="AF20:AH21"/>
    <mergeCell ref="AI20:AK21"/>
    <mergeCell ref="AL20:AN21"/>
    <mergeCell ref="AO20:AQ21"/>
    <mergeCell ref="AR20:AT21"/>
  </mergeCells>
  <phoneticPr fontId="2"/>
  <dataValidations count="2">
    <dataValidation imeMode="off" allowBlank="1" showInputMessage="1" showErrorMessage="1" sqref="BA12:BC13 AV12:AX13 AQ12:AS13 Y12:AA13 T12:V13 O12:Q13 P14:S17 V14:Y17 AO14:AS17 AX8:BE9 AR6:BE7 K33:L33 O33:P33 S33:T33 S40:T40 O40:P40 K40:L40 AJ35:AN35 AQ35:AT35 AW35:BA35 AW43:AZ43 AQ43:AT43 AJ43:AN43" xr:uid="{E1F50357-410F-4823-B2C6-0C14FA22081B}"/>
    <dataValidation imeMode="hiragana" allowBlank="1" showInputMessage="1" showErrorMessage="1" sqref="AI10 K10:K15 L12:N13 AD10 AM12:AP13 F33:J33 F40:J40 AM14:AM15" xr:uid="{7B52FE20-E87A-4809-B951-471D1D0FD3A0}"/>
  </dataValidations>
  <pageMargins left="0.78740157480314965" right="0.39370078740157483"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51</xdr:col>
                    <xdr:colOff>76200</xdr:colOff>
                    <xdr:row>9</xdr:row>
                    <xdr:rowOff>476250</xdr:rowOff>
                  </from>
                  <to>
                    <xdr:col>53</xdr:col>
                    <xdr:colOff>104775</xdr:colOff>
                    <xdr:row>10</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51</xdr:col>
                    <xdr:colOff>76200</xdr:colOff>
                    <xdr:row>9</xdr:row>
                    <xdr:rowOff>171450</xdr:rowOff>
                  </from>
                  <to>
                    <xdr:col>53</xdr:col>
                    <xdr:colOff>104775</xdr:colOff>
                    <xdr:row>9</xdr:row>
                    <xdr:rowOff>419100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26142-C0C5-494A-835F-EFA1AD2284FE}">
  <sheetPr>
    <tabColor theme="9"/>
  </sheetPr>
  <dimension ref="A1:AL41"/>
  <sheetViews>
    <sheetView showGridLines="0" view="pageBreakPreview" zoomScaleNormal="100" zoomScaleSheetLayoutView="100" workbookViewId="0">
      <selection activeCell="G4" sqref="G4:O4"/>
    </sheetView>
  </sheetViews>
  <sheetFormatPr defaultColWidth="2.625" defaultRowHeight="24" customHeight="1" x14ac:dyDescent="0.15"/>
  <cols>
    <col min="1" max="16384" width="2.625" style="99"/>
  </cols>
  <sheetData>
    <row r="1" spans="2:38" ht="24" customHeight="1" thickBot="1" x14ac:dyDescent="0.2">
      <c r="L1" s="394"/>
      <c r="M1" s="394"/>
      <c r="N1" s="394"/>
      <c r="O1" s="394"/>
      <c r="P1" s="394"/>
      <c r="Q1" s="394"/>
      <c r="R1" s="394"/>
      <c r="S1" s="394"/>
      <c r="T1" s="394"/>
      <c r="U1" s="394"/>
      <c r="V1" s="394"/>
      <c r="W1" s="394"/>
      <c r="X1" s="394"/>
      <c r="Y1" s="394"/>
      <c r="Z1" s="394"/>
      <c r="AA1" s="394"/>
      <c r="AB1" s="394"/>
    </row>
    <row r="2" spans="2:38" ht="24" customHeight="1" thickTop="1" x14ac:dyDescent="0.15">
      <c r="B2" s="71"/>
      <c r="C2" s="71"/>
      <c r="D2" s="65"/>
      <c r="E2" s="65"/>
      <c r="F2" s="65"/>
      <c r="G2" s="65"/>
      <c r="H2" s="65"/>
      <c r="I2" s="65"/>
      <c r="J2" s="65"/>
      <c r="K2" s="65"/>
      <c r="L2" s="326" t="s">
        <v>128</v>
      </c>
      <c r="M2" s="326"/>
      <c r="N2" s="326"/>
      <c r="O2" s="326"/>
      <c r="P2" s="326"/>
      <c r="Q2" s="326"/>
      <c r="R2" s="326"/>
      <c r="S2" s="326"/>
      <c r="T2" s="326"/>
      <c r="U2" s="326"/>
      <c r="V2" s="326"/>
      <c r="W2" s="326"/>
      <c r="X2" s="326"/>
      <c r="Y2" s="326"/>
      <c r="Z2" s="326"/>
      <c r="AA2" s="326"/>
      <c r="AB2" s="326"/>
      <c r="AC2" s="65"/>
      <c r="AD2" s="395" t="s">
        <v>131</v>
      </c>
      <c r="AE2" s="396"/>
      <c r="AF2" s="396"/>
      <c r="AG2" s="396"/>
      <c r="AH2" s="396"/>
      <c r="AI2" s="396"/>
      <c r="AJ2" s="396"/>
      <c r="AK2" s="396"/>
      <c r="AL2" s="397"/>
    </row>
    <row r="3" spans="2:38" ht="24" customHeight="1" thickBot="1" x14ac:dyDescent="0.2">
      <c r="B3" s="67"/>
      <c r="C3" s="67"/>
      <c r="D3" s="67"/>
      <c r="E3" s="67"/>
      <c r="F3" s="67"/>
      <c r="G3" s="67"/>
      <c r="H3" s="67"/>
      <c r="I3" s="67"/>
      <c r="J3" s="67"/>
      <c r="K3" s="67"/>
      <c r="L3" s="327" t="s">
        <v>129</v>
      </c>
      <c r="M3" s="327"/>
      <c r="N3" s="327"/>
      <c r="O3" s="327"/>
      <c r="P3" s="327"/>
      <c r="Q3" s="327"/>
      <c r="R3" s="327"/>
      <c r="S3" s="327"/>
      <c r="T3" s="327"/>
      <c r="U3" s="327"/>
      <c r="V3" s="327"/>
      <c r="W3" s="327"/>
      <c r="X3" s="327"/>
      <c r="Y3" s="327"/>
      <c r="Z3" s="327"/>
      <c r="AA3" s="327"/>
      <c r="AB3" s="327"/>
      <c r="AC3" s="67"/>
      <c r="AD3" s="398"/>
      <c r="AE3" s="399"/>
      <c r="AF3" s="399"/>
      <c r="AG3" s="399"/>
      <c r="AH3" s="399"/>
      <c r="AI3" s="399"/>
      <c r="AJ3" s="399"/>
      <c r="AK3" s="399"/>
      <c r="AL3" s="400"/>
    </row>
    <row r="4" spans="2:38" ht="24" customHeight="1" thickTop="1" x14ac:dyDescent="0.15">
      <c r="B4" s="271" t="s">
        <v>113</v>
      </c>
      <c r="C4" s="271"/>
      <c r="D4" s="271"/>
      <c r="E4" s="271"/>
      <c r="F4" s="271"/>
      <c r="G4" s="414" t="s">
        <v>139</v>
      </c>
      <c r="H4" s="415"/>
      <c r="I4" s="415"/>
      <c r="J4" s="415"/>
      <c r="K4" s="415"/>
      <c r="L4" s="415"/>
      <c r="M4" s="415"/>
      <c r="N4" s="415"/>
      <c r="O4" s="416"/>
      <c r="P4" s="97"/>
      <c r="Q4" s="97"/>
      <c r="R4" s="97"/>
      <c r="S4" s="97"/>
      <c r="T4" s="97"/>
      <c r="U4" s="97"/>
      <c r="V4" s="97"/>
      <c r="W4" s="97"/>
      <c r="X4" s="97"/>
      <c r="Y4" s="97"/>
      <c r="Z4" s="97"/>
      <c r="AA4" s="97"/>
      <c r="AB4" s="97"/>
      <c r="AC4" s="97"/>
      <c r="AD4" s="97"/>
      <c r="AE4" s="97"/>
      <c r="AF4" s="97"/>
      <c r="AG4" s="97"/>
      <c r="AH4" s="97"/>
      <c r="AI4" s="97"/>
      <c r="AJ4" s="97"/>
      <c r="AK4" s="97"/>
    </row>
    <row r="5" spans="2:38" ht="24" customHeight="1" x14ac:dyDescent="0.15">
      <c r="B5" s="271" t="s">
        <v>45</v>
      </c>
      <c r="C5" s="271"/>
      <c r="D5" s="271"/>
      <c r="E5" s="271"/>
      <c r="F5" s="271"/>
      <c r="G5" s="332" t="s">
        <v>32</v>
      </c>
      <c r="H5" s="332"/>
      <c r="I5" s="410" t="s">
        <v>152</v>
      </c>
      <c r="J5" s="410"/>
      <c r="K5" s="98" t="s">
        <v>10</v>
      </c>
      <c r="L5" s="410" t="s">
        <v>158</v>
      </c>
      <c r="M5" s="410"/>
      <c r="N5" s="98" t="s">
        <v>117</v>
      </c>
      <c r="O5" s="69"/>
    </row>
    <row r="6" spans="2:38" ht="24" customHeight="1" x14ac:dyDescent="0.15">
      <c r="B6" s="283" t="s">
        <v>81</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5"/>
    </row>
    <row r="7" spans="2:38" ht="24" customHeight="1" x14ac:dyDescent="0.15">
      <c r="B7" s="30"/>
      <c r="C7" s="37" t="s">
        <v>17</v>
      </c>
      <c r="D7" s="286" t="s">
        <v>18</v>
      </c>
      <c r="E7" s="286"/>
      <c r="F7" s="286"/>
      <c r="G7" s="286"/>
      <c r="H7" s="286"/>
      <c r="I7" s="286"/>
      <c r="J7" s="37" t="s">
        <v>19</v>
      </c>
      <c r="K7" s="37"/>
      <c r="L7" s="411">
        <v>470000</v>
      </c>
      <c r="M7" s="412"/>
      <c r="N7" s="412"/>
      <c r="O7" s="413"/>
      <c r="P7" s="27" t="s">
        <v>20</v>
      </c>
      <c r="Q7" s="331" t="s">
        <v>65</v>
      </c>
      <c r="R7" s="331"/>
      <c r="S7" s="331"/>
      <c r="T7" s="331"/>
      <c r="U7" s="331"/>
      <c r="V7" s="331"/>
      <c r="W7" s="331"/>
      <c r="X7" s="331"/>
      <c r="Y7" s="331"/>
      <c r="Z7" s="331"/>
      <c r="AA7" s="331"/>
      <c r="AB7" s="331"/>
      <c r="AC7" s="331"/>
      <c r="AD7" s="331"/>
      <c r="AE7" s="331"/>
      <c r="AF7" s="331"/>
      <c r="AG7" s="331"/>
      <c r="AH7" s="331"/>
      <c r="AI7" s="331"/>
      <c r="AJ7" s="331"/>
      <c r="AK7" s="331"/>
      <c r="AL7" s="31"/>
    </row>
    <row r="8" spans="2:38" ht="15" customHeight="1" x14ac:dyDescent="0.15">
      <c r="B8" s="30"/>
      <c r="C8" s="37"/>
      <c r="D8" s="91"/>
      <c r="E8" s="91"/>
      <c r="F8" s="91"/>
      <c r="G8" s="91"/>
      <c r="H8" s="91"/>
      <c r="I8" s="91"/>
      <c r="J8" s="37"/>
      <c r="K8" s="37"/>
      <c r="L8" s="27"/>
      <c r="M8" s="27"/>
      <c r="N8" s="27"/>
      <c r="O8" s="27"/>
      <c r="P8" s="27"/>
      <c r="Q8" s="27"/>
      <c r="R8" s="27"/>
      <c r="S8" s="27"/>
      <c r="T8" s="27"/>
      <c r="U8" s="27"/>
      <c r="V8" s="27"/>
      <c r="W8" s="27"/>
      <c r="X8" s="27"/>
      <c r="Y8" s="27"/>
      <c r="Z8" s="27"/>
      <c r="AA8" s="27"/>
      <c r="AB8" s="27"/>
      <c r="AC8" s="304"/>
      <c r="AD8" s="304"/>
      <c r="AE8" s="304"/>
      <c r="AF8" s="304"/>
      <c r="AG8" s="304"/>
      <c r="AH8" s="304"/>
      <c r="AI8" s="304"/>
      <c r="AJ8" s="304"/>
      <c r="AK8" s="304"/>
      <c r="AL8" s="31"/>
    </row>
    <row r="9" spans="2:38" ht="24" customHeight="1" x14ac:dyDescent="0.15">
      <c r="B9" s="30"/>
      <c r="C9" s="37" t="s">
        <v>21</v>
      </c>
      <c r="D9" s="286" t="s">
        <v>22</v>
      </c>
      <c r="E9" s="286"/>
      <c r="F9" s="286"/>
      <c r="G9" s="286"/>
      <c r="H9" s="286"/>
      <c r="I9" s="286"/>
      <c r="J9" s="37" t="s">
        <v>19</v>
      </c>
      <c r="K9" s="37"/>
      <c r="L9" s="287" t="s">
        <v>69</v>
      </c>
      <c r="M9" s="261"/>
      <c r="N9" s="261"/>
      <c r="O9" s="262"/>
      <c r="P9" s="27" t="s">
        <v>23</v>
      </c>
      <c r="Q9" s="260">
        <v>22</v>
      </c>
      <c r="R9" s="261"/>
      <c r="S9" s="261"/>
      <c r="T9" s="262"/>
      <c r="U9" s="27"/>
      <c r="V9" s="27" t="s">
        <v>19</v>
      </c>
      <c r="W9" s="37"/>
      <c r="X9" s="318">
        <f>ROUND((L7/22),-1)</f>
        <v>21360</v>
      </c>
      <c r="Y9" s="319"/>
      <c r="Z9" s="319"/>
      <c r="AA9" s="320"/>
      <c r="AB9" s="27" t="s">
        <v>20</v>
      </c>
      <c r="AC9" s="295" t="s">
        <v>66</v>
      </c>
      <c r="AD9" s="295"/>
      <c r="AE9" s="295"/>
      <c r="AF9" s="295"/>
      <c r="AG9" s="295"/>
      <c r="AH9" s="295"/>
      <c r="AI9" s="295"/>
      <c r="AJ9" s="295"/>
      <c r="AK9" s="295"/>
      <c r="AL9" s="31"/>
    </row>
    <row r="10" spans="2:38" ht="15" customHeight="1" x14ac:dyDescent="0.15">
      <c r="B10" s="30"/>
      <c r="C10" s="37"/>
      <c r="D10" s="91"/>
      <c r="E10" s="91"/>
      <c r="F10" s="91"/>
      <c r="G10" s="91"/>
      <c r="H10" s="91"/>
      <c r="I10" s="91"/>
      <c r="J10" s="37"/>
      <c r="K10" s="37"/>
      <c r="L10" s="27"/>
      <c r="M10" s="27"/>
      <c r="N10" s="27"/>
      <c r="O10" s="27"/>
      <c r="P10" s="27"/>
      <c r="Q10" s="27"/>
      <c r="R10" s="27"/>
      <c r="S10" s="27"/>
      <c r="T10" s="27"/>
      <c r="U10" s="27"/>
      <c r="V10" s="27"/>
      <c r="W10" s="27"/>
      <c r="X10" s="296" t="s">
        <v>48</v>
      </c>
      <c r="Y10" s="296"/>
      <c r="Z10" s="296"/>
      <c r="AA10" s="296"/>
      <c r="AB10" s="296"/>
      <c r="AC10" s="296"/>
      <c r="AD10" s="296"/>
      <c r="AE10" s="27"/>
      <c r="AF10" s="27"/>
      <c r="AG10" s="27"/>
      <c r="AH10" s="27"/>
      <c r="AI10" s="27"/>
      <c r="AJ10" s="27"/>
      <c r="AK10" s="27"/>
      <c r="AL10" s="31"/>
    </row>
    <row r="11" spans="2:38" ht="24" customHeight="1" x14ac:dyDescent="0.15">
      <c r="B11" s="30"/>
      <c r="C11" s="37" t="s">
        <v>24</v>
      </c>
      <c r="D11" s="286" t="s">
        <v>73</v>
      </c>
      <c r="E11" s="286"/>
      <c r="F11" s="286"/>
      <c r="G11" s="286"/>
      <c r="H11" s="286"/>
      <c r="I11" s="286"/>
      <c r="J11" s="37" t="s">
        <v>19</v>
      </c>
      <c r="K11" s="37"/>
      <c r="L11" s="287" t="s">
        <v>70</v>
      </c>
      <c r="M11" s="261"/>
      <c r="N11" s="261"/>
      <c r="O11" s="262"/>
      <c r="P11" s="27" t="s">
        <v>25</v>
      </c>
      <c r="Q11" s="287" t="s">
        <v>64</v>
      </c>
      <c r="R11" s="261"/>
      <c r="S11" s="261"/>
      <c r="T11" s="262"/>
      <c r="U11" s="29"/>
      <c r="V11" s="27" t="s">
        <v>19</v>
      </c>
      <c r="W11" s="27"/>
      <c r="X11" s="318">
        <f>INT(X9*67/100)</f>
        <v>14311</v>
      </c>
      <c r="Y11" s="319"/>
      <c r="Z11" s="319"/>
      <c r="AA11" s="320"/>
      <c r="AB11" s="27" t="s">
        <v>0</v>
      </c>
      <c r="AC11" s="321" t="s">
        <v>67</v>
      </c>
      <c r="AD11" s="321"/>
      <c r="AE11" s="321"/>
      <c r="AF11" s="321"/>
      <c r="AG11" s="321"/>
      <c r="AH11" s="321"/>
      <c r="AI11" s="321"/>
      <c r="AJ11" s="321"/>
      <c r="AK11" s="321"/>
      <c r="AL11" s="322"/>
    </row>
    <row r="12" spans="2:38" ht="15" customHeight="1" x14ac:dyDescent="0.15">
      <c r="B12" s="30"/>
      <c r="C12" s="37"/>
      <c r="D12" s="91"/>
      <c r="E12" s="91"/>
      <c r="F12" s="91"/>
      <c r="G12" s="91"/>
      <c r="H12" s="91"/>
      <c r="I12" s="91"/>
      <c r="J12" s="37"/>
      <c r="K12" s="37"/>
      <c r="L12" s="27"/>
      <c r="M12" s="27"/>
      <c r="N12" s="27"/>
      <c r="O12" s="27"/>
      <c r="P12" s="27"/>
      <c r="Q12" s="27"/>
      <c r="R12" s="27"/>
      <c r="S12" s="27"/>
      <c r="T12" s="27"/>
      <c r="U12" s="27"/>
      <c r="V12" s="27"/>
      <c r="W12" s="27"/>
      <c r="X12" s="296" t="s">
        <v>26</v>
      </c>
      <c r="Y12" s="296"/>
      <c r="Z12" s="296"/>
      <c r="AA12" s="296"/>
      <c r="AB12" s="296"/>
      <c r="AC12" s="296"/>
      <c r="AD12" s="296"/>
      <c r="AE12" s="32"/>
      <c r="AF12" s="32"/>
      <c r="AG12" s="32"/>
      <c r="AH12" s="32"/>
      <c r="AI12" s="32"/>
      <c r="AJ12" s="32"/>
      <c r="AK12" s="32"/>
      <c r="AL12" s="33"/>
    </row>
    <row r="13" spans="2:38" ht="24" customHeight="1" x14ac:dyDescent="0.15">
      <c r="B13" s="30"/>
      <c r="C13" s="37" t="s">
        <v>27</v>
      </c>
      <c r="D13" s="309" t="s">
        <v>72</v>
      </c>
      <c r="E13" s="309"/>
      <c r="F13" s="309"/>
      <c r="G13" s="309"/>
      <c r="H13" s="309"/>
      <c r="I13" s="309"/>
      <c r="J13" s="37" t="s">
        <v>28</v>
      </c>
      <c r="K13" s="37"/>
      <c r="L13" s="310">
        <v>15778</v>
      </c>
      <c r="M13" s="311"/>
      <c r="N13" s="311"/>
      <c r="O13" s="312"/>
      <c r="P13" s="27" t="s">
        <v>29</v>
      </c>
      <c r="Q13" s="295" t="s">
        <v>68</v>
      </c>
      <c r="R13" s="295"/>
      <c r="S13" s="295"/>
      <c r="T13" s="295"/>
      <c r="U13" s="295"/>
      <c r="V13" s="295"/>
      <c r="W13" s="295"/>
      <c r="X13" s="295"/>
      <c r="Y13" s="295"/>
      <c r="Z13" s="295"/>
      <c r="AA13" s="295"/>
      <c r="AB13" s="295"/>
      <c r="AC13" s="295"/>
      <c r="AD13" s="295"/>
      <c r="AE13" s="295"/>
      <c r="AF13" s="295"/>
      <c r="AG13" s="295"/>
      <c r="AH13" s="295"/>
      <c r="AI13" s="295"/>
      <c r="AJ13" s="295"/>
      <c r="AK13" s="295"/>
      <c r="AL13" s="305"/>
    </row>
    <row r="14" spans="2:38" ht="15" customHeight="1" x14ac:dyDescent="0.15">
      <c r="B14" s="30"/>
      <c r="C14" s="37"/>
      <c r="D14" s="91"/>
      <c r="E14" s="91"/>
      <c r="F14" s="91"/>
      <c r="G14" s="91"/>
      <c r="H14" s="91"/>
      <c r="I14" s="91"/>
      <c r="J14" s="37"/>
      <c r="K14" s="37"/>
      <c r="L14" s="27"/>
      <c r="M14" s="27"/>
      <c r="N14" s="27"/>
      <c r="O14" s="27"/>
      <c r="P14" s="27"/>
      <c r="Q14" s="28"/>
      <c r="R14" s="28"/>
      <c r="S14" s="28"/>
      <c r="T14" s="28"/>
      <c r="U14" s="28"/>
      <c r="V14" s="28"/>
      <c r="W14" s="28"/>
      <c r="X14" s="313"/>
      <c r="Y14" s="313"/>
      <c r="Z14" s="313"/>
      <c r="AA14" s="313"/>
      <c r="AB14" s="313"/>
      <c r="AC14" s="313"/>
      <c r="AD14" s="313"/>
      <c r="AE14" s="313"/>
      <c r="AF14" s="313"/>
      <c r="AG14" s="313"/>
      <c r="AH14" s="313"/>
      <c r="AI14" s="313"/>
      <c r="AJ14" s="313"/>
      <c r="AK14" s="313"/>
      <c r="AL14" s="31"/>
    </row>
    <row r="15" spans="2:38" ht="24" customHeight="1" x14ac:dyDescent="0.15">
      <c r="B15" s="30"/>
      <c r="C15" s="37" t="s">
        <v>74</v>
      </c>
      <c r="D15" s="286" t="s">
        <v>75</v>
      </c>
      <c r="E15" s="286"/>
      <c r="F15" s="286"/>
      <c r="G15" s="286"/>
      <c r="H15" s="286"/>
      <c r="I15" s="286"/>
      <c r="J15" s="37" t="s">
        <v>76</v>
      </c>
      <c r="K15" s="37"/>
      <c r="L15" s="306">
        <f>MIN(X11,L13)</f>
        <v>14311</v>
      </c>
      <c r="M15" s="307"/>
      <c r="N15" s="307"/>
      <c r="O15" s="308"/>
      <c r="P15" s="27" t="s">
        <v>0</v>
      </c>
      <c r="Q15" s="295" t="s">
        <v>71</v>
      </c>
      <c r="R15" s="295"/>
      <c r="S15" s="295"/>
      <c r="T15" s="304" t="s">
        <v>78</v>
      </c>
      <c r="U15" s="304"/>
      <c r="V15" s="304"/>
      <c r="W15" s="304"/>
      <c r="X15" s="304"/>
      <c r="Y15" s="304"/>
      <c r="Z15" s="304"/>
      <c r="AA15" s="304"/>
      <c r="AB15" s="304"/>
      <c r="AC15" s="304"/>
      <c r="AD15" s="32"/>
      <c r="AE15" s="96"/>
      <c r="AF15" s="96"/>
      <c r="AG15" s="96"/>
      <c r="AH15" s="96"/>
      <c r="AI15" s="96"/>
      <c r="AJ15" s="96"/>
      <c r="AK15" s="96"/>
      <c r="AL15" s="31"/>
    </row>
    <row r="16" spans="2:38" ht="15" customHeight="1" x14ac:dyDescent="0.15">
      <c r="B16" s="38"/>
      <c r="C16" s="98"/>
      <c r="D16" s="95"/>
      <c r="E16" s="95"/>
      <c r="F16" s="95"/>
      <c r="G16" s="95"/>
      <c r="H16" s="95"/>
      <c r="I16" s="95"/>
      <c r="J16" s="98"/>
      <c r="K16" s="98"/>
      <c r="L16" s="34"/>
      <c r="M16" s="34"/>
      <c r="N16" s="34"/>
      <c r="O16" s="34"/>
      <c r="P16" s="34"/>
      <c r="Q16" s="35"/>
      <c r="R16" s="35"/>
      <c r="S16" s="35"/>
      <c r="T16" s="35"/>
      <c r="U16" s="35"/>
      <c r="V16" s="35"/>
      <c r="W16" s="35"/>
      <c r="X16" s="36"/>
      <c r="Y16" s="36"/>
      <c r="Z16" s="36"/>
      <c r="AA16" s="36"/>
      <c r="AB16" s="36"/>
      <c r="AC16" s="36"/>
      <c r="AD16" s="36"/>
      <c r="AE16" s="36"/>
      <c r="AF16" s="36"/>
      <c r="AG16" s="36"/>
      <c r="AH16" s="36"/>
      <c r="AI16" s="36"/>
      <c r="AJ16" s="36"/>
      <c r="AK16" s="36"/>
      <c r="AL16" s="40"/>
    </row>
    <row r="17" spans="1:38" ht="24" customHeight="1" x14ac:dyDescent="0.15">
      <c r="B17" s="283" t="s">
        <v>82</v>
      </c>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5"/>
    </row>
    <row r="18" spans="1:38" ht="24" customHeight="1" x14ac:dyDescent="0.15">
      <c r="B18" s="30"/>
      <c r="C18" s="37" t="s">
        <v>17</v>
      </c>
      <c r="D18" s="286" t="s">
        <v>79</v>
      </c>
      <c r="E18" s="286"/>
      <c r="F18" s="286"/>
      <c r="G18" s="286"/>
      <c r="H18" s="286"/>
      <c r="I18" s="286"/>
      <c r="J18" s="37" t="s">
        <v>19</v>
      </c>
      <c r="K18" s="37"/>
      <c r="L18" s="407">
        <v>22</v>
      </c>
      <c r="M18" s="408"/>
      <c r="N18" s="408"/>
      <c r="O18" s="409"/>
      <c r="P18" s="27" t="s">
        <v>30</v>
      </c>
      <c r="Q18" s="295" t="s">
        <v>103</v>
      </c>
      <c r="R18" s="295"/>
      <c r="S18" s="295"/>
      <c r="T18" s="317" t="s">
        <v>138</v>
      </c>
      <c r="U18" s="317"/>
      <c r="V18" s="317"/>
      <c r="W18" s="317"/>
      <c r="X18" s="317"/>
      <c r="Y18" s="317"/>
      <c r="Z18" s="317"/>
      <c r="AA18" s="317"/>
      <c r="AB18" s="317"/>
      <c r="AC18" s="317"/>
      <c r="AD18" s="317"/>
      <c r="AE18" s="317"/>
      <c r="AF18" s="317"/>
      <c r="AG18" s="317"/>
      <c r="AH18" s="317"/>
      <c r="AI18" s="317"/>
      <c r="AJ18" s="317"/>
      <c r="AK18" s="29"/>
      <c r="AL18" s="31"/>
    </row>
    <row r="19" spans="1:38" ht="24" customHeight="1" x14ac:dyDescent="0.15">
      <c r="B19" s="38"/>
      <c r="C19" s="303" t="s">
        <v>80</v>
      </c>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40"/>
    </row>
    <row r="20" spans="1:38" ht="24" customHeight="1" x14ac:dyDescent="0.15">
      <c r="B20" s="283" t="s">
        <v>122</v>
      </c>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row>
    <row r="21" spans="1:38" ht="39" customHeight="1" x14ac:dyDescent="0.15">
      <c r="A21" s="99" t="s">
        <v>123</v>
      </c>
      <c r="B21" s="42"/>
      <c r="C21" s="389" t="s">
        <v>124</v>
      </c>
      <c r="D21" s="390"/>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1"/>
      <c r="AL21" s="52"/>
    </row>
    <row r="22" spans="1:38" ht="24" customHeight="1" x14ac:dyDescent="0.15">
      <c r="B22" s="30"/>
      <c r="C22" s="387" t="s">
        <v>95</v>
      </c>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8"/>
    </row>
    <row r="23" spans="1:38" ht="24" customHeight="1" x14ac:dyDescent="0.15">
      <c r="B23" s="30"/>
      <c r="C23" s="273" t="s">
        <v>84</v>
      </c>
      <c r="D23" s="273"/>
      <c r="E23" s="273"/>
      <c r="F23" s="337" t="s">
        <v>85</v>
      </c>
      <c r="G23" s="338"/>
      <c r="H23" s="338"/>
      <c r="I23" s="273" t="s">
        <v>86</v>
      </c>
      <c r="J23" s="273"/>
      <c r="K23" s="273"/>
      <c r="L23" s="273" t="s">
        <v>87</v>
      </c>
      <c r="M23" s="273"/>
      <c r="N23" s="273"/>
      <c r="O23" s="273" t="s">
        <v>88</v>
      </c>
      <c r="P23" s="273"/>
      <c r="Q23" s="273"/>
      <c r="R23" s="273" t="s">
        <v>89</v>
      </c>
      <c r="S23" s="273"/>
      <c r="T23" s="273"/>
      <c r="U23" s="273" t="s">
        <v>90</v>
      </c>
      <c r="V23" s="273"/>
      <c r="W23" s="273"/>
      <c r="X23" s="273" t="s">
        <v>91</v>
      </c>
      <c r="Y23" s="273"/>
      <c r="Z23" s="273"/>
      <c r="AA23" s="273" t="s">
        <v>92</v>
      </c>
      <c r="AB23" s="273"/>
      <c r="AC23" s="273"/>
      <c r="AD23" s="274" t="s">
        <v>93</v>
      </c>
      <c r="AE23" s="275"/>
      <c r="AF23" s="275"/>
      <c r="AG23" s="273" t="s">
        <v>94</v>
      </c>
      <c r="AH23" s="273"/>
      <c r="AI23" s="273"/>
      <c r="AJ23" s="91"/>
      <c r="AK23" s="91"/>
      <c r="AL23" s="94"/>
    </row>
    <row r="24" spans="1:38" ht="24" customHeight="1" x14ac:dyDescent="0.15">
      <c r="B24" s="30"/>
      <c r="C24" s="406">
        <v>396300</v>
      </c>
      <c r="D24" s="406"/>
      <c r="E24" s="406"/>
      <c r="F24" s="406"/>
      <c r="G24" s="406"/>
      <c r="H24" s="406"/>
      <c r="I24" s="406">
        <v>30911</v>
      </c>
      <c r="J24" s="406"/>
      <c r="K24" s="406"/>
      <c r="L24" s="406">
        <v>15852</v>
      </c>
      <c r="M24" s="406"/>
      <c r="N24" s="406"/>
      <c r="O24" s="406"/>
      <c r="P24" s="406"/>
      <c r="Q24" s="406"/>
      <c r="R24" s="406"/>
      <c r="S24" s="406"/>
      <c r="T24" s="406"/>
      <c r="U24" s="406"/>
      <c r="V24" s="406"/>
      <c r="W24" s="406"/>
      <c r="X24" s="406">
        <v>6700</v>
      </c>
      <c r="Y24" s="406"/>
      <c r="Z24" s="406"/>
      <c r="AA24" s="406"/>
      <c r="AB24" s="406"/>
      <c r="AC24" s="406"/>
      <c r="AD24" s="406"/>
      <c r="AE24" s="406"/>
      <c r="AF24" s="406"/>
      <c r="AG24" s="406"/>
      <c r="AH24" s="406"/>
      <c r="AI24" s="406"/>
      <c r="AJ24" s="91"/>
      <c r="AK24" s="91"/>
      <c r="AL24" s="94"/>
    </row>
    <row r="25" spans="1:38" ht="24" customHeight="1" x14ac:dyDescent="0.15">
      <c r="B25" s="30"/>
      <c r="C25" s="387" t="s">
        <v>96</v>
      </c>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94"/>
    </row>
    <row r="26" spans="1:38" ht="24" customHeight="1" x14ac:dyDescent="0.15">
      <c r="B26" s="30"/>
      <c r="C26" s="265" t="s">
        <v>97</v>
      </c>
      <c r="D26" s="266"/>
      <c r="E26" s="266"/>
      <c r="F26" s="266"/>
      <c r="G26" s="266"/>
      <c r="H26" s="267"/>
      <c r="I26" s="278" t="s">
        <v>86</v>
      </c>
      <c r="J26" s="278"/>
      <c r="K26" s="278"/>
      <c r="L26" s="273" t="s">
        <v>87</v>
      </c>
      <c r="M26" s="273"/>
      <c r="N26" s="273"/>
      <c r="O26" s="273" t="s">
        <v>88</v>
      </c>
      <c r="P26" s="273"/>
      <c r="Q26" s="273"/>
      <c r="R26" s="273" t="s">
        <v>89</v>
      </c>
      <c r="S26" s="273"/>
      <c r="T26" s="273"/>
      <c r="U26" s="273" t="s">
        <v>90</v>
      </c>
      <c r="V26" s="273"/>
      <c r="W26" s="273"/>
      <c r="X26" s="273" t="s">
        <v>91</v>
      </c>
      <c r="Y26" s="273"/>
      <c r="Z26" s="273"/>
      <c r="AA26" s="273" t="s">
        <v>92</v>
      </c>
      <c r="AB26" s="273"/>
      <c r="AC26" s="273"/>
      <c r="AD26" s="274" t="s">
        <v>93</v>
      </c>
      <c r="AE26" s="275"/>
      <c r="AF26" s="275"/>
      <c r="AG26" s="273" t="s">
        <v>94</v>
      </c>
      <c r="AH26" s="273"/>
      <c r="AI26" s="273"/>
      <c r="AJ26" s="91"/>
      <c r="AK26" s="91"/>
      <c r="AL26" s="94"/>
    </row>
    <row r="27" spans="1:38" ht="24" customHeight="1" x14ac:dyDescent="0.15">
      <c r="B27" s="30"/>
      <c r="C27" s="268"/>
      <c r="D27" s="269"/>
      <c r="E27" s="269"/>
      <c r="F27" s="269"/>
      <c r="G27" s="269"/>
      <c r="H27" s="270"/>
      <c r="I27" s="276">
        <f>ROUNDDOWN((L24+(O24+U24)*7.5/6)*0.06,0)</f>
        <v>951</v>
      </c>
      <c r="J27" s="276"/>
      <c r="K27" s="276"/>
      <c r="L27" s="277">
        <f>L24</f>
        <v>15852</v>
      </c>
      <c r="M27" s="277"/>
      <c r="N27" s="277"/>
      <c r="O27" s="277">
        <f>O24</f>
        <v>0</v>
      </c>
      <c r="P27" s="277"/>
      <c r="Q27" s="277"/>
      <c r="R27" s="277">
        <f t="shared" ref="R27" si="0">R24</f>
        <v>0</v>
      </c>
      <c r="S27" s="277"/>
      <c r="T27" s="277"/>
      <c r="U27" s="277">
        <f>U24</f>
        <v>0</v>
      </c>
      <c r="V27" s="277"/>
      <c r="W27" s="277"/>
      <c r="X27" s="277">
        <f t="shared" ref="X27" si="1">X24</f>
        <v>6700</v>
      </c>
      <c r="Y27" s="277"/>
      <c r="Z27" s="277"/>
      <c r="AA27" s="277">
        <f>AA24</f>
        <v>0</v>
      </c>
      <c r="AB27" s="277"/>
      <c r="AC27" s="277"/>
      <c r="AD27" s="277">
        <f t="shared" ref="AD27" si="2">AD24</f>
        <v>0</v>
      </c>
      <c r="AE27" s="277"/>
      <c r="AF27" s="277"/>
      <c r="AG27" s="277">
        <f t="shared" ref="AG27" si="3">AG24</f>
        <v>0</v>
      </c>
      <c r="AH27" s="277"/>
      <c r="AI27" s="277"/>
      <c r="AJ27" s="91"/>
      <c r="AK27" s="91"/>
      <c r="AL27" s="94"/>
    </row>
    <row r="28" spans="1:38" ht="24" customHeight="1" x14ac:dyDescent="0.15">
      <c r="B28" s="30"/>
      <c r="C28" s="271" t="s">
        <v>98</v>
      </c>
      <c r="D28" s="271"/>
      <c r="E28" s="271"/>
      <c r="F28" s="271"/>
      <c r="G28" s="271"/>
      <c r="H28" s="271"/>
      <c r="I28" s="299">
        <f>SUM(I27:AI27)</f>
        <v>23503</v>
      </c>
      <c r="J28" s="300"/>
      <c r="K28" s="300"/>
      <c r="L28" s="300"/>
      <c r="M28" s="300"/>
      <c r="N28" s="300"/>
      <c r="O28" s="300"/>
      <c r="P28" s="300"/>
      <c r="Q28" s="300"/>
      <c r="R28" s="300"/>
      <c r="S28" s="300"/>
      <c r="T28" s="300"/>
      <c r="U28" s="300"/>
      <c r="V28" s="300"/>
      <c r="W28" s="300"/>
      <c r="X28" s="258" t="s">
        <v>101</v>
      </c>
      <c r="Y28" s="258"/>
      <c r="Z28" s="258"/>
      <c r="AA28" s="258"/>
      <c r="AB28" s="258"/>
      <c r="AC28" s="258"/>
      <c r="AD28" s="258"/>
      <c r="AE28" s="258"/>
      <c r="AF28" s="258"/>
      <c r="AG28" s="258"/>
      <c r="AH28" s="258"/>
      <c r="AI28" s="259"/>
      <c r="AJ28" s="91"/>
      <c r="AK28" s="91"/>
      <c r="AL28" s="94"/>
    </row>
    <row r="29" spans="1:38" ht="12" x14ac:dyDescent="0.15">
      <c r="B29" s="30"/>
      <c r="C29" s="272" t="s">
        <v>99</v>
      </c>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91"/>
      <c r="AK29" s="91"/>
      <c r="AL29" s="94"/>
    </row>
    <row r="30" spans="1:38" ht="7.5" customHeight="1" x14ac:dyDescent="0.15">
      <c r="B30" s="30"/>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4"/>
    </row>
    <row r="31" spans="1:38" ht="24" customHeight="1" x14ac:dyDescent="0.15">
      <c r="B31" s="30"/>
      <c r="C31" s="286" t="s">
        <v>125</v>
      </c>
      <c r="D31" s="286"/>
      <c r="E31" s="286"/>
      <c r="F31" s="286"/>
      <c r="G31" s="286"/>
      <c r="H31" s="286"/>
      <c r="I31" s="286"/>
      <c r="J31" s="37" t="s">
        <v>19</v>
      </c>
      <c r="K31" s="37"/>
      <c r="L31" s="292">
        <f>I28</f>
        <v>23503</v>
      </c>
      <c r="M31" s="293"/>
      <c r="N31" s="293"/>
      <c r="O31" s="294"/>
      <c r="P31" s="27" t="s">
        <v>20</v>
      </c>
      <c r="Q31" s="295" t="s">
        <v>104</v>
      </c>
      <c r="R31" s="295"/>
      <c r="S31" s="295"/>
      <c r="T31" s="295"/>
      <c r="U31" s="295"/>
      <c r="V31" s="295"/>
      <c r="W31" s="295"/>
      <c r="X31" s="295"/>
      <c r="Y31" s="295"/>
      <c r="AL31" s="94"/>
    </row>
    <row r="32" spans="1:38" ht="24" customHeight="1" x14ac:dyDescent="0.15">
      <c r="B32" s="30"/>
      <c r="C32" s="91"/>
      <c r="D32" s="91"/>
      <c r="E32" s="91"/>
      <c r="F32" s="91"/>
      <c r="G32" s="91"/>
      <c r="H32" s="91"/>
      <c r="I32" s="91"/>
      <c r="J32" s="37"/>
      <c r="K32" s="37"/>
      <c r="L32" s="296" t="s">
        <v>26</v>
      </c>
      <c r="M32" s="296"/>
      <c r="N32" s="296"/>
      <c r="O32" s="296"/>
      <c r="P32" s="296"/>
      <c r="Q32" s="296"/>
      <c r="R32" s="296"/>
      <c r="S32" s="92"/>
      <c r="T32" s="92"/>
      <c r="U32" s="92"/>
      <c r="V32" s="92"/>
      <c r="W32" s="92"/>
      <c r="X32" s="92"/>
      <c r="Y32" s="92"/>
      <c r="AL32" s="94"/>
    </row>
    <row r="33" spans="2:38" ht="9.9499999999999993" customHeight="1" x14ac:dyDescent="0.15">
      <c r="B33" s="72"/>
      <c r="C33" s="73"/>
      <c r="D33" s="73"/>
      <c r="E33" s="73"/>
      <c r="F33" s="73"/>
      <c r="G33" s="73"/>
      <c r="H33" s="73"/>
      <c r="I33" s="73"/>
      <c r="J33" s="74"/>
      <c r="K33" s="74"/>
      <c r="L33" s="74"/>
      <c r="M33" s="74"/>
      <c r="N33" s="74"/>
      <c r="O33" s="74"/>
      <c r="P33" s="74"/>
      <c r="Q33" s="75"/>
      <c r="R33" s="74"/>
      <c r="S33" s="74"/>
      <c r="T33" s="74"/>
      <c r="U33" s="74"/>
      <c r="V33" s="74"/>
      <c r="W33" s="74"/>
      <c r="X33" s="76"/>
      <c r="Y33" s="76"/>
      <c r="Z33" s="76"/>
      <c r="AA33" s="76"/>
      <c r="AB33" s="76"/>
      <c r="AC33" s="76"/>
      <c r="AD33" s="76"/>
      <c r="AE33" s="77"/>
      <c r="AF33" s="77"/>
      <c r="AG33" s="77"/>
      <c r="AH33" s="77"/>
      <c r="AI33" s="77"/>
      <c r="AJ33" s="77"/>
      <c r="AK33" s="77"/>
      <c r="AL33" s="78"/>
    </row>
    <row r="34" spans="2:38" ht="24" customHeight="1" x14ac:dyDescent="0.15">
      <c r="B34" s="79"/>
      <c r="C34" s="298" t="s">
        <v>118</v>
      </c>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80"/>
      <c r="AE34" s="80"/>
      <c r="AF34" s="80"/>
      <c r="AG34" s="80"/>
      <c r="AH34" s="80"/>
      <c r="AI34" s="80"/>
      <c r="AJ34" s="80"/>
      <c r="AK34" s="81"/>
      <c r="AL34" s="82"/>
    </row>
    <row r="35" spans="2:38" ht="24" customHeight="1" x14ac:dyDescent="0.15">
      <c r="B35" s="79"/>
      <c r="C35" s="93"/>
      <c r="D35" s="80"/>
      <c r="E35" s="80"/>
      <c r="F35" s="80"/>
      <c r="G35" s="80"/>
      <c r="H35" s="80"/>
      <c r="I35" s="80"/>
      <c r="J35" s="291" t="s">
        <v>32</v>
      </c>
      <c r="K35" s="291"/>
      <c r="L35" s="107" t="s">
        <v>152</v>
      </c>
      <c r="M35" s="80" t="s">
        <v>10</v>
      </c>
      <c r="N35" s="107" t="s">
        <v>155</v>
      </c>
      <c r="O35" s="80" t="s">
        <v>117</v>
      </c>
      <c r="P35" s="107" t="s">
        <v>154</v>
      </c>
      <c r="Q35" s="80" t="s">
        <v>12</v>
      </c>
      <c r="R35" s="80"/>
      <c r="S35" s="291" t="s">
        <v>111</v>
      </c>
      <c r="T35" s="291"/>
      <c r="U35" s="291"/>
      <c r="V35" s="291"/>
      <c r="W35" s="404" t="s">
        <v>156</v>
      </c>
      <c r="X35" s="404"/>
      <c r="Y35" s="404"/>
      <c r="Z35" s="404"/>
      <c r="AA35" s="404"/>
      <c r="AB35" s="404"/>
      <c r="AC35" s="404"/>
      <c r="AD35" s="404"/>
      <c r="AE35" s="404"/>
      <c r="AF35" s="404"/>
      <c r="AG35" s="404"/>
      <c r="AH35" s="80"/>
      <c r="AI35" s="80"/>
      <c r="AJ35" s="80"/>
      <c r="AK35" s="81"/>
      <c r="AL35" s="82"/>
    </row>
    <row r="36" spans="2:38" ht="24" customHeight="1" x14ac:dyDescent="0.15">
      <c r="B36" s="79"/>
      <c r="C36" s="93"/>
      <c r="D36" s="80"/>
      <c r="E36" s="80"/>
      <c r="F36" s="80"/>
      <c r="G36" s="80"/>
      <c r="H36" s="80"/>
      <c r="I36" s="80"/>
      <c r="J36" s="291" t="s">
        <v>120</v>
      </c>
      <c r="K36" s="291"/>
      <c r="L36" s="291"/>
      <c r="M36" s="291"/>
      <c r="N36" s="291"/>
      <c r="O36" s="291"/>
      <c r="P36" s="291"/>
      <c r="Q36" s="291"/>
      <c r="R36" s="80"/>
      <c r="S36" s="297" t="s">
        <v>112</v>
      </c>
      <c r="T36" s="297"/>
      <c r="U36" s="297"/>
      <c r="V36" s="297"/>
      <c r="W36" s="405" t="s">
        <v>157</v>
      </c>
      <c r="X36" s="405"/>
      <c r="Y36" s="405"/>
      <c r="Z36" s="405"/>
      <c r="AA36" s="405"/>
      <c r="AB36" s="405"/>
      <c r="AC36" s="405"/>
      <c r="AD36" s="405"/>
      <c r="AE36" s="405"/>
      <c r="AF36" s="405"/>
      <c r="AG36" s="405"/>
      <c r="AH36" s="84"/>
      <c r="AI36" s="84"/>
      <c r="AJ36" s="80"/>
      <c r="AK36" s="81"/>
      <c r="AL36" s="82"/>
    </row>
    <row r="37" spans="2:38" ht="9.9499999999999993" customHeight="1" x14ac:dyDescent="0.15">
      <c r="B37" s="85"/>
      <c r="C37" s="86"/>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8"/>
      <c r="AL37" s="89"/>
    </row>
    <row r="38" spans="2:38" ht="24" customHeight="1" x14ac:dyDescent="0.15">
      <c r="B38" s="283" t="s">
        <v>107</v>
      </c>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5"/>
    </row>
    <row r="39" spans="2:38" s="70" customFormat="1" ht="24" customHeight="1" thickBot="1" x14ac:dyDescent="0.2">
      <c r="B39" s="42"/>
      <c r="C39" s="43"/>
      <c r="D39" s="43"/>
      <c r="E39" s="43"/>
      <c r="F39" s="43"/>
      <c r="G39" s="43"/>
      <c r="H39" s="43"/>
      <c r="I39" s="43"/>
      <c r="J39" s="43"/>
      <c r="K39" s="43"/>
      <c r="L39" s="282" t="s">
        <v>108</v>
      </c>
      <c r="M39" s="282"/>
      <c r="N39" s="282"/>
      <c r="O39" s="282"/>
      <c r="P39" s="45"/>
      <c r="Q39" s="282" t="s">
        <v>110</v>
      </c>
      <c r="R39" s="282"/>
      <c r="S39" s="282"/>
      <c r="T39" s="282"/>
      <c r="U39" s="45"/>
      <c r="V39" s="45"/>
      <c r="W39" s="282" t="s">
        <v>127</v>
      </c>
      <c r="X39" s="282"/>
      <c r="Y39" s="282"/>
      <c r="Z39" s="282"/>
      <c r="AA39" s="43"/>
      <c r="AB39" s="43"/>
      <c r="AC39" s="43"/>
      <c r="AD39" s="43"/>
      <c r="AE39" s="43"/>
      <c r="AF39" s="43"/>
      <c r="AG39" s="43"/>
      <c r="AH39" s="43"/>
      <c r="AI39" s="43"/>
      <c r="AJ39" s="43"/>
      <c r="AK39" s="43"/>
      <c r="AL39" s="44"/>
    </row>
    <row r="40" spans="2:38" ht="24" customHeight="1" thickTop="1" thickBot="1" x14ac:dyDescent="0.2">
      <c r="B40" s="30"/>
      <c r="C40" s="37"/>
      <c r="D40" s="286" t="s">
        <v>102</v>
      </c>
      <c r="E40" s="286"/>
      <c r="F40" s="286"/>
      <c r="G40" s="286"/>
      <c r="H40" s="286"/>
      <c r="I40" s="286"/>
      <c r="J40" s="37" t="s">
        <v>19</v>
      </c>
      <c r="K40" s="41"/>
      <c r="L40" s="279">
        <f>L15</f>
        <v>14311</v>
      </c>
      <c r="M40" s="280"/>
      <c r="N40" s="280"/>
      <c r="O40" s="281"/>
      <c r="P40" s="46" t="s">
        <v>25</v>
      </c>
      <c r="Q40" s="279">
        <f>L18</f>
        <v>22</v>
      </c>
      <c r="R40" s="280"/>
      <c r="S40" s="280"/>
      <c r="T40" s="281"/>
      <c r="U40" s="392" t="s">
        <v>126</v>
      </c>
      <c r="V40" s="393"/>
      <c r="W40" s="279">
        <f>L31</f>
        <v>23503</v>
      </c>
      <c r="X40" s="280"/>
      <c r="Y40" s="280"/>
      <c r="Z40" s="281"/>
      <c r="AA40" s="48"/>
      <c r="AB40" s="49" t="s">
        <v>76</v>
      </c>
      <c r="AC40" s="48"/>
      <c r="AD40" s="288">
        <f>L40*Q40-W40</f>
        <v>291339</v>
      </c>
      <c r="AE40" s="289"/>
      <c r="AF40" s="289"/>
      <c r="AG40" s="290"/>
      <c r="AH40" s="37" t="s">
        <v>0</v>
      </c>
      <c r="AI40" s="27"/>
      <c r="AJ40" s="27"/>
      <c r="AK40" s="27"/>
      <c r="AL40" s="31"/>
    </row>
    <row r="41" spans="2:38" ht="15" customHeight="1" thickTop="1" x14ac:dyDescent="0.15">
      <c r="B41" s="38"/>
      <c r="C41" s="98"/>
      <c r="D41" s="95"/>
      <c r="E41" s="95"/>
      <c r="F41" s="95"/>
      <c r="G41" s="95"/>
      <c r="H41" s="95"/>
      <c r="I41" s="95"/>
      <c r="J41" s="98"/>
      <c r="K41" s="98"/>
      <c r="L41" s="34"/>
      <c r="M41" s="34"/>
      <c r="N41" s="34"/>
      <c r="O41" s="34"/>
      <c r="P41" s="34"/>
      <c r="Q41" s="34"/>
      <c r="R41" s="34"/>
      <c r="S41" s="34"/>
      <c r="T41" s="34"/>
      <c r="U41" s="34"/>
      <c r="V41" s="34"/>
      <c r="W41" s="34"/>
      <c r="X41" s="50"/>
      <c r="Y41" s="50"/>
      <c r="Z41" s="50"/>
      <c r="AA41" s="50"/>
      <c r="AB41" s="50"/>
      <c r="AC41" s="50"/>
      <c r="AD41" s="34"/>
      <c r="AE41" s="34"/>
      <c r="AF41" s="34"/>
      <c r="AG41" s="34"/>
      <c r="AH41" s="34"/>
      <c r="AI41" s="34"/>
      <c r="AJ41" s="34"/>
      <c r="AK41" s="34"/>
      <c r="AL41" s="40"/>
    </row>
  </sheetData>
  <sheetProtection algorithmName="SHA-512" hashValue="MoiktSuAypviUvEMZ39hJ7ra54AMfS4aeNTMkA2zQ738CWmczKTY8FNQ2gfdrIKEtPeT32LP6KmMPD3T3xIsBA==" saltValue="+R3b0hH/HbZHr9gjs79NIw==" spinCount="100000" sheet="1" formatCells="0" selectLockedCells="1"/>
  <mergeCells count="111">
    <mergeCell ref="B5:F5"/>
    <mergeCell ref="G5:H5"/>
    <mergeCell ref="I5:J5"/>
    <mergeCell ref="L5:M5"/>
    <mergeCell ref="B6:AL6"/>
    <mergeCell ref="D7:I7"/>
    <mergeCell ref="L7:O7"/>
    <mergeCell ref="Q7:AK7"/>
    <mergeCell ref="L1:AB1"/>
    <mergeCell ref="L2:AB2"/>
    <mergeCell ref="AD2:AL3"/>
    <mergeCell ref="L3:AB3"/>
    <mergeCell ref="B4:F4"/>
    <mergeCell ref="G4:O4"/>
    <mergeCell ref="X10:AD10"/>
    <mergeCell ref="D11:I11"/>
    <mergeCell ref="L11:O11"/>
    <mergeCell ref="Q11:T11"/>
    <mergeCell ref="X11:AA11"/>
    <mergeCell ref="AC11:AL11"/>
    <mergeCell ref="AC8:AK8"/>
    <mergeCell ref="D9:I9"/>
    <mergeCell ref="L9:O9"/>
    <mergeCell ref="Q9:T9"/>
    <mergeCell ref="X9:AA9"/>
    <mergeCell ref="AC9:AK9"/>
    <mergeCell ref="B17:AL17"/>
    <mergeCell ref="D18:I18"/>
    <mergeCell ref="L18:O18"/>
    <mergeCell ref="Q18:S18"/>
    <mergeCell ref="T18:AJ18"/>
    <mergeCell ref="C19:AK19"/>
    <mergeCell ref="X12:AD12"/>
    <mergeCell ref="D13:I13"/>
    <mergeCell ref="L13:O13"/>
    <mergeCell ref="Q13:AL13"/>
    <mergeCell ref="X14:AK14"/>
    <mergeCell ref="D15:I15"/>
    <mergeCell ref="L15:O15"/>
    <mergeCell ref="Q15:S15"/>
    <mergeCell ref="T15:AC15"/>
    <mergeCell ref="B20:AL20"/>
    <mergeCell ref="C21:AK21"/>
    <mergeCell ref="C22:AL22"/>
    <mergeCell ref="C23:E23"/>
    <mergeCell ref="F23:H23"/>
    <mergeCell ref="I23:K23"/>
    <mergeCell ref="L23:N23"/>
    <mergeCell ref="O23:Q23"/>
    <mergeCell ref="R23:T23"/>
    <mergeCell ref="U23:W23"/>
    <mergeCell ref="U24:W24"/>
    <mergeCell ref="X24:Z24"/>
    <mergeCell ref="AA24:AC24"/>
    <mergeCell ref="AD24:AF24"/>
    <mergeCell ref="AG24:AI24"/>
    <mergeCell ref="C25:AK25"/>
    <mergeCell ref="X23:Z23"/>
    <mergeCell ref="AA23:AC23"/>
    <mergeCell ref="AD23:AF23"/>
    <mergeCell ref="AG23:AI23"/>
    <mergeCell ref="C24:E24"/>
    <mergeCell ref="F24:H24"/>
    <mergeCell ref="I24:K24"/>
    <mergeCell ref="L24:N24"/>
    <mergeCell ref="O24:Q24"/>
    <mergeCell ref="R24:T24"/>
    <mergeCell ref="AA27:AC27"/>
    <mergeCell ref="AD27:AF27"/>
    <mergeCell ref="AG27:AI27"/>
    <mergeCell ref="C28:H28"/>
    <mergeCell ref="I28:W28"/>
    <mergeCell ref="X28:AI28"/>
    <mergeCell ref="X26:Z26"/>
    <mergeCell ref="AA26:AC26"/>
    <mergeCell ref="AD26:AF26"/>
    <mergeCell ref="AG26:AI26"/>
    <mergeCell ref="I27:K27"/>
    <mergeCell ref="L27:N27"/>
    <mergeCell ref="O27:Q27"/>
    <mergeCell ref="R27:T27"/>
    <mergeCell ref="U27:W27"/>
    <mergeCell ref="X27:Z27"/>
    <mergeCell ref="C26:H27"/>
    <mergeCell ref="I26:K26"/>
    <mergeCell ref="L26:N26"/>
    <mergeCell ref="O26:Q26"/>
    <mergeCell ref="R26:T26"/>
    <mergeCell ref="U26:W26"/>
    <mergeCell ref="J35:K35"/>
    <mergeCell ref="S35:V35"/>
    <mergeCell ref="W35:AG35"/>
    <mergeCell ref="J36:Q36"/>
    <mergeCell ref="S36:V36"/>
    <mergeCell ref="W36:AG36"/>
    <mergeCell ref="C29:AI29"/>
    <mergeCell ref="C31:I31"/>
    <mergeCell ref="L31:O31"/>
    <mergeCell ref="Q31:Y31"/>
    <mergeCell ref="L32:R32"/>
    <mergeCell ref="C34:AC34"/>
    <mergeCell ref="B38:AL38"/>
    <mergeCell ref="L39:O39"/>
    <mergeCell ref="Q39:T39"/>
    <mergeCell ref="W39:Z39"/>
    <mergeCell ref="D40:I40"/>
    <mergeCell ref="L40:O40"/>
    <mergeCell ref="Q40:T40"/>
    <mergeCell ref="U40:V40"/>
    <mergeCell ref="W40:Z40"/>
    <mergeCell ref="AD40:AG40"/>
  </mergeCells>
  <phoneticPr fontId="2"/>
  <dataValidations count="1">
    <dataValidation imeMode="off" allowBlank="1" showInputMessage="1" showErrorMessage="1" sqref="I5:J5 L5:M5 L7:O7 L18:O18 C24:AI24 P35 N35 L35" xr:uid="{B6C5F320-D8DA-4CD8-B198-6A5C58BEF8B5}"/>
  </dataValidations>
  <printOptions horizontalCentered="1"/>
  <pageMargins left="0.39370078740157483" right="0.39370078740157483" top="0.39370078740157483" bottom="0.39370078740157483" header="0.51181102362204722" footer="0.51181102362204722"/>
  <pageSetup paperSize="9" orientation="portrait" blackAndWhite="1"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請求書（通常）</vt:lpstr>
      <vt:lpstr>算定表 (通常)</vt:lpstr>
      <vt:lpstr>請求書（通常）【記載例】</vt:lpstr>
      <vt:lpstr>算定表 (通常)【記載例】</vt:lpstr>
      <vt:lpstr>請求書（祝日なし全休）</vt:lpstr>
      <vt:lpstr>算定表 (祝日なし全休)</vt:lpstr>
      <vt:lpstr>請求書（祝日なし全休）【記載例】</vt:lpstr>
      <vt:lpstr>算定表 (祝日なし全休)【記載例】</vt:lpstr>
      <vt:lpstr>'算定表 (祝日なし全休)'!Print_Area</vt:lpstr>
      <vt:lpstr>'算定表 (祝日なし全休)【記載例】'!Print_Area</vt:lpstr>
      <vt:lpstr>'算定表 (通常)'!Print_Area</vt:lpstr>
      <vt:lpstr>'算定表 (通常)【記載例】'!Print_Area</vt:lpstr>
      <vt:lpstr>'請求書（祝日なし全休）'!Print_Area</vt:lpstr>
      <vt:lpstr>'請求書（祝日なし全休）【記載例】'!Print_Area</vt:lpstr>
      <vt:lpstr>'請求書（通常）'!Print_Area</vt:lpstr>
      <vt:lpstr>'請求書（通常）【記載例】'!Print_Area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2022-09-14T09:16:12Z</dcterms:created>
  <dcterms:modified xsi:type="dcterms:W3CDTF">2024-09-20T00:24:41Z</dcterms:modified>
</cp:coreProperties>
</file>