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593FC90E-E9E7-4674-ACC6-7FB3E49306F9}" xr6:coauthVersionLast="47" xr6:coauthVersionMax="47" xr10:uidLastSave="{00000000-0000-0000-0000-000000000000}"/>
  <bookViews>
    <workbookView xWindow="-120" yWindow="-120" windowWidth="29040" windowHeight="15720" tabRatio="502" firstSheet="1" activeTab="1" xr2:uid="{00000000-000D-0000-FFFF-FFFF00000000}"/>
  </bookViews>
  <sheets>
    <sheet name="DATA" sheetId="36" state="hidden" r:id="rId1"/>
    <sheet name="傷病手当金請求書" sheetId="49" r:id="rId2"/>
    <sheet name="傷病手当金請求書 【記入例】" sheetId="50" r:id="rId3"/>
    <sheet name="算定表（入力画面）" sheetId="46" r:id="rId4"/>
    <sheet name="算定表" sheetId="47" r:id="rId5"/>
  </sheets>
  <definedNames>
    <definedName name="_xlnm.Print_Area" localSheetId="4">算定表!$A$1:$BW$48</definedName>
    <definedName name="_xlnm.Print_Area" localSheetId="3">'算定表（入力画面）'!$A$1:$BG$37</definedName>
    <definedName name="_xlnm.Print_Area" localSheetId="1">傷病手当金請求書!$B$1:$BE$62</definedName>
    <definedName name="_xlnm.Print_Area" localSheetId="2">'傷病手当金請求書 【記入例】'!$B$1:$BE$62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S51" i="47" l="1"/>
  <c r="BH17" i="47"/>
  <c r="AN17" i="47"/>
  <c r="U17" i="47"/>
  <c r="J17" i="47"/>
  <c r="E17" i="47"/>
  <c r="BH16" i="47"/>
  <c r="AN16" i="47"/>
  <c r="U16" i="47"/>
  <c r="J16" i="47"/>
  <c r="E16" i="47"/>
  <c r="BH15" i="47"/>
  <c r="AN15" i="47"/>
  <c r="U15" i="47"/>
  <c r="J15" i="47"/>
  <c r="BN14" i="47"/>
  <c r="BC14" i="47"/>
  <c r="AS14" i="47"/>
  <c r="AJ14" i="47"/>
  <c r="Y14" i="47"/>
  <c r="O14" i="47"/>
  <c r="J14" i="47"/>
  <c r="BR14" i="47" s="1"/>
  <c r="BH13" i="47"/>
  <c r="AN13" i="47"/>
  <c r="U13" i="47"/>
  <c r="J13" i="47"/>
  <c r="AS9" i="47"/>
  <c r="O9" i="47"/>
  <c r="H9" i="47"/>
  <c r="BH9" i="47" s="1"/>
  <c r="H8" i="47"/>
  <c r="AD8" i="47" s="1"/>
  <c r="AT3" i="47"/>
  <c r="M3" i="47"/>
  <c r="D29" i="47" s="1"/>
  <c r="DE52" i="46"/>
  <c r="DQ51" i="46"/>
  <c r="DE51" i="46"/>
  <c r="DE50" i="46"/>
  <c r="E29" i="46"/>
  <c r="U29" i="47" l="1"/>
  <c r="D31" i="47" s="1"/>
  <c r="U31" i="47" s="1"/>
  <c r="AS8" i="47"/>
  <c r="AU10" i="47" s="1"/>
  <c r="AU23" i="47" s="1"/>
  <c r="O8" i="47"/>
  <c r="Q10" i="47" s="1"/>
  <c r="S23" i="47" s="1"/>
  <c r="BH8" i="47"/>
  <c r="BJ10" i="47" s="1"/>
  <c r="BI23" i="47" s="1"/>
  <c r="BN13" i="47"/>
  <c r="BC13" i="47"/>
  <c r="AS13" i="47"/>
  <c r="AJ13" i="47"/>
  <c r="Y13" i="47"/>
  <c r="O13" i="47"/>
  <c r="AD13" i="47"/>
  <c r="AY13" i="47"/>
  <c r="BR13" i="47"/>
  <c r="BN15" i="47"/>
  <c r="BC15" i="47"/>
  <c r="AS15" i="47"/>
  <c r="AJ15" i="47"/>
  <c r="Y15" i="47"/>
  <c r="O15" i="47"/>
  <c r="AD15" i="47"/>
  <c r="AY15" i="47"/>
  <c r="BR15" i="47"/>
  <c r="BN16" i="47"/>
  <c r="BC16" i="47"/>
  <c r="AS16" i="47"/>
  <c r="AJ16" i="47"/>
  <c r="Y16" i="47"/>
  <c r="O16" i="47"/>
  <c r="AD16" i="47"/>
  <c r="AY16" i="47"/>
  <c r="BR16" i="47"/>
  <c r="BN17" i="47"/>
  <c r="BC17" i="47"/>
  <c r="AS17" i="47"/>
  <c r="AJ17" i="47"/>
  <c r="Y17" i="47"/>
  <c r="O17" i="47"/>
  <c r="AD17" i="47"/>
  <c r="AY17" i="47"/>
  <c r="BR17" i="47"/>
  <c r="AD9" i="47"/>
  <c r="AF10" i="47" s="1"/>
  <c r="AG23" i="47" s="1"/>
  <c r="U14" i="47"/>
  <c r="AD14" i="47"/>
  <c r="AN14" i="47"/>
  <c r="AF18" i="47" s="1"/>
  <c r="AG24" i="47" s="1"/>
  <c r="AY14" i="47"/>
  <c r="BH14" i="47"/>
  <c r="AG25" i="47" l="1"/>
  <c r="E35" i="47" s="1"/>
  <c r="S48" i="47"/>
  <c r="S46" i="47"/>
  <c r="S44" i="47"/>
  <c r="S42" i="47"/>
  <c r="BJ18" i="47"/>
  <c r="BI24" i="47" s="1"/>
  <c r="Q18" i="47"/>
  <c r="S24" i="47" s="1"/>
  <c r="S25" i="47"/>
  <c r="E34" i="47" s="1"/>
  <c r="AU18" i="47"/>
  <c r="AU24" i="47" s="1"/>
  <c r="BI25" i="47"/>
  <c r="E37" i="47" s="1"/>
  <c r="AU25" i="47"/>
  <c r="E36" i="47" s="1"/>
  <c r="Y37" i="47" l="1"/>
  <c r="AB48" i="47" s="1"/>
  <c r="Y34" i="47"/>
  <c r="AB42" i="47" s="1"/>
  <c r="Y36" i="47"/>
  <c r="AB46" i="47" s="1"/>
  <c r="Y35" i="47"/>
  <c r="AB44" i="47" s="1"/>
  <c r="AR35" i="47" l="1"/>
  <c r="AJ44" i="47" s="1"/>
  <c r="AT44" i="47" s="1"/>
  <c r="AD5" i="47" s="1"/>
  <c r="AR37" i="47"/>
  <c r="AJ48" i="47" s="1"/>
  <c r="AT48" i="47" s="1"/>
  <c r="BH5" i="47" s="1"/>
  <c r="AR36" i="47"/>
  <c r="AJ46" i="47" s="1"/>
  <c r="AT46" i="47" s="1"/>
  <c r="AS5" i="47" s="1"/>
  <c r="AR34" i="47"/>
  <c r="AJ42" i="47" s="1"/>
  <c r="AT42" i="47" s="1"/>
  <c r="O5" i="47" s="1"/>
</calcChain>
</file>

<file path=xl/sharedStrings.xml><?xml version="1.0" encoding="utf-8"?>
<sst xmlns="http://schemas.openxmlformats.org/spreadsheetml/2006/main" count="685" uniqueCount="217">
  <si>
    <t>円</t>
    <rPh sb="0" eb="1">
      <t>エン</t>
    </rPh>
    <phoneticPr fontId="2"/>
  </si>
  <si>
    <t>請求者</t>
    <rPh sb="0" eb="3">
      <t>セイキュウシャ</t>
    </rPh>
    <phoneticPr fontId="2"/>
  </si>
  <si>
    <t>住　所</t>
    <rPh sb="0" eb="1">
      <t>ジュウ</t>
    </rPh>
    <rPh sb="2" eb="3">
      <t>トコロ</t>
    </rPh>
    <phoneticPr fontId="2"/>
  </si>
  <si>
    <t>氏　名</t>
    <rPh sb="0" eb="1">
      <t>シ</t>
    </rPh>
    <rPh sb="2" eb="3">
      <t>メイ</t>
    </rPh>
    <phoneticPr fontId="2"/>
  </si>
  <si>
    <t>上記の記載事項は、事実と相違ないものと認めます。</t>
    <rPh sb="0" eb="2">
      <t>ジョウキ</t>
    </rPh>
    <rPh sb="3" eb="5">
      <t>キサイ</t>
    </rPh>
    <rPh sb="5" eb="7">
      <t>ジコウ</t>
    </rPh>
    <rPh sb="9" eb="11">
      <t>ジジツ</t>
    </rPh>
    <rPh sb="12" eb="14">
      <t>ソウイ</t>
    </rPh>
    <rPh sb="19" eb="20">
      <t>ミト</t>
    </rPh>
    <phoneticPr fontId="2"/>
  </si>
  <si>
    <t>発病年月日</t>
    <rPh sb="0" eb="2">
      <t>ハツビョウ</t>
    </rPh>
    <rPh sb="2" eb="5">
      <t>ネンガッピ</t>
    </rPh>
    <phoneticPr fontId="2"/>
  </si>
  <si>
    <t>被保険者番号</t>
    <rPh sb="0" eb="4">
      <t>ヒホケンシャ</t>
    </rPh>
    <rPh sb="4" eb="6">
      <t>バンゴウ</t>
    </rPh>
    <phoneticPr fontId="2"/>
  </si>
  <si>
    <t>保険者番号</t>
    <rPh sb="0" eb="3">
      <t>ホケンシャ</t>
    </rPh>
    <rPh sb="3" eb="5">
      <t>バンゴウ</t>
    </rPh>
    <phoneticPr fontId="2"/>
  </si>
  <si>
    <t>所在地</t>
    <rPh sb="0" eb="3">
      <t>ショザイチ</t>
    </rPh>
    <phoneticPr fontId="2"/>
  </si>
  <si>
    <t>医療機関名</t>
    <rPh sb="0" eb="2">
      <t>イリョウ</t>
    </rPh>
    <rPh sb="2" eb="4">
      <t>キカン</t>
    </rPh>
    <rPh sb="4" eb="5">
      <t>メイ</t>
    </rPh>
    <phoneticPr fontId="2"/>
  </si>
  <si>
    <t>医師氏名</t>
    <rPh sb="0" eb="2">
      <t>イシ</t>
    </rPh>
    <rPh sb="2" eb="4">
      <t>シメイ</t>
    </rPh>
    <phoneticPr fontId="2"/>
  </si>
  <si>
    <t>電話番号</t>
    <rPh sb="0" eb="2">
      <t>デンワ</t>
    </rPh>
    <rPh sb="2" eb="4">
      <t>バンゴウ</t>
    </rPh>
    <phoneticPr fontId="2"/>
  </si>
  <si>
    <t>保険者名称</t>
    <rPh sb="0" eb="3">
      <t>ホケンシャ</t>
    </rPh>
    <rPh sb="3" eb="5">
      <t>メイショウ</t>
    </rPh>
    <phoneticPr fontId="2"/>
  </si>
  <si>
    <t>平成</t>
    <rPh sb="0" eb="2">
      <t>ヘイセイ</t>
    </rPh>
    <phoneticPr fontId="2"/>
  </si>
  <si>
    <t>傷　　病　　名</t>
    <rPh sb="0" eb="1">
      <t>キズ</t>
    </rPh>
    <rPh sb="3" eb="4">
      <t>ビョウ</t>
    </rPh>
    <rPh sb="6" eb="7">
      <t>メイ</t>
    </rPh>
    <phoneticPr fontId="2"/>
  </si>
  <si>
    <t>－</t>
    <phoneticPr fontId="2"/>
  </si>
  <si>
    <t>年</t>
    <rPh sb="0" eb="1">
      <t>ネン</t>
    </rPh>
    <phoneticPr fontId="2"/>
  </si>
  <si>
    <t>月</t>
    <rPh sb="0" eb="1">
      <t>ツキ</t>
    </rPh>
    <phoneticPr fontId="2"/>
  </si>
  <si>
    <t>日</t>
    <rPh sb="0" eb="1">
      <t>ニチ</t>
    </rPh>
    <phoneticPr fontId="2"/>
  </si>
  <si>
    <t>から</t>
    <phoneticPr fontId="2"/>
  </si>
  <si>
    <t>まで</t>
    <phoneticPr fontId="2"/>
  </si>
  <si>
    <t>日</t>
    <rPh sb="0" eb="1">
      <t>ヒ</t>
    </rPh>
    <phoneticPr fontId="2"/>
  </si>
  <si>
    <t>～</t>
    <phoneticPr fontId="2"/>
  </si>
  <si>
    <t>無</t>
    <rPh sb="0" eb="1">
      <t>ム</t>
    </rPh>
    <phoneticPr fontId="2"/>
  </si>
  <si>
    <t>資格取得年月日</t>
    <phoneticPr fontId="2"/>
  </si>
  <si>
    <t>　勤務できなくなった</t>
    <rPh sb="1" eb="3">
      <t>キンム</t>
    </rPh>
    <phoneticPr fontId="2"/>
  </si>
  <si>
    <t>最　初　の　日</t>
    <rPh sb="0" eb="1">
      <t>サイ</t>
    </rPh>
    <rPh sb="2" eb="3">
      <t>ハジメ</t>
    </rPh>
    <rPh sb="6" eb="7">
      <t>ヒ</t>
    </rPh>
    <phoneticPr fontId="2"/>
  </si>
  <si>
    <t>請  求  期  間</t>
    <phoneticPr fontId="2"/>
  </si>
  <si>
    <t>請  求  金  額</t>
    <rPh sb="6" eb="7">
      <t>キン</t>
    </rPh>
    <rPh sb="9" eb="10">
      <t>ガク</t>
    </rPh>
    <phoneticPr fontId="2"/>
  </si>
  <si>
    <t>介護保険法による</t>
    <phoneticPr fontId="2"/>
  </si>
  <si>
    <t>給付を受けたとき</t>
    <phoneticPr fontId="2"/>
  </si>
  <si>
    <t>傷　病　名</t>
    <rPh sb="0" eb="1">
      <t>キズ</t>
    </rPh>
    <rPh sb="2" eb="3">
      <t>ビョウ</t>
    </rPh>
    <rPh sb="4" eb="5">
      <t>メイ</t>
    </rPh>
    <phoneticPr fontId="2"/>
  </si>
  <si>
    <t>勤務できないと</t>
    <rPh sb="0" eb="2">
      <t>キンム</t>
    </rPh>
    <phoneticPr fontId="2"/>
  </si>
  <si>
    <t>認めた期間</t>
    <rPh sb="0" eb="1">
      <t>ミト</t>
    </rPh>
    <rPh sb="3" eb="5">
      <t>キカン</t>
    </rPh>
    <phoneticPr fontId="2"/>
  </si>
  <si>
    <t>症状および経過</t>
    <rPh sb="0" eb="2">
      <t>ショウジョウ</t>
    </rPh>
    <rPh sb="5" eb="7">
      <t>ケイカ</t>
    </rPh>
    <phoneticPr fontId="2"/>
  </si>
  <si>
    <t>上記のとおり証明します。</t>
    <rPh sb="0" eb="2">
      <t>ジョウキ</t>
    </rPh>
    <rPh sb="6" eb="8">
      <t>ショウメイ</t>
    </rPh>
    <phoneticPr fontId="2"/>
  </si>
  <si>
    <t>　上記のとおり請求します。</t>
    <phoneticPr fontId="2"/>
  </si>
  <si>
    <t>　　公立学校共済組合滋賀支部長　様</t>
  </si>
  <si>
    <t>所属所長</t>
    <rPh sb="0" eb="4">
      <t>ショゾクショチョウ</t>
    </rPh>
    <phoneticPr fontId="2"/>
  </si>
  <si>
    <t>有</t>
    <rPh sb="0" eb="1">
      <t>ウ</t>
    </rPh>
    <phoneticPr fontId="2"/>
  </si>
  <si>
    <t>障害厚生年金額</t>
    <rPh sb="0" eb="2">
      <t>ショウガイ</t>
    </rPh>
    <rPh sb="2" eb="4">
      <t>コウセイ</t>
    </rPh>
    <rPh sb="4" eb="6">
      <t>ネンキン</t>
    </rPh>
    <rPh sb="6" eb="7">
      <t>ガク</t>
    </rPh>
    <phoneticPr fontId="2"/>
  </si>
  <si>
    <t>障害手当金</t>
    <rPh sb="0" eb="2">
      <t>ショウガイ</t>
    </rPh>
    <rPh sb="2" eb="4">
      <t>テアテ</t>
    </rPh>
    <rPh sb="4" eb="5">
      <t>キン</t>
    </rPh>
    <phoneticPr fontId="2"/>
  </si>
  <si>
    <t>請求中</t>
    <rPh sb="0" eb="2">
      <t>セイキュウ</t>
    </rPh>
    <rPh sb="2" eb="3">
      <t>チュウ</t>
    </rPh>
    <phoneticPr fontId="2"/>
  </si>
  <si>
    <t>円</t>
    <rPh sb="0" eb="1">
      <t>エン</t>
    </rPh>
    <phoneticPr fontId="3"/>
  </si>
  <si>
    <t>＝</t>
    <phoneticPr fontId="3"/>
  </si>
  <si>
    <t>×</t>
    <phoneticPr fontId="3"/>
  </si>
  <si>
    <t>日</t>
    <rPh sb="0" eb="1">
      <t>ニチ</t>
    </rPh>
    <phoneticPr fontId="3"/>
  </si>
  <si>
    <t>－</t>
    <phoneticPr fontId="3"/>
  </si>
  <si>
    <t>③</t>
    <phoneticPr fontId="3"/>
  </si>
  <si>
    <t>標準報酬日額</t>
    <rPh sb="0" eb="2">
      <t>ヒョウジュン</t>
    </rPh>
    <rPh sb="2" eb="4">
      <t>ホウシュウ</t>
    </rPh>
    <rPh sb="4" eb="6">
      <t>ニチガク</t>
    </rPh>
    <phoneticPr fontId="3"/>
  </si>
  <si>
    <t>②</t>
    <phoneticPr fontId="3"/>
  </si>
  <si>
    <t>令和</t>
    <rPh sb="0" eb="2">
      <t>レイワ</t>
    </rPh>
    <phoneticPr fontId="2"/>
  </si>
  <si>
    <t>昭和</t>
    <rPh sb="0" eb="2">
      <t>ショウワ</t>
    </rPh>
    <phoneticPr fontId="2"/>
  </si>
  <si>
    <t>職　名</t>
    <rPh sb="0" eb="1">
      <t>ショク</t>
    </rPh>
    <rPh sb="2" eb="3">
      <t>ナ</t>
    </rPh>
    <phoneticPr fontId="2"/>
  </si>
  <si>
    <t>組 合 員 氏 名</t>
    <rPh sb="0" eb="1">
      <t>グミ</t>
    </rPh>
    <rPh sb="2" eb="3">
      <t>ゴウ</t>
    </rPh>
    <rPh sb="4" eb="5">
      <t>イン</t>
    </rPh>
    <rPh sb="6" eb="7">
      <t>シ</t>
    </rPh>
    <rPh sb="8" eb="9">
      <t>ナ</t>
    </rPh>
    <phoneticPr fontId="2"/>
  </si>
  <si>
    <t>組合員証番号</t>
    <phoneticPr fontId="2"/>
  </si>
  <si>
    <t>所　属　所</t>
    <rPh sb="0" eb="1">
      <t>ショ</t>
    </rPh>
    <rPh sb="2" eb="3">
      <t>ゾク</t>
    </rPh>
    <rPh sb="4" eb="5">
      <t>ショ</t>
    </rPh>
    <phoneticPr fontId="2"/>
  </si>
  <si>
    <t>名　称</t>
    <rPh sb="0" eb="1">
      <t>ナ</t>
    </rPh>
    <rPh sb="2" eb="3">
      <t>ショウ</t>
    </rPh>
    <phoneticPr fontId="2"/>
  </si>
  <si>
    <t>所属所コード</t>
    <phoneticPr fontId="2"/>
  </si>
  <si>
    <t>勤務しなかった期間に支払われた報酬についての所属機関の長または給与事務担当者の証明</t>
    <rPh sb="0" eb="2">
      <t>キンム</t>
    </rPh>
    <rPh sb="7" eb="9">
      <t>キカン</t>
    </rPh>
    <rPh sb="10" eb="12">
      <t>シハラ</t>
    </rPh>
    <rPh sb="15" eb="17">
      <t>ホウシュウ</t>
    </rPh>
    <rPh sb="22" eb="24">
      <t>ショゾク</t>
    </rPh>
    <rPh sb="24" eb="26">
      <t>キカン</t>
    </rPh>
    <rPh sb="27" eb="28">
      <t>チョウ</t>
    </rPh>
    <rPh sb="31" eb="33">
      <t>キュウヨ</t>
    </rPh>
    <rPh sb="33" eb="35">
      <t>ジム</t>
    </rPh>
    <rPh sb="35" eb="38">
      <t>タントウシャ</t>
    </rPh>
    <rPh sb="39" eb="41">
      <t>ショウメイ</t>
    </rPh>
    <phoneticPr fontId="2"/>
  </si>
  <si>
    <t>月</t>
    <rPh sb="0" eb="1">
      <t>ゲツ</t>
    </rPh>
    <phoneticPr fontId="2"/>
  </si>
  <si>
    <t>上記のとおり報酬を支払ったことを証明します。</t>
    <rPh sb="0" eb="2">
      <t>ジョウキ</t>
    </rPh>
    <rPh sb="6" eb="8">
      <t>ホウシュウ</t>
    </rPh>
    <rPh sb="9" eb="11">
      <t>シハラ</t>
    </rPh>
    <rPh sb="16" eb="18">
      <t>ショウメイ</t>
    </rPh>
    <phoneticPr fontId="2"/>
  </si>
  <si>
    <t>所属所長または
給与事務担当者</t>
    <rPh sb="0" eb="2">
      <t>ショゾク</t>
    </rPh>
    <rPh sb="2" eb="4">
      <t>ショチョウ</t>
    </rPh>
    <rPh sb="8" eb="10">
      <t>キュウヨ</t>
    </rPh>
    <rPh sb="10" eb="12">
      <t>ジム</t>
    </rPh>
    <rPh sb="12" eb="15">
      <t>タントウシャ</t>
    </rPh>
    <phoneticPr fontId="2"/>
  </si>
  <si>
    <t>職名</t>
    <rPh sb="0" eb="2">
      <t>ショクメイ</t>
    </rPh>
    <phoneticPr fontId="2"/>
  </si>
  <si>
    <t>氏名</t>
    <rPh sb="0" eb="2">
      <t>シメイ</t>
    </rPh>
    <phoneticPr fontId="2"/>
  </si>
  <si>
    <t>療養のために勤務できないことに関する医師の証明</t>
    <rPh sb="0" eb="2">
      <t>リョウヨウ</t>
    </rPh>
    <rPh sb="6" eb="8">
      <t>キンム</t>
    </rPh>
    <rPh sb="15" eb="16">
      <t>カン</t>
    </rPh>
    <rPh sb="18" eb="20">
      <t>イシ</t>
    </rPh>
    <rPh sb="21" eb="23">
      <t>ショウメイ</t>
    </rPh>
    <phoneticPr fontId="2"/>
  </si>
  <si>
    <t>※　決　定　金　額　
　（共済組合記入欄）</t>
    <rPh sb="2" eb="3">
      <t>ケツ</t>
    </rPh>
    <rPh sb="4" eb="5">
      <t>サダム</t>
    </rPh>
    <rPh sb="6" eb="7">
      <t>キン</t>
    </rPh>
    <rPh sb="8" eb="9">
      <t>ヌカ</t>
    </rPh>
    <rPh sb="13" eb="15">
      <t>キョウサイ</t>
    </rPh>
    <rPh sb="15" eb="17">
      <t>クミアイ</t>
    </rPh>
    <rPh sb="17" eb="19">
      <t>キニュウ</t>
    </rPh>
    <rPh sb="19" eb="20">
      <t>ラン</t>
    </rPh>
    <phoneticPr fontId="2"/>
  </si>
  <si>
    <t>昭和
平成
令和</t>
    <rPh sb="0" eb="2">
      <t>ショウワ</t>
    </rPh>
    <rPh sb="3" eb="5">
      <t>ヘイセイ</t>
    </rPh>
    <rPh sb="6" eb="8">
      <t>レイワ</t>
    </rPh>
    <phoneticPr fontId="2"/>
  </si>
  <si>
    <t>標準報酬月額
（短期・介護）</t>
    <phoneticPr fontId="2"/>
  </si>
  <si>
    <t>障害基礎年金額</t>
    <rPh sb="0" eb="2">
      <t>ショウガイ</t>
    </rPh>
    <rPh sb="2" eb="4">
      <t>キソ</t>
    </rPh>
    <rPh sb="4" eb="6">
      <t>ネンキン</t>
    </rPh>
    <rPh sb="5" eb="6">
      <t>セイネン</t>
    </rPh>
    <rPh sb="6" eb="7">
      <t>ガク</t>
    </rPh>
    <phoneticPr fontId="2"/>
  </si>
  <si>
    <t>※資格喪失後の場合</t>
    <rPh sb="1" eb="3">
      <t>シカク</t>
    </rPh>
    <rPh sb="3" eb="5">
      <t>ソウシツ</t>
    </rPh>
    <rPh sb="5" eb="6">
      <t>ゴ</t>
    </rPh>
    <rPh sb="7" eb="9">
      <t>バアイ</t>
    </rPh>
    <phoneticPr fontId="2"/>
  </si>
  <si>
    <t>老齢厚生年金額※</t>
    <rPh sb="0" eb="2">
      <t>ロウレイ</t>
    </rPh>
    <rPh sb="2" eb="4">
      <t>コウセイ</t>
    </rPh>
    <rPh sb="4" eb="6">
      <t>ネンキン</t>
    </rPh>
    <rPh sb="6" eb="7">
      <t>ガク</t>
    </rPh>
    <phoneticPr fontId="2"/>
  </si>
  <si>
    <t>老齢基礎年金額※</t>
    <rPh sb="0" eb="2">
      <t>ロウレイ</t>
    </rPh>
    <rPh sb="2" eb="4">
      <t>キソ</t>
    </rPh>
    <rPh sb="4" eb="6">
      <t>ネンキン</t>
    </rPh>
    <rPh sb="5" eb="6">
      <t>セイネン</t>
    </rPh>
    <rPh sb="6" eb="7">
      <t>ガク</t>
    </rPh>
    <phoneticPr fontId="2"/>
  </si>
  <si>
    <t>退職等年金給付※</t>
    <rPh sb="0" eb="3">
      <t>タイショクナド</t>
    </rPh>
    <rPh sb="3" eb="5">
      <t>ネンキン</t>
    </rPh>
    <rPh sb="5" eb="7">
      <t>キュウフ</t>
    </rPh>
    <phoneticPr fontId="2"/>
  </si>
  <si>
    <r>
      <t xml:space="preserve">年金の受給有無
</t>
    </r>
    <r>
      <rPr>
        <sz val="8"/>
        <rFont val="BIZ UDP明朝 Medium"/>
        <family val="1"/>
        <charset val="128"/>
      </rPr>
      <t>該当する場合</t>
    </r>
    <r>
      <rPr>
        <sz val="8"/>
        <rFont val="Segoe UI Symbol"/>
        <family val="1"/>
      </rPr>
      <t>☑</t>
    </r>
    <rPh sb="0" eb="1">
      <t>トシ</t>
    </rPh>
    <rPh sb="1" eb="2">
      <t>キン</t>
    </rPh>
    <rPh sb="3" eb="5">
      <t>ジュキュウ</t>
    </rPh>
    <rPh sb="5" eb="7">
      <t>ウム</t>
    </rPh>
    <rPh sb="8" eb="10">
      <t>ガイトウ</t>
    </rPh>
    <rPh sb="12" eb="14">
      <t>バアイ</t>
    </rPh>
    <phoneticPr fontId="2"/>
  </si>
  <si>
    <t>　なお、傷病手当金と同一傷病による障害年金等（資格喪失後の請求である場合は老齢年金等）が支払われた</t>
    <rPh sb="21" eb="22">
      <t>ナド</t>
    </rPh>
    <rPh sb="23" eb="25">
      <t>シカク</t>
    </rPh>
    <rPh sb="25" eb="27">
      <t>ソウシツ</t>
    </rPh>
    <rPh sb="27" eb="28">
      <t>ゴ</t>
    </rPh>
    <rPh sb="29" eb="31">
      <t>セイキュウ</t>
    </rPh>
    <rPh sb="34" eb="36">
      <t>バアイ</t>
    </rPh>
    <rPh sb="37" eb="39">
      <t>ロウレイ</t>
    </rPh>
    <rPh sb="39" eb="41">
      <t>ネンキン</t>
    </rPh>
    <rPh sb="41" eb="42">
      <t>ナド</t>
    </rPh>
    <phoneticPr fontId="2"/>
  </si>
  <si>
    <t>場合には、傷病手当金をすみやかに返納します。</t>
    <phoneticPr fontId="2"/>
  </si>
  <si>
    <t>〇〇〇〇</t>
    <phoneticPr fontId="2"/>
  </si>
  <si>
    <t>事務主査</t>
    <rPh sb="0" eb="2">
      <t>ジム</t>
    </rPh>
    <rPh sb="2" eb="4">
      <t>シュサ</t>
    </rPh>
    <phoneticPr fontId="2"/>
  </si>
  <si>
    <t>資格喪失年月日
（退職日の翌日）</t>
    <rPh sb="2" eb="4">
      <t>ソウシツ</t>
    </rPh>
    <rPh sb="9" eb="11">
      <t>タイショク</t>
    </rPh>
    <rPh sb="11" eb="12">
      <t>ビ</t>
    </rPh>
    <rPh sb="13" eb="15">
      <t>ヨクジツ</t>
    </rPh>
    <phoneticPr fontId="2"/>
  </si>
  <si>
    <t>発 病 年 月 日</t>
    <rPh sb="0" eb="1">
      <t>ハッ</t>
    </rPh>
    <rPh sb="2" eb="3">
      <t>ヤマイ</t>
    </rPh>
    <rPh sb="4" eb="5">
      <t>ネン</t>
    </rPh>
    <rPh sb="6" eb="7">
      <t>ツキ</t>
    </rPh>
    <rPh sb="8" eb="9">
      <t>ヒ</t>
    </rPh>
    <phoneticPr fontId="2"/>
  </si>
  <si>
    <t>傷病の原因</t>
    <rPh sb="0" eb="2">
      <t>ショウビョウ</t>
    </rPh>
    <rPh sb="3" eb="5">
      <t>ゲンイン</t>
    </rPh>
    <phoneticPr fontId="2"/>
  </si>
  <si>
    <t>公務外</t>
    <rPh sb="0" eb="2">
      <t>コウム</t>
    </rPh>
    <rPh sb="2" eb="3">
      <t>ガイ</t>
    </rPh>
    <phoneticPr fontId="2"/>
  </si>
  <si>
    <t>公務上</t>
    <rPh sb="0" eb="2">
      <t>コウム</t>
    </rPh>
    <rPh sb="2" eb="3">
      <t>ウエ</t>
    </rPh>
    <phoneticPr fontId="2"/>
  </si>
  <si>
    <t>発病時期不詳</t>
    <rPh sb="0" eb="2">
      <t>ハツビョウ</t>
    </rPh>
    <rPh sb="2" eb="4">
      <t>ジキ</t>
    </rPh>
    <rPh sb="4" eb="6">
      <t>フショウ</t>
    </rPh>
    <phoneticPr fontId="2"/>
  </si>
  <si>
    <t>　（入力画面）</t>
    <rPh sb="2" eb="4">
      <t>ニュウリョク</t>
    </rPh>
    <rPh sb="4" eb="6">
      <t>ガメン</t>
    </rPh>
    <phoneticPr fontId="3"/>
  </si>
  <si>
    <t>　 休職期間中の給与額を入力して試算する場合</t>
    <rPh sb="2" eb="4">
      <t>キュウショク</t>
    </rPh>
    <rPh sb="4" eb="7">
      <t>キカンチュウ</t>
    </rPh>
    <rPh sb="8" eb="10">
      <t>キュウヨ</t>
    </rPh>
    <rPh sb="10" eb="11">
      <t>ガク</t>
    </rPh>
    <rPh sb="12" eb="14">
      <t>ニュウリョク</t>
    </rPh>
    <rPh sb="16" eb="18">
      <t>シサン</t>
    </rPh>
    <rPh sb="20" eb="22">
      <t>バアイ</t>
    </rPh>
    <phoneticPr fontId="3"/>
  </si>
  <si>
    <t>※１　月途中から休職になる月ではなく、全期間が休職となる月の給与を基に作成してください。</t>
    <rPh sb="3" eb="4">
      <t>ツキ</t>
    </rPh>
    <rPh sb="4" eb="6">
      <t>トチュウ</t>
    </rPh>
    <rPh sb="8" eb="10">
      <t>キュウショク</t>
    </rPh>
    <rPh sb="13" eb="14">
      <t>ツキ</t>
    </rPh>
    <rPh sb="19" eb="20">
      <t>ゼン</t>
    </rPh>
    <rPh sb="20" eb="22">
      <t>キカン</t>
    </rPh>
    <rPh sb="23" eb="25">
      <t>キュウショク</t>
    </rPh>
    <rPh sb="28" eb="29">
      <t>ツキ</t>
    </rPh>
    <rPh sb="30" eb="32">
      <t>キュウヨ</t>
    </rPh>
    <rPh sb="33" eb="34">
      <t>モト</t>
    </rPh>
    <rPh sb="35" eb="37">
      <t>サクセイ</t>
    </rPh>
    <phoneticPr fontId="3"/>
  </si>
  <si>
    <t>※２　色つきのセルに入力してください。</t>
    <phoneticPr fontId="3"/>
  </si>
  <si>
    <r>
      <t>１　給与明細や休職発令の辞令等</t>
    </r>
    <r>
      <rPr>
        <b/>
        <sz val="11"/>
        <rFont val="ＭＳ Ｐゴシック"/>
        <family val="3"/>
        <charset val="128"/>
      </rPr>
      <t>（以下「給与明細等」という。）</t>
    </r>
    <r>
      <rPr>
        <b/>
        <sz val="12"/>
        <rFont val="ＭＳ Ｐゴシック"/>
        <family val="3"/>
        <charset val="128"/>
      </rPr>
      <t>から休職中に支給されている
　　給与種目を確認し、必要に応じて　イ　に種目を入力してください。</t>
    </r>
    <rPh sb="2" eb="4">
      <t>キュウヨ</t>
    </rPh>
    <rPh sb="4" eb="6">
      <t>メイサイ</t>
    </rPh>
    <rPh sb="14" eb="15">
      <t>トウ</t>
    </rPh>
    <rPh sb="16" eb="18">
      <t>イカ</t>
    </rPh>
    <rPh sb="19" eb="21">
      <t>キュウヨ</t>
    </rPh>
    <rPh sb="21" eb="23">
      <t>メイサイ</t>
    </rPh>
    <rPh sb="23" eb="24">
      <t>トウ</t>
    </rPh>
    <rPh sb="32" eb="35">
      <t>キュウショクチュウ</t>
    </rPh>
    <rPh sb="36" eb="38">
      <t>シキュウ</t>
    </rPh>
    <rPh sb="48" eb="50">
      <t>シュモク</t>
    </rPh>
    <rPh sb="51" eb="53">
      <t>カクニン</t>
    </rPh>
    <rPh sb="55" eb="57">
      <t>ヒツヨウ</t>
    </rPh>
    <rPh sb="58" eb="59">
      <t>オウ</t>
    </rPh>
    <rPh sb="65" eb="67">
      <t>シュモク</t>
    </rPh>
    <rPh sb="68" eb="70">
      <t>ニュウリョク</t>
    </rPh>
    <phoneticPr fontId="3"/>
  </si>
  <si>
    <t xml:space="preserve">   （例）「今後…給料、扶養手当、調整手当、…のそれぞれ１００分の○○を支給し…」
　　   　「今後休職の期間中、従前のとおり給与を支給する。」等</t>
    <rPh sb="4" eb="5">
      <t>レイ</t>
    </rPh>
    <rPh sb="10" eb="12">
      <t>キュウリョウ</t>
    </rPh>
    <rPh sb="74" eb="75">
      <t>トウ</t>
    </rPh>
    <phoneticPr fontId="3"/>
  </si>
  <si>
    <t>ア.給与明細等に記載されている休職中にも支給されている給与種目を確認してください。</t>
    <rPh sb="2" eb="4">
      <t>キュウヨ</t>
    </rPh>
    <rPh sb="4" eb="6">
      <t>メイサイ</t>
    </rPh>
    <rPh sb="6" eb="7">
      <t>トウ</t>
    </rPh>
    <rPh sb="8" eb="10">
      <t>キサイ</t>
    </rPh>
    <rPh sb="15" eb="18">
      <t>キュウショクチュウ</t>
    </rPh>
    <rPh sb="20" eb="22">
      <t>シキュウ</t>
    </rPh>
    <rPh sb="32" eb="34">
      <t>カクニン</t>
    </rPh>
    <phoneticPr fontId="3"/>
  </si>
  <si>
    <t>給料月額</t>
    <rPh sb="0" eb="2">
      <t>キュウリョウ</t>
    </rPh>
    <rPh sb="2" eb="4">
      <t>ゲツガク</t>
    </rPh>
    <phoneticPr fontId="3"/>
  </si>
  <si>
    <t>教職調整額</t>
    <rPh sb="0" eb="2">
      <t>キョウショク</t>
    </rPh>
    <rPh sb="2" eb="4">
      <t>チョウセイ</t>
    </rPh>
    <rPh sb="4" eb="5">
      <t>ガク</t>
    </rPh>
    <phoneticPr fontId="3"/>
  </si>
  <si>
    <t>地域手当</t>
    <rPh sb="0" eb="2">
      <t>チイキ</t>
    </rPh>
    <rPh sb="2" eb="4">
      <t>テアテ</t>
    </rPh>
    <phoneticPr fontId="3"/>
  </si>
  <si>
    <t>扶養手当</t>
    <rPh sb="0" eb="2">
      <t>フヨウ</t>
    </rPh>
    <rPh sb="2" eb="4">
      <t>テアテ</t>
    </rPh>
    <phoneticPr fontId="3"/>
  </si>
  <si>
    <t>住居手当</t>
    <rPh sb="0" eb="2">
      <t>ジュウキョ</t>
    </rPh>
    <rPh sb="2" eb="4">
      <t>テアテ</t>
    </rPh>
    <phoneticPr fontId="3"/>
  </si>
  <si>
    <r>
      <t>※</t>
    </r>
    <r>
      <rPr>
        <b/>
        <sz val="10"/>
        <color indexed="10"/>
        <rFont val="ＭＳ Ｐゴシック"/>
        <family val="3"/>
        <charset val="128"/>
      </rPr>
      <t>給料の調整額は給料月額に含むこととします。</t>
    </r>
    <r>
      <rPr>
        <sz val="10"/>
        <rFont val="ＭＳ Ｐゴシック"/>
        <family val="3"/>
        <charset val="128"/>
      </rPr>
      <t xml:space="preserve">
※期末手当及び勤勉手当は、傷病手当金の算出にあたり調整対象となりません。</t>
    </r>
    <rPh sb="1" eb="3">
      <t>キュウリョウ</t>
    </rPh>
    <rPh sb="4" eb="6">
      <t>チョウセイ</t>
    </rPh>
    <rPh sb="6" eb="7">
      <t>ガク</t>
    </rPh>
    <rPh sb="8" eb="10">
      <t>キュウリョウ</t>
    </rPh>
    <rPh sb="10" eb="12">
      <t>ゲツガク</t>
    </rPh>
    <rPh sb="13" eb="14">
      <t>フク</t>
    </rPh>
    <rPh sb="24" eb="26">
      <t>キマツ</t>
    </rPh>
    <rPh sb="26" eb="28">
      <t>テアテ</t>
    </rPh>
    <rPh sb="28" eb="29">
      <t>オヨ</t>
    </rPh>
    <rPh sb="30" eb="32">
      <t>キンベン</t>
    </rPh>
    <rPh sb="32" eb="34">
      <t>テアテ</t>
    </rPh>
    <rPh sb="36" eb="38">
      <t>ショウビョウ</t>
    </rPh>
    <rPh sb="38" eb="40">
      <t>テアテ</t>
    </rPh>
    <rPh sb="40" eb="41">
      <t>キン</t>
    </rPh>
    <rPh sb="42" eb="44">
      <t>サンシュツ</t>
    </rPh>
    <rPh sb="48" eb="50">
      <t>チョウセイ</t>
    </rPh>
    <rPh sb="50" eb="52">
      <t>タイショウ</t>
    </rPh>
    <phoneticPr fontId="3"/>
  </si>
  <si>
    <t>イ.上記ア以外に休職中に支給されるている給与種目があれば入力してください。</t>
    <rPh sb="2" eb="4">
      <t>ジョウキ</t>
    </rPh>
    <rPh sb="5" eb="7">
      <t>イガイ</t>
    </rPh>
    <rPh sb="8" eb="11">
      <t>キュウショクチュウ</t>
    </rPh>
    <rPh sb="12" eb="14">
      <t>シキュウ</t>
    </rPh>
    <rPh sb="20" eb="22">
      <t>キュウヨ</t>
    </rPh>
    <rPh sb="22" eb="24">
      <t>シュモク</t>
    </rPh>
    <rPh sb="28" eb="30">
      <t>ニュウリョク</t>
    </rPh>
    <phoneticPr fontId="3"/>
  </si>
  <si>
    <t>手当</t>
    <rPh sb="0" eb="2">
      <t>テアテ</t>
    </rPh>
    <phoneticPr fontId="3"/>
  </si>
  <si>
    <t>（２）給与の支給割合を入力してください。</t>
    <rPh sb="3" eb="5">
      <t>キュウヨ</t>
    </rPh>
    <rPh sb="6" eb="8">
      <t>シキュウ</t>
    </rPh>
    <rPh sb="8" eb="10">
      <t>ワリアイ</t>
    </rPh>
    <rPh sb="11" eb="13">
      <t>ニュウリョク</t>
    </rPh>
    <phoneticPr fontId="3"/>
  </si>
  <si>
    <t>　　　辞令に「それぞれ１００分の○○を支給し、…」と明記してある場合　　
　　　ただし、辞令の文言が「従前のとおり給与を支給する。」の場合は、当該辞令の発令前の給与支給
　　割合を入力してください。
　　（当該辞令による休職発令の前が病気休暇の場合は１００分の１００を入力します。）</t>
    <rPh sb="3" eb="5">
      <t>ジレイ</t>
    </rPh>
    <rPh sb="14" eb="15">
      <t>ブン</t>
    </rPh>
    <rPh sb="19" eb="21">
      <t>シキュウ</t>
    </rPh>
    <rPh sb="26" eb="28">
      <t>メイキ</t>
    </rPh>
    <rPh sb="32" eb="34">
      <t>バアイ</t>
    </rPh>
    <rPh sb="44" eb="46">
      <t>ジレイ</t>
    </rPh>
    <rPh sb="47" eb="49">
      <t>モンゴン</t>
    </rPh>
    <rPh sb="51" eb="53">
      <t>ジュウゼン</t>
    </rPh>
    <rPh sb="57" eb="59">
      <t>キュウヨ</t>
    </rPh>
    <rPh sb="60" eb="62">
      <t>シキュウ</t>
    </rPh>
    <rPh sb="67" eb="69">
      <t>バアイ</t>
    </rPh>
    <rPh sb="71" eb="73">
      <t>トウガイ</t>
    </rPh>
    <rPh sb="73" eb="75">
      <t>ジレイ</t>
    </rPh>
    <rPh sb="76" eb="78">
      <t>ハツレイ</t>
    </rPh>
    <rPh sb="78" eb="79">
      <t>マエ</t>
    </rPh>
    <rPh sb="80" eb="82">
      <t>キュウヨ</t>
    </rPh>
    <rPh sb="82" eb="84">
      <t>シキュウ</t>
    </rPh>
    <rPh sb="87" eb="89">
      <t>ワリアイ</t>
    </rPh>
    <rPh sb="90" eb="92">
      <t>ニュウリョク</t>
    </rPh>
    <rPh sb="103" eb="105">
      <t>トウガイ</t>
    </rPh>
    <rPh sb="105" eb="107">
      <t>ジレイ</t>
    </rPh>
    <rPh sb="110" eb="112">
      <t>キュウショク</t>
    </rPh>
    <rPh sb="112" eb="114">
      <t>ハツレイ</t>
    </rPh>
    <rPh sb="115" eb="116">
      <t>マエ</t>
    </rPh>
    <rPh sb="117" eb="119">
      <t>ビョウキ</t>
    </rPh>
    <rPh sb="119" eb="121">
      <t>キュウカ</t>
    </rPh>
    <rPh sb="122" eb="124">
      <t>バアイ</t>
    </rPh>
    <rPh sb="128" eb="129">
      <t>ブン</t>
    </rPh>
    <rPh sb="134" eb="136">
      <t>ニュウリョク</t>
    </rPh>
    <phoneticPr fontId="3"/>
  </si>
  <si>
    <t>１００分の</t>
    <rPh sb="3" eb="4">
      <t>ブン</t>
    </rPh>
    <phoneticPr fontId="3"/>
  </si>
  <si>
    <t>２　休職中に支給されている給与の金額を入力してください。</t>
    <rPh sb="2" eb="4">
      <t>キュウショク</t>
    </rPh>
    <rPh sb="4" eb="5">
      <t>チュウ</t>
    </rPh>
    <rPh sb="6" eb="8">
      <t>シキュウ</t>
    </rPh>
    <rPh sb="13" eb="15">
      <t>キュウヨ</t>
    </rPh>
    <rPh sb="16" eb="18">
      <t>キンガク</t>
    </rPh>
    <rPh sb="19" eb="21">
      <t>ニュウリョク</t>
    </rPh>
    <phoneticPr fontId="3"/>
  </si>
  <si>
    <t>　休職中も支給されている給与種目について減額前の金額を入力してください。</t>
    <rPh sb="1" eb="3">
      <t>キュウショク</t>
    </rPh>
    <rPh sb="20" eb="22">
      <t>ゲンガク</t>
    </rPh>
    <rPh sb="22" eb="23">
      <t>マエ</t>
    </rPh>
    <rPh sb="24" eb="26">
      <t>キンガク</t>
    </rPh>
    <rPh sb="27" eb="29">
      <t>ニュウリョク</t>
    </rPh>
    <phoneticPr fontId="3"/>
  </si>
  <si>
    <t>※給料の調整額は給料月額に含めて入力してください。</t>
    <phoneticPr fontId="3"/>
  </si>
  <si>
    <t>給与種目</t>
    <rPh sb="0" eb="2">
      <t>キュウヨ</t>
    </rPh>
    <rPh sb="2" eb="4">
      <t>シュモク</t>
    </rPh>
    <phoneticPr fontId="3"/>
  </si>
  <si>
    <t>支給額</t>
    <rPh sb="0" eb="3">
      <t>シキュウガク</t>
    </rPh>
    <phoneticPr fontId="3"/>
  </si>
  <si>
    <t>給与の支給割合を入力する</t>
    <rPh sb="8" eb="10">
      <t>ニュウリョク</t>
    </rPh>
    <phoneticPr fontId="3"/>
  </si>
  <si>
    <t>通勤手当</t>
    <rPh sb="0" eb="2">
      <t>ツウキン</t>
    </rPh>
    <rPh sb="2" eb="4">
      <t>テアテ</t>
    </rPh>
    <phoneticPr fontId="3"/>
  </si>
  <si>
    <t>３　標準報酬月額を入力してください。</t>
    <rPh sb="2" eb="4">
      <t>ヒョウジュン</t>
    </rPh>
    <rPh sb="4" eb="6">
      <t>ホウシュウ</t>
    </rPh>
    <rPh sb="6" eb="8">
      <t>ゲツガク</t>
    </rPh>
    <rPh sb="9" eb="11">
      <t>ニュウリョク</t>
    </rPh>
    <phoneticPr fontId="3"/>
  </si>
  <si>
    <t>標準報酬月額</t>
    <phoneticPr fontId="3"/>
  </si>
  <si>
    <t>　※　支給開始月以前１２月の標準報酬月額の平均月額</t>
    <rPh sb="3" eb="5">
      <t>シキュウ</t>
    </rPh>
    <rPh sb="5" eb="7">
      <t>カイシ</t>
    </rPh>
    <rPh sb="7" eb="8">
      <t>ツキ</t>
    </rPh>
    <rPh sb="8" eb="10">
      <t>イゼン</t>
    </rPh>
    <rPh sb="12" eb="13">
      <t>ツキ</t>
    </rPh>
    <rPh sb="14" eb="16">
      <t>ヒョウジュン</t>
    </rPh>
    <rPh sb="16" eb="18">
      <t>ホウシュウ</t>
    </rPh>
    <rPh sb="18" eb="20">
      <t>ゲツガク</t>
    </rPh>
    <rPh sb="21" eb="23">
      <t>ヘイキン</t>
    </rPh>
    <rPh sb="23" eb="25">
      <t>ゲツガク</t>
    </rPh>
    <phoneticPr fontId="3"/>
  </si>
  <si>
    <t>報酬②</t>
    <rPh sb="0" eb="2">
      <t>ホウシュウ</t>
    </rPh>
    <phoneticPr fontId="3"/>
  </si>
  <si>
    <t>Ｃ１</t>
    <phoneticPr fontId="3"/>
  </si>
  <si>
    <t>Ｃ２</t>
    <phoneticPr fontId="3"/>
  </si>
  <si>
    <t>Ｃ３</t>
    <phoneticPr fontId="3"/>
  </si>
  <si>
    <t>※このシートには手を加えないでください。
 　正しく計算されなくなります。</t>
    <rPh sb="8" eb="9">
      <t>テ</t>
    </rPh>
    <rPh sb="10" eb="11">
      <t>クワ</t>
    </rPh>
    <rPh sb="23" eb="24">
      <t>タダ</t>
    </rPh>
    <rPh sb="26" eb="28">
      <t>ケイサン</t>
    </rPh>
    <phoneticPr fontId="3"/>
  </si>
  <si>
    <t>標準報酬の月額</t>
    <rPh sb="0" eb="2">
      <t>ヒョウジュン</t>
    </rPh>
    <rPh sb="2" eb="4">
      <t>ホウシュウ</t>
    </rPh>
    <rPh sb="5" eb="7">
      <t>ゲツガク</t>
    </rPh>
    <phoneticPr fontId="3"/>
  </si>
  <si>
    <t>給与の支給割合</t>
    <rPh sb="0" eb="2">
      <t>キュウヨ</t>
    </rPh>
    <rPh sb="3" eb="5">
      <t>シキュウ</t>
    </rPh>
    <rPh sb="5" eb="7">
      <t>ワリアイ</t>
    </rPh>
    <phoneticPr fontId="3"/>
  </si>
  <si>
    <t>給付額</t>
    <rPh sb="0" eb="2">
      <t>キュウフ</t>
    </rPh>
    <rPh sb="2" eb="3">
      <t>ガク</t>
    </rPh>
    <phoneticPr fontId="3"/>
  </si>
  <si>
    <t>当試算シートの下部参照</t>
    <rPh sb="0" eb="1">
      <t>トウ</t>
    </rPh>
    <rPh sb="1" eb="3">
      <t>シサン</t>
    </rPh>
    <rPh sb="7" eb="9">
      <t>カブ</t>
    </rPh>
    <rPh sb="9" eb="11">
      <t>サンショウ</t>
    </rPh>
    <phoneticPr fontId="3"/>
  </si>
  <si>
    <t>報酬①</t>
    <rPh sb="0" eb="2">
      <t>ホウシュウ</t>
    </rPh>
    <phoneticPr fontId="3"/>
  </si>
  <si>
    <t>支給対象日数が</t>
    <rPh sb="0" eb="2">
      <t>シキュウ</t>
    </rPh>
    <rPh sb="2" eb="4">
      <t>タイショウ</t>
    </rPh>
    <rPh sb="4" eb="6">
      <t>ニッスウ</t>
    </rPh>
    <phoneticPr fontId="3"/>
  </si>
  <si>
    <t>種別</t>
    <rPh sb="0" eb="2">
      <t>シュベツ</t>
    </rPh>
    <phoneticPr fontId="3"/>
  </si>
  <si>
    <t>本来の支給額</t>
    <rPh sb="0" eb="2">
      <t>ホンライ</t>
    </rPh>
    <rPh sb="3" eb="6">
      <t>シキュウガク</t>
    </rPh>
    <phoneticPr fontId="3"/>
  </si>
  <si>
    <t>Ａ1</t>
    <phoneticPr fontId="3"/>
  </si>
  <si>
    <t>の場合</t>
    <rPh sb="1" eb="3">
      <t>バアイ</t>
    </rPh>
    <phoneticPr fontId="3"/>
  </si>
  <si>
    <t>Ａ2</t>
    <phoneticPr fontId="3"/>
  </si>
  <si>
    <t>Ａ3</t>
    <phoneticPr fontId="3"/>
  </si>
  <si>
    <t>Ａ4</t>
    <phoneticPr fontId="3"/>
  </si>
  <si>
    <t>合　　　計</t>
    <rPh sb="0" eb="1">
      <t>ア</t>
    </rPh>
    <rPh sb="4" eb="5">
      <t>ケイ</t>
    </rPh>
    <phoneticPr fontId="3"/>
  </si>
  <si>
    <t>Ｂ１</t>
    <phoneticPr fontId="3"/>
  </si>
  <si>
    <t>Ｂ２</t>
    <phoneticPr fontId="3"/>
  </si>
  <si>
    <t>Ｂ３</t>
    <phoneticPr fontId="3"/>
  </si>
  <si>
    <t>本来の
支給額</t>
    <rPh sb="0" eb="2">
      <t>ホンライ</t>
    </rPh>
    <rPh sb="4" eb="7">
      <t>シキュウガク</t>
    </rPh>
    <phoneticPr fontId="3"/>
  </si>
  <si>
    <t>左の手当に対する
期間内の支給割合</t>
    <rPh sb="0" eb="1">
      <t>ヒダリ</t>
    </rPh>
    <rPh sb="2" eb="4">
      <t>テアテ</t>
    </rPh>
    <rPh sb="5" eb="6">
      <t>タイ</t>
    </rPh>
    <rPh sb="9" eb="11">
      <t>キカン</t>
    </rPh>
    <rPh sb="11" eb="12">
      <t>ナイ</t>
    </rPh>
    <rPh sb="13" eb="15">
      <t>シキュウ</t>
    </rPh>
    <rPh sb="15" eb="17">
      <t>ワリアイ</t>
    </rPh>
    <phoneticPr fontId="3"/>
  </si>
  <si>
    <t>金額</t>
    <rPh sb="0" eb="2">
      <t>キンガク</t>
    </rPh>
    <phoneticPr fontId="3"/>
  </si>
  <si>
    <t>給与減額の給与種目</t>
    <rPh sb="0" eb="2">
      <t>キュウヨ</t>
    </rPh>
    <rPh sb="2" eb="4">
      <t>ゲンガク</t>
    </rPh>
    <rPh sb="5" eb="7">
      <t>キュウヨ</t>
    </rPh>
    <rPh sb="7" eb="9">
      <t>シュモク</t>
    </rPh>
    <phoneticPr fontId="3"/>
  </si>
  <si>
    <t>合　　計</t>
    <rPh sb="0" eb="1">
      <t>ア</t>
    </rPh>
    <rPh sb="3" eb="4">
      <t>ケイ</t>
    </rPh>
    <phoneticPr fontId="3"/>
  </si>
  <si>
    <t>支　給　額　算　定　調　書</t>
    <rPh sb="0" eb="1">
      <t>シ</t>
    </rPh>
    <rPh sb="2" eb="3">
      <t>キュウ</t>
    </rPh>
    <rPh sb="4" eb="5">
      <t>ガク</t>
    </rPh>
    <rPh sb="6" eb="7">
      <t>サン</t>
    </rPh>
    <rPh sb="8" eb="9">
      <t>サダム</t>
    </rPh>
    <rPh sb="10" eb="11">
      <t>チョウ</t>
    </rPh>
    <rPh sb="12" eb="13">
      <t>ショ</t>
    </rPh>
    <phoneticPr fontId="3"/>
  </si>
  <si>
    <t>報
酬
日
額</t>
    <rPh sb="0" eb="1">
      <t>ホウ</t>
    </rPh>
    <rPh sb="2" eb="3">
      <t>シュウ</t>
    </rPh>
    <rPh sb="4" eb="5">
      <t>ニチ</t>
    </rPh>
    <rPh sb="6" eb="7">
      <t>ガク</t>
    </rPh>
    <phoneticPr fontId="3"/>
  </si>
  <si>
    <t>支給対象日数</t>
    <rPh sb="0" eb="2">
      <t>シキュウ</t>
    </rPh>
    <rPh sb="2" eb="4">
      <t>タイショウ</t>
    </rPh>
    <rPh sb="4" eb="6">
      <t>ニッスウ</t>
    </rPh>
    <phoneticPr fontId="3"/>
  </si>
  <si>
    <t>２０日の場合</t>
    <rPh sb="2" eb="3">
      <t>ニチ</t>
    </rPh>
    <rPh sb="4" eb="6">
      <t>バアイ</t>
    </rPh>
    <phoneticPr fontId="3"/>
  </si>
  <si>
    <t>２１日の場合</t>
    <rPh sb="2" eb="3">
      <t>ニチ</t>
    </rPh>
    <rPh sb="4" eb="6">
      <t>バアイ</t>
    </rPh>
    <phoneticPr fontId="3"/>
  </si>
  <si>
    <t>２２日の場合</t>
    <rPh sb="2" eb="3">
      <t>ニチ</t>
    </rPh>
    <rPh sb="4" eb="6">
      <t>バアイ</t>
    </rPh>
    <phoneticPr fontId="3"/>
  </si>
  <si>
    <t>２３日の場合</t>
    <rPh sb="2" eb="3">
      <t>ニチ</t>
    </rPh>
    <rPh sb="4" eb="6">
      <t>バアイ</t>
    </rPh>
    <phoneticPr fontId="3"/>
  </si>
  <si>
    <t>Ｄ１　（Ｂ１÷Ａ１）</t>
    <phoneticPr fontId="3"/>
  </si>
  <si>
    <t>Ｄ２　（Ｂ２÷Ａ２）</t>
    <phoneticPr fontId="3"/>
  </si>
  <si>
    <t>Ｄ３　（Ｂ３÷Ａ３）</t>
    <phoneticPr fontId="3"/>
  </si>
  <si>
    <t>Ｄ４　（Ｂ４÷Ａ４）</t>
    <phoneticPr fontId="3"/>
  </si>
  <si>
    <t>Ｅ１　（Ｃ１÷２２）</t>
    <phoneticPr fontId="3"/>
  </si>
  <si>
    <t>Ｅ２　（Ｃ２÷２２）</t>
    <phoneticPr fontId="3"/>
  </si>
  <si>
    <t>Ｅ３　（Ｃ３÷２２）</t>
    <phoneticPr fontId="3"/>
  </si>
  <si>
    <t>Ｅ４　（Ｃ４÷２２）</t>
    <phoneticPr fontId="3"/>
  </si>
  <si>
    <t>合計</t>
    <rPh sb="0" eb="2">
      <t>ゴウケイ</t>
    </rPh>
    <phoneticPr fontId="3"/>
  </si>
  <si>
    <t>Ｆ１　（Ｄ１＋Ｅ１）</t>
    <phoneticPr fontId="3"/>
  </si>
  <si>
    <t>Ｆ２　（Ｄ２＋Ｅ２）</t>
    <phoneticPr fontId="3"/>
  </si>
  <si>
    <t>Ｆ３　（Ｄ３＋Ｅ１）</t>
    <phoneticPr fontId="3"/>
  </si>
  <si>
    <t>Ｆ４　（Ｄ４＋Ｅ４）</t>
    <phoneticPr fontId="3"/>
  </si>
  <si>
    <t>（１）　休業給付金の日額の算定</t>
    <rPh sb="4" eb="6">
      <t>キュウギョウ</t>
    </rPh>
    <rPh sb="6" eb="9">
      <t>キュウフキン</t>
    </rPh>
    <rPh sb="10" eb="12">
      <t>ニチガク</t>
    </rPh>
    <rPh sb="13" eb="15">
      <t>サンテイ</t>
    </rPh>
    <phoneticPr fontId="3"/>
  </si>
  <si>
    <t>　標準報酬月額</t>
    <rPh sb="1" eb="3">
      <t>ヒョウジュン</t>
    </rPh>
    <rPh sb="3" eb="5">
      <t>ホウシュウ</t>
    </rPh>
    <rPh sb="5" eb="7">
      <t>ゲツガク</t>
    </rPh>
    <phoneticPr fontId="3"/>
  </si>
  <si>
    <t>（</t>
    <phoneticPr fontId="3"/>
  </si>
  <si>
    <t>）円</t>
    <rPh sb="1" eb="2">
      <t>エン</t>
    </rPh>
    <phoneticPr fontId="3"/>
  </si>
  <si>
    <t>×　1/22　＝</t>
    <phoneticPr fontId="3"/>
  </si>
  <si>
    <t>（１０円未満四捨五入）</t>
    <rPh sb="3" eb="4">
      <t>エン</t>
    </rPh>
    <rPh sb="4" eb="6">
      <t>ミマン</t>
    </rPh>
    <rPh sb="6" eb="10">
      <t>シシャゴニュウ</t>
    </rPh>
    <phoneticPr fontId="3"/>
  </si>
  <si>
    <t>　標準報酬日額</t>
    <rPh sb="1" eb="3">
      <t>ヒョウジュン</t>
    </rPh>
    <rPh sb="3" eb="5">
      <t>ホウシュウ</t>
    </rPh>
    <rPh sb="5" eb="7">
      <t>ニチガク</t>
    </rPh>
    <phoneticPr fontId="3"/>
  </si>
  <si>
    <t>支給割合</t>
    <rPh sb="0" eb="2">
      <t>シキュウ</t>
    </rPh>
    <rPh sb="2" eb="4">
      <t>ワリアイ</t>
    </rPh>
    <phoneticPr fontId="3"/>
  </si>
  <si>
    <t>給付日額</t>
    <rPh sb="0" eb="2">
      <t>キュウフ</t>
    </rPh>
    <rPh sb="2" eb="3">
      <t>ニチ</t>
    </rPh>
    <rPh sb="3" eb="4">
      <t>ガク</t>
    </rPh>
    <phoneticPr fontId="3"/>
  </si>
  <si>
    <t>）</t>
    <phoneticPr fontId="3"/>
  </si>
  <si>
    <t>/ 3 )</t>
    <phoneticPr fontId="3"/>
  </si>
  <si>
    <t>　（１円未満四捨五入）</t>
    <rPh sb="3" eb="4">
      <t>エン</t>
    </rPh>
    <rPh sb="4" eb="6">
      <t>ミマン</t>
    </rPh>
    <rPh sb="6" eb="10">
      <t>シシャゴニュウ</t>
    </rPh>
    <phoneticPr fontId="3"/>
  </si>
  <si>
    <t>・・・・・・・・・・・・①</t>
    <phoneticPr fontId="3"/>
  </si>
  <si>
    <t>（２）　報酬の日額</t>
    <rPh sb="4" eb="6">
      <t>ホウシュウ</t>
    </rPh>
    <rPh sb="7" eb="9">
      <t>ニチガク</t>
    </rPh>
    <phoneticPr fontId="3"/>
  </si>
  <si>
    <t>（３）　支給対象日数</t>
    <rPh sb="4" eb="6">
      <t>シキュウ</t>
    </rPh>
    <rPh sb="6" eb="8">
      <t>タイショウ</t>
    </rPh>
    <rPh sb="8" eb="10">
      <t>ニッスウ</t>
    </rPh>
    <phoneticPr fontId="3"/>
  </si>
  <si>
    <t>（４）　控除額</t>
    <rPh sb="4" eb="6">
      <t>コウジョ</t>
    </rPh>
    <rPh sb="6" eb="7">
      <t>ガク</t>
    </rPh>
    <phoneticPr fontId="3"/>
  </si>
  <si>
    <t>（Ｆ１</t>
    <phoneticPr fontId="3"/>
  </si>
  <si>
    <t>円）</t>
    <rPh sb="0" eb="1">
      <t>エン</t>
    </rPh>
    <phoneticPr fontId="3"/>
  </si>
  <si>
    <t>・・・</t>
    <phoneticPr fontId="3"/>
  </si>
  <si>
    <t>①＞</t>
    <phoneticPr fontId="3"/>
  </si>
  <si>
    <t>となる日（</t>
    <rPh sb="3" eb="4">
      <t>ヒ</t>
    </rPh>
    <phoneticPr fontId="3"/>
  </si>
  <si>
    <t>日）</t>
    <rPh sb="0" eb="1">
      <t>ニチ</t>
    </rPh>
    <phoneticPr fontId="3"/>
  </si>
  <si>
    <t>・・・・</t>
    <phoneticPr fontId="3"/>
  </si>
  <si>
    <t>（Ｆ２</t>
    <phoneticPr fontId="3"/>
  </si>
  <si>
    <t>②’</t>
    <phoneticPr fontId="3"/>
  </si>
  <si>
    <t>③’</t>
    <phoneticPr fontId="3"/>
  </si>
  <si>
    <t>（Ｆ３</t>
    <phoneticPr fontId="3"/>
  </si>
  <si>
    <t>②”</t>
  </si>
  <si>
    <t>③”</t>
  </si>
  <si>
    <t>（Ｆ4</t>
    <phoneticPr fontId="3"/>
  </si>
  <si>
    <t>（５）　支給額の決定</t>
    <rPh sb="4" eb="7">
      <t>シキュウガク</t>
    </rPh>
    <rPh sb="8" eb="10">
      <t>ケッテイ</t>
    </rPh>
    <phoneticPr fontId="3"/>
  </si>
  <si>
    <t>給付日額①</t>
    <rPh sb="0" eb="2">
      <t>キュウフ</t>
    </rPh>
    <rPh sb="2" eb="3">
      <t>ニチ</t>
    </rPh>
    <rPh sb="3" eb="4">
      <t>ガク</t>
    </rPh>
    <phoneticPr fontId="3"/>
  </si>
  <si>
    <t>支給対象日数④</t>
    <rPh sb="0" eb="2">
      <t>シキュウ</t>
    </rPh>
    <rPh sb="2" eb="4">
      <t>タイショウ</t>
    </rPh>
    <rPh sb="4" eb="6">
      <t>ニッスウ</t>
    </rPh>
    <phoneticPr fontId="3"/>
  </si>
  <si>
    <t>控除額⑤</t>
    <rPh sb="0" eb="2">
      <t>コウジョ</t>
    </rPh>
    <rPh sb="2" eb="3">
      <t>ガク</t>
    </rPh>
    <phoneticPr fontId="3"/>
  </si>
  <si>
    <t>２０日</t>
    <rPh sb="2" eb="3">
      <t>ニチ</t>
    </rPh>
    <phoneticPr fontId="3"/>
  </si>
  <si>
    <t>２１日</t>
    <rPh sb="2" eb="3">
      <t>ニチ</t>
    </rPh>
    <phoneticPr fontId="3"/>
  </si>
  <si>
    <t>２２日</t>
    <rPh sb="2" eb="3">
      <t>ニチ</t>
    </rPh>
    <phoneticPr fontId="3"/>
  </si>
  <si>
    <t>２３日</t>
    <rPh sb="2" eb="3">
      <t>ニチ</t>
    </rPh>
    <phoneticPr fontId="3"/>
  </si>
  <si>
    <t>傷病手当金算定表</t>
    <rPh sb="0" eb="2">
      <t>ショウビョウ</t>
    </rPh>
    <rPh sb="2" eb="5">
      <t>テアテキン</t>
    </rPh>
    <rPh sb="5" eb="7">
      <t>サンテイ</t>
    </rPh>
    <rPh sb="7" eb="8">
      <t>ヒョウ</t>
    </rPh>
    <phoneticPr fontId="3"/>
  </si>
  <si>
    <t>〇 記入される医師へのお願い事項</t>
  </si>
  <si>
    <t>特別休暇期間</t>
    <rPh sb="0" eb="2">
      <t>トクベツ</t>
    </rPh>
    <rPh sb="2" eb="4">
      <t>キュウカ</t>
    </rPh>
    <rPh sb="4" eb="6">
      <t>キカン</t>
    </rPh>
    <phoneticPr fontId="2"/>
  </si>
  <si>
    <t>８割休職期間</t>
    <rPh sb="1" eb="2">
      <t>ワリ</t>
    </rPh>
    <rPh sb="2" eb="4">
      <t>キュウショク</t>
    </rPh>
    <rPh sb="4" eb="6">
      <t>キカン</t>
    </rPh>
    <phoneticPr fontId="2"/>
  </si>
  <si>
    <t>無給休職期間</t>
    <rPh sb="0" eb="2">
      <t>ムキュウ</t>
    </rPh>
    <rPh sb="2" eb="4">
      <t>キュウショク</t>
    </rPh>
    <rPh sb="4" eb="6">
      <t>キカン</t>
    </rPh>
    <phoneticPr fontId="2"/>
  </si>
  <si>
    <t>：</t>
    <phoneticPr fontId="2"/>
  </si>
  <si>
    <t>　医師の証明日は、勤務できないと認めた期間の末日以後で証明してください。</t>
    <rPh sb="22" eb="24">
      <t>マツジツ</t>
    </rPh>
    <phoneticPr fontId="2"/>
  </si>
  <si>
    <t>公立　太郎</t>
    <rPh sb="0" eb="2">
      <t>コウリツ</t>
    </rPh>
    <rPh sb="3" eb="5">
      <t>タロウ</t>
    </rPh>
    <phoneticPr fontId="2"/>
  </si>
  <si>
    <t>共済小学校</t>
    <rPh sb="0" eb="2">
      <t>キョウサイ</t>
    </rPh>
    <rPh sb="2" eb="5">
      <t>ショウガッコウ</t>
    </rPh>
    <phoneticPr fontId="2"/>
  </si>
  <si>
    <t>〇〇市〇〇町…</t>
    <rPh sb="2" eb="3">
      <t>シ</t>
    </rPh>
    <rPh sb="5" eb="6">
      <t>マチ</t>
    </rPh>
    <phoneticPr fontId="2"/>
  </si>
  <si>
    <t>****</t>
    <phoneticPr fontId="2"/>
  </si>
  <si>
    <t>公立小学校　校長</t>
    <rPh sb="0" eb="2">
      <t>コウリツ</t>
    </rPh>
    <rPh sb="2" eb="5">
      <t>ショウガッコウ</t>
    </rPh>
    <rPh sb="6" eb="8">
      <t>コウチョウ</t>
    </rPh>
    <phoneticPr fontId="2"/>
  </si>
  <si>
    <t>滋賀　花子</t>
    <rPh sb="0" eb="2">
      <t>シガ</t>
    </rPh>
    <rPh sb="3" eb="5">
      <t>ハナコ</t>
    </rPh>
    <phoneticPr fontId="2"/>
  </si>
  <si>
    <t>***</t>
    <phoneticPr fontId="2"/>
  </si>
  <si>
    <t>湖山　一郎</t>
    <rPh sb="0" eb="2">
      <t>コヤマ</t>
    </rPh>
    <rPh sb="3" eb="5">
      <t>イチロウ</t>
    </rPh>
    <phoneticPr fontId="2"/>
  </si>
  <si>
    <t>△△△△△△</t>
    <phoneticPr fontId="2"/>
  </si>
  <si>
    <t>〇〇〇〇医院</t>
    <rPh sb="4" eb="6">
      <t>イイン</t>
    </rPh>
    <phoneticPr fontId="2"/>
  </si>
  <si>
    <t>△△　△△</t>
    <phoneticPr fontId="2"/>
  </si>
  <si>
    <r>
      <rPr>
        <b/>
        <sz val="16"/>
        <rFont val="BIZ UDゴシック"/>
        <family val="3"/>
        <charset val="128"/>
      </rPr>
      <t>傷病手当金・傷病手当金附加金請求書</t>
    </r>
    <r>
      <rPr>
        <b/>
        <sz val="14"/>
        <rFont val="BIZ UDゴシック"/>
        <family val="3"/>
        <charset val="128"/>
      </rPr>
      <t xml:space="preserve">
</t>
    </r>
    <r>
      <rPr>
        <sz val="11"/>
        <rFont val="BIZ UD明朝 Medium"/>
        <family val="1"/>
        <charset val="128"/>
      </rPr>
      <t>【 正規職員 ・ 臨時的任用職員（臨時講師等） ・ 任期付職員用 】</t>
    </r>
    <rPh sb="20" eb="22">
      <t>セイキ</t>
    </rPh>
    <rPh sb="22" eb="24">
      <t>ショクイン</t>
    </rPh>
    <rPh sb="27" eb="30">
      <t>リンジテキ</t>
    </rPh>
    <rPh sb="30" eb="32">
      <t>ニンヨウ</t>
    </rPh>
    <rPh sb="32" eb="34">
      <t>ショクイン</t>
    </rPh>
    <rPh sb="35" eb="37">
      <t>リンジ</t>
    </rPh>
    <rPh sb="37" eb="39">
      <t>コウシ</t>
    </rPh>
    <rPh sb="39" eb="40">
      <t>トウ</t>
    </rPh>
    <rPh sb="44" eb="46">
      <t>ニンキ</t>
    </rPh>
    <rPh sb="46" eb="47">
      <t>ツ</t>
    </rPh>
    <rPh sb="47" eb="49">
      <t>ショクイン</t>
    </rPh>
    <rPh sb="49" eb="50">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</si>
</sst>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 &quot;#,##0"/>
    <numFmt numFmtId="177" formatCode="0000"/>
    <numFmt numFmtId="178" formatCode="000"/>
    <numFmt numFmtId="179" formatCode="#,##0&quot;円&quot;"/>
    <numFmt numFmtId="180" formatCode="#,##0&quot;日&quot;"/>
    <numFmt numFmtId="181" formatCode="0.0_ "/>
    <numFmt numFmtId="182" formatCode="#,##0.00_);[Red]\(#,##0.00\)"/>
    <numFmt numFmtId="183" formatCode="#,##0.00_ "/>
    <numFmt numFmtId="184" formatCode="0.00_ "/>
    <numFmt numFmtId="185" formatCode="0_);[Red]\(0\)"/>
    <numFmt numFmtId="186" formatCode="#,##0_);[Red]\(#,##0\)"/>
  </numFmts>
  <fonts count="60" x14ac:knownFonts="1">
    <font>
      <sz val="11"/>
      <name val="ＭＳ 明朝"/>
      <family val="1"/>
      <charset val="128"/>
    </font>
    <font>
      <sz val="11"/>
      <name val="ＭＳ 明朝"/>
      <family val="1"/>
      <charset val="128"/>
    </font>
    <font>
      <sz val="6"/>
      <name val="ＭＳ 明朝"/>
      <family val="1"/>
      <charset val="128"/>
    </font>
    <font>
      <sz val="6"/>
      <name val="ＭＳ Ｐゴシック"/>
      <family val="3"/>
      <charset val="128"/>
    </font>
    <font>
      <b/>
      <sz val="14"/>
      <name val="BIZ UDP明朝 Medium"/>
      <family val="1"/>
      <charset val="128"/>
    </font>
    <font>
      <b/>
      <sz val="10"/>
      <name val="BIZ UDP明朝 Medium"/>
      <family val="1"/>
      <charset val="128"/>
    </font>
    <font>
      <sz val="10"/>
      <name val="BIZ UDP明朝 Medium"/>
      <family val="1"/>
      <charset val="128"/>
    </font>
    <font>
      <sz val="9"/>
      <name val="BIZ UDP明朝 Medium"/>
      <family val="1"/>
      <charset val="128"/>
    </font>
    <font>
      <sz val="11"/>
      <name val="BIZ UDP明朝 Medium"/>
      <family val="1"/>
      <charset val="128"/>
    </font>
    <font>
      <b/>
      <sz val="12"/>
      <name val="BIZ UDP明朝 Medium"/>
      <family val="1"/>
      <charset val="128"/>
    </font>
    <font>
      <b/>
      <sz val="11"/>
      <name val="BIZ UDP明朝 Medium"/>
      <family val="1"/>
      <charset val="128"/>
    </font>
    <font>
      <b/>
      <sz val="9"/>
      <name val="BIZ UDP明朝 Medium"/>
      <family val="1"/>
      <charset val="128"/>
    </font>
    <font>
      <sz val="12"/>
      <name val="BIZ UDP明朝 Medium"/>
      <family val="1"/>
      <charset val="128"/>
    </font>
    <font>
      <b/>
      <sz val="8"/>
      <name val="BIZ UDP明朝 Medium"/>
      <family val="1"/>
      <charset val="128"/>
    </font>
    <font>
      <sz val="8"/>
      <name val="BIZ UDP明朝 Medium"/>
      <family val="1"/>
      <charset val="128"/>
    </font>
    <font>
      <sz val="8"/>
      <name val="Segoe UI Symbol"/>
      <family val="1"/>
    </font>
    <font>
      <sz val="11"/>
      <name val="ＭＳ Ｐゴシック"/>
      <family val="3"/>
      <charset val="128"/>
    </font>
    <font>
      <b/>
      <sz val="16"/>
      <color indexed="10"/>
      <name val="HG丸ｺﾞｼｯｸM-PRO"/>
      <family val="3"/>
      <charset val="128"/>
    </font>
    <font>
      <b/>
      <sz val="16"/>
      <color indexed="10"/>
      <name val="ＭＳ ゴシック"/>
      <family val="3"/>
      <charset val="128"/>
    </font>
    <font>
      <b/>
      <sz val="16"/>
      <name val="ＭＳ ゴシック"/>
      <family val="3"/>
      <charset val="128"/>
    </font>
    <font>
      <sz val="16"/>
      <name val="HG丸ｺﾞｼｯｸM-PRO"/>
      <family val="3"/>
      <charset val="128"/>
    </font>
    <font>
      <b/>
      <sz val="16"/>
      <name val="HG丸ｺﾞｼｯｸM-PRO"/>
      <family val="3"/>
      <charset val="128"/>
    </font>
    <font>
      <b/>
      <sz val="14"/>
      <color indexed="10"/>
      <name val="HG丸ｺﾞｼｯｸM-PRO"/>
      <family val="3"/>
      <charset val="128"/>
    </font>
    <font>
      <b/>
      <sz val="11"/>
      <name val="HG丸ｺﾞｼｯｸM-PRO"/>
      <family val="3"/>
      <charset val="128"/>
    </font>
    <font>
      <b/>
      <sz val="16"/>
      <name val="HGSｺﾞｼｯｸM"/>
      <family val="3"/>
      <charset val="128"/>
    </font>
    <font>
      <b/>
      <sz val="12"/>
      <color rgb="FFFF0000"/>
      <name val="ＭＳ Ｐゴシック"/>
      <family val="3"/>
      <charset val="128"/>
    </font>
    <font>
      <sz val="12"/>
      <name val="ＭＳ Ｐゴシック"/>
      <family val="3"/>
      <charset val="128"/>
    </font>
    <font>
      <sz val="12"/>
      <color indexed="10"/>
      <name val="ＭＳ Ｐゴシック"/>
      <family val="3"/>
      <charset val="128"/>
    </font>
    <font>
      <b/>
      <sz val="12"/>
      <name val="ＭＳ Ｐゴシック"/>
      <family val="3"/>
      <charset val="128"/>
    </font>
    <font>
      <b/>
      <sz val="11"/>
      <name val="ＭＳ Ｐゴシック"/>
      <family val="3"/>
      <charset val="128"/>
    </font>
    <font>
      <sz val="10"/>
      <name val="ＭＳ Ｐゴシック"/>
      <family val="3"/>
      <charset val="128"/>
    </font>
    <font>
      <b/>
      <sz val="10"/>
      <color indexed="10"/>
      <name val="ＭＳ Ｐゴシック"/>
      <family val="3"/>
      <charset val="128"/>
    </font>
    <font>
      <b/>
      <sz val="12"/>
      <color indexed="12"/>
      <name val="ＭＳ Ｐゴシック"/>
      <family val="3"/>
      <charset val="128"/>
    </font>
    <font>
      <b/>
      <sz val="16"/>
      <color indexed="12"/>
      <name val="ＭＳ Ｐゴシック"/>
      <family val="3"/>
      <charset val="128"/>
    </font>
    <font>
      <b/>
      <sz val="11"/>
      <color indexed="10"/>
      <name val="ＭＳ Ｐゴシック"/>
      <family val="3"/>
      <charset val="128"/>
    </font>
    <font>
      <sz val="11"/>
      <color rgb="FFFF0000"/>
      <name val="ＭＳ Ｐゴシック"/>
      <family val="3"/>
      <charset val="128"/>
    </font>
    <font>
      <sz val="12"/>
      <color indexed="18"/>
      <name val="ＭＳ Ｐゴシック"/>
      <family val="3"/>
      <charset val="128"/>
    </font>
    <font>
      <b/>
      <sz val="14"/>
      <name val="ＭＳ Ｐゴシック"/>
      <family val="3"/>
      <charset val="128"/>
    </font>
    <font>
      <sz val="11"/>
      <color theme="1"/>
      <name val="ＭＳ Ｐゴシック"/>
      <family val="3"/>
      <charset val="128"/>
      <scheme val="minor"/>
    </font>
    <font>
      <b/>
      <sz val="14"/>
      <color indexed="12"/>
      <name val="ＭＳ Ｐゴシック"/>
      <family val="3"/>
      <charset val="128"/>
    </font>
    <font>
      <sz val="8"/>
      <name val="ＭＳ Ｐゴシック"/>
      <family val="3"/>
      <charset val="128"/>
    </font>
    <font>
      <b/>
      <sz val="8"/>
      <name val="ＭＳ Ｐゴシック"/>
      <family val="3"/>
      <charset val="128"/>
    </font>
    <font>
      <b/>
      <sz val="10"/>
      <color indexed="12"/>
      <name val="ＭＳ Ｐゴシック"/>
      <family val="3"/>
      <charset val="128"/>
    </font>
    <font>
      <b/>
      <sz val="8"/>
      <color indexed="12"/>
      <name val="ＭＳ Ｐゴシック"/>
      <family val="3"/>
      <charset val="128"/>
    </font>
    <font>
      <sz val="11"/>
      <color indexed="18"/>
      <name val="ＭＳ Ｐゴシック"/>
      <family val="3"/>
      <charset val="128"/>
    </font>
    <font>
      <sz val="8"/>
      <color indexed="10"/>
      <name val="ＭＳ Ｐゴシック"/>
      <family val="3"/>
      <charset val="128"/>
    </font>
    <font>
      <sz val="9"/>
      <name val="ＭＳ Ｐゴシック"/>
      <family val="3"/>
      <charset val="128"/>
    </font>
    <font>
      <sz val="7"/>
      <name val="ＭＳ Ｐゴシック"/>
      <family val="3"/>
      <charset val="128"/>
    </font>
    <font>
      <sz val="11"/>
      <color indexed="10"/>
      <name val="ＭＳ Ｐゴシック"/>
      <family val="3"/>
      <charset val="128"/>
    </font>
    <font>
      <b/>
      <sz val="10"/>
      <name val="BIZ UDゴシック"/>
      <family val="3"/>
      <charset val="128"/>
    </font>
    <font>
      <b/>
      <sz val="10"/>
      <name val="BIZ UD明朝 Medium"/>
      <family val="1"/>
      <charset val="128"/>
    </font>
    <font>
      <b/>
      <sz val="14"/>
      <name val="HGP創英角ﾎﾟｯﾌﾟ体"/>
      <family val="3"/>
      <charset val="128"/>
    </font>
    <font>
      <b/>
      <sz val="12"/>
      <name val="HGP創英角ﾎﾟｯﾌﾟ体"/>
      <family val="3"/>
      <charset val="128"/>
    </font>
    <font>
      <b/>
      <sz val="11"/>
      <name val="HGP創英角ﾎﾟｯﾌﾟ体"/>
      <family val="3"/>
      <charset val="128"/>
    </font>
    <font>
      <b/>
      <sz val="9"/>
      <name val="HGP創英角ﾎﾟｯﾌﾟ体"/>
      <family val="3"/>
      <charset val="128"/>
    </font>
    <font>
      <b/>
      <sz val="10"/>
      <name val="HGP創英角ﾎﾟｯﾌﾟ体"/>
      <family val="3"/>
      <charset val="128"/>
    </font>
    <font>
      <b/>
      <sz val="10"/>
      <name val="HGP創英角ｺﾞｼｯｸUB"/>
      <family val="3"/>
      <charset val="128"/>
    </font>
    <font>
      <sz val="11"/>
      <name val="BIZ UD明朝 Medium"/>
      <family val="1"/>
      <charset val="128"/>
    </font>
    <font>
      <b/>
      <sz val="14"/>
      <name val="BIZ UDゴシック"/>
      <family val="3"/>
      <charset val="128"/>
    </font>
    <font>
      <b/>
      <sz val="16"/>
      <name val="BIZ UDゴシック"/>
      <family val="3"/>
      <charset val="128"/>
    </font>
  </fonts>
  <fills count="11">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9" tint="0.39997558519241921"/>
        <bgColor indexed="64"/>
      </patternFill>
    </fill>
    <fill>
      <patternFill patternType="solid">
        <fgColor rgb="FFFFFFCC"/>
        <bgColor indexed="64"/>
      </patternFill>
    </fill>
    <fill>
      <patternFill patternType="solid">
        <fgColor theme="4" tint="0.39997558519241921"/>
        <bgColor indexed="64"/>
      </patternFill>
    </fill>
    <fill>
      <patternFill patternType="solid">
        <fgColor indexed="27"/>
        <bgColor indexed="64"/>
      </patternFill>
    </fill>
    <fill>
      <patternFill patternType="solid">
        <fgColor indexed="42"/>
        <bgColor indexed="64"/>
      </patternFill>
    </fill>
    <fill>
      <patternFill patternType="solid">
        <fgColor indexed="55"/>
        <bgColor indexed="64"/>
      </patternFill>
    </fill>
    <fill>
      <patternFill patternType="solid">
        <fgColor indexed="43"/>
        <bgColor indexed="64"/>
      </patternFill>
    </fill>
  </fills>
  <borders count="57">
    <border>
      <left/>
      <right/>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top style="thin">
        <color indexed="64"/>
      </top>
      <bottom/>
      <diagonal/>
    </border>
    <border>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hair">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double">
        <color indexed="64"/>
      </bottom>
      <diagonal/>
    </border>
  </borders>
  <cellStyleXfs count="4">
    <xf numFmtId="0" fontId="0" fillId="0" borderId="0"/>
    <xf numFmtId="38" fontId="1" fillId="0" borderId="0" applyFont="0" applyFill="0" applyBorder="0" applyAlignment="0" applyProtection="0"/>
    <xf numFmtId="0" fontId="16" fillId="0" borderId="0"/>
    <xf numFmtId="38" fontId="16" fillId="0" borderId="0" applyFont="0" applyFill="0" applyBorder="0" applyAlignment="0" applyProtection="0"/>
  </cellStyleXfs>
  <cellXfs count="580">
    <xf numFmtId="0" fontId="0" fillId="0" borderId="0" xfId="0"/>
    <xf numFmtId="0" fontId="6" fillId="0" borderId="0" xfId="0" applyFont="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12" fillId="0" borderId="0" xfId="0" applyFont="1" applyBorder="1" applyAlignment="1" applyProtection="1">
      <alignment vertical="center"/>
    </xf>
    <xf numFmtId="0" fontId="6" fillId="0" borderId="2" xfId="0" applyFont="1" applyBorder="1" applyAlignment="1" applyProtection="1">
      <alignment vertical="center"/>
    </xf>
    <xf numFmtId="0" fontId="6" fillId="0" borderId="0" xfId="0" applyFont="1" applyFill="1" applyBorder="1" applyAlignment="1" applyProtection="1">
      <alignment vertical="center"/>
    </xf>
    <xf numFmtId="0" fontId="6" fillId="0" borderId="0" xfId="0" applyFont="1" applyFill="1" applyAlignment="1" applyProtection="1">
      <alignment vertical="center"/>
    </xf>
    <xf numFmtId="0" fontId="8" fillId="0" borderId="16" xfId="0" applyFont="1" applyFill="1" applyBorder="1" applyAlignment="1" applyProtection="1">
      <alignment vertical="center" shrinkToFit="1"/>
    </xf>
    <xf numFmtId="0" fontId="8" fillId="0" borderId="4" xfId="0" applyFont="1" applyFill="1" applyBorder="1" applyAlignment="1" applyProtection="1">
      <alignment vertical="center"/>
    </xf>
    <xf numFmtId="0" fontId="8" fillId="0" borderId="11" xfId="0" applyFont="1" applyFill="1" applyBorder="1" applyAlignment="1" applyProtection="1">
      <alignment vertical="center" shrinkToFit="1"/>
    </xf>
    <xf numFmtId="0" fontId="8" fillId="0" borderId="5" xfId="0" applyFont="1" applyFill="1" applyBorder="1" applyAlignment="1" applyProtection="1">
      <alignment vertical="center"/>
    </xf>
    <xf numFmtId="0" fontId="6" fillId="0" borderId="4" xfId="0" applyFont="1" applyFill="1" applyBorder="1" applyAlignment="1" applyProtection="1">
      <alignment vertical="center"/>
    </xf>
    <xf numFmtId="0" fontId="6" fillId="0" borderId="5" xfId="0" applyFont="1" applyFill="1" applyBorder="1" applyAlignment="1" applyProtection="1">
      <alignment vertical="center"/>
    </xf>
    <xf numFmtId="0" fontId="12" fillId="0" borderId="0" xfId="0" applyFont="1" applyFill="1" applyProtection="1"/>
    <xf numFmtId="0" fontId="7" fillId="0" borderId="0" xfId="0" applyFont="1" applyFill="1" applyAlignment="1" applyProtection="1">
      <alignment horizontal="center" vertical="center"/>
    </xf>
    <xf numFmtId="0" fontId="7" fillId="0" borderId="19"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8" fillId="0" borderId="0" xfId="0" applyFont="1" applyFill="1" applyProtection="1"/>
    <xf numFmtId="0" fontId="6" fillId="0" borderId="19" xfId="0" applyFont="1" applyFill="1" applyBorder="1" applyAlignment="1" applyProtection="1">
      <alignment horizontal="left" vertical="center"/>
    </xf>
    <xf numFmtId="0" fontId="6" fillId="0" borderId="0" xfId="0" applyFont="1" applyFill="1" applyBorder="1" applyAlignment="1" applyProtection="1">
      <alignment horizontal="left" vertical="center"/>
    </xf>
    <xf numFmtId="0" fontId="8" fillId="0" borderId="0" xfId="0" applyFont="1" applyFill="1" applyBorder="1" applyProtection="1"/>
    <xf numFmtId="0" fontId="8" fillId="0" borderId="2" xfId="0" applyFont="1" applyFill="1" applyBorder="1" applyProtection="1"/>
    <xf numFmtId="0" fontId="6" fillId="0" borderId="11" xfId="0" applyFont="1" applyFill="1" applyBorder="1" applyAlignment="1" applyProtection="1">
      <alignment vertical="center"/>
    </xf>
    <xf numFmtId="0" fontId="8" fillId="0" borderId="5" xfId="0" applyFont="1" applyFill="1" applyBorder="1" applyProtection="1"/>
    <xf numFmtId="0" fontId="8" fillId="0" borderId="12" xfId="0" applyFont="1" applyFill="1" applyBorder="1" applyProtection="1"/>
    <xf numFmtId="0" fontId="7" fillId="0" borderId="0" xfId="0" applyFont="1" applyBorder="1" applyAlignment="1" applyProtection="1">
      <alignment vertical="center" wrapText="1"/>
    </xf>
    <xf numFmtId="0" fontId="7" fillId="0" borderId="16" xfId="0" applyFont="1" applyBorder="1" applyAlignment="1" applyProtection="1">
      <alignment vertical="center" wrapText="1"/>
    </xf>
    <xf numFmtId="0" fontId="7" fillId="0" borderId="4" xfId="0" applyFont="1" applyBorder="1" applyAlignment="1" applyProtection="1">
      <alignment vertical="center" wrapText="1"/>
    </xf>
    <xf numFmtId="0" fontId="6" fillId="0" borderId="13" xfId="0" applyFont="1" applyBorder="1" applyAlignment="1" applyProtection="1">
      <alignment vertical="center"/>
    </xf>
    <xf numFmtId="0" fontId="7" fillId="0" borderId="19" xfId="0" applyFont="1" applyBorder="1" applyAlignment="1" applyProtection="1">
      <alignment vertical="center" wrapText="1"/>
    </xf>
    <xf numFmtId="0" fontId="6" fillId="0" borderId="19" xfId="0" applyFont="1" applyBorder="1" applyAlignment="1" applyProtection="1">
      <alignment vertical="center"/>
    </xf>
    <xf numFmtId="0" fontId="6" fillId="0" borderId="11" xfId="0" applyFont="1" applyBorder="1" applyAlignment="1" applyProtection="1">
      <alignment vertical="center"/>
    </xf>
    <xf numFmtId="0" fontId="6" fillId="0" borderId="5" xfId="0" applyFont="1" applyBorder="1" applyAlignment="1" applyProtection="1">
      <alignment vertical="center"/>
    </xf>
    <xf numFmtId="0" fontId="6" fillId="0" borderId="12" xfId="0" applyFont="1" applyBorder="1" applyAlignment="1" applyProtection="1">
      <alignment vertical="center"/>
    </xf>
    <xf numFmtId="0" fontId="6" fillId="0" borderId="5" xfId="0" applyFont="1" applyBorder="1" applyAlignment="1" applyProtection="1">
      <alignment horizontal="left" vertical="center"/>
    </xf>
    <xf numFmtId="0" fontId="12" fillId="0" borderId="29" xfId="0" applyFont="1" applyFill="1" applyBorder="1" applyAlignment="1" applyProtection="1">
      <alignment horizontal="left" vertical="center"/>
    </xf>
    <xf numFmtId="0" fontId="12" fillId="0" borderId="31" xfId="0" applyFont="1" applyFill="1" applyBorder="1" applyProtection="1"/>
    <xf numFmtId="0" fontId="6" fillId="0" borderId="16" xfId="0" applyFont="1" applyBorder="1" applyAlignment="1" applyProtection="1">
      <alignment vertical="center"/>
    </xf>
    <xf numFmtId="0" fontId="12" fillId="6" borderId="18" xfId="0" applyFont="1" applyFill="1" applyBorder="1" applyAlignment="1" applyProtection="1">
      <alignment horizontal="left" vertical="center"/>
    </xf>
    <xf numFmtId="0" fontId="12" fillId="6" borderId="17" xfId="0" applyFont="1" applyFill="1" applyBorder="1" applyProtection="1"/>
    <xf numFmtId="49" fontId="17" fillId="0" borderId="0" xfId="2" applyNumberFormat="1" applyFont="1"/>
    <xf numFmtId="49" fontId="18" fillId="0" borderId="0" xfId="2" applyNumberFormat="1" applyFont="1"/>
    <xf numFmtId="49" fontId="19" fillId="0" borderId="0" xfId="2" applyNumberFormat="1" applyFont="1"/>
    <xf numFmtId="49" fontId="20" fillId="0" borderId="0" xfId="2" applyNumberFormat="1" applyFont="1"/>
    <xf numFmtId="49" fontId="21" fillId="0" borderId="0" xfId="2" applyNumberFormat="1" applyFont="1"/>
    <xf numFmtId="49" fontId="22" fillId="0" borderId="0" xfId="2" applyNumberFormat="1" applyFont="1"/>
    <xf numFmtId="0" fontId="23" fillId="0" borderId="0" xfId="2" applyFont="1"/>
    <xf numFmtId="49" fontId="24" fillId="0" borderId="0" xfId="2" applyNumberFormat="1" applyFont="1"/>
    <xf numFmtId="0" fontId="16" fillId="0" borderId="0" xfId="2"/>
    <xf numFmtId="49" fontId="25" fillId="0" borderId="0" xfId="2" applyNumberFormat="1" applyFont="1"/>
    <xf numFmtId="0" fontId="26" fillId="0" borderId="0" xfId="2" applyFont="1"/>
    <xf numFmtId="0" fontId="25" fillId="0" borderId="0" xfId="2" applyFont="1"/>
    <xf numFmtId="0" fontId="27" fillId="0" borderId="0" xfId="2" applyFont="1"/>
    <xf numFmtId="0" fontId="28" fillId="0" borderId="0" xfId="2" applyFont="1" applyAlignment="1">
      <alignment vertical="center"/>
    </xf>
    <xf numFmtId="0" fontId="28" fillId="0" borderId="0" xfId="2" applyFont="1" applyAlignment="1">
      <alignment vertical="center" wrapText="1"/>
    </xf>
    <xf numFmtId="0" fontId="26" fillId="0" borderId="0" xfId="2" applyFont="1" applyAlignment="1">
      <alignment vertical="center" wrapText="1"/>
    </xf>
    <xf numFmtId="0" fontId="26" fillId="0" borderId="0" xfId="2" applyFont="1" applyAlignment="1">
      <alignment vertical="center"/>
    </xf>
    <xf numFmtId="0" fontId="26" fillId="0" borderId="6" xfId="2" applyFont="1" applyBorder="1" applyAlignment="1">
      <alignment horizontal="center" vertical="center"/>
    </xf>
    <xf numFmtId="0" fontId="26" fillId="0" borderId="0" xfId="2" applyFont="1" applyAlignment="1">
      <alignment horizontal="center" vertical="center"/>
    </xf>
    <xf numFmtId="0" fontId="34" fillId="0" borderId="0" xfId="2" applyFont="1" applyAlignment="1">
      <alignment vertical="center"/>
    </xf>
    <xf numFmtId="0" fontId="26" fillId="0" borderId="0" xfId="2" applyFont="1" applyAlignment="1">
      <alignment vertical="top"/>
    </xf>
    <xf numFmtId="0" fontId="35" fillId="0" borderId="0" xfId="2" applyFont="1" applyAlignment="1">
      <alignment vertical="center"/>
    </xf>
    <xf numFmtId="38" fontId="26" fillId="0" borderId="0" xfId="2" applyNumberFormat="1" applyFont="1" applyAlignment="1">
      <alignment shrinkToFit="1"/>
    </xf>
    <xf numFmtId="0" fontId="26" fillId="0" borderId="0" xfId="2" applyFont="1" applyAlignment="1">
      <alignment shrinkToFit="1"/>
    </xf>
    <xf numFmtId="38" fontId="26" fillId="0" borderId="0" xfId="3" applyFont="1" applyFill="1" applyBorder="1" applyAlignment="1" applyProtection="1">
      <alignment shrinkToFit="1"/>
    </xf>
    <xf numFmtId="38" fontId="26" fillId="0" borderId="0" xfId="3" applyFont="1" applyFill="1" applyBorder="1" applyAlignment="1" applyProtection="1"/>
    <xf numFmtId="0" fontId="36" fillId="0" borderId="0" xfId="2" applyFont="1"/>
    <xf numFmtId="0" fontId="26" fillId="0" borderId="0" xfId="2" applyFont="1" applyAlignment="1">
      <alignment horizontal="center"/>
    </xf>
    <xf numFmtId="38" fontId="28" fillId="0" borderId="0" xfId="3" applyFont="1" applyFill="1" applyBorder="1" applyAlignment="1" applyProtection="1">
      <alignment shrinkToFit="1"/>
    </xf>
    <xf numFmtId="0" fontId="28" fillId="0" borderId="0" xfId="2" applyFont="1" applyAlignment="1">
      <alignment shrinkToFit="1"/>
    </xf>
    <xf numFmtId="0" fontId="28" fillId="0" borderId="0" xfId="2" applyFont="1"/>
    <xf numFmtId="0" fontId="26" fillId="0" borderId="0" xfId="2" applyFont="1" applyAlignment="1">
      <alignment horizontal="center" wrapText="1"/>
    </xf>
    <xf numFmtId="49" fontId="19" fillId="0" borderId="0" xfId="2" applyNumberFormat="1" applyFont="1" applyAlignment="1">
      <alignment vertical="center"/>
    </xf>
    <xf numFmtId="0" fontId="16" fillId="0" borderId="0" xfId="2" applyAlignment="1">
      <alignment horizontal="center" vertical="center"/>
    </xf>
    <xf numFmtId="0" fontId="37" fillId="0" borderId="0" xfId="2" applyFont="1" applyAlignment="1">
      <alignment horizontal="center" vertical="center"/>
    </xf>
    <xf numFmtId="38" fontId="38" fillId="0" borderId="0" xfId="3" applyFont="1" applyFill="1" applyBorder="1" applyAlignment="1" applyProtection="1">
      <alignment horizontal="right" vertical="center"/>
    </xf>
    <xf numFmtId="38" fontId="39" fillId="0" borderId="0" xfId="3" applyFont="1" applyFill="1" applyBorder="1" applyAlignment="1" applyProtection="1">
      <alignment vertical="center"/>
    </xf>
    <xf numFmtId="0" fontId="16" fillId="0" borderId="0" xfId="2" applyAlignment="1">
      <alignment vertical="center"/>
    </xf>
    <xf numFmtId="49" fontId="19" fillId="0" borderId="0" xfId="2" applyNumberFormat="1" applyFont="1" applyAlignment="1">
      <alignment horizontal="center"/>
    </xf>
    <xf numFmtId="38" fontId="39" fillId="10" borderId="0" xfId="3" applyFont="1" applyFill="1" applyBorder="1" applyAlignment="1" applyProtection="1">
      <alignment vertical="center"/>
    </xf>
    <xf numFmtId="0" fontId="40" fillId="0" borderId="14" xfId="2" applyFont="1" applyBorder="1" applyAlignment="1">
      <alignment shrinkToFit="1"/>
    </xf>
    <xf numFmtId="0" fontId="16" fillId="0" borderId="56" xfId="2" applyBorder="1"/>
    <xf numFmtId="0" fontId="3" fillId="0" borderId="14" xfId="2" applyFont="1" applyBorder="1" applyAlignment="1">
      <alignment horizontal="center"/>
    </xf>
    <xf numFmtId="0" fontId="3" fillId="0" borderId="17" xfId="2" applyFont="1" applyBorder="1" applyAlignment="1">
      <alignment horizontal="center"/>
    </xf>
    <xf numFmtId="0" fontId="3" fillId="0" borderId="0" xfId="2" applyFont="1" applyAlignment="1">
      <alignment horizontal="center"/>
    </xf>
    <xf numFmtId="0" fontId="40" fillId="0" borderId="0" xfId="2" applyFont="1"/>
    <xf numFmtId="186" fontId="3" fillId="0" borderId="14" xfId="2" applyNumberFormat="1" applyFont="1" applyBorder="1" applyAlignment="1">
      <alignment horizontal="center"/>
    </xf>
    <xf numFmtId="186" fontId="3" fillId="0" borderId="17" xfId="2" applyNumberFormat="1" applyFont="1" applyBorder="1" applyAlignment="1">
      <alignment horizontal="center"/>
    </xf>
    <xf numFmtId="0" fontId="40" fillId="0" borderId="4" xfId="2" applyFont="1" applyBorder="1"/>
    <xf numFmtId="0" fontId="44" fillId="0" borderId="0" xfId="2" applyFont="1"/>
    <xf numFmtId="0" fontId="40" fillId="0" borderId="0" xfId="2" applyFont="1" applyAlignment="1">
      <alignment vertical="center"/>
    </xf>
    <xf numFmtId="0" fontId="45" fillId="0" borderId="0" xfId="2" applyFont="1"/>
    <xf numFmtId="0" fontId="30" fillId="0" borderId="0" xfId="2" applyFont="1" applyAlignment="1">
      <alignment vertical="center"/>
    </xf>
    <xf numFmtId="0" fontId="45" fillId="0" borderId="0" xfId="2" applyFont="1" applyAlignment="1">
      <alignment vertical="center"/>
    </xf>
    <xf numFmtId="0" fontId="46" fillId="0" borderId="0" xfId="2" applyFont="1"/>
    <xf numFmtId="0" fontId="40" fillId="0" borderId="0" xfId="2" applyFont="1" applyAlignment="1">
      <alignment vertical="center" wrapText="1"/>
    </xf>
    <xf numFmtId="38" fontId="26" fillId="0" borderId="0" xfId="3" applyFont="1" applyBorder="1" applyAlignment="1" applyProtection="1">
      <alignment shrinkToFit="1"/>
    </xf>
    <xf numFmtId="0" fontId="47" fillId="0" borderId="0" xfId="2" applyFont="1" applyAlignment="1">
      <alignment shrinkToFit="1"/>
    </xf>
    <xf numFmtId="0" fontId="48" fillId="0" borderId="0" xfId="2" applyFont="1"/>
    <xf numFmtId="0" fontId="40" fillId="0" borderId="0" xfId="2" applyFont="1" applyAlignment="1">
      <alignment horizontal="center" wrapText="1"/>
    </xf>
    <xf numFmtId="0" fontId="40" fillId="0" borderId="0" xfId="2" applyFont="1" applyAlignment="1">
      <alignment horizontal="center"/>
    </xf>
    <xf numFmtId="0" fontId="40" fillId="0" borderId="0" xfId="2" applyFont="1" applyAlignment="1">
      <alignment horizontal="right"/>
    </xf>
    <xf numFmtId="0" fontId="16" fillId="10" borderId="0" xfId="2" applyFill="1"/>
    <xf numFmtId="0" fontId="28" fillId="10" borderId="0" xfId="2" applyFont="1" applyFill="1"/>
    <xf numFmtId="0" fontId="40" fillId="10" borderId="0" xfId="2" applyFont="1" applyFill="1"/>
    <xf numFmtId="0" fontId="37" fillId="0" borderId="0" xfId="2" applyFont="1" applyAlignment="1">
      <alignment horizontal="center"/>
    </xf>
    <xf numFmtId="0" fontId="29" fillId="0" borderId="0" xfId="2" applyFont="1"/>
    <xf numFmtId="38" fontId="28" fillId="0" borderId="0" xfId="3" applyFont="1" applyFill="1" applyAlignment="1" applyProtection="1">
      <alignment horizontal="center" shrinkToFit="1"/>
    </xf>
    <xf numFmtId="38" fontId="37" fillId="0" borderId="0" xfId="3" applyFont="1" applyFill="1" applyBorder="1" applyAlignment="1" applyProtection="1">
      <alignment shrinkToFit="1"/>
    </xf>
    <xf numFmtId="0" fontId="37" fillId="0" borderId="0" xfId="2" applyFont="1" applyAlignment="1">
      <alignment shrinkToFit="1"/>
    </xf>
    <xf numFmtId="0" fontId="7" fillId="0" borderId="0" xfId="0" applyFont="1" applyFill="1" applyBorder="1" applyAlignment="1" applyProtection="1">
      <alignment vertical="center"/>
    </xf>
    <xf numFmtId="0" fontId="6" fillId="0" borderId="0" xfId="0" applyFont="1" applyBorder="1" applyAlignment="1" applyProtection="1">
      <alignment horizontal="center" vertical="center"/>
    </xf>
    <xf numFmtId="0" fontId="7" fillId="0" borderId="0" xfId="0" applyFont="1" applyFill="1" applyBorder="1" applyAlignment="1" applyProtection="1">
      <alignment horizontal="center" vertical="center"/>
    </xf>
    <xf numFmtId="49" fontId="6" fillId="0" borderId="11" xfId="0" applyNumberFormat="1" applyFont="1" applyBorder="1" applyAlignment="1" applyProtection="1">
      <alignment horizontal="center" vertical="center"/>
    </xf>
    <xf numFmtId="49" fontId="6" fillId="0" borderId="5" xfId="0" applyNumberFormat="1" applyFont="1" applyBorder="1" applyAlignment="1" applyProtection="1">
      <alignment horizontal="center" vertical="center"/>
    </xf>
    <xf numFmtId="0" fontId="11" fillId="0" borderId="5" xfId="0" applyFont="1" applyBorder="1" applyAlignment="1" applyProtection="1">
      <alignment horizontal="center" vertical="center"/>
    </xf>
    <xf numFmtId="0" fontId="11" fillId="0" borderId="0" xfId="0" applyFont="1" applyAlignment="1" applyProtection="1">
      <alignment horizontal="center" vertical="center"/>
    </xf>
    <xf numFmtId="0" fontId="11" fillId="0" borderId="2" xfId="0" applyFont="1" applyBorder="1" applyAlignment="1" applyProtection="1">
      <alignment horizontal="center" vertical="center"/>
    </xf>
    <xf numFmtId="0" fontId="5" fillId="0" borderId="0" xfId="0" applyFont="1" applyBorder="1" applyAlignment="1" applyProtection="1">
      <alignment vertical="center"/>
    </xf>
    <xf numFmtId="0" fontId="49" fillId="0" borderId="16" xfId="0" applyFont="1" applyBorder="1" applyAlignment="1" applyProtection="1">
      <alignment horizontal="left" vertical="center"/>
    </xf>
    <xf numFmtId="0" fontId="49" fillId="0" borderId="4" xfId="0" applyFont="1" applyBorder="1" applyAlignment="1" applyProtection="1">
      <alignment horizontal="left" vertical="center"/>
    </xf>
    <xf numFmtId="0" fontId="49" fillId="0" borderId="13" xfId="0" applyFont="1" applyBorder="1" applyAlignment="1" applyProtection="1">
      <alignment horizontal="left" vertical="center"/>
    </xf>
    <xf numFmtId="0" fontId="49" fillId="0" borderId="11" xfId="0" applyFont="1" applyBorder="1" applyAlignment="1" applyProtection="1">
      <alignment horizontal="left" vertical="center"/>
    </xf>
    <xf numFmtId="0" fontId="49" fillId="0" borderId="5" xfId="0" applyFont="1" applyBorder="1" applyAlignment="1" applyProtection="1">
      <alignment horizontal="left" vertical="center"/>
    </xf>
    <xf numFmtId="0" fontId="49" fillId="0" borderId="12" xfId="0" applyFont="1" applyBorder="1" applyAlignment="1" applyProtection="1">
      <alignment horizontal="left" vertical="center"/>
    </xf>
    <xf numFmtId="0" fontId="6" fillId="0" borderId="0" xfId="0" applyFont="1" applyBorder="1" applyAlignment="1" applyProtection="1">
      <alignment horizontal="center" vertical="center"/>
    </xf>
    <xf numFmtId="0" fontId="6" fillId="0" borderId="0" xfId="0" applyFont="1" applyFill="1" applyBorder="1" applyAlignment="1" applyProtection="1">
      <alignment horizontal="right" vertical="center"/>
    </xf>
    <xf numFmtId="0" fontId="5"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5"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2" xfId="0" applyFont="1" applyBorder="1" applyAlignment="1" applyProtection="1">
      <alignment horizontal="center" vertical="center"/>
    </xf>
    <xf numFmtId="0" fontId="7" fillId="6" borderId="11" xfId="0" applyFont="1" applyFill="1" applyBorder="1" applyAlignment="1" applyProtection="1">
      <alignment horizontal="distributed" vertical="top"/>
    </xf>
    <xf numFmtId="0" fontId="7" fillId="6" borderId="5" xfId="0" applyFont="1" applyFill="1" applyBorder="1" applyAlignment="1" applyProtection="1">
      <alignment horizontal="distributed" vertical="top"/>
    </xf>
    <xf numFmtId="0" fontId="7" fillId="6" borderId="12" xfId="0" applyFont="1" applyFill="1" applyBorder="1" applyAlignment="1" applyProtection="1">
      <alignment horizontal="distributed" vertical="top"/>
    </xf>
    <xf numFmtId="0" fontId="7" fillId="6" borderId="16" xfId="0" applyFont="1" applyFill="1" applyBorder="1" applyAlignment="1" applyProtection="1">
      <alignment horizontal="center" vertical="center"/>
    </xf>
    <xf numFmtId="0" fontId="7" fillId="6" borderId="4" xfId="0" applyFont="1" applyFill="1" applyBorder="1" applyAlignment="1" applyProtection="1">
      <alignment horizontal="center" vertical="center"/>
    </xf>
    <xf numFmtId="0" fontId="7" fillId="6" borderId="13" xfId="0" applyFont="1" applyFill="1" applyBorder="1" applyAlignment="1" applyProtection="1">
      <alignment horizontal="center" vertical="center"/>
    </xf>
    <xf numFmtId="0" fontId="7" fillId="6" borderId="11" xfId="0" applyFont="1" applyFill="1" applyBorder="1" applyAlignment="1" applyProtection="1">
      <alignment horizontal="center" vertical="center"/>
    </xf>
    <xf numFmtId="0" fontId="7" fillId="6" borderId="5" xfId="0" applyFont="1" applyFill="1" applyBorder="1" applyAlignment="1" applyProtection="1">
      <alignment horizontal="center" vertical="center"/>
    </xf>
    <xf numFmtId="0" fontId="7" fillId="6" borderId="12" xfId="0" applyFont="1" applyFill="1" applyBorder="1" applyAlignment="1" applyProtection="1">
      <alignment horizontal="center" vertical="center"/>
    </xf>
    <xf numFmtId="0" fontId="5" fillId="0" borderId="16"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2" xfId="0" applyFont="1" applyBorder="1" applyAlignment="1" applyProtection="1">
      <alignment horizontal="center" vertical="center"/>
    </xf>
    <xf numFmtId="0" fontId="6" fillId="0" borderId="4"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5" fillId="0" borderId="0" xfId="0" applyFont="1" applyBorder="1" applyAlignment="1" applyProtection="1">
      <alignment horizontal="center" vertical="center"/>
    </xf>
    <xf numFmtId="0" fontId="6" fillId="0" borderId="2" xfId="0" applyFont="1" applyBorder="1" applyAlignment="1" applyProtection="1">
      <alignment horizontal="center" vertical="center"/>
    </xf>
    <xf numFmtId="0" fontId="7" fillId="6" borderId="16" xfId="0" applyFont="1" applyFill="1" applyBorder="1" applyAlignment="1" applyProtection="1">
      <alignment horizontal="distributed"/>
    </xf>
    <xf numFmtId="0" fontId="7" fillId="6" borderId="4" xfId="0" applyFont="1" applyFill="1" applyBorder="1" applyAlignment="1" applyProtection="1">
      <alignment horizontal="distributed"/>
    </xf>
    <xf numFmtId="0" fontId="7" fillId="6" borderId="13" xfId="0" applyFont="1" applyFill="1" applyBorder="1" applyAlignment="1" applyProtection="1">
      <alignment horizontal="distributed"/>
    </xf>
    <xf numFmtId="0" fontId="6" fillId="0" borderId="16"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8" fillId="6" borderId="14" xfId="0" applyFont="1" applyFill="1" applyBorder="1" applyAlignment="1" applyProtection="1">
      <alignment horizontal="center" vertical="center"/>
    </xf>
    <xf numFmtId="0" fontId="7" fillId="6" borderId="19" xfId="0" applyFont="1" applyFill="1" applyBorder="1" applyAlignment="1" applyProtection="1">
      <alignment horizontal="center" vertical="center"/>
    </xf>
    <xf numFmtId="0" fontId="7" fillId="6" borderId="0" xfId="0" applyFont="1" applyFill="1" applyBorder="1" applyAlignment="1" applyProtection="1">
      <alignment horizontal="center" vertical="center"/>
    </xf>
    <xf numFmtId="0" fontId="7" fillId="6" borderId="2" xfId="0" applyFont="1" applyFill="1" applyBorder="1" applyAlignment="1" applyProtection="1">
      <alignment horizontal="center" vertical="center"/>
    </xf>
    <xf numFmtId="0" fontId="5" fillId="0" borderId="19" xfId="0" applyFont="1" applyBorder="1" applyAlignment="1" applyProtection="1">
      <alignment horizontal="left" vertical="center"/>
    </xf>
    <xf numFmtId="0" fontId="5" fillId="0" borderId="0" xfId="0" applyFont="1" applyBorder="1" applyAlignment="1" applyProtection="1">
      <alignment horizontal="left" vertical="center"/>
    </xf>
    <xf numFmtId="0" fontId="5" fillId="0" borderId="2" xfId="0" applyFont="1" applyBorder="1" applyAlignment="1" applyProtection="1">
      <alignment horizontal="left" vertical="center"/>
    </xf>
    <xf numFmtId="0" fontId="5" fillId="0" borderId="11" xfId="0" applyFont="1" applyBorder="1" applyAlignment="1" applyProtection="1">
      <alignment horizontal="left" vertical="center"/>
    </xf>
    <xf numFmtId="0" fontId="5" fillId="0" borderId="5" xfId="0" applyFont="1" applyBorder="1" applyAlignment="1" applyProtection="1">
      <alignment horizontal="left" vertical="center"/>
    </xf>
    <xf numFmtId="0" fontId="5" fillId="0" borderId="12" xfId="0" applyFont="1" applyBorder="1" applyAlignment="1" applyProtection="1">
      <alignment horizontal="left" vertical="center"/>
    </xf>
    <xf numFmtId="0" fontId="6" fillId="6" borderId="19" xfId="0" applyFont="1" applyFill="1" applyBorder="1" applyAlignment="1" applyProtection="1">
      <alignment horizontal="center" vertical="center"/>
    </xf>
    <xf numFmtId="0" fontId="6" fillId="6" borderId="0" xfId="0" applyFont="1" applyFill="1" applyBorder="1" applyAlignment="1" applyProtection="1">
      <alignment horizontal="center" vertical="center"/>
    </xf>
    <xf numFmtId="0" fontId="6" fillId="6" borderId="2" xfId="0" applyFont="1" applyFill="1" applyBorder="1" applyAlignment="1" applyProtection="1">
      <alignment horizontal="center" vertical="center"/>
    </xf>
    <xf numFmtId="0" fontId="6" fillId="6" borderId="11" xfId="0" applyFont="1" applyFill="1" applyBorder="1" applyAlignment="1" applyProtection="1">
      <alignment horizontal="center" vertical="center"/>
    </xf>
    <xf numFmtId="0" fontId="6" fillId="6" borderId="5" xfId="0" applyFont="1" applyFill="1" applyBorder="1" applyAlignment="1" applyProtection="1">
      <alignment horizontal="center" vertical="center"/>
    </xf>
    <xf numFmtId="0" fontId="6" fillId="6" borderId="12" xfId="0" applyFont="1" applyFill="1" applyBorder="1" applyAlignment="1" applyProtection="1">
      <alignment horizontal="center" vertical="center"/>
    </xf>
    <xf numFmtId="0" fontId="6" fillId="0" borderId="19" xfId="0" applyFont="1" applyFill="1" applyBorder="1" applyAlignment="1" applyProtection="1">
      <alignment horizontal="center" vertical="center"/>
    </xf>
    <xf numFmtId="0" fontId="11" fillId="3" borderId="0" xfId="0" applyFont="1" applyFill="1" applyBorder="1" applyAlignment="1" applyProtection="1">
      <alignment horizontal="center" vertical="center"/>
      <protection locked="0"/>
    </xf>
    <xf numFmtId="0" fontId="7"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wrapText="1"/>
    </xf>
    <xf numFmtId="0" fontId="5" fillId="3" borderId="0" xfId="0" applyFont="1" applyFill="1" applyBorder="1" applyAlignment="1" applyProtection="1">
      <alignment horizontal="left" vertical="center"/>
      <protection locked="0"/>
    </xf>
    <xf numFmtId="0" fontId="5" fillId="3" borderId="0" xfId="0" applyFont="1" applyFill="1" applyBorder="1" applyAlignment="1" applyProtection="1">
      <alignment horizontal="left"/>
      <protection locked="0"/>
    </xf>
    <xf numFmtId="0" fontId="7" fillId="0" borderId="0" xfId="0" applyFont="1" applyFill="1" applyBorder="1" applyAlignment="1" applyProtection="1">
      <alignment horizontal="left" vertical="center"/>
    </xf>
    <xf numFmtId="0" fontId="8" fillId="0" borderId="0" xfId="0" applyFont="1" applyFill="1" applyBorder="1" applyAlignment="1" applyProtection="1">
      <alignment horizontal="center"/>
    </xf>
    <xf numFmtId="0" fontId="50" fillId="0" borderId="0" xfId="0" applyFont="1" applyFill="1" applyBorder="1" applyAlignment="1" applyProtection="1">
      <alignment horizontal="center" vertical="center"/>
    </xf>
    <xf numFmtId="178" fontId="5" fillId="2" borderId="0" xfId="0" applyNumberFormat="1" applyFont="1" applyFill="1" applyBorder="1" applyAlignment="1" applyProtection="1">
      <alignment horizontal="center" vertical="center"/>
      <protection locked="0"/>
    </xf>
    <xf numFmtId="49" fontId="10" fillId="0" borderId="0" xfId="0" applyNumberFormat="1" applyFont="1" applyBorder="1" applyAlignment="1" applyProtection="1">
      <alignment horizontal="center" vertical="center"/>
    </xf>
    <xf numFmtId="177" fontId="5" fillId="3" borderId="0" xfId="0" applyNumberFormat="1" applyFont="1" applyFill="1" applyBorder="1" applyAlignment="1" applyProtection="1">
      <alignment horizontal="center" vertical="center"/>
      <protection locked="0"/>
    </xf>
    <xf numFmtId="0" fontId="8" fillId="0" borderId="30" xfId="0" applyFont="1" applyFill="1" applyBorder="1" applyAlignment="1" applyProtection="1">
      <alignment horizontal="center" vertical="center"/>
    </xf>
    <xf numFmtId="0" fontId="5" fillId="3" borderId="0" xfId="0" applyFont="1" applyFill="1" applyBorder="1" applyAlignment="1" applyProtection="1">
      <alignment horizontal="center" vertical="center"/>
      <protection locked="0"/>
    </xf>
    <xf numFmtId="0" fontId="6" fillId="0" borderId="0" xfId="0" applyFont="1" applyBorder="1" applyAlignment="1" applyProtection="1">
      <alignment horizontal="left" vertical="center"/>
    </xf>
    <xf numFmtId="0" fontId="6" fillId="0" borderId="14" xfId="0" applyFont="1" applyFill="1" applyBorder="1" applyAlignment="1" applyProtection="1">
      <alignment horizontal="center" vertical="center"/>
    </xf>
    <xf numFmtId="0" fontId="6" fillId="0" borderId="17" xfId="0" applyFont="1" applyFill="1" applyBorder="1" applyAlignment="1" applyProtection="1">
      <alignment horizontal="center" vertical="center"/>
    </xf>
    <xf numFmtId="0" fontId="7" fillId="0" borderId="18"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4" xfId="0" applyFont="1" applyFill="1" applyBorder="1" applyAlignment="1" applyProtection="1">
      <alignment horizontal="center" vertical="center" wrapText="1"/>
    </xf>
    <xf numFmtId="176" fontId="11" fillId="3" borderId="33" xfId="0" applyNumberFormat="1" applyFont="1" applyFill="1" applyBorder="1" applyAlignment="1" applyProtection="1">
      <alignment horizontal="right" vertical="center" wrapText="1"/>
      <protection locked="0"/>
    </xf>
    <xf numFmtId="176" fontId="11" fillId="3" borderId="14" xfId="0" applyNumberFormat="1" applyFont="1" applyFill="1" applyBorder="1" applyAlignment="1" applyProtection="1">
      <alignment horizontal="right" vertical="center" wrapText="1"/>
      <protection locked="0"/>
    </xf>
    <xf numFmtId="0" fontId="6" fillId="0" borderId="19" xfId="0" applyFont="1" applyBorder="1" applyAlignment="1" applyProtection="1">
      <alignment horizontal="right" vertical="center"/>
    </xf>
    <xf numFmtId="0" fontId="6" fillId="0" borderId="0" xfId="0" applyFont="1" applyBorder="1" applyAlignment="1" applyProtection="1">
      <alignment horizontal="right" vertical="center"/>
    </xf>
    <xf numFmtId="0" fontId="7" fillId="4" borderId="11" xfId="0" applyFont="1" applyFill="1" applyBorder="1" applyAlignment="1" applyProtection="1">
      <alignment horizontal="center" vertical="center"/>
    </xf>
    <xf numFmtId="0" fontId="7" fillId="4" borderId="5" xfId="0" applyFont="1" applyFill="1" applyBorder="1" applyAlignment="1" applyProtection="1">
      <alignment horizontal="center" vertical="center"/>
    </xf>
    <xf numFmtId="0" fontId="7" fillId="4" borderId="12" xfId="0" applyFont="1" applyFill="1" applyBorder="1" applyAlignment="1" applyProtection="1">
      <alignment horizontal="center" vertical="center"/>
    </xf>
    <xf numFmtId="0" fontId="7" fillId="0" borderId="32" xfId="0" applyFont="1" applyBorder="1" applyAlignment="1" applyProtection="1">
      <alignment horizontal="center" vertical="center"/>
    </xf>
    <xf numFmtId="0" fontId="11" fillId="3" borderId="14" xfId="0" applyFont="1" applyFill="1" applyBorder="1" applyAlignment="1" applyProtection="1">
      <alignment horizontal="center" vertical="center"/>
      <protection locked="0"/>
    </xf>
    <xf numFmtId="0" fontId="11" fillId="3" borderId="17" xfId="0" applyFont="1" applyFill="1" applyBorder="1" applyAlignment="1" applyProtection="1">
      <alignment horizontal="center" vertical="center"/>
      <protection locked="0"/>
    </xf>
    <xf numFmtId="0" fontId="7" fillId="4" borderId="16" xfId="0" applyFont="1" applyFill="1" applyBorder="1" applyAlignment="1" applyProtection="1">
      <alignment horizontal="center" vertical="center" wrapText="1"/>
    </xf>
    <xf numFmtId="0" fontId="7" fillId="4" borderId="4" xfId="0" applyFont="1" applyFill="1" applyBorder="1" applyAlignment="1" applyProtection="1">
      <alignment horizontal="center" vertical="center" wrapText="1"/>
    </xf>
    <xf numFmtId="0" fontId="7" fillId="4" borderId="13" xfId="0" applyFont="1" applyFill="1" applyBorder="1" applyAlignment="1" applyProtection="1">
      <alignment horizontal="center" vertical="center" wrapText="1"/>
    </xf>
    <xf numFmtId="0" fontId="7" fillId="4" borderId="19" xfId="0" applyFont="1" applyFill="1" applyBorder="1" applyAlignment="1" applyProtection="1">
      <alignment horizontal="center" vertical="center" wrapText="1"/>
    </xf>
    <xf numFmtId="0" fontId="7" fillId="4" borderId="0" xfId="0" applyFont="1" applyFill="1" applyBorder="1" applyAlignment="1" applyProtection="1">
      <alignment horizontal="center" vertical="center" wrapText="1"/>
    </xf>
    <xf numFmtId="0" fontId="7" fillId="4" borderId="2" xfId="0" applyFont="1" applyFill="1" applyBorder="1" applyAlignment="1" applyProtection="1">
      <alignment horizontal="center" vertical="center" wrapText="1"/>
    </xf>
    <xf numFmtId="0" fontId="7" fillId="4" borderId="11" xfId="0" applyFont="1" applyFill="1" applyBorder="1" applyAlignment="1" applyProtection="1">
      <alignment horizontal="center" vertical="center" wrapText="1"/>
    </xf>
    <xf numFmtId="0" fontId="7" fillId="4" borderId="5" xfId="0" applyFont="1" applyFill="1" applyBorder="1" applyAlignment="1" applyProtection="1">
      <alignment horizontal="center" vertical="center" wrapText="1"/>
    </xf>
    <xf numFmtId="0" fontId="7" fillId="4" borderId="12"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xf>
    <xf numFmtId="0" fontId="14" fillId="0" borderId="16" xfId="0" applyFont="1" applyBorder="1" applyAlignment="1" applyProtection="1">
      <alignment horizontal="right" vertical="center" wrapText="1"/>
    </xf>
    <xf numFmtId="0" fontId="14" fillId="0" borderId="4" xfId="0" applyFont="1" applyBorder="1" applyAlignment="1" applyProtection="1">
      <alignment horizontal="right" vertical="center"/>
    </xf>
    <xf numFmtId="0" fontId="14" fillId="0" borderId="13" xfId="0" applyFont="1" applyBorder="1" applyAlignment="1" applyProtection="1">
      <alignment horizontal="right" vertical="center"/>
    </xf>
    <xf numFmtId="0" fontId="14" fillId="0" borderId="19" xfId="0" applyFont="1" applyBorder="1" applyAlignment="1" applyProtection="1">
      <alignment horizontal="right" vertical="center"/>
    </xf>
    <xf numFmtId="0" fontId="14" fillId="0" borderId="0" xfId="0" applyFont="1" applyBorder="1" applyAlignment="1" applyProtection="1">
      <alignment horizontal="right" vertical="center"/>
    </xf>
    <xf numFmtId="0" fontId="14" fillId="0" borderId="2" xfId="0" applyFont="1" applyBorder="1" applyAlignment="1" applyProtection="1">
      <alignment horizontal="right" vertical="center"/>
    </xf>
    <xf numFmtId="0" fontId="14" fillId="0" borderId="11" xfId="0" applyFont="1" applyBorder="1" applyAlignment="1" applyProtection="1">
      <alignment horizontal="right" vertical="center"/>
    </xf>
    <xf numFmtId="0" fontId="14" fillId="0" borderId="5" xfId="0" applyFont="1" applyBorder="1" applyAlignment="1" applyProtection="1">
      <alignment horizontal="right" vertical="center"/>
    </xf>
    <xf numFmtId="0" fontId="14" fillId="0" borderId="12" xfId="0" applyFont="1" applyBorder="1" applyAlignment="1" applyProtection="1">
      <alignment horizontal="right" vertical="center"/>
    </xf>
    <xf numFmtId="0" fontId="6" fillId="0" borderId="4"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2" xfId="0" applyFont="1" applyFill="1" applyBorder="1" applyAlignment="1">
      <alignment horizontal="center" vertical="center"/>
    </xf>
    <xf numFmtId="0" fontId="7" fillId="4" borderId="16" xfId="0" applyFont="1" applyFill="1" applyBorder="1" applyAlignment="1" applyProtection="1">
      <alignment horizontal="center" vertical="center"/>
    </xf>
    <xf numFmtId="0" fontId="7" fillId="4" borderId="4" xfId="0" applyFont="1" applyFill="1" applyBorder="1" applyAlignment="1" applyProtection="1">
      <alignment horizontal="center" vertical="center"/>
    </xf>
    <xf numFmtId="0" fontId="7" fillId="4" borderId="13" xfId="0" applyFont="1" applyFill="1" applyBorder="1" applyAlignment="1" applyProtection="1">
      <alignment horizontal="center" vertical="center"/>
    </xf>
    <xf numFmtId="0" fontId="7" fillId="0" borderId="18" xfId="0" applyFont="1" applyBorder="1" applyAlignment="1" applyProtection="1">
      <alignment horizontal="center" vertical="center"/>
    </xf>
    <xf numFmtId="0" fontId="7" fillId="0" borderId="14" xfId="0" applyFont="1" applyBorder="1" applyAlignment="1" applyProtection="1">
      <alignment horizontal="center" vertical="center"/>
    </xf>
    <xf numFmtId="0" fontId="7" fillId="0" borderId="17" xfId="0" applyFont="1" applyBorder="1" applyAlignment="1" applyProtection="1">
      <alignment horizontal="center" vertical="center"/>
    </xf>
    <xf numFmtId="0" fontId="5" fillId="3" borderId="18" xfId="0" applyFont="1" applyFill="1" applyBorder="1" applyAlignment="1" applyProtection="1">
      <alignment horizontal="center" vertical="center"/>
      <protection locked="0"/>
    </xf>
    <xf numFmtId="0" fontId="5" fillId="3" borderId="14" xfId="0" applyFont="1" applyFill="1" applyBorder="1" applyAlignment="1" applyProtection="1">
      <alignment horizontal="center" vertical="center"/>
      <protection locked="0"/>
    </xf>
    <xf numFmtId="0" fontId="5" fillId="3" borderId="17"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7" fillId="4" borderId="1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12" xfId="0" applyFont="1" applyFill="1" applyBorder="1" applyAlignment="1">
      <alignment horizontal="center" vertical="center"/>
    </xf>
    <xf numFmtId="38" fontId="10" fillId="3" borderId="4" xfId="1" applyFont="1" applyFill="1" applyBorder="1" applyAlignment="1" applyProtection="1">
      <alignment horizontal="center" vertical="center"/>
      <protection locked="0"/>
    </xf>
    <xf numFmtId="38" fontId="10" fillId="3" borderId="5" xfId="1" applyFont="1" applyFill="1" applyBorder="1" applyAlignment="1" applyProtection="1">
      <alignment horizontal="center" vertical="center"/>
      <protection locked="0"/>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4" fillId="0" borderId="16"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xf>
    <xf numFmtId="49" fontId="6" fillId="0" borderId="4" xfId="0" applyNumberFormat="1" applyFont="1" applyFill="1" applyBorder="1" applyAlignment="1" applyProtection="1">
      <alignment horizontal="center" vertical="center"/>
    </xf>
    <xf numFmtId="49" fontId="6" fillId="0" borderId="5" xfId="0" applyNumberFormat="1" applyFont="1" applyFill="1" applyBorder="1" applyAlignment="1" applyProtection="1">
      <alignment horizontal="center" vertical="center"/>
    </xf>
    <xf numFmtId="0" fontId="11" fillId="3" borderId="4" xfId="0" applyFont="1" applyFill="1" applyBorder="1" applyAlignment="1" applyProtection="1">
      <alignment horizontal="center" vertical="center"/>
      <protection locked="0"/>
    </xf>
    <xf numFmtId="0" fontId="11" fillId="3" borderId="5" xfId="0" applyFont="1" applyFill="1" applyBorder="1" applyAlignment="1" applyProtection="1">
      <alignment horizontal="center" vertical="center"/>
      <protection locked="0"/>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7" fillId="4" borderId="16" xfId="0" applyFont="1" applyFill="1" applyBorder="1" applyAlignment="1">
      <alignment horizontal="center" vertical="center" wrapText="1" shrinkToFit="1"/>
    </xf>
    <xf numFmtId="0" fontId="7" fillId="4" borderId="4"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7" fillId="4" borderId="11" xfId="0" applyFont="1" applyFill="1" applyBorder="1" applyAlignment="1">
      <alignment horizontal="center" vertical="center" wrapText="1" shrinkToFit="1"/>
    </xf>
    <xf numFmtId="0" fontId="7" fillId="4" borderId="5" xfId="0" applyFont="1" applyFill="1" applyBorder="1" applyAlignment="1">
      <alignment horizontal="center" vertical="center" wrapText="1" shrinkToFit="1"/>
    </xf>
    <xf numFmtId="0" fontId="7" fillId="4" borderId="12" xfId="0" applyFont="1" applyFill="1" applyBorder="1" applyAlignment="1">
      <alignment horizontal="center" vertical="center" wrapText="1" shrinkToFit="1"/>
    </xf>
    <xf numFmtId="38" fontId="10" fillId="3" borderId="4" xfId="1" applyFont="1" applyFill="1" applyBorder="1" applyAlignment="1" applyProtection="1">
      <alignment horizontal="center" vertical="center" wrapText="1" shrinkToFit="1"/>
      <protection locked="0"/>
    </xf>
    <xf numFmtId="38" fontId="10" fillId="3" borderId="5" xfId="1" applyFont="1" applyFill="1" applyBorder="1" applyAlignment="1" applyProtection="1">
      <alignment horizontal="center" vertical="center" wrapText="1" shrinkToFit="1"/>
      <protection locked="0"/>
    </xf>
    <xf numFmtId="0" fontId="14" fillId="4" borderId="11" xfId="0" applyFont="1" applyFill="1" applyBorder="1" applyAlignment="1">
      <alignment horizontal="center" vertical="top" wrapText="1"/>
    </xf>
    <xf numFmtId="0" fontId="14" fillId="4" borderId="5" xfId="0" applyFont="1" applyFill="1" applyBorder="1" applyAlignment="1">
      <alignment horizontal="center" vertical="top" wrapText="1"/>
    </xf>
    <xf numFmtId="0" fontId="14" fillId="4" borderId="12" xfId="0" applyFont="1" applyFill="1" applyBorder="1" applyAlignment="1">
      <alignment horizontal="center" vertical="top" wrapText="1"/>
    </xf>
    <xf numFmtId="0" fontId="14" fillId="4" borderId="16" xfId="0" applyFont="1" applyFill="1" applyBorder="1" applyAlignment="1">
      <alignment horizontal="center" wrapText="1"/>
    </xf>
    <xf numFmtId="0" fontId="14" fillId="4" borderId="4" xfId="0" applyFont="1" applyFill="1" applyBorder="1" applyAlignment="1">
      <alignment horizontal="center" wrapText="1"/>
    </xf>
    <xf numFmtId="0" fontId="14" fillId="4" borderId="13" xfId="0" applyFont="1" applyFill="1" applyBorder="1" applyAlignment="1">
      <alignment horizontal="center" wrapText="1"/>
    </xf>
    <xf numFmtId="49" fontId="6"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5" fillId="3" borderId="0" xfId="0" applyFont="1" applyFill="1" applyAlignment="1" applyProtection="1">
      <alignment horizontal="center" vertical="center"/>
      <protection locked="0"/>
    </xf>
    <xf numFmtId="0" fontId="6" fillId="0" borderId="0" xfId="0" applyFont="1" applyAlignment="1">
      <alignment horizontal="center" vertical="center"/>
    </xf>
    <xf numFmtId="0" fontId="6" fillId="0" borderId="2" xfId="0" applyFont="1" applyBorder="1" applyAlignment="1">
      <alignment horizontal="center" vertical="center"/>
    </xf>
    <xf numFmtId="0" fontId="7" fillId="4" borderId="19" xfId="0" applyFont="1" applyFill="1" applyBorder="1" applyAlignment="1">
      <alignment horizontal="center" vertical="center"/>
    </xf>
    <xf numFmtId="0" fontId="7" fillId="4" borderId="0" xfId="0" applyFont="1" applyFill="1" applyAlignment="1">
      <alignment horizontal="center" vertical="center"/>
    </xf>
    <xf numFmtId="0" fontId="7" fillId="4" borderId="2" xfId="0" applyFont="1" applyFill="1" applyBorder="1" applyAlignment="1">
      <alignment horizontal="center" vertical="center"/>
    </xf>
    <xf numFmtId="0" fontId="7" fillId="0" borderId="0" xfId="0" applyFont="1" applyAlignment="1" applyProtection="1">
      <alignment horizontal="center" vertical="center"/>
    </xf>
    <xf numFmtId="0" fontId="7" fillId="0" borderId="5" xfId="0" applyFont="1" applyBorder="1" applyAlignment="1" applyProtection="1">
      <alignment horizontal="left" vertical="center"/>
    </xf>
    <xf numFmtId="0" fontId="7" fillId="0" borderId="12" xfId="0" applyFont="1" applyBorder="1" applyAlignment="1" applyProtection="1">
      <alignment horizontal="left" vertical="center"/>
    </xf>
    <xf numFmtId="0" fontId="7" fillId="4" borderId="29"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31" xfId="0" applyFont="1" applyFill="1" applyBorder="1" applyAlignment="1">
      <alignment horizontal="center" vertical="center"/>
    </xf>
    <xf numFmtId="0" fontId="5" fillId="3" borderId="13" xfId="0" applyFont="1" applyFill="1" applyBorder="1" applyAlignment="1" applyProtection="1">
      <alignment horizontal="center" vertical="center"/>
      <protection locked="0"/>
    </xf>
    <xf numFmtId="0" fontId="5" fillId="3" borderId="30" xfId="0" applyFont="1" applyFill="1" applyBorder="1" applyAlignment="1" applyProtection="1">
      <alignment horizontal="center" vertical="center"/>
      <protection locked="0"/>
    </xf>
    <xf numFmtId="0" fontId="5" fillId="3" borderId="31" xfId="0" applyFont="1" applyFill="1" applyBorder="1" applyAlignment="1" applyProtection="1">
      <alignment horizontal="center" vertical="center"/>
      <protection locked="0"/>
    </xf>
    <xf numFmtId="49" fontId="6"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xf>
    <xf numFmtId="49" fontId="6" fillId="0" borderId="0" xfId="0" applyNumberFormat="1" applyFont="1" applyAlignment="1">
      <alignment horizontal="center" vertical="center"/>
    </xf>
    <xf numFmtId="0" fontId="11" fillId="3" borderId="0" xfId="0" applyFont="1" applyFill="1" applyAlignment="1" applyProtection="1">
      <alignment horizontal="center" vertical="center"/>
      <protection locked="0"/>
    </xf>
    <xf numFmtId="49" fontId="13" fillId="5" borderId="4" xfId="0" applyNumberFormat="1" applyFont="1" applyFill="1" applyBorder="1" applyAlignment="1" applyProtection="1">
      <alignment horizontal="right" vertical="center" wrapText="1"/>
    </xf>
    <xf numFmtId="49" fontId="13" fillId="5" borderId="4" xfId="0" applyNumberFormat="1" applyFont="1" applyFill="1" applyBorder="1" applyAlignment="1" applyProtection="1">
      <alignment horizontal="right" vertical="center"/>
    </xf>
    <xf numFmtId="49" fontId="13" fillId="5" borderId="5" xfId="0" applyNumberFormat="1" applyFont="1" applyFill="1" applyBorder="1" applyAlignment="1" applyProtection="1">
      <alignment horizontal="right" vertical="center"/>
    </xf>
    <xf numFmtId="0" fontId="9" fillId="3" borderId="23" xfId="0" applyFont="1" applyFill="1" applyBorder="1" applyAlignment="1" applyProtection="1">
      <alignment horizontal="center" vertical="center"/>
      <protection locked="0"/>
    </xf>
    <xf numFmtId="0" fontId="9" fillId="3" borderId="24" xfId="0" applyFont="1" applyFill="1" applyBorder="1" applyAlignment="1" applyProtection="1">
      <alignment horizontal="center" vertical="center"/>
      <protection locked="0"/>
    </xf>
    <xf numFmtId="0" fontId="9" fillId="3" borderId="25" xfId="0" applyFont="1" applyFill="1" applyBorder="1" applyAlignment="1" applyProtection="1">
      <alignment horizontal="center" vertical="center"/>
      <protection locked="0"/>
    </xf>
    <xf numFmtId="0" fontId="9" fillId="3" borderId="26" xfId="0" applyFont="1" applyFill="1" applyBorder="1" applyAlignment="1" applyProtection="1">
      <alignment horizontal="center" vertical="center"/>
      <protection locked="0"/>
    </xf>
    <xf numFmtId="0" fontId="6" fillId="4" borderId="16" xfId="0" applyFont="1" applyFill="1" applyBorder="1" applyAlignment="1" applyProtection="1">
      <alignment horizontal="center" vertical="center"/>
    </xf>
    <xf numFmtId="0" fontId="6" fillId="4" borderId="4" xfId="0" applyFont="1" applyFill="1" applyBorder="1" applyAlignment="1" applyProtection="1">
      <alignment horizontal="center" vertical="center"/>
    </xf>
    <xf numFmtId="0" fontId="6" fillId="4" borderId="13" xfId="0" applyFont="1" applyFill="1" applyBorder="1" applyAlignment="1" applyProtection="1">
      <alignment horizontal="center" vertical="center"/>
    </xf>
    <xf numFmtId="0" fontId="6" fillId="4" borderId="11" xfId="0" applyFont="1" applyFill="1" applyBorder="1" applyAlignment="1" applyProtection="1">
      <alignment horizontal="center" vertical="center"/>
    </xf>
    <xf numFmtId="0" fontId="6" fillId="4" borderId="5" xfId="0" applyFont="1" applyFill="1" applyBorder="1" applyAlignment="1" applyProtection="1">
      <alignment horizontal="center" vertical="center"/>
    </xf>
    <xf numFmtId="0" fontId="6" fillId="4" borderId="12"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10" fillId="3" borderId="4" xfId="0" applyFont="1" applyFill="1" applyBorder="1" applyAlignment="1" applyProtection="1">
      <alignment horizontal="left" vertical="center"/>
      <protection locked="0"/>
    </xf>
    <xf numFmtId="0" fontId="10" fillId="3" borderId="5" xfId="0" applyFont="1" applyFill="1" applyBorder="1" applyAlignment="1" applyProtection="1">
      <alignment horizontal="left" vertical="center"/>
      <protection locked="0"/>
    </xf>
    <xf numFmtId="0" fontId="9" fillId="3" borderId="27" xfId="0" applyFont="1" applyFill="1" applyBorder="1" applyAlignment="1" applyProtection="1">
      <alignment horizontal="center" vertical="center"/>
      <protection locked="0"/>
    </xf>
    <xf numFmtId="0" fontId="9" fillId="3" borderId="28" xfId="0" applyFont="1" applyFill="1" applyBorder="1" applyAlignment="1" applyProtection="1">
      <alignment horizontal="center" vertical="center"/>
      <protection locked="0"/>
    </xf>
    <xf numFmtId="0" fontId="58" fillId="0" borderId="0" xfId="0" applyFont="1" applyAlignment="1" applyProtection="1">
      <alignment horizontal="center" vertical="center" wrapText="1"/>
    </xf>
    <xf numFmtId="0" fontId="58" fillId="0" borderId="0" xfId="0" applyFont="1" applyAlignment="1" applyProtection="1">
      <alignment horizontal="center" vertical="center"/>
    </xf>
    <xf numFmtId="0" fontId="58" fillId="0" borderId="0" xfId="0" applyFont="1" applyBorder="1" applyAlignment="1" applyProtection="1">
      <alignment horizontal="center" vertical="center"/>
    </xf>
    <xf numFmtId="0" fontId="6" fillId="4" borderId="16" xfId="0" applyFont="1" applyFill="1" applyBorder="1" applyAlignment="1" applyProtection="1">
      <alignment horizontal="center" vertical="center" shrinkToFit="1"/>
    </xf>
    <xf numFmtId="0" fontId="6" fillId="4" borderId="4" xfId="0" applyFont="1" applyFill="1" applyBorder="1" applyAlignment="1" applyProtection="1">
      <alignment horizontal="center" vertical="center" shrinkToFit="1"/>
    </xf>
    <xf numFmtId="0" fontId="6" fillId="4" borderId="13" xfId="0" applyFont="1" applyFill="1" applyBorder="1" applyAlignment="1" applyProtection="1">
      <alignment horizontal="center" vertical="center" shrinkToFit="1"/>
    </xf>
    <xf numFmtId="0" fontId="6" fillId="4" borderId="11" xfId="0" applyFont="1" applyFill="1" applyBorder="1" applyAlignment="1" applyProtection="1">
      <alignment horizontal="center" vertical="center" shrinkToFit="1"/>
    </xf>
    <xf numFmtId="0" fontId="6" fillId="4" borderId="5" xfId="0" applyFont="1" applyFill="1" applyBorder="1" applyAlignment="1" applyProtection="1">
      <alignment horizontal="center" vertical="center" shrinkToFit="1"/>
    </xf>
    <xf numFmtId="0" fontId="6" fillId="4" borderId="12" xfId="0" applyFont="1" applyFill="1" applyBorder="1" applyAlignment="1" applyProtection="1">
      <alignment horizontal="center" vertical="center" shrinkToFit="1"/>
    </xf>
    <xf numFmtId="0" fontId="4" fillId="3" borderId="4" xfId="0" applyFont="1" applyFill="1" applyBorder="1" applyAlignment="1" applyProtection="1">
      <alignment horizontal="left" vertical="center"/>
      <protection locked="0"/>
    </xf>
    <xf numFmtId="0" fontId="4" fillId="3" borderId="5" xfId="0" applyFont="1" applyFill="1" applyBorder="1" applyAlignment="1" applyProtection="1">
      <alignment horizontal="left" vertical="center"/>
      <protection locked="0"/>
    </xf>
    <xf numFmtId="0" fontId="9" fillId="3" borderId="8" xfId="0" applyFont="1" applyFill="1" applyBorder="1" applyAlignment="1" applyProtection="1">
      <alignment horizontal="center" vertical="center"/>
      <protection locked="0"/>
    </xf>
    <xf numFmtId="0" fontId="9" fillId="3" borderId="15" xfId="0" applyFont="1" applyFill="1" applyBorder="1" applyAlignment="1" applyProtection="1">
      <alignment horizontal="center" vertical="center"/>
      <protection locked="0"/>
    </xf>
    <xf numFmtId="0" fontId="55" fillId="0" borderId="0" xfId="0" applyFont="1" applyBorder="1" applyAlignment="1" applyProtection="1">
      <alignment vertical="center"/>
    </xf>
    <xf numFmtId="0" fontId="55" fillId="0" borderId="0" xfId="0" applyFont="1" applyFill="1" applyBorder="1" applyAlignment="1" applyProtection="1">
      <alignment horizontal="center" vertical="center"/>
    </xf>
    <xf numFmtId="0" fontId="55" fillId="0" borderId="4" xfId="0" applyFont="1" applyBorder="1" applyAlignment="1" applyProtection="1">
      <alignment horizontal="center" vertical="center"/>
    </xf>
    <xf numFmtId="0" fontId="55" fillId="0" borderId="5" xfId="0" applyFont="1" applyBorder="1" applyAlignment="1" applyProtection="1">
      <alignment horizontal="center" vertical="center"/>
    </xf>
    <xf numFmtId="0" fontId="5" fillId="0" borderId="16" xfId="0" applyFont="1" applyBorder="1" applyAlignment="1" applyProtection="1">
      <alignment horizontal="left" vertical="center"/>
    </xf>
    <xf numFmtId="0" fontId="5" fillId="0" borderId="4" xfId="0" applyFont="1" applyBorder="1" applyAlignment="1" applyProtection="1">
      <alignment horizontal="left" vertical="center"/>
    </xf>
    <xf numFmtId="0" fontId="5" fillId="0" borderId="13" xfId="0" applyFont="1" applyBorder="1" applyAlignment="1" applyProtection="1">
      <alignment horizontal="left" vertical="center"/>
    </xf>
    <xf numFmtId="0" fontId="55" fillId="0" borderId="19" xfId="0" applyFont="1" applyBorder="1" applyAlignment="1" applyProtection="1">
      <alignment horizontal="center" vertical="center"/>
    </xf>
    <xf numFmtId="0" fontId="55" fillId="0" borderId="0" xfId="0" applyFont="1" applyBorder="1" applyAlignment="1" applyProtection="1">
      <alignment horizontal="center" vertical="center"/>
    </xf>
    <xf numFmtId="0" fontId="55" fillId="0" borderId="2" xfId="0" applyFont="1" applyBorder="1" applyAlignment="1" applyProtection="1">
      <alignment horizontal="center" vertical="center"/>
    </xf>
    <xf numFmtId="0" fontId="55" fillId="0" borderId="11" xfId="0" applyFont="1" applyBorder="1" applyAlignment="1" applyProtection="1">
      <alignment horizontal="center" vertical="center"/>
    </xf>
    <xf numFmtId="0" fontId="55" fillId="0" borderId="12" xfId="0" applyFont="1" applyBorder="1" applyAlignment="1" applyProtection="1">
      <alignment horizontal="center" vertical="center"/>
    </xf>
    <xf numFmtId="0" fontId="54" fillId="3" borderId="0" xfId="0" applyFont="1" applyFill="1" applyBorder="1" applyAlignment="1" applyProtection="1">
      <alignment horizontal="center" vertical="center"/>
    </xf>
    <xf numFmtId="0" fontId="55" fillId="3" borderId="0" xfId="0" applyFont="1" applyFill="1" applyBorder="1" applyAlignment="1" applyProtection="1">
      <alignment horizontal="left" vertical="center"/>
    </xf>
    <xf numFmtId="0" fontId="55" fillId="3" borderId="0" xfId="0" applyFont="1" applyFill="1" applyBorder="1" applyAlignment="1" applyProtection="1">
      <alignment horizontal="left"/>
    </xf>
    <xf numFmtId="178" fontId="55" fillId="2" borderId="0" xfId="0" applyNumberFormat="1" applyFont="1" applyFill="1" applyBorder="1" applyAlignment="1" applyProtection="1">
      <alignment horizontal="center" vertical="center"/>
    </xf>
    <xf numFmtId="177" fontId="55" fillId="3" borderId="0" xfId="0" applyNumberFormat="1" applyFont="1" applyFill="1" applyBorder="1" applyAlignment="1" applyProtection="1">
      <alignment horizontal="center" vertical="center"/>
    </xf>
    <xf numFmtId="0" fontId="55" fillId="3" borderId="0" xfId="0" applyFont="1" applyFill="1" applyBorder="1" applyAlignment="1" applyProtection="1">
      <alignment horizontal="center" vertical="center"/>
    </xf>
    <xf numFmtId="178" fontId="56" fillId="2" borderId="0" xfId="0" applyNumberFormat="1" applyFont="1" applyFill="1" applyBorder="1" applyAlignment="1" applyProtection="1">
      <alignment horizontal="center" vertical="center"/>
    </xf>
    <xf numFmtId="176" fontId="11" fillId="3" borderId="33" xfId="0" applyNumberFormat="1" applyFont="1" applyFill="1" applyBorder="1" applyAlignment="1" applyProtection="1">
      <alignment horizontal="right" vertical="center" wrapText="1"/>
    </xf>
    <xf numFmtId="176" fontId="11" fillId="3" borderId="14" xfId="0" applyNumberFormat="1" applyFont="1" applyFill="1" applyBorder="1" applyAlignment="1" applyProtection="1">
      <alignment horizontal="right" vertical="center" wrapText="1"/>
    </xf>
    <xf numFmtId="0" fontId="11" fillId="3" borderId="14" xfId="0" applyFont="1" applyFill="1" applyBorder="1" applyAlignment="1" applyProtection="1">
      <alignment horizontal="center" vertical="center"/>
    </xf>
    <xf numFmtId="0" fontId="11" fillId="3" borderId="17" xfId="0" applyFont="1" applyFill="1" applyBorder="1" applyAlignment="1" applyProtection="1">
      <alignment horizontal="center" vertical="center"/>
    </xf>
    <xf numFmtId="0" fontId="5" fillId="3" borderId="18" xfId="0" applyFont="1" applyFill="1" applyBorder="1" applyAlignment="1" applyProtection="1">
      <alignment horizontal="center" vertical="center"/>
    </xf>
    <xf numFmtId="0" fontId="5" fillId="3" borderId="14" xfId="0" applyFont="1" applyFill="1" applyBorder="1" applyAlignment="1" applyProtection="1">
      <alignment horizontal="center" vertical="center"/>
    </xf>
    <xf numFmtId="0" fontId="5" fillId="3" borderId="17" xfId="0" applyFont="1" applyFill="1" applyBorder="1" applyAlignment="1" applyProtection="1">
      <alignment horizontal="center" vertical="center"/>
    </xf>
    <xf numFmtId="0" fontId="55" fillId="3" borderId="4" xfId="0" applyFont="1" applyFill="1" applyBorder="1" applyAlignment="1" applyProtection="1">
      <alignment horizontal="center" vertical="center"/>
    </xf>
    <xf numFmtId="0" fontId="55" fillId="3" borderId="5" xfId="0" applyFont="1" applyFill="1" applyBorder="1" applyAlignment="1" applyProtection="1">
      <alignment horizontal="center" vertical="center"/>
    </xf>
    <xf numFmtId="38" fontId="53" fillId="3" borderId="4" xfId="1" applyFont="1" applyFill="1" applyBorder="1" applyAlignment="1" applyProtection="1">
      <alignment horizontal="center" vertical="center"/>
    </xf>
    <xf numFmtId="38" fontId="53" fillId="3" borderId="5" xfId="1" applyFont="1" applyFill="1" applyBorder="1" applyAlignment="1" applyProtection="1">
      <alignment horizontal="center" vertical="center"/>
    </xf>
    <xf numFmtId="0" fontId="14" fillId="0" borderId="16" xfId="0" applyFont="1" applyFill="1" applyBorder="1" applyAlignment="1" applyProtection="1">
      <alignment horizontal="center" vertical="center" wrapText="1"/>
    </xf>
    <xf numFmtId="0" fontId="14" fillId="0" borderId="4" xfId="0" applyFont="1" applyFill="1" applyBorder="1" applyAlignment="1" applyProtection="1">
      <alignment horizontal="center" vertical="center" wrapText="1"/>
    </xf>
    <xf numFmtId="0" fontId="14" fillId="0" borderId="13" xfId="0" applyFont="1" applyFill="1" applyBorder="1" applyAlignment="1" applyProtection="1">
      <alignment horizontal="center" vertical="center" wrapText="1"/>
    </xf>
    <xf numFmtId="0" fontId="14" fillId="0" borderId="11" xfId="0" applyFont="1" applyFill="1" applyBorder="1" applyAlignment="1" applyProtection="1">
      <alignment horizontal="center" vertical="center" wrapText="1"/>
    </xf>
    <xf numFmtId="0" fontId="14" fillId="0" borderId="5" xfId="0" applyFont="1" applyFill="1" applyBorder="1" applyAlignment="1" applyProtection="1">
      <alignment horizontal="center" vertical="center" wrapText="1"/>
    </xf>
    <xf numFmtId="0" fontId="14" fillId="0" borderId="12"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54" fillId="3" borderId="4" xfId="0" applyFont="1" applyFill="1" applyBorder="1" applyAlignment="1" applyProtection="1">
      <alignment horizontal="center" vertical="center"/>
    </xf>
    <xf numFmtId="0" fontId="54" fillId="3" borderId="5" xfId="0" applyFont="1" applyFill="1" applyBorder="1" applyAlignment="1" applyProtection="1">
      <alignment horizontal="center" vertical="center"/>
    </xf>
    <xf numFmtId="0" fontId="7" fillId="4" borderId="16" xfId="0" applyFont="1" applyFill="1" applyBorder="1" applyAlignment="1" applyProtection="1">
      <alignment horizontal="center" vertical="center" wrapText="1" shrinkToFit="1"/>
    </xf>
    <xf numFmtId="0" fontId="7" fillId="4" borderId="4" xfId="0" applyFont="1" applyFill="1" applyBorder="1" applyAlignment="1" applyProtection="1">
      <alignment horizontal="center" vertical="center" wrapText="1" shrinkToFit="1"/>
    </xf>
    <xf numFmtId="0" fontId="7" fillId="4" borderId="13" xfId="0" applyFont="1" applyFill="1" applyBorder="1" applyAlignment="1" applyProtection="1">
      <alignment horizontal="center" vertical="center" wrapText="1" shrinkToFit="1"/>
    </xf>
    <xf numFmtId="0" fontId="7" fillId="4" borderId="11" xfId="0" applyFont="1" applyFill="1" applyBorder="1" applyAlignment="1" applyProtection="1">
      <alignment horizontal="center" vertical="center" wrapText="1" shrinkToFit="1"/>
    </xf>
    <xf numFmtId="0" fontId="7" fillId="4" borderId="5" xfId="0" applyFont="1" applyFill="1" applyBorder="1" applyAlignment="1" applyProtection="1">
      <alignment horizontal="center" vertical="center" wrapText="1" shrinkToFit="1"/>
    </xf>
    <xf numFmtId="0" fontId="7" fillId="4" borderId="12" xfId="0" applyFont="1" applyFill="1" applyBorder="1" applyAlignment="1" applyProtection="1">
      <alignment horizontal="center" vertical="center" wrapText="1" shrinkToFit="1"/>
    </xf>
    <xf numFmtId="38" fontId="53" fillId="3" borderId="4" xfId="1" applyFont="1" applyFill="1" applyBorder="1" applyAlignment="1" applyProtection="1">
      <alignment horizontal="center" vertical="center" wrapText="1" shrinkToFit="1"/>
    </xf>
    <xf numFmtId="38" fontId="53" fillId="3" borderId="5" xfId="1" applyFont="1" applyFill="1" applyBorder="1" applyAlignment="1" applyProtection="1">
      <alignment horizontal="center" vertical="center" wrapText="1" shrinkToFit="1"/>
    </xf>
    <xf numFmtId="0" fontId="14" fillId="4" borderId="11" xfId="0" applyFont="1" applyFill="1" applyBorder="1" applyAlignment="1" applyProtection="1">
      <alignment horizontal="center" vertical="top" wrapText="1"/>
    </xf>
    <xf numFmtId="0" fontId="14" fillId="4" borderId="5" xfId="0" applyFont="1" applyFill="1" applyBorder="1" applyAlignment="1" applyProtection="1">
      <alignment horizontal="center" vertical="top" wrapText="1"/>
    </xf>
    <xf numFmtId="0" fontId="14" fillId="4" borderId="12" xfId="0" applyFont="1" applyFill="1" applyBorder="1" applyAlignment="1" applyProtection="1">
      <alignment horizontal="center" vertical="top" wrapText="1"/>
    </xf>
    <xf numFmtId="0" fontId="14" fillId="4" borderId="16" xfId="0" applyFont="1" applyFill="1" applyBorder="1" applyAlignment="1" applyProtection="1">
      <alignment horizontal="center" wrapText="1"/>
    </xf>
    <xf numFmtId="0" fontId="14" fillId="4" borderId="4" xfId="0" applyFont="1" applyFill="1" applyBorder="1" applyAlignment="1" applyProtection="1">
      <alignment horizontal="center" wrapText="1"/>
    </xf>
    <xf numFmtId="0" fontId="14" fillId="4" borderId="13" xfId="0" applyFont="1" applyFill="1" applyBorder="1" applyAlignment="1" applyProtection="1">
      <alignment horizontal="center" wrapText="1"/>
    </xf>
    <xf numFmtId="0" fontId="55" fillId="3" borderId="0" xfId="0" applyFont="1" applyFill="1" applyAlignment="1" applyProtection="1">
      <alignment horizontal="center" vertical="center"/>
    </xf>
    <xf numFmtId="0" fontId="6" fillId="0" borderId="0" xfId="0" applyFont="1" applyAlignment="1" applyProtection="1">
      <alignment horizontal="center" vertical="center"/>
    </xf>
    <xf numFmtId="0" fontId="7" fillId="4" borderId="19" xfId="0" applyFont="1" applyFill="1" applyBorder="1" applyAlignment="1" applyProtection="1">
      <alignment horizontal="center" vertical="center"/>
    </xf>
    <xf numFmtId="0" fontId="7" fillId="4" borderId="0" xfId="0" applyFont="1" applyFill="1" applyAlignment="1" applyProtection="1">
      <alignment horizontal="center" vertical="center"/>
    </xf>
    <xf numFmtId="0" fontId="7" fillId="4" borderId="2" xfId="0" applyFont="1" applyFill="1" applyBorder="1" applyAlignment="1" applyProtection="1">
      <alignment horizontal="center" vertical="center"/>
    </xf>
    <xf numFmtId="0" fontId="5" fillId="3" borderId="4" xfId="0" applyFont="1" applyFill="1" applyBorder="1" applyAlignment="1" applyProtection="1">
      <alignment horizontal="center" vertical="center"/>
    </xf>
    <xf numFmtId="0" fontId="5" fillId="3" borderId="5" xfId="0" applyFont="1" applyFill="1" applyBorder="1" applyAlignment="1" applyProtection="1">
      <alignment horizontal="center" vertical="center"/>
    </xf>
    <xf numFmtId="0" fontId="7" fillId="4" borderId="29" xfId="0" applyFont="1" applyFill="1" applyBorder="1" applyAlignment="1" applyProtection="1">
      <alignment horizontal="center" vertical="center"/>
    </xf>
    <xf numFmtId="0" fontId="7" fillId="4" borderId="30" xfId="0" applyFont="1" applyFill="1" applyBorder="1" applyAlignment="1" applyProtection="1">
      <alignment horizontal="center" vertical="center"/>
    </xf>
    <xf numFmtId="0" fontId="7" fillId="4" borderId="31" xfId="0" applyFont="1" applyFill="1" applyBorder="1" applyAlignment="1" applyProtection="1">
      <alignment horizontal="center" vertical="center"/>
    </xf>
    <xf numFmtId="0" fontId="54" fillId="3" borderId="13" xfId="0" applyFont="1" applyFill="1" applyBorder="1" applyAlignment="1" applyProtection="1">
      <alignment horizontal="center" vertical="center"/>
    </xf>
    <xf numFmtId="0" fontId="54" fillId="3" borderId="30" xfId="0" applyFont="1" applyFill="1" applyBorder="1" applyAlignment="1" applyProtection="1">
      <alignment horizontal="center" vertical="center"/>
    </xf>
    <xf numFmtId="0" fontId="54" fillId="3" borderId="31" xfId="0" applyFont="1" applyFill="1" applyBorder="1" applyAlignment="1" applyProtection="1">
      <alignment horizontal="center" vertical="center"/>
    </xf>
    <xf numFmtId="49" fontId="6" fillId="0" borderId="4" xfId="0" applyNumberFormat="1" applyFont="1" applyBorder="1" applyAlignment="1" applyProtection="1">
      <alignment horizontal="center" vertical="center" wrapText="1"/>
    </xf>
    <xf numFmtId="49" fontId="6" fillId="0" borderId="4" xfId="0" applyNumberFormat="1" applyFont="1" applyBorder="1" applyAlignment="1" applyProtection="1">
      <alignment horizontal="center" vertical="center"/>
    </xf>
    <xf numFmtId="49" fontId="6" fillId="0" borderId="0" xfId="0" applyNumberFormat="1" applyFont="1" applyAlignment="1" applyProtection="1">
      <alignment horizontal="center" vertical="center"/>
    </xf>
    <xf numFmtId="0" fontId="54" fillId="3" borderId="0" xfId="0" applyFont="1" applyFill="1" applyAlignment="1" applyProtection="1">
      <alignment horizontal="center" vertical="center"/>
    </xf>
    <xf numFmtId="0" fontId="11" fillId="3" borderId="4" xfId="0" applyFont="1" applyFill="1" applyBorder="1" applyAlignment="1" applyProtection="1">
      <alignment horizontal="center" vertical="center"/>
    </xf>
    <xf numFmtId="0" fontId="11" fillId="3" borderId="5" xfId="0" applyFont="1" applyFill="1" applyBorder="1" applyAlignment="1" applyProtection="1">
      <alignment horizontal="center" vertical="center"/>
    </xf>
    <xf numFmtId="0" fontId="52" fillId="3" borderId="23" xfId="0" applyFont="1" applyFill="1" applyBorder="1" applyAlignment="1" applyProtection="1">
      <alignment horizontal="center" vertical="center"/>
    </xf>
    <xf numFmtId="0" fontId="52" fillId="3" borderId="24" xfId="0" applyFont="1" applyFill="1" applyBorder="1" applyAlignment="1" applyProtection="1">
      <alignment horizontal="center" vertical="center"/>
    </xf>
    <xf numFmtId="0" fontId="52" fillId="3" borderId="25" xfId="0" applyFont="1" applyFill="1" applyBorder="1" applyAlignment="1" applyProtection="1">
      <alignment horizontal="center" vertical="center"/>
    </xf>
    <xf numFmtId="0" fontId="52" fillId="3" borderId="26" xfId="0" applyFont="1" applyFill="1" applyBorder="1" applyAlignment="1" applyProtection="1">
      <alignment horizontal="center" vertical="center"/>
    </xf>
    <xf numFmtId="0" fontId="53" fillId="3" borderId="4" xfId="0" applyFont="1" applyFill="1" applyBorder="1" applyAlignment="1" applyProtection="1">
      <alignment horizontal="left" vertical="center"/>
    </xf>
    <xf numFmtId="0" fontId="53" fillId="3" borderId="5" xfId="0" applyFont="1" applyFill="1" applyBorder="1" applyAlignment="1" applyProtection="1">
      <alignment horizontal="left" vertical="center"/>
    </xf>
    <xf numFmtId="0" fontId="52" fillId="3" borderId="27" xfId="0" applyFont="1" applyFill="1" applyBorder="1" applyAlignment="1" applyProtection="1">
      <alignment horizontal="center" vertical="center"/>
    </xf>
    <xf numFmtId="0" fontId="52" fillId="3" borderId="28" xfId="0" applyFont="1" applyFill="1" applyBorder="1" applyAlignment="1" applyProtection="1">
      <alignment horizontal="center" vertical="center"/>
    </xf>
    <xf numFmtId="0" fontId="51" fillId="3" borderId="4" xfId="0" applyFont="1" applyFill="1" applyBorder="1" applyAlignment="1" applyProtection="1">
      <alignment horizontal="left" vertical="center"/>
    </xf>
    <xf numFmtId="0" fontId="51" fillId="3" borderId="5" xfId="0" applyFont="1" applyFill="1" applyBorder="1" applyAlignment="1" applyProtection="1">
      <alignment horizontal="left" vertical="center"/>
    </xf>
    <xf numFmtId="0" fontId="52" fillId="3" borderId="8" xfId="0" applyFont="1" applyFill="1" applyBorder="1" applyAlignment="1" applyProtection="1">
      <alignment horizontal="center" vertical="center"/>
    </xf>
    <xf numFmtId="0" fontId="52" fillId="3" borderId="15" xfId="0" applyFont="1" applyFill="1" applyBorder="1" applyAlignment="1" applyProtection="1">
      <alignment horizontal="center" vertical="center"/>
    </xf>
    <xf numFmtId="0" fontId="26" fillId="0" borderId="37" xfId="2" applyFont="1" applyBorder="1" applyAlignment="1">
      <alignment horizontal="center" shrinkToFit="1"/>
    </xf>
    <xf numFmtId="38" fontId="26" fillId="0" borderId="37" xfId="3" applyFont="1" applyBorder="1" applyAlignment="1" applyProtection="1">
      <alignment horizontal="center" shrinkToFit="1"/>
    </xf>
    <xf numFmtId="38" fontId="26" fillId="0" borderId="0" xfId="2" applyNumberFormat="1" applyFont="1" applyAlignment="1">
      <alignment shrinkToFit="1"/>
    </xf>
    <xf numFmtId="0" fontId="26" fillId="0" borderId="0" xfId="2" applyFont="1" applyAlignment="1">
      <alignment shrinkToFit="1"/>
    </xf>
    <xf numFmtId="38" fontId="26" fillId="0" borderId="37" xfId="2" applyNumberFormat="1" applyFont="1" applyBorder="1" applyAlignment="1">
      <alignment horizontal="center" shrinkToFit="1"/>
    </xf>
    <xf numFmtId="0" fontId="26" fillId="0" borderId="22" xfId="2" applyFont="1" applyBorder="1" applyAlignment="1">
      <alignment horizontal="center" vertical="center"/>
    </xf>
    <xf numFmtId="0" fontId="26" fillId="0" borderId="20" xfId="2" applyFont="1" applyBorder="1" applyAlignment="1">
      <alignment horizontal="center" vertical="center"/>
    </xf>
    <xf numFmtId="0" fontId="26" fillId="0" borderId="21" xfId="2" applyFont="1" applyBorder="1" applyAlignment="1">
      <alignment horizontal="center" vertical="center"/>
    </xf>
    <xf numFmtId="179" fontId="33" fillId="7" borderId="22" xfId="2" applyNumberFormat="1" applyFont="1" applyFill="1" applyBorder="1" applyAlignment="1" applyProtection="1">
      <alignment horizontal="right" vertical="center"/>
      <protection locked="0"/>
    </xf>
    <xf numFmtId="179" fontId="33" fillId="7" borderId="20" xfId="2" applyNumberFormat="1" applyFont="1" applyFill="1" applyBorder="1" applyAlignment="1" applyProtection="1">
      <alignment horizontal="right" vertical="center"/>
      <protection locked="0"/>
    </xf>
    <xf numFmtId="179" fontId="33" fillId="7" borderId="21" xfId="2" applyNumberFormat="1" applyFont="1" applyFill="1" applyBorder="1" applyAlignment="1" applyProtection="1">
      <alignment horizontal="right" vertical="center"/>
      <protection locked="0"/>
    </xf>
    <xf numFmtId="0" fontId="26" fillId="0" borderId="22" xfId="2" applyFont="1" applyBorder="1" applyAlignment="1" applyProtection="1">
      <alignment horizontal="center" vertical="center"/>
      <protection locked="0"/>
    </xf>
    <xf numFmtId="0" fontId="26" fillId="0" borderId="20" xfId="2" applyFont="1" applyBorder="1" applyAlignment="1" applyProtection="1">
      <alignment horizontal="center" vertical="center"/>
      <protection locked="0"/>
    </xf>
    <xf numFmtId="0" fontId="26" fillId="0" borderId="21" xfId="2" applyFont="1" applyBorder="1" applyAlignment="1" applyProtection="1">
      <alignment horizontal="center" vertical="center"/>
      <protection locked="0"/>
    </xf>
    <xf numFmtId="0" fontId="32" fillId="0" borderId="22" xfId="2" applyFont="1" applyBorder="1" applyAlignment="1" applyProtection="1">
      <alignment horizontal="center" vertical="center"/>
      <protection locked="0"/>
    </xf>
    <xf numFmtId="0" fontId="32" fillId="0" borderId="20" xfId="2" applyFont="1" applyBorder="1" applyAlignment="1" applyProtection="1">
      <alignment horizontal="center" vertical="center"/>
      <protection locked="0"/>
    </xf>
    <xf numFmtId="0" fontId="32" fillId="0" borderId="21" xfId="2" applyFont="1" applyBorder="1" applyAlignment="1" applyProtection="1">
      <alignment horizontal="center" vertical="center"/>
      <protection locked="0"/>
    </xf>
    <xf numFmtId="0" fontId="26" fillId="0" borderId="35" xfId="2" applyFont="1" applyBorder="1" applyAlignment="1">
      <alignment horizontal="center" vertical="center"/>
    </xf>
    <xf numFmtId="179" fontId="33" fillId="7" borderId="35" xfId="2" applyNumberFormat="1" applyFont="1" applyFill="1" applyBorder="1" applyAlignment="1" applyProtection="1">
      <alignment horizontal="center" vertical="center"/>
      <protection locked="0"/>
    </xf>
    <xf numFmtId="0" fontId="26" fillId="0" borderId="37" xfId="2" applyFont="1" applyBorder="1" applyAlignment="1">
      <alignment horizontal="center"/>
    </xf>
    <xf numFmtId="0" fontId="33" fillId="7" borderId="20" xfId="2" applyFont="1" applyFill="1" applyBorder="1" applyAlignment="1" applyProtection="1">
      <alignment horizontal="center" vertical="center"/>
      <protection locked="0"/>
    </xf>
    <xf numFmtId="0" fontId="33" fillId="7" borderId="21" xfId="2" applyFont="1" applyFill="1" applyBorder="1" applyAlignment="1" applyProtection="1">
      <alignment horizontal="center" vertical="center"/>
      <protection locked="0"/>
    </xf>
    <xf numFmtId="0" fontId="26" fillId="0" borderId="0" xfId="2" applyFont="1" applyAlignment="1">
      <alignment vertical="center" wrapText="1"/>
    </xf>
    <xf numFmtId="0" fontId="26" fillId="0" borderId="0" xfId="2" applyFont="1" applyAlignment="1">
      <alignment horizontal="center" vertical="center"/>
    </xf>
    <xf numFmtId="0" fontId="26" fillId="0" borderId="3" xfId="2" applyFont="1" applyBorder="1" applyAlignment="1">
      <alignment horizontal="center" vertical="center"/>
    </xf>
    <xf numFmtId="0" fontId="33" fillId="7" borderId="22" xfId="2" applyFont="1" applyFill="1" applyBorder="1" applyAlignment="1" applyProtection="1">
      <alignment horizontal="center" vertical="center"/>
      <protection locked="0"/>
    </xf>
    <xf numFmtId="0" fontId="26" fillId="0" borderId="36" xfId="2" applyFont="1" applyBorder="1" applyAlignment="1">
      <alignment horizontal="center" vertical="center"/>
    </xf>
    <xf numFmtId="0" fontId="28" fillId="0" borderId="0" xfId="2" applyFont="1" applyAlignment="1">
      <alignment horizontal="left" vertical="center" wrapText="1"/>
    </xf>
    <xf numFmtId="0" fontId="30" fillId="0" borderId="0" xfId="2" applyFont="1" applyAlignment="1">
      <alignment vertical="center" wrapText="1"/>
    </xf>
    <xf numFmtId="0" fontId="16" fillId="0" borderId="22" xfId="2" applyBorder="1" applyAlignment="1">
      <alignment horizontal="center" vertical="center" shrinkToFit="1"/>
    </xf>
    <xf numFmtId="0" fontId="16" fillId="0" borderId="20" xfId="2" applyBorder="1" applyAlignment="1">
      <alignment horizontal="center" vertical="center" shrinkToFit="1"/>
    </xf>
    <xf numFmtId="0" fontId="16" fillId="0" borderId="21" xfId="2" applyBorder="1" applyAlignment="1">
      <alignment horizontal="center" vertical="center" shrinkToFit="1"/>
    </xf>
    <xf numFmtId="0" fontId="30" fillId="0" borderId="9" xfId="2" applyFont="1" applyBorder="1" applyAlignment="1">
      <alignment horizontal="left" vertical="center" wrapText="1"/>
    </xf>
    <xf numFmtId="0" fontId="32" fillId="7" borderId="22" xfId="2" applyFont="1" applyFill="1" applyBorder="1" applyAlignment="1" applyProtection="1">
      <alignment horizontal="center" vertical="center"/>
      <protection locked="0"/>
    </xf>
    <xf numFmtId="0" fontId="32" fillId="7" borderId="20" xfId="2" applyFont="1" applyFill="1" applyBorder="1" applyAlignment="1" applyProtection="1">
      <alignment horizontal="center" vertical="center"/>
      <protection locked="0"/>
    </xf>
    <xf numFmtId="0" fontId="32" fillId="7" borderId="21" xfId="2" applyFont="1" applyFill="1" applyBorder="1" applyAlignment="1" applyProtection="1">
      <alignment horizontal="center" vertical="center"/>
      <protection locked="0"/>
    </xf>
    <xf numFmtId="0" fontId="26" fillId="0" borderId="1" xfId="2" applyFont="1" applyBorder="1" applyAlignment="1">
      <alignment horizontal="center"/>
    </xf>
    <xf numFmtId="0" fontId="26" fillId="0" borderId="0" xfId="2" applyFont="1" applyAlignment="1">
      <alignment horizontal="center"/>
    </xf>
    <xf numFmtId="0" fontId="30" fillId="0" borderId="0" xfId="2" applyFont="1" applyAlignment="1">
      <alignment horizontal="center" shrinkToFit="1"/>
    </xf>
    <xf numFmtId="38" fontId="30" fillId="0" borderId="0" xfId="3" applyFont="1" applyBorder="1" applyAlignment="1" applyProtection="1">
      <alignment horizontal="center" shrinkToFit="1"/>
    </xf>
    <xf numFmtId="38" fontId="30" fillId="0" borderId="0" xfId="2" applyNumberFormat="1" applyFont="1" applyAlignment="1">
      <alignment horizontal="center" shrinkToFit="1"/>
    </xf>
    <xf numFmtId="0" fontId="37" fillId="10" borderId="0" xfId="2" applyFont="1" applyFill="1" applyAlignment="1">
      <alignment horizontal="center"/>
    </xf>
    <xf numFmtId="38" fontId="28" fillId="0" borderId="0" xfId="3" applyFont="1" applyFill="1" applyAlignment="1" applyProtection="1">
      <alignment horizontal="center" shrinkToFit="1"/>
    </xf>
    <xf numFmtId="38" fontId="37" fillId="10" borderId="0" xfId="3" applyFont="1" applyFill="1" applyBorder="1" applyAlignment="1" applyProtection="1">
      <alignment shrinkToFit="1"/>
    </xf>
    <xf numFmtId="0" fontId="37" fillId="10" borderId="0" xfId="2" applyFont="1" applyFill="1" applyAlignment="1">
      <alignment shrinkToFit="1"/>
    </xf>
    <xf numFmtId="0" fontId="40" fillId="0" borderId="0" xfId="2" applyFont="1" applyAlignment="1">
      <alignment horizontal="center"/>
    </xf>
    <xf numFmtId="0" fontId="40" fillId="10" borderId="0" xfId="2" applyFont="1" applyFill="1" applyAlignment="1">
      <alignment horizontal="center"/>
    </xf>
    <xf numFmtId="0" fontId="40" fillId="0" borderId="0" xfId="2" applyFont="1"/>
    <xf numFmtId="0" fontId="16" fillId="0" borderId="0" xfId="2"/>
    <xf numFmtId="38" fontId="26" fillId="0" borderId="0" xfId="3" applyFont="1" applyBorder="1" applyAlignment="1" applyProtection="1">
      <alignment shrinkToFit="1"/>
    </xf>
    <xf numFmtId="38" fontId="28" fillId="0" borderId="0" xfId="3" applyFont="1" applyFill="1" applyBorder="1" applyAlignment="1" applyProtection="1">
      <alignment vertical="center" shrinkToFit="1"/>
    </xf>
    <xf numFmtId="0" fontId="16" fillId="0" borderId="0" xfId="2" applyAlignment="1">
      <alignment vertical="center"/>
    </xf>
    <xf numFmtId="38" fontId="28" fillId="0" borderId="0" xfId="3" applyFont="1" applyFill="1" applyBorder="1" applyAlignment="1" applyProtection="1">
      <alignment horizontal="center" vertical="center" shrinkToFit="1"/>
    </xf>
    <xf numFmtId="38" fontId="28" fillId="0" borderId="0" xfId="3" applyFont="1" applyFill="1" applyAlignment="1" applyProtection="1">
      <alignment vertical="center" shrinkToFit="1"/>
    </xf>
    <xf numFmtId="0" fontId="16" fillId="0" borderId="0" xfId="2" applyAlignment="1">
      <alignment horizontal="center" vertical="center"/>
    </xf>
    <xf numFmtId="38" fontId="28" fillId="0" borderId="0" xfId="3" applyFont="1" applyFill="1" applyAlignment="1" applyProtection="1">
      <alignment horizontal="center" vertical="center" shrinkToFit="1"/>
    </xf>
    <xf numFmtId="0" fontId="40" fillId="0" borderId="18" xfId="2" applyFont="1" applyBorder="1" applyAlignment="1">
      <alignment horizontal="left" vertical="top"/>
    </xf>
    <xf numFmtId="0" fontId="40" fillId="0" borderId="14" xfId="2" applyFont="1" applyBorder="1" applyAlignment="1">
      <alignment horizontal="left" vertical="top"/>
    </xf>
    <xf numFmtId="184" fontId="26" fillId="0" borderId="14" xfId="2" applyNumberFormat="1" applyFont="1" applyBorder="1" applyAlignment="1">
      <alignment shrinkToFit="1"/>
    </xf>
    <xf numFmtId="0" fontId="16" fillId="0" borderId="14" xfId="2" applyBorder="1" applyAlignment="1">
      <alignment horizontal="left" vertical="top"/>
    </xf>
    <xf numFmtId="182" fontId="26" fillId="0" borderId="14" xfId="2" applyNumberFormat="1" applyFont="1" applyBorder="1" applyAlignment="1">
      <alignment shrinkToFit="1"/>
    </xf>
    <xf numFmtId="0" fontId="40" fillId="0" borderId="18" xfId="2" applyFont="1" applyBorder="1" applyAlignment="1">
      <alignment horizontal="center" vertical="center"/>
    </xf>
    <xf numFmtId="0" fontId="40" fillId="0" borderId="14" xfId="2" applyFont="1" applyBorder="1" applyAlignment="1">
      <alignment horizontal="center" vertical="center"/>
    </xf>
    <xf numFmtId="0" fontId="40" fillId="0" borderId="17" xfId="2" applyFont="1" applyBorder="1" applyAlignment="1">
      <alignment horizontal="center" vertical="center"/>
    </xf>
    <xf numFmtId="185" fontId="40" fillId="0" borderId="18" xfId="2" applyNumberFormat="1" applyFont="1" applyBorder="1" applyAlignment="1">
      <alignment horizontal="left" vertical="top"/>
    </xf>
    <xf numFmtId="185" fontId="40" fillId="0" borderId="14" xfId="2" applyNumberFormat="1" applyFont="1" applyBorder="1" applyAlignment="1">
      <alignment horizontal="left" vertical="top"/>
    </xf>
    <xf numFmtId="186" fontId="26" fillId="0" borderId="14" xfId="3" applyNumberFormat="1" applyFont="1" applyFill="1" applyBorder="1" applyAlignment="1" applyProtection="1">
      <alignment shrinkToFit="1"/>
    </xf>
    <xf numFmtId="186" fontId="40" fillId="0" borderId="18" xfId="2" applyNumberFormat="1" applyFont="1" applyBorder="1" applyAlignment="1">
      <alignment horizontal="left" vertical="top"/>
    </xf>
    <xf numFmtId="186" fontId="16" fillId="0" borderId="14" xfId="2" applyNumberFormat="1" applyBorder="1" applyAlignment="1">
      <alignment horizontal="left" vertical="top"/>
    </xf>
    <xf numFmtId="186" fontId="40" fillId="0" borderId="14" xfId="2" applyNumberFormat="1" applyFont="1" applyBorder="1" applyAlignment="1">
      <alignment horizontal="left" vertical="top"/>
    </xf>
    <xf numFmtId="0" fontId="40" fillId="0" borderId="16" xfId="2" applyFont="1" applyBorder="1" applyAlignment="1">
      <alignment horizontal="center" vertical="center" wrapText="1"/>
    </xf>
    <xf numFmtId="0" fontId="40" fillId="0" borderId="13" xfId="2" applyFont="1" applyBorder="1" applyAlignment="1">
      <alignment horizontal="center" vertical="center" wrapText="1"/>
    </xf>
    <xf numFmtId="0" fontId="40" fillId="0" borderId="19" xfId="2" applyFont="1" applyBorder="1" applyAlignment="1">
      <alignment horizontal="center" vertical="center" wrapText="1"/>
    </xf>
    <xf numFmtId="0" fontId="40" fillId="0" borderId="2" xfId="2" applyFont="1" applyBorder="1" applyAlignment="1">
      <alignment horizontal="center" vertical="center" wrapText="1"/>
    </xf>
    <xf numFmtId="0" fontId="40" fillId="0" borderId="11" xfId="2" applyFont="1" applyBorder="1" applyAlignment="1">
      <alignment horizontal="center" vertical="center" wrapText="1"/>
    </xf>
    <xf numFmtId="0" fontId="40" fillId="0" borderId="12" xfId="2" applyFont="1" applyBorder="1" applyAlignment="1">
      <alignment horizontal="center" vertical="center" wrapText="1"/>
    </xf>
    <xf numFmtId="0" fontId="29" fillId="0" borderId="18" xfId="2" applyFont="1" applyBorder="1" applyAlignment="1">
      <alignment horizontal="center" vertical="center"/>
    </xf>
    <xf numFmtId="0" fontId="29" fillId="0" borderId="14" xfId="2" applyFont="1" applyBorder="1" applyAlignment="1">
      <alignment horizontal="center" vertical="center"/>
    </xf>
    <xf numFmtId="0" fontId="29" fillId="0" borderId="17" xfId="2" applyFont="1" applyBorder="1" applyAlignment="1">
      <alignment horizontal="center" vertical="center"/>
    </xf>
    <xf numFmtId="0" fontId="29" fillId="0" borderId="32" xfId="2" applyFont="1" applyBorder="1" applyAlignment="1">
      <alignment horizontal="center" vertical="center"/>
    </xf>
    <xf numFmtId="183" fontId="26" fillId="0" borderId="14" xfId="2" applyNumberFormat="1" applyFont="1" applyBorder="1" applyAlignment="1">
      <alignment shrinkToFit="1"/>
    </xf>
    <xf numFmtId="38" fontId="26" fillId="0" borderId="51" xfId="2" applyNumberFormat="1" applyFont="1" applyBorder="1" applyAlignment="1">
      <alignment shrinkToFit="1"/>
    </xf>
    <xf numFmtId="0" fontId="40" fillId="0" borderId="6" xfId="2" applyFont="1" applyBorder="1" applyAlignment="1">
      <alignment horizontal="center"/>
    </xf>
    <xf numFmtId="0" fontId="16" fillId="0" borderId="55" xfId="2" applyBorder="1" applyAlignment="1">
      <alignment horizontal="center"/>
    </xf>
    <xf numFmtId="0" fontId="40" fillId="0" borderId="53" xfId="2" applyFont="1" applyBorder="1"/>
    <xf numFmtId="0" fontId="16" fillId="0" borderId="51" xfId="2" applyBorder="1"/>
    <xf numFmtId="0" fontId="16" fillId="0" borderId="7" xfId="2" applyBorder="1" applyAlignment="1">
      <alignment horizontal="center"/>
    </xf>
    <xf numFmtId="49" fontId="19" fillId="0" borderId="0" xfId="2" applyNumberFormat="1" applyFont="1" applyAlignment="1">
      <alignment horizontal="center"/>
    </xf>
    <xf numFmtId="181" fontId="30" fillId="0" borderId="14" xfId="2" applyNumberFormat="1" applyFont="1" applyBorder="1" applyAlignment="1">
      <alignment shrinkToFit="1"/>
    </xf>
    <xf numFmtId="38" fontId="30" fillId="0" borderId="14" xfId="3" applyFont="1" applyFill="1" applyBorder="1" applyAlignment="1" applyProtection="1">
      <alignment shrinkToFit="1"/>
    </xf>
    <xf numFmtId="38" fontId="30" fillId="0" borderId="49" xfId="3" applyFont="1" applyFill="1" applyBorder="1" applyAlignment="1" applyProtection="1">
      <alignment shrinkToFit="1"/>
    </xf>
    <xf numFmtId="0" fontId="40" fillId="0" borderId="50" xfId="2" applyFont="1" applyBorder="1" applyAlignment="1">
      <alignment horizontal="center"/>
    </xf>
    <xf numFmtId="0" fontId="40" fillId="0" borderId="51" xfId="2" applyFont="1" applyBorder="1" applyAlignment="1">
      <alignment horizontal="center"/>
    </xf>
    <xf numFmtId="0" fontId="40" fillId="0" borderId="52" xfId="2" applyFont="1" applyBorder="1" applyAlignment="1">
      <alignment horizontal="center"/>
    </xf>
    <xf numFmtId="38" fontId="30" fillId="0" borderId="17" xfId="3" applyFont="1" applyFill="1" applyBorder="1" applyAlignment="1" applyProtection="1">
      <alignment shrinkToFit="1"/>
    </xf>
    <xf numFmtId="38" fontId="30" fillId="0" borderId="18" xfId="2" applyNumberFormat="1" applyFont="1" applyBorder="1" applyAlignment="1">
      <alignment shrinkToFit="1"/>
    </xf>
    <xf numFmtId="38" fontId="30" fillId="0" borderId="14" xfId="2" applyNumberFormat="1" applyFont="1" applyBorder="1" applyAlignment="1">
      <alignment shrinkToFit="1"/>
    </xf>
    <xf numFmtId="0" fontId="43" fillId="0" borderId="18" xfId="2" applyFont="1" applyBorder="1" applyAlignment="1">
      <alignment horizontal="center" vertical="center" shrinkToFit="1"/>
    </xf>
    <xf numFmtId="0" fontId="43" fillId="0" borderId="14" xfId="2" applyFont="1" applyBorder="1" applyAlignment="1">
      <alignment horizontal="center" vertical="center" shrinkToFit="1"/>
    </xf>
    <xf numFmtId="0" fontId="43" fillId="0" borderId="17" xfId="2" applyFont="1" applyBorder="1" applyAlignment="1">
      <alignment horizontal="center" vertical="center" shrinkToFit="1"/>
    </xf>
    <xf numFmtId="38" fontId="42" fillId="0" borderId="18" xfId="3" applyFont="1" applyFill="1" applyBorder="1" applyAlignment="1" applyProtection="1">
      <alignment shrinkToFit="1"/>
    </xf>
    <xf numFmtId="38" fontId="42" fillId="0" borderId="14" xfId="3" applyFont="1" applyFill="1" applyBorder="1" applyAlignment="1" applyProtection="1">
      <alignment shrinkToFit="1"/>
    </xf>
    <xf numFmtId="38" fontId="42" fillId="0" borderId="17" xfId="3" applyFont="1" applyFill="1" applyBorder="1" applyAlignment="1" applyProtection="1">
      <alignment shrinkToFit="1"/>
    </xf>
    <xf numFmtId="0" fontId="41" fillId="0" borderId="18" xfId="2" applyFont="1" applyBorder="1" applyAlignment="1">
      <alignment horizontal="center" vertical="center" shrinkToFit="1"/>
    </xf>
    <xf numFmtId="0" fontId="41" fillId="0" borderId="14" xfId="2" applyFont="1" applyBorder="1" applyAlignment="1">
      <alignment horizontal="center" vertical="center" shrinkToFit="1"/>
    </xf>
    <xf numFmtId="0" fontId="41" fillId="0" borderId="17" xfId="2" applyFont="1" applyBorder="1" applyAlignment="1">
      <alignment horizontal="center" vertical="center" shrinkToFit="1"/>
    </xf>
    <xf numFmtId="0" fontId="41" fillId="0" borderId="14" xfId="2" applyFont="1" applyBorder="1" applyAlignment="1">
      <alignment horizontal="center" vertical="center" wrapText="1" shrinkToFit="1"/>
    </xf>
    <xf numFmtId="0" fontId="41" fillId="0" borderId="17" xfId="2" applyFont="1" applyBorder="1" applyAlignment="1">
      <alignment horizontal="center" vertical="center" wrapText="1" shrinkToFit="1"/>
    </xf>
    <xf numFmtId="0" fontId="41" fillId="0" borderId="18" xfId="2" applyFont="1" applyBorder="1" applyAlignment="1">
      <alignment horizontal="center" vertical="center"/>
    </xf>
    <xf numFmtId="0" fontId="41" fillId="0" borderId="14" xfId="2" applyFont="1" applyBorder="1" applyAlignment="1">
      <alignment horizontal="center" vertical="center"/>
    </xf>
    <xf numFmtId="0" fontId="41" fillId="0" borderId="17" xfId="2" applyFont="1" applyBorder="1" applyAlignment="1">
      <alignment horizontal="center" vertical="center"/>
    </xf>
    <xf numFmtId="0" fontId="40" fillId="0" borderId="45" xfId="2" applyFont="1" applyBorder="1" applyAlignment="1">
      <alignment horizontal="center" vertical="center" wrapText="1"/>
    </xf>
    <xf numFmtId="0" fontId="40" fillId="0" borderId="9" xfId="2" applyFont="1" applyBorder="1" applyAlignment="1">
      <alignment horizontal="center" vertical="center" wrapText="1"/>
    </xf>
    <xf numFmtId="0" fontId="40" fillId="0" borderId="5" xfId="2" applyFont="1" applyBorder="1" applyAlignment="1">
      <alignment horizontal="center" vertical="center" wrapText="1"/>
    </xf>
    <xf numFmtId="0" fontId="40" fillId="0" borderId="9" xfId="2" applyFont="1" applyBorder="1" applyAlignment="1">
      <alignment horizontal="center" vertical="center"/>
    </xf>
    <xf numFmtId="0" fontId="16" fillId="0" borderId="5" xfId="2" applyBorder="1" applyAlignment="1">
      <alignment horizontal="center" vertical="center"/>
    </xf>
    <xf numFmtId="0" fontId="16" fillId="0" borderId="54" xfId="2" applyBorder="1" applyAlignment="1">
      <alignment horizontal="center"/>
    </xf>
    <xf numFmtId="0" fontId="40" fillId="0" borderId="14" xfId="2" applyFont="1" applyBorder="1" applyAlignment="1">
      <alignment horizontal="center"/>
    </xf>
    <xf numFmtId="0" fontId="16" fillId="0" borderId="17" xfId="2" applyBorder="1" applyAlignment="1">
      <alignment horizontal="center"/>
    </xf>
    <xf numFmtId="38" fontId="26" fillId="0" borderId="11" xfId="3" applyFont="1" applyFill="1" applyBorder="1" applyAlignment="1" applyProtection="1">
      <alignment horizontal="right" vertical="center" shrinkToFit="1"/>
    </xf>
    <xf numFmtId="38" fontId="26" fillId="0" borderId="5" xfId="3" applyFont="1" applyFill="1" applyBorder="1" applyAlignment="1" applyProtection="1">
      <alignment horizontal="right" vertical="center" shrinkToFit="1"/>
    </xf>
    <xf numFmtId="0" fontId="16" fillId="0" borderId="49" xfId="2" applyBorder="1" applyAlignment="1">
      <alignment horizontal="center"/>
    </xf>
    <xf numFmtId="0" fontId="40" fillId="0" borderId="10" xfId="2" applyFont="1" applyBorder="1" applyAlignment="1">
      <alignment horizontal="center" vertical="center" wrapText="1"/>
    </xf>
    <xf numFmtId="0" fontId="40" fillId="0" borderId="48" xfId="2" applyFont="1" applyBorder="1" applyAlignment="1">
      <alignment horizontal="center" vertical="center" wrapText="1"/>
    </xf>
    <xf numFmtId="0" fontId="40" fillId="0" borderId="47" xfId="2" applyFont="1" applyBorder="1" applyAlignment="1">
      <alignment horizontal="center" vertical="center"/>
    </xf>
    <xf numFmtId="0" fontId="40" fillId="0" borderId="47" xfId="2" applyFont="1" applyBorder="1" applyAlignment="1">
      <alignment horizontal="center" vertical="center" textRotation="255" wrapText="1"/>
    </xf>
    <xf numFmtId="0" fontId="40" fillId="0" borderId="14" xfId="2" applyFont="1" applyBorder="1" applyAlignment="1">
      <alignment horizontal="center" vertical="center" textRotation="255" wrapText="1"/>
    </xf>
    <xf numFmtId="0" fontId="40" fillId="0" borderId="17" xfId="2" applyFont="1" applyBorder="1" applyAlignment="1">
      <alignment horizontal="center" vertical="center" textRotation="255" wrapText="1"/>
    </xf>
    <xf numFmtId="0" fontId="40" fillId="0" borderId="46" xfId="2" applyFont="1" applyBorder="1" applyAlignment="1">
      <alignment horizontal="center" vertical="center" wrapText="1"/>
    </xf>
    <xf numFmtId="0" fontId="40" fillId="0" borderId="42" xfId="2" applyFont="1" applyBorder="1" applyAlignment="1">
      <alignment horizontal="center" vertical="center"/>
    </xf>
    <xf numFmtId="0" fontId="40" fillId="0" borderId="43" xfId="2" applyFont="1" applyBorder="1" applyAlignment="1">
      <alignment horizontal="center" vertical="center"/>
    </xf>
    <xf numFmtId="0" fontId="40" fillId="0" borderId="44" xfId="2" applyFont="1" applyBorder="1" applyAlignment="1">
      <alignment horizontal="center" vertical="center"/>
    </xf>
    <xf numFmtId="0" fontId="16" fillId="0" borderId="52" xfId="2" applyBorder="1" applyAlignment="1">
      <alignment horizontal="center"/>
    </xf>
    <xf numFmtId="0" fontId="40" fillId="0" borderId="5" xfId="2" applyFont="1" applyBorder="1" applyAlignment="1">
      <alignment horizontal="center"/>
    </xf>
    <xf numFmtId="0" fontId="16" fillId="0" borderId="12" xfId="2" applyBorder="1" applyAlignment="1">
      <alignment horizontal="center"/>
    </xf>
    <xf numFmtId="0" fontId="16" fillId="0" borderId="48" xfId="2" applyBorder="1" applyAlignment="1">
      <alignment horizontal="center"/>
    </xf>
    <xf numFmtId="0" fontId="41" fillId="0" borderId="47" xfId="2" applyFont="1" applyBorder="1" applyAlignment="1">
      <alignment horizontal="center"/>
    </xf>
    <xf numFmtId="0" fontId="41" fillId="0" borderId="14" xfId="2" applyFont="1" applyBorder="1" applyAlignment="1">
      <alignment horizontal="center"/>
    </xf>
    <xf numFmtId="0" fontId="41" fillId="0" borderId="17" xfId="2" applyFont="1" applyBorder="1" applyAlignment="1">
      <alignment horizontal="center"/>
    </xf>
    <xf numFmtId="0" fontId="40" fillId="0" borderId="11" xfId="2" applyFont="1" applyBorder="1" applyAlignment="1">
      <alignment horizontal="center"/>
    </xf>
    <xf numFmtId="180" fontId="39" fillId="10" borderId="5" xfId="2" applyNumberFormat="1" applyFont="1" applyFill="1" applyBorder="1" applyAlignment="1">
      <alignment horizontal="center"/>
    </xf>
    <xf numFmtId="0" fontId="28" fillId="0" borderId="5" xfId="2" applyFont="1" applyBorder="1"/>
    <xf numFmtId="0" fontId="28" fillId="0" borderId="48" xfId="2" applyFont="1" applyBorder="1"/>
    <xf numFmtId="0" fontId="28" fillId="0" borderId="12" xfId="2" applyFont="1" applyBorder="1"/>
    <xf numFmtId="0" fontId="16" fillId="0" borderId="45" xfId="2" applyBorder="1" applyAlignment="1">
      <alignment horizontal="center" vertical="center"/>
    </xf>
    <xf numFmtId="0" fontId="16" fillId="0" borderId="9" xfId="2" applyBorder="1" applyAlignment="1">
      <alignment horizontal="center" vertical="center"/>
    </xf>
    <xf numFmtId="0" fontId="16" fillId="0" borderId="46" xfId="2" applyBorder="1" applyAlignment="1">
      <alignment horizontal="center" vertical="center"/>
    </xf>
    <xf numFmtId="0" fontId="16" fillId="0" borderId="10" xfId="2" applyBorder="1" applyAlignment="1">
      <alignment horizontal="center" vertical="center"/>
    </xf>
    <xf numFmtId="0" fontId="37" fillId="0" borderId="20" xfId="2" applyFont="1" applyBorder="1" applyAlignment="1">
      <alignment horizontal="center" vertical="center"/>
    </xf>
    <xf numFmtId="0" fontId="37" fillId="0" borderId="21" xfId="2" applyFont="1" applyBorder="1" applyAlignment="1">
      <alignment horizontal="center" vertical="center"/>
    </xf>
    <xf numFmtId="0" fontId="16" fillId="0" borderId="38" xfId="2" applyBorder="1" applyAlignment="1">
      <alignment horizontal="center" vertical="center"/>
    </xf>
    <xf numFmtId="0" fontId="16" fillId="0" borderId="39" xfId="2" applyBorder="1" applyAlignment="1">
      <alignment horizontal="center" vertical="center"/>
    </xf>
    <xf numFmtId="0" fontId="16" fillId="0" borderId="41" xfId="2" applyBorder="1" applyAlignment="1">
      <alignment horizontal="center" vertical="center"/>
    </xf>
    <xf numFmtId="0" fontId="16" fillId="0" borderId="22" xfId="2" applyBorder="1" applyAlignment="1">
      <alignment horizontal="center" vertical="center"/>
    </xf>
    <xf numFmtId="0" fontId="16" fillId="0" borderId="20" xfId="2" applyBorder="1" applyAlignment="1">
      <alignment horizontal="center" vertical="center"/>
    </xf>
    <xf numFmtId="0" fontId="16" fillId="0" borderId="36" xfId="2" applyBorder="1" applyAlignment="1">
      <alignment horizontal="center" vertical="center"/>
    </xf>
    <xf numFmtId="179" fontId="39" fillId="9" borderId="40" xfId="2" applyNumberFormat="1" applyFont="1" applyFill="1" applyBorder="1" applyAlignment="1">
      <alignment vertical="center"/>
    </xf>
    <xf numFmtId="179" fontId="39" fillId="9" borderId="20" xfId="2" applyNumberFormat="1" applyFont="1" applyFill="1" applyBorder="1" applyAlignment="1">
      <alignment vertical="center"/>
    </xf>
    <xf numFmtId="179" fontId="39" fillId="9" borderId="21" xfId="2" applyNumberFormat="1" applyFont="1" applyFill="1" applyBorder="1" applyAlignment="1">
      <alignment vertical="center"/>
    </xf>
    <xf numFmtId="0" fontId="34" fillId="8" borderId="0" xfId="2" applyFont="1" applyFill="1" applyAlignment="1">
      <alignment vertical="top" wrapText="1"/>
    </xf>
    <xf numFmtId="38" fontId="37" fillId="0" borderId="40" xfId="3" applyFont="1" applyFill="1" applyBorder="1" applyAlignment="1" applyProtection="1">
      <alignment horizontal="center" vertical="center"/>
    </xf>
    <xf numFmtId="38" fontId="37" fillId="0" borderId="20" xfId="3" applyFont="1" applyFill="1" applyBorder="1" applyAlignment="1" applyProtection="1">
      <alignment horizontal="center" vertical="center"/>
    </xf>
    <xf numFmtId="0" fontId="16" fillId="0" borderId="21" xfId="2" applyBorder="1" applyAlignment="1">
      <alignment horizontal="center" vertical="center"/>
    </xf>
    <xf numFmtId="0" fontId="16" fillId="0" borderId="39" xfId="2" applyBorder="1" applyAlignment="1">
      <alignment horizontal="right" vertical="center"/>
    </xf>
    <xf numFmtId="0" fontId="16" fillId="0" borderId="40" xfId="2" applyBorder="1" applyAlignment="1">
      <alignment horizontal="right" vertical="center"/>
    </xf>
  </cellXfs>
  <cellStyles count="4">
    <cellStyle name="桁区切り" xfId="1" builtinId="6"/>
    <cellStyle name="桁区切り 2" xfId="3" xr:uid="{7458BD4F-173F-4B63-A19D-5D9CCF5CBAAA}"/>
    <cellStyle name="標準" xfId="0" builtinId="0"/>
    <cellStyle name="標準 2" xfId="2" xr:uid="{F881B3B3-C2E4-4AB5-81A3-117B3A44F2ED}"/>
  </cellStyles>
  <dxfs count="0"/>
  <tableStyles count="0" defaultTableStyle="TableStyleMedium9" defaultPivotStyle="PivotStyleLight16"/>
  <colors>
    <mruColors>
      <color rgb="FFCCFFFF"/>
      <color rgb="FFFFFFCC"/>
      <color rgb="FFFFFF9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7</xdr:row>
          <xdr:rowOff>104775</xdr:rowOff>
        </xdr:from>
        <xdr:to>
          <xdr:col>12</xdr:col>
          <xdr:colOff>57150</xdr:colOff>
          <xdr:row>8</xdr:row>
          <xdr:rowOff>123825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190500</xdr:rowOff>
        </xdr:from>
        <xdr:to>
          <xdr:col>12</xdr:col>
          <xdr:colOff>57150</xdr:colOff>
          <xdr:row>7</xdr:row>
          <xdr:rowOff>190500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38100</xdr:rowOff>
        </xdr:from>
        <xdr:to>
          <xdr:col>12</xdr:col>
          <xdr:colOff>57150</xdr:colOff>
          <xdr:row>9</xdr:row>
          <xdr:rowOff>28575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19</xdr:row>
          <xdr:rowOff>200025</xdr:rowOff>
        </xdr:from>
        <xdr:to>
          <xdr:col>12</xdr:col>
          <xdr:colOff>47625</xdr:colOff>
          <xdr:row>21</xdr:row>
          <xdr:rowOff>9525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20</xdr:row>
          <xdr:rowOff>200025</xdr:rowOff>
        </xdr:from>
        <xdr:to>
          <xdr:col>12</xdr:col>
          <xdr:colOff>47625</xdr:colOff>
          <xdr:row>22</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21</xdr:row>
          <xdr:rowOff>209550</xdr:rowOff>
        </xdr:from>
        <xdr:to>
          <xdr:col>12</xdr:col>
          <xdr:colOff>47625</xdr:colOff>
          <xdr:row>23</xdr:row>
          <xdr:rowOff>19050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19</xdr:row>
          <xdr:rowOff>209550</xdr:rowOff>
        </xdr:from>
        <xdr:to>
          <xdr:col>33</xdr:col>
          <xdr:colOff>47625</xdr:colOff>
          <xdr:row>21</xdr:row>
          <xdr:rowOff>19050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20</xdr:row>
          <xdr:rowOff>209550</xdr:rowOff>
        </xdr:from>
        <xdr:to>
          <xdr:col>33</xdr:col>
          <xdr:colOff>47625</xdr:colOff>
          <xdr:row>22</xdr:row>
          <xdr:rowOff>19050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21</xdr:row>
          <xdr:rowOff>200025</xdr:rowOff>
        </xdr:from>
        <xdr:to>
          <xdr:col>33</xdr:col>
          <xdr:colOff>47625</xdr:colOff>
          <xdr:row>23</xdr:row>
          <xdr:rowOff>9525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38100</xdr:rowOff>
        </xdr:from>
        <xdr:to>
          <xdr:col>12</xdr:col>
          <xdr:colOff>57150</xdr:colOff>
          <xdr:row>9</xdr:row>
          <xdr:rowOff>28575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11</xdr:row>
          <xdr:rowOff>19050</xdr:rowOff>
        </xdr:from>
        <xdr:to>
          <xdr:col>14</xdr:col>
          <xdr:colOff>114300</xdr:colOff>
          <xdr:row>11</xdr:row>
          <xdr:rowOff>266700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11</xdr:row>
          <xdr:rowOff>28575</xdr:rowOff>
        </xdr:from>
        <xdr:to>
          <xdr:col>23</xdr:col>
          <xdr:colOff>57150</xdr:colOff>
          <xdr:row>11</xdr:row>
          <xdr:rowOff>276225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104775</xdr:colOff>
          <xdr:row>11</xdr:row>
          <xdr:rowOff>28575</xdr:rowOff>
        </xdr:from>
        <xdr:to>
          <xdr:col>42</xdr:col>
          <xdr:colOff>9525</xdr:colOff>
          <xdr:row>11</xdr:row>
          <xdr:rowOff>276225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28575</xdr:colOff>
          <xdr:row>7</xdr:row>
          <xdr:rowOff>104775</xdr:rowOff>
        </xdr:from>
        <xdr:to>
          <xdr:col>12</xdr:col>
          <xdr:colOff>57150</xdr:colOff>
          <xdr:row>8</xdr:row>
          <xdr:rowOff>123825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6</xdr:row>
          <xdr:rowOff>190500</xdr:rowOff>
        </xdr:from>
        <xdr:to>
          <xdr:col>12</xdr:col>
          <xdr:colOff>57150</xdr:colOff>
          <xdr:row>7</xdr:row>
          <xdr:rowOff>190500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38100</xdr:rowOff>
        </xdr:from>
        <xdr:to>
          <xdr:col>12</xdr:col>
          <xdr:colOff>57150</xdr:colOff>
          <xdr:row>9</xdr:row>
          <xdr:rowOff>28575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19</xdr:row>
          <xdr:rowOff>200025</xdr:rowOff>
        </xdr:from>
        <xdr:to>
          <xdr:col>12</xdr:col>
          <xdr:colOff>47625</xdr:colOff>
          <xdr:row>21</xdr:row>
          <xdr:rowOff>9525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20</xdr:row>
          <xdr:rowOff>200025</xdr:rowOff>
        </xdr:from>
        <xdr:to>
          <xdr:col>12</xdr:col>
          <xdr:colOff>47625</xdr:colOff>
          <xdr:row>22</xdr:row>
          <xdr:rowOff>9525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21</xdr:row>
          <xdr:rowOff>209550</xdr:rowOff>
        </xdr:from>
        <xdr:to>
          <xdr:col>12</xdr:col>
          <xdr:colOff>47625</xdr:colOff>
          <xdr:row>23</xdr:row>
          <xdr:rowOff>19050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19</xdr:row>
          <xdr:rowOff>209550</xdr:rowOff>
        </xdr:from>
        <xdr:to>
          <xdr:col>33</xdr:col>
          <xdr:colOff>47625</xdr:colOff>
          <xdr:row>21</xdr:row>
          <xdr:rowOff>19050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20</xdr:row>
          <xdr:rowOff>209550</xdr:rowOff>
        </xdr:from>
        <xdr:to>
          <xdr:col>33</xdr:col>
          <xdr:colOff>47625</xdr:colOff>
          <xdr:row>22</xdr:row>
          <xdr:rowOff>19050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21</xdr:row>
          <xdr:rowOff>200025</xdr:rowOff>
        </xdr:from>
        <xdr:to>
          <xdr:col>33</xdr:col>
          <xdr:colOff>47625</xdr:colOff>
          <xdr:row>23</xdr:row>
          <xdr:rowOff>9525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8</xdr:row>
          <xdr:rowOff>38100</xdr:rowOff>
        </xdr:from>
        <xdr:to>
          <xdr:col>12</xdr:col>
          <xdr:colOff>57150</xdr:colOff>
          <xdr:row>9</xdr:row>
          <xdr:rowOff>28575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11</xdr:row>
          <xdr:rowOff>19050</xdr:rowOff>
        </xdr:from>
        <xdr:to>
          <xdr:col>14</xdr:col>
          <xdr:colOff>114300</xdr:colOff>
          <xdr:row>11</xdr:row>
          <xdr:rowOff>266700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11</xdr:row>
          <xdr:rowOff>28575</xdr:rowOff>
        </xdr:from>
        <xdr:to>
          <xdr:col>23</xdr:col>
          <xdr:colOff>57150</xdr:colOff>
          <xdr:row>11</xdr:row>
          <xdr:rowOff>276225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104775</xdr:colOff>
          <xdr:row>11</xdr:row>
          <xdr:rowOff>28575</xdr:rowOff>
        </xdr:from>
        <xdr:to>
          <xdr:col>42</xdr:col>
          <xdr:colOff>9525</xdr:colOff>
          <xdr:row>11</xdr:row>
          <xdr:rowOff>276225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76200</xdr:colOff>
      <xdr:row>12</xdr:row>
      <xdr:rowOff>142875</xdr:rowOff>
    </xdr:from>
    <xdr:to>
      <xdr:col>10</xdr:col>
      <xdr:colOff>0</xdr:colOff>
      <xdr:row>18</xdr:row>
      <xdr:rowOff>28575</xdr:rowOff>
    </xdr:to>
    <xdr:sp macro="" textlink="">
      <xdr:nvSpPr>
        <xdr:cNvPr id="2" name="AutoShape 7">
          <a:extLst>
            <a:ext uri="{FF2B5EF4-FFF2-40B4-BE49-F238E27FC236}">
              <a16:creationId xmlns:a16="http://schemas.microsoft.com/office/drawing/2014/main" id="{D687AA18-B568-47C1-B68C-84BBB5B1B0CD}"/>
            </a:ext>
          </a:extLst>
        </xdr:cNvPr>
        <xdr:cNvSpPr>
          <a:spLocks noChangeArrowheads="1"/>
        </xdr:cNvSpPr>
      </xdr:nvSpPr>
      <xdr:spPr bwMode="auto">
        <a:xfrm>
          <a:off x="200025" y="2781300"/>
          <a:ext cx="1038225" cy="914400"/>
        </a:xfrm>
        <a:prstGeom prst="wedgeRoundRectCallout">
          <a:avLst>
            <a:gd name="adj1" fmla="val 89062"/>
            <a:gd name="adj2" fmla="val 3161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別紙シートの算定表で算出してください。</a:t>
          </a:r>
        </a:p>
      </xdr:txBody>
    </xdr:sp>
    <xdr:clientData/>
  </xdr:twoCellAnchor>
  <xdr:twoCellAnchor>
    <xdr:from>
      <xdr:col>39</xdr:col>
      <xdr:colOff>57150</xdr:colOff>
      <xdr:row>16</xdr:row>
      <xdr:rowOff>161925</xdr:rowOff>
    </xdr:from>
    <xdr:to>
      <xdr:col>49</xdr:col>
      <xdr:colOff>9525</xdr:colOff>
      <xdr:row>19</xdr:row>
      <xdr:rowOff>152400</xdr:rowOff>
    </xdr:to>
    <xdr:sp macro="" textlink="">
      <xdr:nvSpPr>
        <xdr:cNvPr id="3" name="AutoShape 7">
          <a:extLst>
            <a:ext uri="{FF2B5EF4-FFF2-40B4-BE49-F238E27FC236}">
              <a16:creationId xmlns:a16="http://schemas.microsoft.com/office/drawing/2014/main" id="{6813DD34-DDAB-4187-9A93-9EFDF6522A9C}"/>
            </a:ext>
          </a:extLst>
        </xdr:cNvPr>
        <xdr:cNvSpPr>
          <a:spLocks noChangeArrowheads="1"/>
        </xdr:cNvSpPr>
      </xdr:nvSpPr>
      <xdr:spPr bwMode="auto">
        <a:xfrm>
          <a:off x="4886325" y="3486150"/>
          <a:ext cx="1190625" cy="552450"/>
        </a:xfrm>
        <a:prstGeom prst="wedgeRoundRectCallout">
          <a:avLst>
            <a:gd name="adj1" fmla="val -36626"/>
            <a:gd name="adj2" fmla="val -82964"/>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ひと月ごとに請求してください。</a:t>
          </a:r>
        </a:p>
      </xdr:txBody>
    </xdr:sp>
    <xdr:clientData/>
  </xdr:twoCellAnchor>
  <xdr:twoCellAnchor>
    <xdr:from>
      <xdr:col>2</xdr:col>
      <xdr:colOff>95250</xdr:colOff>
      <xdr:row>23</xdr:row>
      <xdr:rowOff>57150</xdr:rowOff>
    </xdr:from>
    <xdr:to>
      <xdr:col>20</xdr:col>
      <xdr:colOff>28574</xdr:colOff>
      <xdr:row>27</xdr:row>
      <xdr:rowOff>19050</xdr:rowOff>
    </xdr:to>
    <xdr:sp macro="" textlink="">
      <xdr:nvSpPr>
        <xdr:cNvPr id="4" name="AutoShape 7">
          <a:extLst>
            <a:ext uri="{FF2B5EF4-FFF2-40B4-BE49-F238E27FC236}">
              <a16:creationId xmlns:a16="http://schemas.microsoft.com/office/drawing/2014/main" id="{A948DE9E-BC1C-415A-9A91-ED2F9461A570}"/>
            </a:ext>
          </a:extLst>
        </xdr:cNvPr>
        <xdr:cNvSpPr>
          <a:spLocks noChangeArrowheads="1"/>
        </xdr:cNvSpPr>
      </xdr:nvSpPr>
      <xdr:spPr bwMode="auto">
        <a:xfrm>
          <a:off x="342900" y="4819650"/>
          <a:ext cx="2162174" cy="561975"/>
        </a:xfrm>
        <a:prstGeom prst="wedgeRoundRectCallout">
          <a:avLst>
            <a:gd name="adj1" fmla="val 14763"/>
            <a:gd name="adj2" fmla="val 7485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l" rtl="0">
            <a:lnSpc>
              <a:spcPts val="1100"/>
            </a:lnSpc>
            <a:defRPr sz="1000"/>
          </a:pPr>
          <a:r>
            <a:rPr lang="ja-JP" altLang="en-US" sz="1000" b="0" i="0" u="none" strike="noStrike" baseline="0">
              <a:solidFill>
                <a:srgbClr val="000000"/>
              </a:solidFill>
              <a:latin typeface="BIZ UDP明朝 Medium" panose="02020500000000000000" pitchFamily="18" charset="-128"/>
              <a:ea typeface="BIZ UDP明朝 Medium" panose="02020500000000000000" pitchFamily="18" charset="-128"/>
            </a:rPr>
            <a:t>請求期間の翌月の１日以降の日付で提出してください。</a:t>
          </a:r>
        </a:p>
      </xdr:txBody>
    </xdr:sp>
    <xdr:clientData/>
  </xdr:twoCellAnchor>
  <xdr:twoCellAnchor>
    <xdr:from>
      <xdr:col>45</xdr:col>
      <xdr:colOff>104775</xdr:colOff>
      <xdr:row>0</xdr:row>
      <xdr:rowOff>47625</xdr:rowOff>
    </xdr:from>
    <xdr:to>
      <xdr:col>55</xdr:col>
      <xdr:colOff>76200</xdr:colOff>
      <xdr:row>2</xdr:row>
      <xdr:rowOff>114300</xdr:rowOff>
    </xdr:to>
    <xdr:sp macro="" textlink="">
      <xdr:nvSpPr>
        <xdr:cNvPr id="6" name="正方形/長方形 5">
          <a:extLst>
            <a:ext uri="{FF2B5EF4-FFF2-40B4-BE49-F238E27FC236}">
              <a16:creationId xmlns:a16="http://schemas.microsoft.com/office/drawing/2014/main" id="{B2C458BD-1161-440D-9AC3-3E0288221BF1}"/>
            </a:ext>
          </a:extLst>
        </xdr:cNvPr>
        <xdr:cNvSpPr/>
      </xdr:nvSpPr>
      <xdr:spPr>
        <a:xfrm>
          <a:off x="5676900" y="47625"/>
          <a:ext cx="1209675" cy="4095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600" b="1"/>
            <a:t>記　載　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85724</xdr:colOff>
      <xdr:row>0</xdr:row>
      <xdr:rowOff>85726</xdr:rowOff>
    </xdr:from>
    <xdr:to>
      <xdr:col>41</xdr:col>
      <xdr:colOff>47625</xdr:colOff>
      <xdr:row>1</xdr:row>
      <xdr:rowOff>95250</xdr:rowOff>
    </xdr:to>
    <xdr:sp macro="" textlink="">
      <xdr:nvSpPr>
        <xdr:cNvPr id="2" name="正方形/長方形 1">
          <a:extLst>
            <a:ext uri="{FF2B5EF4-FFF2-40B4-BE49-F238E27FC236}">
              <a16:creationId xmlns:a16="http://schemas.microsoft.com/office/drawing/2014/main" id="{3CCC765F-0753-4810-9797-F645CF701176}"/>
            </a:ext>
          </a:extLst>
        </xdr:cNvPr>
        <xdr:cNvSpPr/>
      </xdr:nvSpPr>
      <xdr:spPr>
        <a:xfrm>
          <a:off x="333374" y="85726"/>
          <a:ext cx="4791076" cy="533399"/>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spPr>
      <a:bodyPr vertOverflow="clip" wrap="square" lIns="27432" tIns="18288" rIns="0" bIns="0" anchor="t" upright="1"/>
      <a:lstStyle>
        <a:defPPr algn="l" rtl="0">
          <a:lnSpc>
            <a:spcPts val="1100"/>
          </a:lnSpc>
          <a:defRPr sz="900" b="0" i="0" u="none" strike="noStrike" baseline="0">
            <a:solidFill>
              <a:srgbClr val="000000"/>
            </a:solidFill>
            <a:latin typeface="ＭＳ 明朝"/>
            <a:ea typeface="ＭＳ 明朝"/>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4"/>
  <sheetViews>
    <sheetView workbookViewId="0">
      <selection activeCell="B2" sqref="B2"/>
    </sheetView>
  </sheetViews>
  <sheetFormatPr defaultRowHeight="13.5" x14ac:dyDescent="0.15"/>
  <sheetData>
    <row r="2" spans="2:3" x14ac:dyDescent="0.15">
      <c r="B2" t="s">
        <v>51</v>
      </c>
      <c r="C2" t="s">
        <v>39</v>
      </c>
    </row>
    <row r="3" spans="2:3" x14ac:dyDescent="0.15">
      <c r="B3" t="s">
        <v>13</v>
      </c>
      <c r="C3" t="s">
        <v>23</v>
      </c>
    </row>
    <row r="4" spans="2:3" x14ac:dyDescent="0.15">
      <c r="B4" t="s">
        <v>52</v>
      </c>
      <c r="C4" t="s">
        <v>42</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D4047-BDFD-4E38-BE0B-97070B76D3DF}">
  <dimension ref="B1:BE65"/>
  <sheetViews>
    <sheetView showGridLines="0" tabSelected="1" view="pageBreakPreview" zoomScaleNormal="100" zoomScaleSheetLayoutView="100" workbookViewId="0">
      <selection activeCell="B1" sqref="B1:BE3"/>
    </sheetView>
  </sheetViews>
  <sheetFormatPr defaultColWidth="1.625" defaultRowHeight="13.5" customHeight="1" x14ac:dyDescent="0.15"/>
  <cols>
    <col min="1" max="16384" width="1.625" style="1"/>
  </cols>
  <sheetData>
    <row r="1" spans="2:57" ht="13.5" customHeight="1" x14ac:dyDescent="0.15">
      <c r="B1" s="317" t="s">
        <v>216</v>
      </c>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c r="AV1" s="318"/>
      <c r="AW1" s="318"/>
      <c r="AX1" s="318"/>
      <c r="AY1" s="318"/>
      <c r="AZ1" s="318"/>
      <c r="BA1" s="318"/>
      <c r="BB1" s="318"/>
      <c r="BC1" s="318"/>
      <c r="BD1" s="318"/>
      <c r="BE1" s="318"/>
    </row>
    <row r="2" spans="2:57" ht="13.5" customHeight="1" x14ac:dyDescent="0.15">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318"/>
      <c r="AY2" s="318"/>
      <c r="AZ2" s="318"/>
      <c r="BA2" s="318"/>
      <c r="BB2" s="318"/>
      <c r="BC2" s="318"/>
      <c r="BD2" s="318"/>
      <c r="BE2" s="318"/>
    </row>
    <row r="3" spans="2:57" ht="13.5" customHeight="1" x14ac:dyDescent="0.15">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row>
    <row r="4" spans="2:57" s="7" customFormat="1" ht="18" customHeight="1" x14ac:dyDescent="0.15">
      <c r="B4" s="320" t="s">
        <v>54</v>
      </c>
      <c r="C4" s="321"/>
      <c r="D4" s="321"/>
      <c r="E4" s="321"/>
      <c r="F4" s="321"/>
      <c r="G4" s="321"/>
      <c r="H4" s="321"/>
      <c r="I4" s="321"/>
      <c r="J4" s="322"/>
      <c r="K4" s="8"/>
      <c r="L4" s="326"/>
      <c r="M4" s="326"/>
      <c r="N4" s="326"/>
      <c r="O4" s="326"/>
      <c r="P4" s="326"/>
      <c r="Q4" s="326"/>
      <c r="R4" s="326"/>
      <c r="S4" s="326"/>
      <c r="T4" s="326"/>
      <c r="U4" s="326"/>
      <c r="V4" s="326"/>
      <c r="W4" s="326"/>
      <c r="X4" s="326"/>
      <c r="Y4" s="326"/>
      <c r="Z4" s="326"/>
      <c r="AA4" s="326"/>
      <c r="AB4" s="326"/>
      <c r="AC4" s="326"/>
      <c r="AD4" s="326"/>
      <c r="AE4" s="326"/>
      <c r="AF4" s="326"/>
      <c r="AG4" s="326"/>
      <c r="AH4" s="9"/>
      <c r="AI4" s="306" t="s">
        <v>55</v>
      </c>
      <c r="AJ4" s="307"/>
      <c r="AK4" s="307"/>
      <c r="AL4" s="307"/>
      <c r="AM4" s="307"/>
      <c r="AN4" s="307"/>
      <c r="AO4" s="307"/>
      <c r="AP4" s="307"/>
      <c r="AQ4" s="308"/>
      <c r="AR4" s="328"/>
      <c r="AS4" s="302"/>
      <c r="AT4" s="302"/>
      <c r="AU4" s="302"/>
      <c r="AV4" s="302"/>
      <c r="AW4" s="302"/>
      <c r="AX4" s="302"/>
      <c r="AY4" s="302"/>
      <c r="AZ4" s="302"/>
      <c r="BA4" s="302"/>
      <c r="BB4" s="302"/>
      <c r="BC4" s="302"/>
      <c r="BD4" s="302"/>
      <c r="BE4" s="303"/>
    </row>
    <row r="5" spans="2:57" s="7" customFormat="1" ht="18" customHeight="1" x14ac:dyDescent="0.15">
      <c r="B5" s="323"/>
      <c r="C5" s="324"/>
      <c r="D5" s="324"/>
      <c r="E5" s="324"/>
      <c r="F5" s="324"/>
      <c r="G5" s="324"/>
      <c r="H5" s="324"/>
      <c r="I5" s="324"/>
      <c r="J5" s="325"/>
      <c r="K5" s="10"/>
      <c r="L5" s="327"/>
      <c r="M5" s="327"/>
      <c r="N5" s="327"/>
      <c r="O5" s="327"/>
      <c r="P5" s="327"/>
      <c r="Q5" s="327"/>
      <c r="R5" s="327"/>
      <c r="S5" s="327"/>
      <c r="T5" s="327"/>
      <c r="U5" s="327"/>
      <c r="V5" s="327"/>
      <c r="W5" s="327"/>
      <c r="X5" s="327"/>
      <c r="Y5" s="327"/>
      <c r="Z5" s="327"/>
      <c r="AA5" s="327"/>
      <c r="AB5" s="327"/>
      <c r="AC5" s="327"/>
      <c r="AD5" s="327"/>
      <c r="AE5" s="327"/>
      <c r="AF5" s="327"/>
      <c r="AG5" s="327"/>
      <c r="AH5" s="11"/>
      <c r="AI5" s="309"/>
      <c r="AJ5" s="310"/>
      <c r="AK5" s="310"/>
      <c r="AL5" s="310"/>
      <c r="AM5" s="310"/>
      <c r="AN5" s="310"/>
      <c r="AO5" s="310"/>
      <c r="AP5" s="310"/>
      <c r="AQ5" s="311"/>
      <c r="AR5" s="329"/>
      <c r="AS5" s="304"/>
      <c r="AT5" s="304"/>
      <c r="AU5" s="304"/>
      <c r="AV5" s="304"/>
      <c r="AW5" s="304"/>
      <c r="AX5" s="304"/>
      <c r="AY5" s="304"/>
      <c r="AZ5" s="304"/>
      <c r="BA5" s="304"/>
      <c r="BB5" s="304"/>
      <c r="BC5" s="304"/>
      <c r="BD5" s="304"/>
      <c r="BE5" s="305"/>
    </row>
    <row r="6" spans="2:57" s="7" customFormat="1" ht="18" customHeight="1" x14ac:dyDescent="0.15">
      <c r="B6" s="306" t="s">
        <v>56</v>
      </c>
      <c r="C6" s="307"/>
      <c r="D6" s="307"/>
      <c r="E6" s="307"/>
      <c r="F6" s="307"/>
      <c r="G6" s="307"/>
      <c r="H6" s="307"/>
      <c r="I6" s="307"/>
      <c r="J6" s="308"/>
      <c r="K6" s="156" t="s">
        <v>57</v>
      </c>
      <c r="L6" s="149"/>
      <c r="M6" s="149"/>
      <c r="N6" s="149"/>
      <c r="O6" s="213"/>
      <c r="P6" s="12"/>
      <c r="Q6" s="313"/>
      <c r="R6" s="313"/>
      <c r="S6" s="313"/>
      <c r="T6" s="313"/>
      <c r="U6" s="313"/>
      <c r="V6" s="313"/>
      <c r="W6" s="313"/>
      <c r="X6" s="313"/>
      <c r="Y6" s="313"/>
      <c r="Z6" s="313"/>
      <c r="AA6" s="313"/>
      <c r="AB6" s="313"/>
      <c r="AC6" s="313"/>
      <c r="AD6" s="313"/>
      <c r="AE6" s="313"/>
      <c r="AF6" s="313"/>
      <c r="AG6" s="313"/>
      <c r="AH6" s="313"/>
      <c r="AI6" s="313"/>
      <c r="AJ6" s="313"/>
      <c r="AK6" s="313"/>
      <c r="AL6" s="313"/>
      <c r="AM6" s="313"/>
      <c r="AN6" s="12"/>
      <c r="AO6" s="306" t="s">
        <v>58</v>
      </c>
      <c r="AP6" s="307"/>
      <c r="AQ6" s="307"/>
      <c r="AR6" s="307"/>
      <c r="AS6" s="307"/>
      <c r="AT6" s="307"/>
      <c r="AU6" s="307"/>
      <c r="AV6" s="307"/>
      <c r="AW6" s="308"/>
      <c r="AX6" s="315"/>
      <c r="AY6" s="302"/>
      <c r="AZ6" s="302"/>
      <c r="BA6" s="302"/>
      <c r="BB6" s="302"/>
      <c r="BC6" s="302"/>
      <c r="BD6" s="302"/>
      <c r="BE6" s="303"/>
    </row>
    <row r="7" spans="2:57" s="7" customFormat="1" ht="18" customHeight="1" x14ac:dyDescent="0.15">
      <c r="B7" s="309"/>
      <c r="C7" s="310"/>
      <c r="D7" s="310"/>
      <c r="E7" s="310"/>
      <c r="F7" s="310"/>
      <c r="G7" s="310"/>
      <c r="H7" s="310"/>
      <c r="I7" s="310"/>
      <c r="J7" s="311"/>
      <c r="K7" s="157"/>
      <c r="L7" s="150"/>
      <c r="M7" s="150"/>
      <c r="N7" s="150"/>
      <c r="O7" s="312"/>
      <c r="P7" s="13"/>
      <c r="Q7" s="314"/>
      <c r="R7" s="314"/>
      <c r="S7" s="314"/>
      <c r="T7" s="314"/>
      <c r="U7" s="314"/>
      <c r="V7" s="314"/>
      <c r="W7" s="314"/>
      <c r="X7" s="314"/>
      <c r="Y7" s="314"/>
      <c r="Z7" s="314"/>
      <c r="AA7" s="314"/>
      <c r="AB7" s="314"/>
      <c r="AC7" s="314"/>
      <c r="AD7" s="314"/>
      <c r="AE7" s="314"/>
      <c r="AF7" s="314"/>
      <c r="AG7" s="314"/>
      <c r="AH7" s="314"/>
      <c r="AI7" s="314"/>
      <c r="AJ7" s="314"/>
      <c r="AK7" s="314"/>
      <c r="AL7" s="314"/>
      <c r="AM7" s="314"/>
      <c r="AN7" s="13"/>
      <c r="AO7" s="309"/>
      <c r="AP7" s="310"/>
      <c r="AQ7" s="310"/>
      <c r="AR7" s="310"/>
      <c r="AS7" s="310"/>
      <c r="AT7" s="310"/>
      <c r="AU7" s="310"/>
      <c r="AV7" s="310"/>
      <c r="AW7" s="311"/>
      <c r="AX7" s="316"/>
      <c r="AY7" s="304"/>
      <c r="AZ7" s="304"/>
      <c r="BA7" s="304"/>
      <c r="BB7" s="304"/>
      <c r="BC7" s="304"/>
      <c r="BD7" s="304"/>
      <c r="BE7" s="305"/>
    </row>
    <row r="8" spans="2:57" ht="18" customHeight="1" x14ac:dyDescent="0.15">
      <c r="B8" s="227" t="s">
        <v>24</v>
      </c>
      <c r="C8" s="228"/>
      <c r="D8" s="228"/>
      <c r="E8" s="228"/>
      <c r="F8" s="228"/>
      <c r="G8" s="228"/>
      <c r="H8" s="228"/>
      <c r="I8" s="228"/>
      <c r="J8" s="229"/>
      <c r="K8" s="299" t="s">
        <v>67</v>
      </c>
      <c r="L8" s="300"/>
      <c r="M8" s="300"/>
      <c r="N8" s="300"/>
      <c r="O8" s="259"/>
      <c r="P8" s="259"/>
      <c r="Q8" s="259"/>
      <c r="R8" s="132" t="s">
        <v>16</v>
      </c>
      <c r="S8" s="132"/>
      <c r="T8" s="236"/>
      <c r="U8" s="236"/>
      <c r="V8" s="236"/>
      <c r="W8" s="132" t="s">
        <v>17</v>
      </c>
      <c r="X8" s="132"/>
      <c r="Y8" s="236"/>
      <c r="Z8" s="236"/>
      <c r="AA8" s="236"/>
      <c r="AB8" s="132" t="s">
        <v>21</v>
      </c>
      <c r="AC8" s="132"/>
      <c r="AD8" s="204" t="s">
        <v>79</v>
      </c>
      <c r="AE8" s="228"/>
      <c r="AF8" s="228"/>
      <c r="AG8" s="228"/>
      <c r="AH8" s="228"/>
      <c r="AI8" s="228"/>
      <c r="AJ8" s="228"/>
      <c r="AK8" s="228"/>
      <c r="AL8" s="229"/>
      <c r="AM8" s="256" t="s">
        <v>51</v>
      </c>
      <c r="AN8" s="257"/>
      <c r="AO8" s="257"/>
      <c r="AP8" s="257"/>
      <c r="AQ8" s="259"/>
      <c r="AR8" s="259"/>
      <c r="AS8" s="259"/>
      <c r="AT8" s="132" t="s">
        <v>16</v>
      </c>
      <c r="AU8" s="132"/>
      <c r="AV8" s="236"/>
      <c r="AW8" s="236"/>
      <c r="AX8" s="236"/>
      <c r="AY8" s="132" t="s">
        <v>17</v>
      </c>
      <c r="AZ8" s="132"/>
      <c r="BA8" s="236"/>
      <c r="BB8" s="236"/>
      <c r="BC8" s="236"/>
      <c r="BD8" s="132" t="s">
        <v>21</v>
      </c>
      <c r="BE8" s="134"/>
    </row>
    <row r="9" spans="2:57" ht="18" customHeight="1" x14ac:dyDescent="0.15">
      <c r="B9" s="198"/>
      <c r="C9" s="199"/>
      <c r="D9" s="199"/>
      <c r="E9" s="199"/>
      <c r="F9" s="199"/>
      <c r="G9" s="199"/>
      <c r="H9" s="199"/>
      <c r="I9" s="199"/>
      <c r="J9" s="200"/>
      <c r="K9" s="301"/>
      <c r="L9" s="301"/>
      <c r="M9" s="301"/>
      <c r="N9" s="301"/>
      <c r="O9" s="260"/>
      <c r="P9" s="260"/>
      <c r="Q9" s="260"/>
      <c r="R9" s="133"/>
      <c r="S9" s="133"/>
      <c r="T9" s="237"/>
      <c r="U9" s="237"/>
      <c r="V9" s="237"/>
      <c r="W9" s="133"/>
      <c r="X9" s="133"/>
      <c r="Y9" s="237"/>
      <c r="Z9" s="237"/>
      <c r="AA9" s="237"/>
      <c r="AB9" s="133"/>
      <c r="AC9" s="133"/>
      <c r="AD9" s="198"/>
      <c r="AE9" s="199"/>
      <c r="AF9" s="199"/>
      <c r="AG9" s="199"/>
      <c r="AH9" s="199"/>
      <c r="AI9" s="199"/>
      <c r="AJ9" s="199"/>
      <c r="AK9" s="199"/>
      <c r="AL9" s="200"/>
      <c r="AM9" s="258"/>
      <c r="AN9" s="258"/>
      <c r="AO9" s="258"/>
      <c r="AP9" s="258"/>
      <c r="AQ9" s="260"/>
      <c r="AR9" s="260"/>
      <c r="AS9" s="260"/>
      <c r="AT9" s="133"/>
      <c r="AU9" s="133"/>
      <c r="AV9" s="237"/>
      <c r="AW9" s="237"/>
      <c r="AX9" s="237"/>
      <c r="AY9" s="133"/>
      <c r="AZ9" s="133"/>
      <c r="BA9" s="237"/>
      <c r="BB9" s="237"/>
      <c r="BC9" s="237"/>
      <c r="BD9" s="133"/>
      <c r="BE9" s="135"/>
    </row>
    <row r="10" spans="2:57" ht="18" customHeight="1" x14ac:dyDescent="0.15">
      <c r="B10" s="238" t="s">
        <v>14</v>
      </c>
      <c r="C10" s="239"/>
      <c r="D10" s="239"/>
      <c r="E10" s="239"/>
      <c r="F10" s="239"/>
      <c r="G10" s="239"/>
      <c r="H10" s="239"/>
      <c r="I10" s="239"/>
      <c r="J10" s="240"/>
      <c r="K10" s="236"/>
      <c r="L10" s="236"/>
      <c r="M10" s="236"/>
      <c r="N10" s="236"/>
      <c r="O10" s="236"/>
      <c r="P10" s="236"/>
      <c r="Q10" s="236"/>
      <c r="R10" s="236"/>
      <c r="S10" s="236"/>
      <c r="T10" s="236"/>
      <c r="U10" s="236"/>
      <c r="V10" s="236"/>
      <c r="W10" s="236"/>
      <c r="X10" s="236"/>
      <c r="Y10" s="236"/>
      <c r="Z10" s="236"/>
      <c r="AA10" s="236"/>
      <c r="AB10" s="236"/>
      <c r="AC10" s="292"/>
      <c r="AD10" s="238" t="s">
        <v>80</v>
      </c>
      <c r="AE10" s="239"/>
      <c r="AF10" s="239"/>
      <c r="AG10" s="239"/>
      <c r="AH10" s="239"/>
      <c r="AI10" s="239"/>
      <c r="AJ10" s="239"/>
      <c r="AK10" s="239"/>
      <c r="AL10" s="240"/>
      <c r="AM10" s="295" t="s">
        <v>51</v>
      </c>
      <c r="AN10" s="296"/>
      <c r="AO10" s="296"/>
      <c r="AP10" s="296"/>
      <c r="AQ10" s="259"/>
      <c r="AR10" s="259"/>
      <c r="AS10" s="259"/>
      <c r="AT10" s="246" t="s">
        <v>16</v>
      </c>
      <c r="AU10" s="246"/>
      <c r="AV10" s="236"/>
      <c r="AW10" s="236"/>
      <c r="AX10" s="236"/>
      <c r="AY10" s="246" t="s">
        <v>17</v>
      </c>
      <c r="AZ10" s="246"/>
      <c r="BA10" s="236"/>
      <c r="BB10" s="236"/>
      <c r="BC10" s="236"/>
      <c r="BD10" s="246" t="s">
        <v>21</v>
      </c>
      <c r="BE10" s="261"/>
    </row>
    <row r="11" spans="2:57" ht="18" customHeight="1" x14ac:dyDescent="0.15">
      <c r="B11" s="289"/>
      <c r="C11" s="290"/>
      <c r="D11" s="290"/>
      <c r="E11" s="290"/>
      <c r="F11" s="290"/>
      <c r="G11" s="290"/>
      <c r="H11" s="290"/>
      <c r="I11" s="290"/>
      <c r="J11" s="291"/>
      <c r="K11" s="293"/>
      <c r="L11" s="293"/>
      <c r="M11" s="293"/>
      <c r="N11" s="293"/>
      <c r="O11" s="293"/>
      <c r="P11" s="293"/>
      <c r="Q11" s="293"/>
      <c r="R11" s="293"/>
      <c r="S11" s="293"/>
      <c r="T11" s="293"/>
      <c r="U11" s="293"/>
      <c r="V11" s="293"/>
      <c r="W11" s="293"/>
      <c r="X11" s="293"/>
      <c r="Y11" s="293"/>
      <c r="Z11" s="293"/>
      <c r="AA11" s="293"/>
      <c r="AB11" s="293"/>
      <c r="AC11" s="294"/>
      <c r="AD11" s="283"/>
      <c r="AE11" s="284"/>
      <c r="AF11" s="284"/>
      <c r="AG11" s="284"/>
      <c r="AH11" s="284"/>
      <c r="AI11" s="284"/>
      <c r="AJ11" s="284"/>
      <c r="AK11" s="284"/>
      <c r="AL11" s="285"/>
      <c r="AM11" s="297"/>
      <c r="AN11" s="297"/>
      <c r="AO11" s="297"/>
      <c r="AP11" s="297"/>
      <c r="AQ11" s="298"/>
      <c r="AR11" s="298"/>
      <c r="AS11" s="298"/>
      <c r="AT11" s="281"/>
      <c r="AU11" s="281"/>
      <c r="AV11" s="280"/>
      <c r="AW11" s="280"/>
      <c r="AX11" s="280"/>
      <c r="AY11" s="281"/>
      <c r="AZ11" s="281"/>
      <c r="BA11" s="280"/>
      <c r="BB11" s="280"/>
      <c r="BC11" s="280"/>
      <c r="BD11" s="281"/>
      <c r="BE11" s="282"/>
    </row>
    <row r="12" spans="2:57" ht="23.25" customHeight="1" x14ac:dyDescent="0.15">
      <c r="B12" s="283" t="s">
        <v>81</v>
      </c>
      <c r="C12" s="284"/>
      <c r="D12" s="284"/>
      <c r="E12" s="284"/>
      <c r="F12" s="284"/>
      <c r="G12" s="284"/>
      <c r="H12" s="284"/>
      <c r="I12" s="284"/>
      <c r="J12" s="285"/>
      <c r="K12" s="117"/>
      <c r="L12" s="117"/>
      <c r="M12" s="117"/>
      <c r="N12" s="117"/>
      <c r="O12" s="286" t="s">
        <v>82</v>
      </c>
      <c r="P12" s="286"/>
      <c r="Q12" s="286"/>
      <c r="R12" s="286"/>
      <c r="S12" s="286"/>
      <c r="T12" s="117"/>
      <c r="U12" s="117"/>
      <c r="V12" s="117"/>
      <c r="W12" s="117"/>
      <c r="X12" s="286" t="s">
        <v>83</v>
      </c>
      <c r="Y12" s="286"/>
      <c r="Z12" s="286"/>
      <c r="AA12" s="286"/>
      <c r="AB12" s="286"/>
      <c r="AC12" s="118"/>
      <c r="AD12" s="283"/>
      <c r="AE12" s="284"/>
      <c r="AF12" s="284"/>
      <c r="AG12" s="284"/>
      <c r="AH12" s="284"/>
      <c r="AI12" s="284"/>
      <c r="AJ12" s="284"/>
      <c r="AK12" s="284"/>
      <c r="AL12" s="285"/>
      <c r="AM12" s="114"/>
      <c r="AN12" s="115"/>
      <c r="AO12" s="116"/>
      <c r="AP12" s="116"/>
      <c r="AQ12" s="287" t="s">
        <v>84</v>
      </c>
      <c r="AR12" s="287"/>
      <c r="AS12" s="287"/>
      <c r="AT12" s="287"/>
      <c r="AU12" s="287"/>
      <c r="AV12" s="287"/>
      <c r="AW12" s="287"/>
      <c r="AX12" s="287"/>
      <c r="AY12" s="287"/>
      <c r="AZ12" s="287"/>
      <c r="BA12" s="287"/>
      <c r="BB12" s="287"/>
      <c r="BC12" s="287"/>
      <c r="BD12" s="287"/>
      <c r="BE12" s="288"/>
    </row>
    <row r="13" spans="2:57" ht="13.5" customHeight="1" x14ac:dyDescent="0.15">
      <c r="B13" s="274" t="s">
        <v>25</v>
      </c>
      <c r="C13" s="275"/>
      <c r="D13" s="275"/>
      <c r="E13" s="275"/>
      <c r="F13" s="275"/>
      <c r="G13" s="275"/>
      <c r="H13" s="275"/>
      <c r="I13" s="275"/>
      <c r="J13" s="276"/>
      <c r="K13" s="277" t="s">
        <v>51</v>
      </c>
      <c r="L13" s="278"/>
      <c r="M13" s="278"/>
      <c r="N13" s="278"/>
      <c r="O13" s="259"/>
      <c r="P13" s="259"/>
      <c r="Q13" s="259"/>
      <c r="R13" s="246" t="s">
        <v>16</v>
      </c>
      <c r="S13" s="246"/>
      <c r="T13" s="236"/>
      <c r="U13" s="236"/>
      <c r="V13" s="236"/>
      <c r="W13" s="246" t="s">
        <v>17</v>
      </c>
      <c r="X13" s="246"/>
      <c r="Y13" s="236"/>
      <c r="Z13" s="236"/>
      <c r="AA13" s="236"/>
      <c r="AB13" s="246" t="s">
        <v>21</v>
      </c>
      <c r="AC13" s="261"/>
      <c r="AD13" s="263" t="s">
        <v>68</v>
      </c>
      <c r="AE13" s="264"/>
      <c r="AF13" s="264"/>
      <c r="AG13" s="264"/>
      <c r="AH13" s="264"/>
      <c r="AI13" s="264"/>
      <c r="AJ13" s="264"/>
      <c r="AK13" s="264"/>
      <c r="AL13" s="265"/>
      <c r="AM13" s="269"/>
      <c r="AN13" s="269"/>
      <c r="AO13" s="269"/>
      <c r="AP13" s="269"/>
      <c r="AQ13" s="269"/>
      <c r="AR13" s="269"/>
      <c r="AS13" s="269"/>
      <c r="AT13" s="269"/>
      <c r="AU13" s="269"/>
      <c r="AV13" s="269"/>
      <c r="AW13" s="269"/>
      <c r="AX13" s="269"/>
      <c r="AY13" s="269"/>
      <c r="AZ13" s="269"/>
      <c r="BA13" s="269"/>
      <c r="BB13" s="269"/>
      <c r="BC13" s="269"/>
      <c r="BD13" s="246" t="s">
        <v>0</v>
      </c>
      <c r="BE13" s="261"/>
    </row>
    <row r="14" spans="2:57" ht="13.5" customHeight="1" x14ac:dyDescent="0.15">
      <c r="B14" s="271" t="s">
        <v>26</v>
      </c>
      <c r="C14" s="272"/>
      <c r="D14" s="272"/>
      <c r="E14" s="272"/>
      <c r="F14" s="272"/>
      <c r="G14" s="272"/>
      <c r="H14" s="272"/>
      <c r="I14" s="272"/>
      <c r="J14" s="273"/>
      <c r="K14" s="279"/>
      <c r="L14" s="279"/>
      <c r="M14" s="279"/>
      <c r="N14" s="279"/>
      <c r="O14" s="260"/>
      <c r="P14" s="260"/>
      <c r="Q14" s="260"/>
      <c r="R14" s="247"/>
      <c r="S14" s="247"/>
      <c r="T14" s="237"/>
      <c r="U14" s="237"/>
      <c r="V14" s="237"/>
      <c r="W14" s="247"/>
      <c r="X14" s="247"/>
      <c r="Y14" s="237"/>
      <c r="Z14" s="237"/>
      <c r="AA14" s="237"/>
      <c r="AB14" s="247"/>
      <c r="AC14" s="262"/>
      <c r="AD14" s="266"/>
      <c r="AE14" s="267"/>
      <c r="AF14" s="267"/>
      <c r="AG14" s="267"/>
      <c r="AH14" s="267"/>
      <c r="AI14" s="267"/>
      <c r="AJ14" s="267"/>
      <c r="AK14" s="267"/>
      <c r="AL14" s="268"/>
      <c r="AM14" s="270"/>
      <c r="AN14" s="270"/>
      <c r="AO14" s="270"/>
      <c r="AP14" s="270"/>
      <c r="AQ14" s="270"/>
      <c r="AR14" s="270"/>
      <c r="AS14" s="270"/>
      <c r="AT14" s="270"/>
      <c r="AU14" s="270"/>
      <c r="AV14" s="270"/>
      <c r="AW14" s="270"/>
      <c r="AX14" s="270"/>
      <c r="AY14" s="270"/>
      <c r="AZ14" s="270"/>
      <c r="BA14" s="270"/>
      <c r="BB14" s="270"/>
      <c r="BC14" s="270"/>
      <c r="BD14" s="247"/>
      <c r="BE14" s="262"/>
    </row>
    <row r="15" spans="2:57" ht="13.5" customHeight="1" x14ac:dyDescent="0.15">
      <c r="B15" s="227" t="s">
        <v>27</v>
      </c>
      <c r="C15" s="228"/>
      <c r="D15" s="228"/>
      <c r="E15" s="228"/>
      <c r="F15" s="228"/>
      <c r="G15" s="228"/>
      <c r="H15" s="228"/>
      <c r="I15" s="228"/>
      <c r="J15" s="229"/>
      <c r="K15" s="256" t="s">
        <v>51</v>
      </c>
      <c r="L15" s="257"/>
      <c r="M15" s="257"/>
      <c r="N15" s="257"/>
      <c r="O15" s="259"/>
      <c r="P15" s="259"/>
      <c r="Q15" s="259"/>
      <c r="R15" s="132" t="s">
        <v>16</v>
      </c>
      <c r="S15" s="132"/>
      <c r="T15" s="236"/>
      <c r="U15" s="236"/>
      <c r="V15" s="236"/>
      <c r="W15" s="132" t="s">
        <v>17</v>
      </c>
      <c r="X15" s="132"/>
      <c r="Y15" s="236"/>
      <c r="Z15" s="236"/>
      <c r="AA15" s="236"/>
      <c r="AB15" s="132" t="s">
        <v>21</v>
      </c>
      <c r="AC15" s="132"/>
      <c r="AD15" s="132" t="s">
        <v>19</v>
      </c>
      <c r="AE15" s="132"/>
      <c r="AF15" s="132"/>
      <c r="AG15" s="132"/>
      <c r="AH15" s="256" t="s">
        <v>51</v>
      </c>
      <c r="AI15" s="257"/>
      <c r="AJ15" s="257"/>
      <c r="AK15" s="257"/>
      <c r="AL15" s="259"/>
      <c r="AM15" s="259"/>
      <c r="AN15" s="259"/>
      <c r="AO15" s="132" t="s">
        <v>16</v>
      </c>
      <c r="AP15" s="132"/>
      <c r="AQ15" s="236"/>
      <c r="AR15" s="236"/>
      <c r="AS15" s="236"/>
      <c r="AT15" s="132" t="s">
        <v>17</v>
      </c>
      <c r="AU15" s="132"/>
      <c r="AV15" s="236"/>
      <c r="AW15" s="236"/>
      <c r="AX15" s="236"/>
      <c r="AY15" s="132" t="s">
        <v>21</v>
      </c>
      <c r="AZ15" s="132"/>
      <c r="BA15" s="2"/>
      <c r="BB15" s="2"/>
      <c r="BC15" s="2"/>
      <c r="BD15" s="2"/>
      <c r="BE15" s="29"/>
    </row>
    <row r="16" spans="2:57" ht="13.5" customHeight="1" x14ac:dyDescent="0.15">
      <c r="B16" s="198"/>
      <c r="C16" s="199"/>
      <c r="D16" s="199"/>
      <c r="E16" s="199"/>
      <c r="F16" s="199"/>
      <c r="G16" s="199"/>
      <c r="H16" s="199"/>
      <c r="I16" s="199"/>
      <c r="J16" s="200"/>
      <c r="K16" s="258"/>
      <c r="L16" s="258"/>
      <c r="M16" s="258"/>
      <c r="N16" s="258"/>
      <c r="O16" s="260"/>
      <c r="P16" s="260"/>
      <c r="Q16" s="260"/>
      <c r="R16" s="133"/>
      <c r="S16" s="133"/>
      <c r="T16" s="237"/>
      <c r="U16" s="237"/>
      <c r="V16" s="237"/>
      <c r="W16" s="133"/>
      <c r="X16" s="133"/>
      <c r="Y16" s="237"/>
      <c r="Z16" s="237"/>
      <c r="AA16" s="237"/>
      <c r="AB16" s="133"/>
      <c r="AC16" s="133"/>
      <c r="AD16" s="133"/>
      <c r="AE16" s="133"/>
      <c r="AF16" s="133"/>
      <c r="AG16" s="133"/>
      <c r="AH16" s="258"/>
      <c r="AI16" s="258"/>
      <c r="AJ16" s="258"/>
      <c r="AK16" s="258"/>
      <c r="AL16" s="260"/>
      <c r="AM16" s="260"/>
      <c r="AN16" s="260"/>
      <c r="AO16" s="133"/>
      <c r="AP16" s="133"/>
      <c r="AQ16" s="237"/>
      <c r="AR16" s="237"/>
      <c r="AS16" s="237"/>
      <c r="AT16" s="133"/>
      <c r="AU16" s="133"/>
      <c r="AV16" s="237"/>
      <c r="AW16" s="237"/>
      <c r="AX16" s="237"/>
      <c r="AY16" s="133"/>
      <c r="AZ16" s="133"/>
      <c r="BA16" s="33"/>
      <c r="BB16" s="33"/>
      <c r="BC16" s="33"/>
      <c r="BD16" s="33"/>
      <c r="BE16" s="34"/>
    </row>
    <row r="17" spans="2:57" ht="13.5" customHeight="1" x14ac:dyDescent="0.15">
      <c r="B17" s="238" t="s">
        <v>28</v>
      </c>
      <c r="C17" s="239"/>
      <c r="D17" s="239"/>
      <c r="E17" s="239"/>
      <c r="F17" s="239"/>
      <c r="G17" s="239"/>
      <c r="H17" s="239"/>
      <c r="I17" s="239"/>
      <c r="J17" s="240"/>
      <c r="K17" s="244"/>
      <c r="L17" s="244"/>
      <c r="M17" s="244"/>
      <c r="N17" s="244"/>
      <c r="O17" s="244"/>
      <c r="P17" s="244"/>
      <c r="Q17" s="244"/>
      <c r="R17" s="244"/>
      <c r="S17" s="244"/>
      <c r="T17" s="244"/>
      <c r="U17" s="244"/>
      <c r="V17" s="244"/>
      <c r="W17" s="244"/>
      <c r="X17" s="244"/>
      <c r="Y17" s="244"/>
      <c r="Z17" s="244"/>
      <c r="AA17" s="244"/>
      <c r="AB17" s="246" t="s">
        <v>0</v>
      </c>
      <c r="AC17" s="246"/>
      <c r="AD17" s="248" t="s">
        <v>66</v>
      </c>
      <c r="AE17" s="249"/>
      <c r="AF17" s="249"/>
      <c r="AG17" s="249"/>
      <c r="AH17" s="249"/>
      <c r="AI17" s="249"/>
      <c r="AJ17" s="249"/>
      <c r="AK17" s="249"/>
      <c r="AL17" s="250"/>
      <c r="AM17" s="254"/>
      <c r="AN17" s="254"/>
      <c r="AO17" s="254"/>
      <c r="AP17" s="254"/>
      <c r="AQ17" s="254"/>
      <c r="AR17" s="254"/>
      <c r="AS17" s="254"/>
      <c r="AT17" s="254"/>
      <c r="AU17" s="254"/>
      <c r="AV17" s="254"/>
      <c r="AW17" s="254"/>
      <c r="AX17" s="254"/>
      <c r="AY17" s="254"/>
      <c r="AZ17" s="254"/>
      <c r="BA17" s="254"/>
      <c r="BB17" s="254"/>
      <c r="BC17" s="254"/>
      <c r="BD17" s="223" t="s">
        <v>0</v>
      </c>
      <c r="BE17" s="224"/>
    </row>
    <row r="18" spans="2:57" ht="13.5" customHeight="1" x14ac:dyDescent="0.15">
      <c r="B18" s="241"/>
      <c r="C18" s="242"/>
      <c r="D18" s="242"/>
      <c r="E18" s="242"/>
      <c r="F18" s="242"/>
      <c r="G18" s="242"/>
      <c r="H18" s="242"/>
      <c r="I18" s="242"/>
      <c r="J18" s="243"/>
      <c r="K18" s="245"/>
      <c r="L18" s="245"/>
      <c r="M18" s="245"/>
      <c r="N18" s="245"/>
      <c r="O18" s="245"/>
      <c r="P18" s="245"/>
      <c r="Q18" s="245"/>
      <c r="R18" s="245"/>
      <c r="S18" s="245"/>
      <c r="T18" s="245"/>
      <c r="U18" s="245"/>
      <c r="V18" s="245"/>
      <c r="W18" s="245"/>
      <c r="X18" s="245"/>
      <c r="Y18" s="245"/>
      <c r="Z18" s="245"/>
      <c r="AA18" s="245"/>
      <c r="AB18" s="247"/>
      <c r="AC18" s="247"/>
      <c r="AD18" s="251"/>
      <c r="AE18" s="252"/>
      <c r="AF18" s="252"/>
      <c r="AG18" s="252"/>
      <c r="AH18" s="252"/>
      <c r="AI18" s="252"/>
      <c r="AJ18" s="252"/>
      <c r="AK18" s="252"/>
      <c r="AL18" s="253"/>
      <c r="AM18" s="255"/>
      <c r="AN18" s="255"/>
      <c r="AO18" s="255"/>
      <c r="AP18" s="255"/>
      <c r="AQ18" s="255"/>
      <c r="AR18" s="255"/>
      <c r="AS18" s="255"/>
      <c r="AT18" s="255"/>
      <c r="AU18" s="255"/>
      <c r="AV18" s="255"/>
      <c r="AW18" s="255"/>
      <c r="AX18" s="255"/>
      <c r="AY18" s="255"/>
      <c r="AZ18" s="255"/>
      <c r="BA18" s="255"/>
      <c r="BB18" s="255"/>
      <c r="BC18" s="255"/>
      <c r="BD18" s="225"/>
      <c r="BE18" s="226"/>
    </row>
    <row r="19" spans="2:57" ht="17.25" customHeight="1" x14ac:dyDescent="0.15">
      <c r="B19" s="227" t="s">
        <v>29</v>
      </c>
      <c r="C19" s="228"/>
      <c r="D19" s="228"/>
      <c r="E19" s="228"/>
      <c r="F19" s="228"/>
      <c r="G19" s="228"/>
      <c r="H19" s="228"/>
      <c r="I19" s="228"/>
      <c r="J19" s="229"/>
      <c r="K19" s="201" t="s">
        <v>7</v>
      </c>
      <c r="L19" s="201"/>
      <c r="M19" s="201"/>
      <c r="N19" s="201"/>
      <c r="O19" s="201"/>
      <c r="P19" s="201"/>
      <c r="Q19" s="201"/>
      <c r="R19" s="202"/>
      <c r="S19" s="202"/>
      <c r="T19" s="202"/>
      <c r="U19" s="202"/>
      <c r="V19" s="202"/>
      <c r="W19" s="202"/>
      <c r="X19" s="202"/>
      <c r="Y19" s="202"/>
      <c r="Z19" s="202"/>
      <c r="AA19" s="202"/>
      <c r="AB19" s="202"/>
      <c r="AC19" s="202"/>
      <c r="AD19" s="202"/>
      <c r="AE19" s="202"/>
      <c r="AF19" s="202"/>
      <c r="AG19" s="203"/>
      <c r="AH19" s="230" t="s">
        <v>6</v>
      </c>
      <c r="AI19" s="231"/>
      <c r="AJ19" s="231"/>
      <c r="AK19" s="231"/>
      <c r="AL19" s="231"/>
      <c r="AM19" s="231"/>
      <c r="AN19" s="231"/>
      <c r="AO19" s="232"/>
      <c r="AP19" s="233"/>
      <c r="AQ19" s="234"/>
      <c r="AR19" s="234"/>
      <c r="AS19" s="234"/>
      <c r="AT19" s="234"/>
      <c r="AU19" s="234"/>
      <c r="AV19" s="234"/>
      <c r="AW19" s="234"/>
      <c r="AX19" s="234"/>
      <c r="AY19" s="234"/>
      <c r="AZ19" s="234"/>
      <c r="BA19" s="234"/>
      <c r="BB19" s="234"/>
      <c r="BC19" s="234"/>
      <c r="BD19" s="234"/>
      <c r="BE19" s="235"/>
    </row>
    <row r="20" spans="2:57" ht="17.25" customHeight="1" x14ac:dyDescent="0.15">
      <c r="B20" s="198" t="s">
        <v>30</v>
      </c>
      <c r="C20" s="199"/>
      <c r="D20" s="199"/>
      <c r="E20" s="199"/>
      <c r="F20" s="199"/>
      <c r="G20" s="199"/>
      <c r="H20" s="199"/>
      <c r="I20" s="199"/>
      <c r="J20" s="200"/>
      <c r="K20" s="201" t="s">
        <v>12</v>
      </c>
      <c r="L20" s="201"/>
      <c r="M20" s="201"/>
      <c r="N20" s="201"/>
      <c r="O20" s="201"/>
      <c r="P20" s="201"/>
      <c r="Q20" s="201"/>
      <c r="R20" s="202"/>
      <c r="S20" s="202"/>
      <c r="T20" s="202"/>
      <c r="U20" s="202"/>
      <c r="V20" s="202"/>
      <c r="W20" s="202"/>
      <c r="X20" s="202"/>
      <c r="Y20" s="202"/>
      <c r="Z20" s="202"/>
      <c r="AA20" s="202"/>
      <c r="AB20" s="202"/>
      <c r="AC20" s="202"/>
      <c r="AD20" s="202"/>
      <c r="AE20" s="202"/>
      <c r="AF20" s="202"/>
      <c r="AG20" s="202"/>
      <c r="AH20" s="202"/>
      <c r="AI20" s="202"/>
      <c r="AJ20" s="202"/>
      <c r="AK20" s="202"/>
      <c r="AL20" s="202"/>
      <c r="AM20" s="202"/>
      <c r="AN20" s="202"/>
      <c r="AO20" s="202"/>
      <c r="AP20" s="202"/>
      <c r="AQ20" s="202"/>
      <c r="AR20" s="202"/>
      <c r="AS20" s="202"/>
      <c r="AT20" s="202"/>
      <c r="AU20" s="202"/>
      <c r="AV20" s="202"/>
      <c r="AW20" s="202"/>
      <c r="AX20" s="202"/>
      <c r="AY20" s="202"/>
      <c r="AZ20" s="202"/>
      <c r="BA20" s="202"/>
      <c r="BB20" s="202"/>
      <c r="BC20" s="202"/>
      <c r="BD20" s="202"/>
      <c r="BE20" s="203"/>
    </row>
    <row r="21" spans="2:57" ht="17.25" customHeight="1" x14ac:dyDescent="0.15">
      <c r="B21" s="204" t="s">
        <v>74</v>
      </c>
      <c r="C21" s="205"/>
      <c r="D21" s="205"/>
      <c r="E21" s="205"/>
      <c r="F21" s="205"/>
      <c r="G21" s="205"/>
      <c r="H21" s="205"/>
      <c r="I21" s="205"/>
      <c r="J21" s="206"/>
      <c r="K21" s="191"/>
      <c r="L21" s="192"/>
      <c r="M21" s="192" t="s">
        <v>40</v>
      </c>
      <c r="N21" s="192"/>
      <c r="O21" s="192"/>
      <c r="P21" s="192"/>
      <c r="Q21" s="192"/>
      <c r="R21" s="192"/>
      <c r="S21" s="192"/>
      <c r="T21" s="192"/>
      <c r="U21" s="193"/>
      <c r="V21" s="194"/>
      <c r="W21" s="195"/>
      <c r="X21" s="195"/>
      <c r="Y21" s="195"/>
      <c r="Z21" s="195"/>
      <c r="AA21" s="195"/>
      <c r="AB21" s="195"/>
      <c r="AC21" s="195"/>
      <c r="AD21" s="149" t="s">
        <v>0</v>
      </c>
      <c r="AE21" s="213"/>
      <c r="AF21" s="191"/>
      <c r="AG21" s="192"/>
      <c r="AH21" s="192" t="s">
        <v>71</v>
      </c>
      <c r="AI21" s="192"/>
      <c r="AJ21" s="192"/>
      <c r="AK21" s="192"/>
      <c r="AL21" s="192"/>
      <c r="AM21" s="192"/>
      <c r="AN21" s="192"/>
      <c r="AO21" s="192"/>
      <c r="AP21" s="193"/>
      <c r="AQ21" s="194"/>
      <c r="AR21" s="195"/>
      <c r="AS21" s="195"/>
      <c r="AT21" s="195"/>
      <c r="AU21" s="195"/>
      <c r="AV21" s="195"/>
      <c r="AW21" s="195"/>
      <c r="AX21" s="195"/>
      <c r="AY21" s="149" t="s">
        <v>0</v>
      </c>
      <c r="AZ21" s="213"/>
      <c r="BA21" s="214" t="s">
        <v>70</v>
      </c>
      <c r="BB21" s="215"/>
      <c r="BC21" s="215"/>
      <c r="BD21" s="215"/>
      <c r="BE21" s="216"/>
    </row>
    <row r="22" spans="2:57" ht="17.25" customHeight="1" x14ac:dyDescent="0.15">
      <c r="B22" s="207"/>
      <c r="C22" s="208"/>
      <c r="D22" s="208"/>
      <c r="E22" s="208"/>
      <c r="F22" s="208"/>
      <c r="G22" s="208"/>
      <c r="H22" s="208"/>
      <c r="I22" s="208"/>
      <c r="J22" s="209"/>
      <c r="K22" s="191"/>
      <c r="L22" s="192"/>
      <c r="M22" s="192" t="s">
        <v>69</v>
      </c>
      <c r="N22" s="192"/>
      <c r="O22" s="192"/>
      <c r="P22" s="192"/>
      <c r="Q22" s="192"/>
      <c r="R22" s="192"/>
      <c r="S22" s="192"/>
      <c r="T22" s="192"/>
      <c r="U22" s="193"/>
      <c r="V22" s="194"/>
      <c r="W22" s="195"/>
      <c r="X22" s="195"/>
      <c r="Y22" s="195"/>
      <c r="Z22" s="195"/>
      <c r="AA22" s="195"/>
      <c r="AB22" s="195"/>
      <c r="AC22" s="195"/>
      <c r="AD22" s="149" t="s">
        <v>0</v>
      </c>
      <c r="AE22" s="213"/>
      <c r="AF22" s="191"/>
      <c r="AG22" s="192"/>
      <c r="AH22" s="192" t="s">
        <v>72</v>
      </c>
      <c r="AI22" s="192"/>
      <c r="AJ22" s="192"/>
      <c r="AK22" s="192"/>
      <c r="AL22" s="192"/>
      <c r="AM22" s="192"/>
      <c r="AN22" s="192"/>
      <c r="AO22" s="192"/>
      <c r="AP22" s="193"/>
      <c r="AQ22" s="194"/>
      <c r="AR22" s="195"/>
      <c r="AS22" s="195"/>
      <c r="AT22" s="195"/>
      <c r="AU22" s="195"/>
      <c r="AV22" s="195"/>
      <c r="AW22" s="195"/>
      <c r="AX22" s="195"/>
      <c r="AY22" s="149" t="s">
        <v>0</v>
      </c>
      <c r="AZ22" s="213"/>
      <c r="BA22" s="217"/>
      <c r="BB22" s="218"/>
      <c r="BC22" s="218"/>
      <c r="BD22" s="218"/>
      <c r="BE22" s="219"/>
    </row>
    <row r="23" spans="2:57" ht="17.25" customHeight="1" x14ac:dyDescent="0.15">
      <c r="B23" s="210"/>
      <c r="C23" s="211"/>
      <c r="D23" s="211"/>
      <c r="E23" s="211"/>
      <c r="F23" s="211"/>
      <c r="G23" s="211"/>
      <c r="H23" s="211"/>
      <c r="I23" s="211"/>
      <c r="J23" s="212"/>
      <c r="K23" s="191"/>
      <c r="L23" s="192"/>
      <c r="M23" s="192" t="s">
        <v>41</v>
      </c>
      <c r="N23" s="192"/>
      <c r="O23" s="192"/>
      <c r="P23" s="192"/>
      <c r="Q23" s="192"/>
      <c r="R23" s="192"/>
      <c r="S23" s="192"/>
      <c r="T23" s="192"/>
      <c r="U23" s="193"/>
      <c r="V23" s="194"/>
      <c r="W23" s="195"/>
      <c r="X23" s="195"/>
      <c r="Y23" s="195"/>
      <c r="Z23" s="195"/>
      <c r="AA23" s="195"/>
      <c r="AB23" s="195"/>
      <c r="AC23" s="195"/>
      <c r="AD23" s="189" t="s">
        <v>0</v>
      </c>
      <c r="AE23" s="190"/>
      <c r="AF23" s="191"/>
      <c r="AG23" s="192"/>
      <c r="AH23" s="192" t="s">
        <v>73</v>
      </c>
      <c r="AI23" s="192"/>
      <c r="AJ23" s="192"/>
      <c r="AK23" s="192"/>
      <c r="AL23" s="192"/>
      <c r="AM23" s="192"/>
      <c r="AN23" s="192"/>
      <c r="AO23" s="192"/>
      <c r="AP23" s="193"/>
      <c r="AQ23" s="194"/>
      <c r="AR23" s="195"/>
      <c r="AS23" s="195"/>
      <c r="AT23" s="195"/>
      <c r="AU23" s="195"/>
      <c r="AV23" s="195"/>
      <c r="AW23" s="195"/>
      <c r="AX23" s="195"/>
      <c r="AY23" s="189" t="s">
        <v>0</v>
      </c>
      <c r="AZ23" s="190"/>
      <c r="BA23" s="220"/>
      <c r="BB23" s="221"/>
      <c r="BC23" s="221"/>
      <c r="BD23" s="221"/>
      <c r="BE23" s="222"/>
    </row>
    <row r="24" spans="2:57" ht="6.75" customHeight="1" x14ac:dyDescent="0.15">
      <c r="B24" s="31"/>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5"/>
    </row>
    <row r="25" spans="2:57" ht="13.5" customHeight="1" x14ac:dyDescent="0.15">
      <c r="B25" s="31"/>
      <c r="C25" s="188" t="s">
        <v>36</v>
      </c>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5"/>
    </row>
    <row r="26" spans="2:57" ht="13.5" customHeight="1" x14ac:dyDescent="0.15">
      <c r="B26" s="31"/>
      <c r="C26" s="188" t="s">
        <v>75</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5"/>
    </row>
    <row r="27" spans="2:57" ht="13.5" customHeight="1" x14ac:dyDescent="0.15">
      <c r="B27" s="31"/>
      <c r="C27" s="188" t="s">
        <v>76</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5"/>
    </row>
    <row r="28" spans="2:57" ht="16.5" customHeight="1" x14ac:dyDescent="0.15">
      <c r="B28" s="196" t="s">
        <v>37</v>
      </c>
      <c r="C28" s="197"/>
      <c r="D28" s="197"/>
      <c r="E28" s="197"/>
      <c r="F28" s="197"/>
      <c r="G28" s="197"/>
      <c r="H28" s="197"/>
      <c r="I28" s="197"/>
      <c r="J28" s="197"/>
      <c r="K28" s="197"/>
      <c r="L28" s="197"/>
      <c r="M28" s="197"/>
      <c r="N28" s="197"/>
      <c r="O28" s="197"/>
      <c r="P28" s="197"/>
      <c r="Q28" s="197"/>
      <c r="R28" s="197"/>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5"/>
    </row>
    <row r="29" spans="2:57" ht="13.5" customHeight="1" x14ac:dyDescent="0.15">
      <c r="B29" s="31"/>
      <c r="C29" s="3"/>
      <c r="D29" s="3"/>
      <c r="E29" s="3"/>
      <c r="F29" s="127" t="s">
        <v>51</v>
      </c>
      <c r="G29" s="127"/>
      <c r="H29" s="127"/>
      <c r="I29" s="127"/>
      <c r="J29" s="187"/>
      <c r="K29" s="187"/>
      <c r="L29" s="126" t="s">
        <v>16</v>
      </c>
      <c r="M29" s="126"/>
      <c r="N29" s="187"/>
      <c r="O29" s="187"/>
      <c r="P29" s="126" t="s">
        <v>17</v>
      </c>
      <c r="Q29" s="126"/>
      <c r="R29" s="187"/>
      <c r="S29" s="187"/>
      <c r="T29" s="126" t="s">
        <v>18</v>
      </c>
      <c r="U29" s="126"/>
      <c r="V29" s="3"/>
      <c r="W29" s="3"/>
      <c r="X29" s="3"/>
      <c r="Y29" s="3"/>
      <c r="Z29" s="188" t="s">
        <v>1</v>
      </c>
      <c r="AA29" s="188"/>
      <c r="AB29" s="188"/>
      <c r="AC29" s="188"/>
      <c r="AD29" s="188"/>
      <c r="AE29" s="126" t="s">
        <v>2</v>
      </c>
      <c r="AF29" s="126"/>
      <c r="AG29" s="126"/>
      <c r="AH29" s="126"/>
      <c r="AI29" s="126"/>
      <c r="AJ29" s="178"/>
      <c r="AK29" s="178"/>
      <c r="AL29" s="178"/>
      <c r="AM29" s="178"/>
      <c r="AN29" s="178"/>
      <c r="AO29" s="178"/>
      <c r="AP29" s="178"/>
      <c r="AQ29" s="178"/>
      <c r="AR29" s="178"/>
      <c r="AS29" s="178"/>
      <c r="AT29" s="178"/>
      <c r="AU29" s="178"/>
      <c r="AV29" s="178"/>
      <c r="AW29" s="178"/>
      <c r="AX29" s="178"/>
      <c r="AY29" s="178"/>
      <c r="AZ29" s="178"/>
      <c r="BA29" s="178"/>
      <c r="BB29" s="3"/>
      <c r="BC29" s="3"/>
      <c r="BD29" s="3"/>
      <c r="BE29" s="5"/>
    </row>
    <row r="30" spans="2:57" ht="13.5" customHeight="1" x14ac:dyDescent="0.15">
      <c r="B30" s="31"/>
      <c r="C30" s="3"/>
      <c r="D30" s="3"/>
      <c r="E30" s="3"/>
      <c r="F30" s="6"/>
      <c r="G30" s="6"/>
      <c r="H30" s="6"/>
      <c r="I30" s="6"/>
      <c r="J30" s="3"/>
      <c r="K30" s="3"/>
      <c r="L30" s="3"/>
      <c r="M30" s="3"/>
      <c r="N30" s="3"/>
      <c r="O30" s="3"/>
      <c r="P30" s="3"/>
      <c r="Q30" s="3"/>
      <c r="R30" s="3"/>
      <c r="S30" s="3"/>
      <c r="T30" s="3"/>
      <c r="U30" s="3"/>
      <c r="V30" s="3"/>
      <c r="W30" s="3"/>
      <c r="X30" s="3"/>
      <c r="Y30" s="3"/>
      <c r="Z30" s="3"/>
      <c r="AA30" s="3"/>
      <c r="AB30" s="3"/>
      <c r="AC30" s="3"/>
      <c r="AD30" s="3"/>
      <c r="AE30" s="126" t="s">
        <v>3</v>
      </c>
      <c r="AF30" s="126"/>
      <c r="AG30" s="126"/>
      <c r="AH30" s="126"/>
      <c r="AI30" s="126"/>
      <c r="AJ30" s="178"/>
      <c r="AK30" s="178"/>
      <c r="AL30" s="178"/>
      <c r="AM30" s="178"/>
      <c r="AN30" s="178"/>
      <c r="AO30" s="178"/>
      <c r="AP30" s="178"/>
      <c r="AQ30" s="178"/>
      <c r="AR30" s="178"/>
      <c r="AS30" s="178"/>
      <c r="AT30" s="178"/>
      <c r="AU30" s="178"/>
      <c r="AV30" s="178"/>
      <c r="AW30" s="178"/>
      <c r="AX30" s="178"/>
      <c r="AY30" s="178"/>
      <c r="AZ30" s="178"/>
      <c r="BA30" s="178"/>
      <c r="BB30" s="4"/>
      <c r="BC30" s="3"/>
      <c r="BD30" s="3"/>
      <c r="BE30" s="5"/>
    </row>
    <row r="31" spans="2:57" ht="13.5" customHeight="1" x14ac:dyDescent="0.15">
      <c r="B31" s="31"/>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126" t="s">
        <v>11</v>
      </c>
      <c r="AF31" s="126"/>
      <c r="AG31" s="126"/>
      <c r="AH31" s="126"/>
      <c r="AI31" s="126"/>
      <c r="AJ31" s="183"/>
      <c r="AK31" s="183"/>
      <c r="AL31" s="183"/>
      <c r="AM31" s="183"/>
      <c r="AN31" s="183"/>
      <c r="AO31" s="184" t="s">
        <v>15</v>
      </c>
      <c r="AP31" s="184"/>
      <c r="AQ31" s="183"/>
      <c r="AR31" s="183"/>
      <c r="AS31" s="183"/>
      <c r="AT31" s="183"/>
      <c r="AU31" s="184" t="s">
        <v>15</v>
      </c>
      <c r="AV31" s="184"/>
      <c r="AW31" s="185"/>
      <c r="AX31" s="185"/>
      <c r="AY31" s="185"/>
      <c r="AZ31" s="185"/>
      <c r="BA31" s="3"/>
      <c r="BB31" s="3"/>
      <c r="BC31" s="3"/>
      <c r="BD31" s="3"/>
      <c r="BE31" s="5"/>
    </row>
    <row r="32" spans="2:57" ht="7.5" customHeight="1" x14ac:dyDescent="0.15">
      <c r="B32" s="32"/>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5"/>
      <c r="AD32" s="35"/>
      <c r="AE32" s="35"/>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4"/>
    </row>
    <row r="33" spans="2:57" ht="6.75" customHeight="1" x14ac:dyDescent="0.15">
      <c r="B33" s="38"/>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9"/>
    </row>
    <row r="34" spans="2:57" ht="13.5" customHeight="1" x14ac:dyDescent="0.15">
      <c r="B34" s="31"/>
      <c r="C34" s="3"/>
      <c r="D34" s="5" t="s">
        <v>4</v>
      </c>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5"/>
    </row>
    <row r="35" spans="2:57" ht="13.5" customHeight="1" x14ac:dyDescent="0.15">
      <c r="B35" s="31"/>
      <c r="C35" s="3"/>
      <c r="D35" s="3"/>
      <c r="E35" s="3"/>
      <c r="F35" s="127" t="s">
        <v>51</v>
      </c>
      <c r="G35" s="127"/>
      <c r="H35" s="127"/>
      <c r="I35" s="127"/>
      <c r="J35" s="187"/>
      <c r="K35" s="187"/>
      <c r="L35" s="126" t="s">
        <v>16</v>
      </c>
      <c r="M35" s="126"/>
      <c r="N35" s="187"/>
      <c r="O35" s="187"/>
      <c r="P35" s="126" t="s">
        <v>17</v>
      </c>
      <c r="Q35" s="126"/>
      <c r="R35" s="187"/>
      <c r="S35" s="187"/>
      <c r="T35" s="112" t="s">
        <v>18</v>
      </c>
      <c r="U35" s="112"/>
      <c r="V35" s="3"/>
      <c r="W35" s="3"/>
      <c r="X35" s="3"/>
      <c r="Y35" s="3"/>
      <c r="Z35" s="188" t="s">
        <v>38</v>
      </c>
      <c r="AA35" s="188"/>
      <c r="AB35" s="188"/>
      <c r="AC35" s="188"/>
      <c r="AD35" s="188"/>
      <c r="AE35" s="126" t="s">
        <v>53</v>
      </c>
      <c r="AF35" s="126"/>
      <c r="AG35" s="126"/>
      <c r="AH35" s="126"/>
      <c r="AI35" s="126"/>
      <c r="AJ35" s="178"/>
      <c r="AK35" s="178"/>
      <c r="AL35" s="178"/>
      <c r="AM35" s="178"/>
      <c r="AN35" s="178"/>
      <c r="AO35" s="178"/>
      <c r="AP35" s="178"/>
      <c r="AQ35" s="178"/>
      <c r="AR35" s="178"/>
      <c r="AS35" s="178"/>
      <c r="AT35" s="178"/>
      <c r="AU35" s="178"/>
      <c r="AV35" s="178"/>
      <c r="AW35" s="178"/>
      <c r="AX35" s="178"/>
      <c r="AY35" s="178"/>
      <c r="AZ35" s="178"/>
      <c r="BA35" s="178"/>
      <c r="BB35" s="3"/>
      <c r="BC35" s="3"/>
      <c r="BD35" s="3"/>
      <c r="BE35" s="5"/>
    </row>
    <row r="36" spans="2:57" ht="13.5" customHeight="1" x14ac:dyDescent="0.15">
      <c r="B36" s="31"/>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126" t="s">
        <v>3</v>
      </c>
      <c r="AF36" s="126"/>
      <c r="AG36" s="126"/>
      <c r="AH36" s="126"/>
      <c r="AI36" s="126"/>
      <c r="AJ36" s="178"/>
      <c r="AK36" s="178"/>
      <c r="AL36" s="178"/>
      <c r="AM36" s="178"/>
      <c r="AN36" s="178"/>
      <c r="AO36" s="178"/>
      <c r="AP36" s="178"/>
      <c r="AQ36" s="178"/>
      <c r="AR36" s="178"/>
      <c r="AS36" s="178"/>
      <c r="AT36" s="178"/>
      <c r="AU36" s="178"/>
      <c r="AV36" s="178"/>
      <c r="AW36" s="178"/>
      <c r="AX36" s="178"/>
      <c r="AY36" s="178"/>
      <c r="AZ36" s="178"/>
      <c r="BA36" s="178"/>
      <c r="BB36" s="3"/>
      <c r="BC36" s="3"/>
      <c r="BD36" s="3"/>
      <c r="BE36" s="5"/>
    </row>
    <row r="37" spans="2:57" ht="13.5" customHeight="1" x14ac:dyDescent="0.15">
      <c r="B37" s="31"/>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126" t="s">
        <v>11</v>
      </c>
      <c r="AF37" s="126"/>
      <c r="AG37" s="126"/>
      <c r="AH37" s="126"/>
      <c r="AI37" s="126"/>
      <c r="AJ37" s="183"/>
      <c r="AK37" s="183"/>
      <c r="AL37" s="183"/>
      <c r="AM37" s="183"/>
      <c r="AN37" s="183"/>
      <c r="AO37" s="184" t="s">
        <v>15</v>
      </c>
      <c r="AP37" s="184"/>
      <c r="AQ37" s="183"/>
      <c r="AR37" s="183"/>
      <c r="AS37" s="183"/>
      <c r="AT37" s="183"/>
      <c r="AU37" s="184" t="s">
        <v>15</v>
      </c>
      <c r="AV37" s="184"/>
      <c r="AW37" s="185"/>
      <c r="AX37" s="185"/>
      <c r="AY37" s="185"/>
      <c r="AZ37" s="185"/>
      <c r="BA37" s="3"/>
      <c r="BB37" s="3"/>
      <c r="BC37" s="3"/>
      <c r="BD37" s="3"/>
      <c r="BE37" s="5"/>
    </row>
    <row r="38" spans="2:57" ht="13.5" customHeight="1" x14ac:dyDescent="0.15">
      <c r="B38" s="32"/>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4"/>
    </row>
    <row r="39" spans="2:57" s="14" customFormat="1" ht="20.100000000000001" customHeight="1" x14ac:dyDescent="0.15">
      <c r="B39" s="36"/>
      <c r="C39" s="186" t="s">
        <v>59</v>
      </c>
      <c r="D39" s="186"/>
      <c r="E39" s="186"/>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37"/>
    </row>
    <row r="40" spans="2:57" s="15" customFormat="1" ht="5.0999999999999996" customHeight="1" x14ac:dyDescent="0.15">
      <c r="B40" s="16"/>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7"/>
    </row>
    <row r="41" spans="2:57" s="15" customFormat="1" ht="15.75" customHeight="1" x14ac:dyDescent="0.15">
      <c r="B41" s="16"/>
      <c r="C41" s="113"/>
      <c r="D41" s="113"/>
      <c r="E41" s="113"/>
      <c r="F41" s="182" t="s">
        <v>200</v>
      </c>
      <c r="G41" s="182"/>
      <c r="H41" s="182"/>
      <c r="I41" s="182"/>
      <c r="J41" s="182"/>
      <c r="K41" s="182"/>
      <c r="L41" s="182"/>
      <c r="M41" s="129" t="s">
        <v>203</v>
      </c>
      <c r="N41" s="129"/>
      <c r="O41" s="129" t="s">
        <v>51</v>
      </c>
      <c r="P41" s="129"/>
      <c r="Q41" s="129"/>
      <c r="R41" s="175"/>
      <c r="S41" s="175"/>
      <c r="T41" s="176" t="s">
        <v>16</v>
      </c>
      <c r="U41" s="176"/>
      <c r="V41" s="175"/>
      <c r="W41" s="175"/>
      <c r="X41" s="176" t="s">
        <v>60</v>
      </c>
      <c r="Y41" s="176"/>
      <c r="Z41" s="175"/>
      <c r="AA41" s="175"/>
      <c r="AB41" s="176" t="s">
        <v>18</v>
      </c>
      <c r="AC41" s="176"/>
      <c r="AD41" s="176" t="s">
        <v>22</v>
      </c>
      <c r="AE41" s="176"/>
      <c r="AF41" s="176"/>
      <c r="AG41" s="129" t="s">
        <v>51</v>
      </c>
      <c r="AH41" s="129"/>
      <c r="AI41" s="129"/>
      <c r="AJ41" s="175"/>
      <c r="AK41" s="175"/>
      <c r="AL41" s="176" t="s">
        <v>16</v>
      </c>
      <c r="AM41" s="176"/>
      <c r="AN41" s="175"/>
      <c r="AO41" s="175"/>
      <c r="AP41" s="176" t="s">
        <v>60</v>
      </c>
      <c r="AQ41" s="176"/>
      <c r="AR41" s="175"/>
      <c r="AS41" s="175"/>
      <c r="AT41" s="176" t="s">
        <v>18</v>
      </c>
      <c r="AU41" s="176"/>
      <c r="AV41" s="113"/>
      <c r="AW41" s="111"/>
      <c r="AX41" s="111"/>
      <c r="AY41" s="111"/>
      <c r="AZ41" s="111"/>
      <c r="BA41" s="111"/>
      <c r="BB41" s="111"/>
      <c r="BC41" s="113"/>
      <c r="BD41" s="113"/>
      <c r="BE41" s="17"/>
    </row>
    <row r="42" spans="2:57" s="15" customFormat="1" ht="15.75" customHeight="1" x14ac:dyDescent="0.15">
      <c r="B42" s="16"/>
      <c r="C42" s="113"/>
      <c r="D42" s="113"/>
      <c r="E42" s="113"/>
      <c r="F42" s="182" t="s">
        <v>201</v>
      </c>
      <c r="G42" s="182"/>
      <c r="H42" s="182"/>
      <c r="I42" s="182"/>
      <c r="J42" s="182"/>
      <c r="K42" s="182"/>
      <c r="L42" s="182"/>
      <c r="M42" s="129" t="s">
        <v>203</v>
      </c>
      <c r="N42" s="129"/>
      <c r="O42" s="129" t="s">
        <v>51</v>
      </c>
      <c r="P42" s="129"/>
      <c r="Q42" s="129"/>
      <c r="R42" s="175"/>
      <c r="S42" s="175"/>
      <c r="T42" s="176" t="s">
        <v>16</v>
      </c>
      <c r="U42" s="176"/>
      <c r="V42" s="175"/>
      <c r="W42" s="175"/>
      <c r="X42" s="176" t="s">
        <v>60</v>
      </c>
      <c r="Y42" s="176"/>
      <c r="Z42" s="175"/>
      <c r="AA42" s="175"/>
      <c r="AB42" s="176" t="s">
        <v>18</v>
      </c>
      <c r="AC42" s="176"/>
      <c r="AD42" s="176" t="s">
        <v>22</v>
      </c>
      <c r="AE42" s="176"/>
      <c r="AF42" s="176"/>
      <c r="AG42" s="129" t="s">
        <v>51</v>
      </c>
      <c r="AH42" s="129"/>
      <c r="AI42" s="129"/>
      <c r="AJ42" s="175"/>
      <c r="AK42" s="175"/>
      <c r="AL42" s="176" t="s">
        <v>16</v>
      </c>
      <c r="AM42" s="176"/>
      <c r="AN42" s="175"/>
      <c r="AO42" s="175"/>
      <c r="AP42" s="176" t="s">
        <v>60</v>
      </c>
      <c r="AQ42" s="176"/>
      <c r="AR42" s="175"/>
      <c r="AS42" s="175"/>
      <c r="AT42" s="176" t="s">
        <v>18</v>
      </c>
      <c r="AU42" s="176"/>
      <c r="AV42" s="113"/>
      <c r="AW42" s="111"/>
      <c r="AX42" s="111"/>
      <c r="AY42" s="111"/>
      <c r="AZ42" s="111"/>
      <c r="BA42" s="111"/>
      <c r="BB42" s="111"/>
      <c r="BC42" s="113"/>
      <c r="BD42" s="113"/>
      <c r="BE42" s="17"/>
    </row>
    <row r="43" spans="2:57" s="15" customFormat="1" ht="15.75" customHeight="1" x14ac:dyDescent="0.15">
      <c r="B43" s="16"/>
      <c r="C43" s="113"/>
      <c r="D43" s="113"/>
      <c r="E43" s="113"/>
      <c r="F43" s="182" t="s">
        <v>202</v>
      </c>
      <c r="G43" s="182"/>
      <c r="H43" s="182"/>
      <c r="I43" s="182"/>
      <c r="J43" s="182"/>
      <c r="K43" s="182"/>
      <c r="L43" s="182"/>
      <c r="M43" s="129" t="s">
        <v>203</v>
      </c>
      <c r="N43" s="129"/>
      <c r="O43" s="129" t="s">
        <v>51</v>
      </c>
      <c r="P43" s="129"/>
      <c r="Q43" s="129"/>
      <c r="R43" s="175"/>
      <c r="S43" s="175"/>
      <c r="T43" s="176" t="s">
        <v>16</v>
      </c>
      <c r="U43" s="176"/>
      <c r="V43" s="175"/>
      <c r="W43" s="175"/>
      <c r="X43" s="176" t="s">
        <v>60</v>
      </c>
      <c r="Y43" s="176"/>
      <c r="Z43" s="175"/>
      <c r="AA43" s="175"/>
      <c r="AB43" s="176" t="s">
        <v>18</v>
      </c>
      <c r="AC43" s="176"/>
      <c r="AD43" s="176" t="s">
        <v>22</v>
      </c>
      <c r="AE43" s="176"/>
      <c r="AF43" s="176"/>
      <c r="AG43" s="129" t="s">
        <v>51</v>
      </c>
      <c r="AH43" s="129"/>
      <c r="AI43" s="129"/>
      <c r="AJ43" s="175"/>
      <c r="AK43" s="175"/>
      <c r="AL43" s="176" t="s">
        <v>16</v>
      </c>
      <c r="AM43" s="176"/>
      <c r="AN43" s="175"/>
      <c r="AO43" s="175"/>
      <c r="AP43" s="176" t="s">
        <v>60</v>
      </c>
      <c r="AQ43" s="176"/>
      <c r="AR43" s="175"/>
      <c r="AS43" s="175"/>
      <c r="AT43" s="176" t="s">
        <v>18</v>
      </c>
      <c r="AU43" s="176"/>
      <c r="AV43" s="113"/>
      <c r="AW43" s="111"/>
      <c r="AX43" s="111"/>
      <c r="AY43" s="111"/>
      <c r="AZ43" s="111"/>
      <c r="BA43" s="111"/>
      <c r="BB43" s="111"/>
      <c r="BC43" s="113"/>
      <c r="BD43" s="113"/>
      <c r="BE43" s="17"/>
    </row>
    <row r="44" spans="2:57" s="15" customFormat="1" ht="18.75" customHeight="1" x14ac:dyDescent="0.15">
      <c r="B44" s="16"/>
      <c r="C44" s="113"/>
      <c r="D44" s="113"/>
      <c r="E44" s="113"/>
      <c r="F44" s="180" t="s">
        <v>61</v>
      </c>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13"/>
      <c r="BC44" s="113"/>
      <c r="BD44" s="113"/>
      <c r="BE44" s="17"/>
    </row>
    <row r="45" spans="2:57" s="15" customFormat="1" ht="18.75" customHeight="1" x14ac:dyDescent="0.15">
      <c r="B45" s="16"/>
      <c r="C45" s="113"/>
      <c r="D45" s="113"/>
      <c r="E45" s="113"/>
      <c r="F45" s="113"/>
      <c r="G45" s="113"/>
      <c r="H45" s="129" t="s">
        <v>51</v>
      </c>
      <c r="I45" s="129"/>
      <c r="J45" s="129"/>
      <c r="K45" s="175"/>
      <c r="L45" s="175"/>
      <c r="M45" s="176" t="s">
        <v>16</v>
      </c>
      <c r="N45" s="176"/>
      <c r="O45" s="175"/>
      <c r="P45" s="175"/>
      <c r="Q45" s="176" t="s">
        <v>60</v>
      </c>
      <c r="R45" s="176"/>
      <c r="S45" s="175"/>
      <c r="T45" s="175"/>
      <c r="U45" s="176" t="s">
        <v>18</v>
      </c>
      <c r="V45" s="176"/>
      <c r="W45" s="113"/>
      <c r="X45" s="113"/>
      <c r="Y45" s="177" t="s">
        <v>62</v>
      </c>
      <c r="Z45" s="129"/>
      <c r="AA45" s="129"/>
      <c r="AB45" s="129"/>
      <c r="AC45" s="129"/>
      <c r="AD45" s="129"/>
      <c r="AE45" s="129"/>
      <c r="AF45" s="129"/>
      <c r="AG45" s="129"/>
      <c r="AH45" s="113"/>
      <c r="AI45" s="129" t="s">
        <v>63</v>
      </c>
      <c r="AJ45" s="129"/>
      <c r="AK45" s="129"/>
      <c r="AL45" s="129"/>
      <c r="AM45" s="178"/>
      <c r="AN45" s="178"/>
      <c r="AO45" s="178"/>
      <c r="AP45" s="178"/>
      <c r="AQ45" s="178"/>
      <c r="AR45" s="178"/>
      <c r="AS45" s="178"/>
      <c r="AT45" s="178"/>
      <c r="AU45" s="178"/>
      <c r="AV45" s="178"/>
      <c r="AW45" s="178"/>
      <c r="AX45" s="178"/>
      <c r="AY45" s="178"/>
      <c r="AZ45" s="178"/>
      <c r="BA45" s="113"/>
      <c r="BB45" s="113"/>
      <c r="BC45" s="113"/>
      <c r="BD45" s="113"/>
      <c r="BE45" s="17"/>
    </row>
    <row r="46" spans="2:57" s="18" customFormat="1" ht="18.75" customHeight="1" x14ac:dyDescent="0.15">
      <c r="B46" s="19"/>
      <c r="C46" s="20"/>
      <c r="D46" s="20"/>
      <c r="E46" s="20"/>
      <c r="F46" s="20"/>
      <c r="G46" s="20"/>
      <c r="H46" s="20"/>
      <c r="I46" s="20"/>
      <c r="J46" s="20"/>
      <c r="K46" s="20"/>
      <c r="L46" s="20"/>
      <c r="M46" s="20"/>
      <c r="N46" s="20"/>
      <c r="O46" s="20"/>
      <c r="P46" s="20"/>
      <c r="Q46" s="20"/>
      <c r="R46" s="20"/>
      <c r="S46" s="20"/>
      <c r="T46" s="20"/>
      <c r="U46" s="20"/>
      <c r="V46" s="20"/>
      <c r="W46" s="20"/>
      <c r="X46" s="20"/>
      <c r="Y46" s="129"/>
      <c r="Z46" s="129"/>
      <c r="AA46" s="129"/>
      <c r="AB46" s="129"/>
      <c r="AC46" s="129"/>
      <c r="AD46" s="129"/>
      <c r="AE46" s="129"/>
      <c r="AF46" s="129"/>
      <c r="AG46" s="129"/>
      <c r="AH46" s="21"/>
      <c r="AI46" s="129" t="s">
        <v>64</v>
      </c>
      <c r="AJ46" s="129"/>
      <c r="AK46" s="129"/>
      <c r="AL46" s="129"/>
      <c r="AM46" s="179"/>
      <c r="AN46" s="179"/>
      <c r="AO46" s="179"/>
      <c r="AP46" s="179"/>
      <c r="AQ46" s="179"/>
      <c r="AR46" s="179"/>
      <c r="AS46" s="179"/>
      <c r="AT46" s="179"/>
      <c r="AU46" s="179"/>
      <c r="AV46" s="179"/>
      <c r="AW46" s="179"/>
      <c r="AX46" s="179"/>
      <c r="AY46" s="179"/>
      <c r="AZ46" s="179"/>
      <c r="BA46" s="181"/>
      <c r="BB46" s="181"/>
      <c r="BC46" s="21"/>
      <c r="BD46" s="21"/>
      <c r="BE46" s="22"/>
    </row>
    <row r="47" spans="2:57" s="18" customFormat="1" ht="9.9499999999999993" customHeight="1" x14ac:dyDescent="0.15">
      <c r="B47" s="2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5"/>
    </row>
    <row r="48" spans="2:57" ht="9" customHeight="1" x14ac:dyDescent="0.15"/>
    <row r="49" spans="2:57" s="14" customFormat="1" ht="20.100000000000001" customHeight="1" x14ac:dyDescent="0.15">
      <c r="B49" s="39"/>
      <c r="C49" s="158" t="s">
        <v>65</v>
      </c>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40"/>
    </row>
    <row r="50" spans="2:57" ht="13.5" customHeight="1" x14ac:dyDescent="0.15">
      <c r="B50" s="159" t="s">
        <v>31</v>
      </c>
      <c r="C50" s="160"/>
      <c r="D50" s="160"/>
      <c r="E50" s="160"/>
      <c r="F50" s="160"/>
      <c r="G50" s="160"/>
      <c r="H50" s="160"/>
      <c r="I50" s="160"/>
      <c r="J50" s="161"/>
      <c r="K50" s="162"/>
      <c r="L50" s="163"/>
      <c r="M50" s="163"/>
      <c r="N50" s="163"/>
      <c r="O50" s="163"/>
      <c r="P50" s="163"/>
      <c r="Q50" s="163"/>
      <c r="R50" s="163"/>
      <c r="S50" s="163"/>
      <c r="T50" s="163"/>
      <c r="U50" s="163"/>
      <c r="V50" s="163"/>
      <c r="W50" s="163"/>
      <c r="X50" s="163"/>
      <c r="Y50" s="163"/>
      <c r="Z50" s="163"/>
      <c r="AA50" s="163"/>
      <c r="AB50" s="163"/>
      <c r="AC50" s="164"/>
      <c r="AD50" s="168" t="s">
        <v>5</v>
      </c>
      <c r="AE50" s="169"/>
      <c r="AF50" s="169"/>
      <c r="AG50" s="169"/>
      <c r="AH50" s="169"/>
      <c r="AI50" s="169"/>
      <c r="AJ50" s="169"/>
      <c r="AK50" s="169"/>
      <c r="AL50" s="170"/>
      <c r="AM50" s="174" t="s">
        <v>51</v>
      </c>
      <c r="AN50" s="129"/>
      <c r="AO50" s="129"/>
      <c r="AP50" s="129"/>
      <c r="AQ50" s="151"/>
      <c r="AR50" s="151"/>
      <c r="AS50" s="151"/>
      <c r="AT50" s="126" t="s">
        <v>16</v>
      </c>
      <c r="AU50" s="126"/>
      <c r="AV50" s="151"/>
      <c r="AW50" s="151"/>
      <c r="AX50" s="151"/>
      <c r="AY50" s="126" t="s">
        <v>17</v>
      </c>
      <c r="AZ50" s="126"/>
      <c r="BA50" s="151"/>
      <c r="BB50" s="151"/>
      <c r="BC50" s="151"/>
      <c r="BD50" s="126" t="s">
        <v>21</v>
      </c>
      <c r="BE50" s="152"/>
    </row>
    <row r="51" spans="2:57" ht="13.5" customHeight="1" x14ac:dyDescent="0.15">
      <c r="B51" s="142"/>
      <c r="C51" s="143"/>
      <c r="D51" s="143"/>
      <c r="E51" s="143"/>
      <c r="F51" s="143"/>
      <c r="G51" s="143"/>
      <c r="H51" s="143"/>
      <c r="I51" s="143"/>
      <c r="J51" s="144"/>
      <c r="K51" s="165"/>
      <c r="L51" s="166"/>
      <c r="M51" s="166"/>
      <c r="N51" s="166"/>
      <c r="O51" s="166"/>
      <c r="P51" s="166"/>
      <c r="Q51" s="166"/>
      <c r="R51" s="166"/>
      <c r="S51" s="166"/>
      <c r="T51" s="166"/>
      <c r="U51" s="166"/>
      <c r="V51" s="166"/>
      <c r="W51" s="166"/>
      <c r="X51" s="166"/>
      <c r="Y51" s="166"/>
      <c r="Z51" s="166"/>
      <c r="AA51" s="166"/>
      <c r="AB51" s="166"/>
      <c r="AC51" s="167"/>
      <c r="AD51" s="171"/>
      <c r="AE51" s="172"/>
      <c r="AF51" s="172"/>
      <c r="AG51" s="172"/>
      <c r="AH51" s="172"/>
      <c r="AI51" s="172"/>
      <c r="AJ51" s="172"/>
      <c r="AK51" s="172"/>
      <c r="AL51" s="173"/>
      <c r="AM51" s="157"/>
      <c r="AN51" s="150"/>
      <c r="AO51" s="150"/>
      <c r="AP51" s="150"/>
      <c r="AQ51" s="131"/>
      <c r="AR51" s="131"/>
      <c r="AS51" s="131"/>
      <c r="AT51" s="133"/>
      <c r="AU51" s="133"/>
      <c r="AV51" s="131"/>
      <c r="AW51" s="131"/>
      <c r="AX51" s="131"/>
      <c r="AY51" s="133"/>
      <c r="AZ51" s="133"/>
      <c r="BA51" s="131"/>
      <c r="BB51" s="131"/>
      <c r="BC51" s="131"/>
      <c r="BD51" s="133"/>
      <c r="BE51" s="135"/>
    </row>
    <row r="52" spans="2:57" ht="13.5" customHeight="1" x14ac:dyDescent="0.15">
      <c r="B52" s="153" t="s">
        <v>32</v>
      </c>
      <c r="C52" s="154"/>
      <c r="D52" s="154"/>
      <c r="E52" s="154"/>
      <c r="F52" s="154"/>
      <c r="G52" s="154"/>
      <c r="H52" s="154"/>
      <c r="I52" s="154"/>
      <c r="J52" s="155"/>
      <c r="K52" s="156" t="s">
        <v>51</v>
      </c>
      <c r="L52" s="149"/>
      <c r="M52" s="149"/>
      <c r="N52" s="149"/>
      <c r="O52" s="130"/>
      <c r="P52" s="130"/>
      <c r="Q52" s="130"/>
      <c r="R52" s="132" t="s">
        <v>16</v>
      </c>
      <c r="S52" s="132"/>
      <c r="T52" s="130"/>
      <c r="U52" s="130"/>
      <c r="V52" s="130"/>
      <c r="W52" s="132" t="s">
        <v>17</v>
      </c>
      <c r="X52" s="132"/>
      <c r="Y52" s="130"/>
      <c r="Z52" s="130"/>
      <c r="AA52" s="130"/>
      <c r="AB52" s="132" t="s">
        <v>21</v>
      </c>
      <c r="AC52" s="132"/>
      <c r="AD52" s="132" t="s">
        <v>19</v>
      </c>
      <c r="AE52" s="132"/>
      <c r="AF52" s="132"/>
      <c r="AG52" s="132"/>
      <c r="AH52" s="132"/>
      <c r="AI52" s="149" t="s">
        <v>51</v>
      </c>
      <c r="AJ52" s="149"/>
      <c r="AK52" s="149"/>
      <c r="AL52" s="149"/>
      <c r="AM52" s="130"/>
      <c r="AN52" s="130"/>
      <c r="AO52" s="130"/>
      <c r="AP52" s="132" t="s">
        <v>16</v>
      </c>
      <c r="AQ52" s="132"/>
      <c r="AR52" s="130"/>
      <c r="AS52" s="130"/>
      <c r="AT52" s="130"/>
      <c r="AU52" s="132" t="s">
        <v>17</v>
      </c>
      <c r="AV52" s="132"/>
      <c r="AW52" s="130"/>
      <c r="AX52" s="130"/>
      <c r="AY52" s="130"/>
      <c r="AZ52" s="132" t="s">
        <v>21</v>
      </c>
      <c r="BA52" s="132"/>
      <c r="BB52" s="132" t="s">
        <v>20</v>
      </c>
      <c r="BC52" s="132"/>
      <c r="BD52" s="132"/>
      <c r="BE52" s="134"/>
    </row>
    <row r="53" spans="2:57" ht="13.5" customHeight="1" x14ac:dyDescent="0.15">
      <c r="B53" s="136" t="s">
        <v>33</v>
      </c>
      <c r="C53" s="137"/>
      <c r="D53" s="137"/>
      <c r="E53" s="137"/>
      <c r="F53" s="137"/>
      <c r="G53" s="137"/>
      <c r="H53" s="137"/>
      <c r="I53" s="137"/>
      <c r="J53" s="138"/>
      <c r="K53" s="157"/>
      <c r="L53" s="150"/>
      <c r="M53" s="150"/>
      <c r="N53" s="150"/>
      <c r="O53" s="131"/>
      <c r="P53" s="131"/>
      <c r="Q53" s="131"/>
      <c r="R53" s="133"/>
      <c r="S53" s="133"/>
      <c r="T53" s="131"/>
      <c r="U53" s="131"/>
      <c r="V53" s="131"/>
      <c r="W53" s="133"/>
      <c r="X53" s="133"/>
      <c r="Y53" s="131"/>
      <c r="Z53" s="131"/>
      <c r="AA53" s="131"/>
      <c r="AB53" s="133"/>
      <c r="AC53" s="133"/>
      <c r="AD53" s="133"/>
      <c r="AE53" s="133"/>
      <c r="AF53" s="133"/>
      <c r="AG53" s="133"/>
      <c r="AH53" s="133"/>
      <c r="AI53" s="150"/>
      <c r="AJ53" s="150"/>
      <c r="AK53" s="150"/>
      <c r="AL53" s="150"/>
      <c r="AM53" s="131"/>
      <c r="AN53" s="131"/>
      <c r="AO53" s="131"/>
      <c r="AP53" s="133"/>
      <c r="AQ53" s="133"/>
      <c r="AR53" s="131"/>
      <c r="AS53" s="131"/>
      <c r="AT53" s="131"/>
      <c r="AU53" s="133"/>
      <c r="AV53" s="133"/>
      <c r="AW53" s="131"/>
      <c r="AX53" s="131"/>
      <c r="AY53" s="131"/>
      <c r="AZ53" s="133"/>
      <c r="BA53" s="133"/>
      <c r="BB53" s="133"/>
      <c r="BC53" s="133"/>
      <c r="BD53" s="133"/>
      <c r="BE53" s="135"/>
    </row>
    <row r="54" spans="2:57" ht="16.5" customHeight="1" x14ac:dyDescent="0.15">
      <c r="B54" s="139" t="s">
        <v>34</v>
      </c>
      <c r="C54" s="140"/>
      <c r="D54" s="140"/>
      <c r="E54" s="140"/>
      <c r="F54" s="140"/>
      <c r="G54" s="140"/>
      <c r="H54" s="140"/>
      <c r="I54" s="140"/>
      <c r="J54" s="141"/>
      <c r="K54" s="145"/>
      <c r="L54" s="130"/>
      <c r="M54" s="130"/>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46"/>
    </row>
    <row r="55" spans="2:57" ht="16.5" customHeight="1" x14ac:dyDescent="0.15">
      <c r="B55" s="142"/>
      <c r="C55" s="143"/>
      <c r="D55" s="143"/>
      <c r="E55" s="143"/>
      <c r="F55" s="143"/>
      <c r="G55" s="143"/>
      <c r="H55" s="143"/>
      <c r="I55" s="143"/>
      <c r="J55" s="144"/>
      <c r="K55" s="147"/>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1"/>
      <c r="AJ55" s="131"/>
      <c r="AK55" s="131"/>
      <c r="AL55" s="131"/>
      <c r="AM55" s="131"/>
      <c r="AN55" s="131"/>
      <c r="AO55" s="131"/>
      <c r="AP55" s="131"/>
      <c r="AQ55" s="131"/>
      <c r="AR55" s="131"/>
      <c r="AS55" s="131"/>
      <c r="AT55" s="131"/>
      <c r="AU55" s="131"/>
      <c r="AV55" s="131"/>
      <c r="AW55" s="131"/>
      <c r="AX55" s="131"/>
      <c r="AY55" s="131"/>
      <c r="AZ55" s="131"/>
      <c r="BA55" s="131"/>
      <c r="BB55" s="131"/>
      <c r="BC55" s="131"/>
      <c r="BD55" s="131"/>
      <c r="BE55" s="148"/>
    </row>
    <row r="56" spans="2:57" ht="5.25" customHeight="1" x14ac:dyDescent="0.15">
      <c r="B56" s="27"/>
      <c r="C56" s="28"/>
      <c r="D56" s="28"/>
      <c r="E56" s="28"/>
      <c r="F56" s="28"/>
      <c r="G56" s="28"/>
      <c r="H56" s="28"/>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9"/>
    </row>
    <row r="57" spans="2:57" ht="13.5" customHeight="1" x14ac:dyDescent="0.15">
      <c r="B57" s="30"/>
      <c r="C57" s="26"/>
      <c r="D57" s="3"/>
      <c r="E57" s="3" t="s">
        <v>35</v>
      </c>
      <c r="F57" s="3"/>
      <c r="G57" s="3"/>
      <c r="H57" s="3"/>
      <c r="I57" s="3"/>
      <c r="J57" s="3"/>
      <c r="K57" s="3"/>
      <c r="L57" s="3"/>
      <c r="M57" s="3"/>
      <c r="N57" s="3"/>
      <c r="O57" s="3"/>
      <c r="P57" s="3"/>
      <c r="Q57" s="3"/>
      <c r="R57" s="3"/>
      <c r="S57" s="3"/>
      <c r="T57" s="3"/>
      <c r="U57" s="3"/>
      <c r="V57" s="3"/>
      <c r="W57" s="3"/>
      <c r="X57" s="3"/>
      <c r="Y57" s="3"/>
      <c r="Z57" s="3"/>
      <c r="AA57" s="3"/>
      <c r="AB57" s="3" t="s">
        <v>8</v>
      </c>
      <c r="AC57" s="3"/>
      <c r="AD57" s="3"/>
      <c r="AE57" s="3"/>
      <c r="AF57" s="3"/>
      <c r="AG57" s="3"/>
      <c r="AH57" s="119"/>
      <c r="AI57" s="119"/>
      <c r="AJ57" s="119"/>
      <c r="AK57" s="119"/>
      <c r="AL57" s="119"/>
      <c r="AM57" s="119"/>
      <c r="AN57" s="119"/>
      <c r="AO57" s="119"/>
      <c r="AP57" s="119"/>
      <c r="AQ57" s="119"/>
      <c r="AR57" s="119"/>
      <c r="AS57" s="119"/>
      <c r="AT57" s="119"/>
      <c r="AU57" s="119"/>
      <c r="AV57" s="119"/>
      <c r="AW57" s="119"/>
      <c r="AX57" s="119"/>
      <c r="AY57" s="119"/>
      <c r="AZ57" s="119"/>
      <c r="BA57" s="119"/>
      <c r="BB57" s="119"/>
      <c r="BC57" s="3"/>
      <c r="BD57" s="3"/>
      <c r="BE57" s="5"/>
    </row>
    <row r="58" spans="2:57" ht="13.5" customHeight="1" x14ac:dyDescent="0.15">
      <c r="B58" s="30"/>
      <c r="C58" s="26"/>
      <c r="D58" s="127" t="s">
        <v>51</v>
      </c>
      <c r="E58" s="127"/>
      <c r="F58" s="127"/>
      <c r="G58" s="127"/>
      <c r="H58" s="128"/>
      <c r="I58" s="128"/>
      <c r="J58" s="129" t="s">
        <v>16</v>
      </c>
      <c r="K58" s="129"/>
      <c r="L58" s="128"/>
      <c r="M58" s="128"/>
      <c r="N58" s="129" t="s">
        <v>17</v>
      </c>
      <c r="O58" s="129"/>
      <c r="P58" s="128"/>
      <c r="Q58" s="128"/>
      <c r="R58" s="6" t="s">
        <v>21</v>
      </c>
      <c r="S58" s="3"/>
      <c r="T58" s="3"/>
      <c r="U58" s="3"/>
      <c r="V58" s="3"/>
      <c r="W58" s="3"/>
      <c r="X58" s="3"/>
      <c r="Y58" s="3"/>
      <c r="Z58" s="3"/>
      <c r="AA58" s="3"/>
      <c r="AB58" s="3" t="s">
        <v>9</v>
      </c>
      <c r="AC58" s="3"/>
      <c r="AD58" s="3"/>
      <c r="AE58" s="3"/>
      <c r="AF58" s="3"/>
      <c r="AG58" s="3"/>
      <c r="AH58" s="119"/>
      <c r="AI58" s="119"/>
      <c r="AJ58" s="119"/>
      <c r="AK58" s="119"/>
      <c r="AL58" s="119"/>
      <c r="AM58" s="119"/>
      <c r="AN58" s="119"/>
      <c r="AO58" s="119"/>
      <c r="AP58" s="119"/>
      <c r="AQ58" s="119"/>
      <c r="AR58" s="119"/>
      <c r="AS58" s="119"/>
      <c r="AT58" s="119"/>
      <c r="AU58" s="119"/>
      <c r="AV58" s="119"/>
      <c r="AW58" s="119"/>
      <c r="AX58" s="119"/>
      <c r="AY58" s="119"/>
      <c r="AZ58" s="119"/>
      <c r="BA58" s="119"/>
      <c r="BB58" s="119"/>
      <c r="BC58" s="3"/>
      <c r="BD58" s="3"/>
      <c r="BE58" s="5"/>
    </row>
    <row r="59" spans="2:57" ht="13.5" customHeight="1" x14ac:dyDescent="0.15">
      <c r="B59" s="31"/>
      <c r="C59" s="3"/>
      <c r="D59" s="3"/>
      <c r="E59" s="3"/>
      <c r="F59" s="3"/>
      <c r="G59" s="3"/>
      <c r="H59" s="3"/>
      <c r="I59" s="3"/>
      <c r="J59" s="3"/>
      <c r="K59" s="3"/>
      <c r="L59" s="3"/>
      <c r="M59" s="3"/>
      <c r="N59" s="3"/>
      <c r="O59" s="3"/>
      <c r="P59" s="3"/>
      <c r="Q59" s="3"/>
      <c r="R59" s="3"/>
      <c r="S59" s="3"/>
      <c r="T59" s="3"/>
      <c r="U59" s="3"/>
      <c r="V59" s="3"/>
      <c r="W59" s="3"/>
      <c r="X59" s="3"/>
      <c r="Y59" s="3"/>
      <c r="Z59" s="3"/>
      <c r="AA59" s="3"/>
      <c r="AB59" s="3" t="s">
        <v>10</v>
      </c>
      <c r="AC59" s="3"/>
      <c r="AD59" s="3"/>
      <c r="AE59" s="3"/>
      <c r="AF59" s="3"/>
      <c r="AG59" s="3"/>
      <c r="AH59" s="119"/>
      <c r="AI59" s="119"/>
      <c r="AJ59" s="119"/>
      <c r="AK59" s="119"/>
      <c r="AL59" s="119"/>
      <c r="AM59" s="119"/>
      <c r="AN59" s="119"/>
      <c r="AO59" s="119"/>
      <c r="AP59" s="119"/>
      <c r="AQ59" s="119"/>
      <c r="AR59" s="119"/>
      <c r="AS59" s="119"/>
      <c r="AT59" s="119"/>
      <c r="AU59" s="119"/>
      <c r="AV59" s="119"/>
      <c r="AW59" s="119"/>
      <c r="AX59" s="119"/>
      <c r="AY59" s="119"/>
      <c r="AZ59" s="119"/>
      <c r="BA59" s="119"/>
      <c r="BB59" s="119"/>
      <c r="BC59" s="3"/>
      <c r="BD59" s="3"/>
      <c r="BE59" s="5"/>
    </row>
    <row r="60" spans="2:57" ht="13.5" customHeight="1" x14ac:dyDescent="0.15">
      <c r="B60" s="32"/>
      <c r="C60" s="33"/>
      <c r="D60" s="33"/>
      <c r="E60" s="33"/>
      <c r="F60" s="33"/>
      <c r="G60" s="33"/>
      <c r="H60" s="33"/>
      <c r="I60" s="33"/>
      <c r="J60" s="33"/>
      <c r="K60" s="33"/>
      <c r="L60" s="33"/>
      <c r="M60" s="33"/>
      <c r="N60" s="33"/>
      <c r="O60" s="33"/>
      <c r="P60" s="33"/>
      <c r="Q60" s="33"/>
      <c r="R60" s="33"/>
      <c r="S60" s="33"/>
      <c r="T60" s="33"/>
      <c r="U60" s="33"/>
      <c r="V60" s="1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4"/>
    </row>
    <row r="61" spans="2:57" ht="13.5" customHeight="1" x14ac:dyDescent="0.15">
      <c r="B61" s="120" t="s">
        <v>199</v>
      </c>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2"/>
    </row>
    <row r="62" spans="2:57" ht="13.5" customHeight="1" x14ac:dyDescent="0.15">
      <c r="B62" s="123" t="s">
        <v>204</v>
      </c>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5"/>
    </row>
    <row r="63" spans="2:57" ht="13.5" customHeight="1" x14ac:dyDescent="0.1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row>
    <row r="64" spans="2:57" ht="13.5" customHeight="1" x14ac:dyDescent="0.1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row>
    <row r="65" spans="2:56" ht="13.5" customHeight="1" x14ac:dyDescent="0.1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row>
  </sheetData>
  <sheetProtection selectLockedCells="1"/>
  <mergeCells count="264">
    <mergeCell ref="B1:BE3"/>
    <mergeCell ref="B4:J5"/>
    <mergeCell ref="L4:AG5"/>
    <mergeCell ref="AI4:AQ5"/>
    <mergeCell ref="AR4:AS5"/>
    <mergeCell ref="AT4:AU5"/>
    <mergeCell ref="AV4:AW5"/>
    <mergeCell ref="AX4:AY5"/>
    <mergeCell ref="AZ4:BA5"/>
    <mergeCell ref="BB4:BC5"/>
    <mergeCell ref="B8:J9"/>
    <mergeCell ref="K8:N9"/>
    <mergeCell ref="O8:Q9"/>
    <mergeCell ref="R8:S9"/>
    <mergeCell ref="T8:V9"/>
    <mergeCell ref="W8:X9"/>
    <mergeCell ref="BD4:BE5"/>
    <mergeCell ref="B6:J7"/>
    <mergeCell ref="K6:O7"/>
    <mergeCell ref="Q6:AM7"/>
    <mergeCell ref="AO6:AW7"/>
    <mergeCell ref="AX6:AY7"/>
    <mergeCell ref="AZ6:BA7"/>
    <mergeCell ref="BB6:BC7"/>
    <mergeCell ref="BD6:BE7"/>
    <mergeCell ref="AV10:AX11"/>
    <mergeCell ref="AY10:AZ11"/>
    <mergeCell ref="BA10:BC11"/>
    <mergeCell ref="BD10:BE11"/>
    <mergeCell ref="B12:J12"/>
    <mergeCell ref="O12:S12"/>
    <mergeCell ref="X12:AB12"/>
    <mergeCell ref="AQ12:BE12"/>
    <mergeCell ref="AV8:AX9"/>
    <mergeCell ref="AY8:AZ9"/>
    <mergeCell ref="BA8:BC9"/>
    <mergeCell ref="BD8:BE9"/>
    <mergeCell ref="B10:J11"/>
    <mergeCell ref="K10:AC11"/>
    <mergeCell ref="AD10:AL12"/>
    <mergeCell ref="AM10:AP11"/>
    <mergeCell ref="AQ10:AS11"/>
    <mergeCell ref="AT10:AU11"/>
    <mergeCell ref="Y8:AA9"/>
    <mergeCell ref="AB8:AC9"/>
    <mergeCell ref="AD8:AL9"/>
    <mergeCell ref="AM8:AP9"/>
    <mergeCell ref="AQ8:AS9"/>
    <mergeCell ref="AT8:AU9"/>
    <mergeCell ref="R15:S16"/>
    <mergeCell ref="T15:V16"/>
    <mergeCell ref="W15:X16"/>
    <mergeCell ref="Y13:AA14"/>
    <mergeCell ref="AB13:AC14"/>
    <mergeCell ref="AD13:AL14"/>
    <mergeCell ref="AM13:BC14"/>
    <mergeCell ref="BD13:BE14"/>
    <mergeCell ref="B14:J14"/>
    <mergeCell ref="B13:J13"/>
    <mergeCell ref="K13:N14"/>
    <mergeCell ref="O13:Q14"/>
    <mergeCell ref="R13:S14"/>
    <mergeCell ref="T13:V14"/>
    <mergeCell ref="W13:X14"/>
    <mergeCell ref="BD17:BE18"/>
    <mergeCell ref="B19:J19"/>
    <mergeCell ref="K19:Q19"/>
    <mergeCell ref="R19:AG19"/>
    <mergeCell ref="AH19:AO19"/>
    <mergeCell ref="AP19:BE19"/>
    <mergeCell ref="AQ15:AS16"/>
    <mergeCell ref="AT15:AU16"/>
    <mergeCell ref="AV15:AX16"/>
    <mergeCell ref="AY15:AZ16"/>
    <mergeCell ref="B17:J18"/>
    <mergeCell ref="K17:AA18"/>
    <mergeCell ref="AB17:AC18"/>
    <mergeCell ref="AD17:AL18"/>
    <mergeCell ref="AM17:BC18"/>
    <mergeCell ref="Y15:AA16"/>
    <mergeCell ref="AB15:AC16"/>
    <mergeCell ref="AD15:AG16"/>
    <mergeCell ref="AH15:AK16"/>
    <mergeCell ref="AL15:AN16"/>
    <mergeCell ref="AO15:AP16"/>
    <mergeCell ref="B15:J16"/>
    <mergeCell ref="K15:N16"/>
    <mergeCell ref="O15:Q16"/>
    <mergeCell ref="B20:J20"/>
    <mergeCell ref="K20:Q20"/>
    <mergeCell ref="R20:BE20"/>
    <mergeCell ref="B21:J23"/>
    <mergeCell ref="K21:L21"/>
    <mergeCell ref="M21:U21"/>
    <mergeCell ref="V21:AC21"/>
    <mergeCell ref="AD21:AE21"/>
    <mergeCell ref="AF21:AG21"/>
    <mergeCell ref="AH21:AP21"/>
    <mergeCell ref="AQ21:AX21"/>
    <mergeCell ref="AY21:AZ21"/>
    <mergeCell ref="BA21:BE23"/>
    <mergeCell ref="K22:L22"/>
    <mergeCell ref="M22:U22"/>
    <mergeCell ref="V22:AC22"/>
    <mergeCell ref="AD22:AE22"/>
    <mergeCell ref="AF22:AG22"/>
    <mergeCell ref="AH22:AP22"/>
    <mergeCell ref="AQ22:AX22"/>
    <mergeCell ref="AY22:AZ22"/>
    <mergeCell ref="K23:L23"/>
    <mergeCell ref="M23:U23"/>
    <mergeCell ref="V23:AC23"/>
    <mergeCell ref="AD23:AE23"/>
    <mergeCell ref="AF23:AG23"/>
    <mergeCell ref="AH23:AP23"/>
    <mergeCell ref="AQ23:AX23"/>
    <mergeCell ref="AY23:AZ23"/>
    <mergeCell ref="C25:BD25"/>
    <mergeCell ref="C26:BD26"/>
    <mergeCell ref="C27:BD27"/>
    <mergeCell ref="B28:R28"/>
    <mergeCell ref="AE31:AI31"/>
    <mergeCell ref="AJ31:AN31"/>
    <mergeCell ref="AO31:AP31"/>
    <mergeCell ref="AJ35:BA35"/>
    <mergeCell ref="F29:I29"/>
    <mergeCell ref="J29:K29"/>
    <mergeCell ref="L29:M29"/>
    <mergeCell ref="N29:O29"/>
    <mergeCell ref="P29:Q29"/>
    <mergeCell ref="R29:S29"/>
    <mergeCell ref="AQ31:AT31"/>
    <mergeCell ref="AU31:AV31"/>
    <mergeCell ref="AW31:AZ31"/>
    <mergeCell ref="T29:U29"/>
    <mergeCell ref="Z29:AD29"/>
    <mergeCell ref="AE29:AI29"/>
    <mergeCell ref="AJ29:BA29"/>
    <mergeCell ref="AE30:AI30"/>
    <mergeCell ref="AJ30:BA30"/>
    <mergeCell ref="AJ36:BA36"/>
    <mergeCell ref="AE37:AI37"/>
    <mergeCell ref="AJ37:AN37"/>
    <mergeCell ref="AO37:AP37"/>
    <mergeCell ref="AQ37:AT37"/>
    <mergeCell ref="AU37:AV37"/>
    <mergeCell ref="AW37:AZ37"/>
    <mergeCell ref="C39:BD39"/>
    <mergeCell ref="F35:I35"/>
    <mergeCell ref="J35:K35"/>
    <mergeCell ref="N35:O35"/>
    <mergeCell ref="R35:S35"/>
    <mergeCell ref="Z35:AD35"/>
    <mergeCell ref="AE35:AI35"/>
    <mergeCell ref="M41:N41"/>
    <mergeCell ref="O41:Q41"/>
    <mergeCell ref="R41:S41"/>
    <mergeCell ref="T41:U41"/>
    <mergeCell ref="V41:W41"/>
    <mergeCell ref="X41:Y41"/>
    <mergeCell ref="Z41:AA41"/>
    <mergeCell ref="AB41:AC41"/>
    <mergeCell ref="AE36:AI36"/>
    <mergeCell ref="AR41:AS41"/>
    <mergeCell ref="AT41:AU41"/>
    <mergeCell ref="F42:L42"/>
    <mergeCell ref="M42:N42"/>
    <mergeCell ref="O42:Q42"/>
    <mergeCell ref="R42:S42"/>
    <mergeCell ref="T42:U42"/>
    <mergeCell ref="V42:W42"/>
    <mergeCell ref="X42:Y42"/>
    <mergeCell ref="Z42:AA42"/>
    <mergeCell ref="AD41:AF41"/>
    <mergeCell ref="AG41:AI41"/>
    <mergeCell ref="AJ41:AK41"/>
    <mergeCell ref="AL41:AM41"/>
    <mergeCell ref="AN41:AO41"/>
    <mergeCell ref="AP41:AQ41"/>
    <mergeCell ref="AP42:AQ42"/>
    <mergeCell ref="AR42:AS42"/>
    <mergeCell ref="AT42:AU42"/>
    <mergeCell ref="AG42:AI42"/>
    <mergeCell ref="AJ42:AK42"/>
    <mergeCell ref="AL42:AM42"/>
    <mergeCell ref="AN42:AO42"/>
    <mergeCell ref="F41:L41"/>
    <mergeCell ref="F43:L43"/>
    <mergeCell ref="M43:N43"/>
    <mergeCell ref="O43:Q43"/>
    <mergeCell ref="R43:S43"/>
    <mergeCell ref="T43:U43"/>
    <mergeCell ref="V43:W43"/>
    <mergeCell ref="X43:Y43"/>
    <mergeCell ref="AB42:AC42"/>
    <mergeCell ref="AD42:AF42"/>
    <mergeCell ref="S45:T45"/>
    <mergeCell ref="U45:V45"/>
    <mergeCell ref="Y45:AG46"/>
    <mergeCell ref="AI45:AL45"/>
    <mergeCell ref="AM45:AZ45"/>
    <mergeCell ref="AI46:AL46"/>
    <mergeCell ref="AM46:AZ46"/>
    <mergeCell ref="AN43:AO43"/>
    <mergeCell ref="AP43:AQ43"/>
    <mergeCell ref="AR43:AS43"/>
    <mergeCell ref="AT43:AU43"/>
    <mergeCell ref="F44:BA44"/>
    <mergeCell ref="H45:J45"/>
    <mergeCell ref="K45:L45"/>
    <mergeCell ref="M45:N45"/>
    <mergeCell ref="O45:P45"/>
    <mergeCell ref="Q45:R45"/>
    <mergeCell ref="Z43:AA43"/>
    <mergeCell ref="AB43:AC43"/>
    <mergeCell ref="AD43:AF43"/>
    <mergeCell ref="AG43:AI43"/>
    <mergeCell ref="AJ43:AK43"/>
    <mergeCell ref="AL43:AM43"/>
    <mergeCell ref="BA46:BB46"/>
    <mergeCell ref="C49:BD49"/>
    <mergeCell ref="B50:J51"/>
    <mergeCell ref="K50:AC51"/>
    <mergeCell ref="AD50:AL51"/>
    <mergeCell ref="AM50:AP51"/>
    <mergeCell ref="AQ50:AS51"/>
    <mergeCell ref="AT50:AU51"/>
    <mergeCell ref="AV50:AX51"/>
    <mergeCell ref="AY50:AZ51"/>
    <mergeCell ref="AU52:AV53"/>
    <mergeCell ref="BA50:BC51"/>
    <mergeCell ref="BD50:BE51"/>
    <mergeCell ref="B52:J52"/>
    <mergeCell ref="K52:N53"/>
    <mergeCell ref="O52:Q53"/>
    <mergeCell ref="R52:S53"/>
    <mergeCell ref="T52:V53"/>
    <mergeCell ref="W52:X53"/>
    <mergeCell ref="Y52:AA53"/>
    <mergeCell ref="AB52:AC53"/>
    <mergeCell ref="AH59:BB59"/>
    <mergeCell ref="B61:BE61"/>
    <mergeCell ref="B62:BE62"/>
    <mergeCell ref="P35:Q35"/>
    <mergeCell ref="L35:M35"/>
    <mergeCell ref="AH57:BB57"/>
    <mergeCell ref="D58:G58"/>
    <mergeCell ref="H58:I58"/>
    <mergeCell ref="J58:K58"/>
    <mergeCell ref="L58:M58"/>
    <mergeCell ref="N58:O58"/>
    <mergeCell ref="P58:Q58"/>
    <mergeCell ref="AH58:BB58"/>
    <mergeCell ref="AW52:AY53"/>
    <mergeCell ref="AZ52:BA53"/>
    <mergeCell ref="BB52:BE53"/>
    <mergeCell ref="B53:J53"/>
    <mergeCell ref="B54:J55"/>
    <mergeCell ref="K54:BE55"/>
    <mergeCell ref="AD52:AH53"/>
    <mergeCell ref="AI52:AL53"/>
    <mergeCell ref="AM52:AO53"/>
    <mergeCell ref="AP52:AQ53"/>
    <mergeCell ref="AR52:AT53"/>
  </mergeCells>
  <phoneticPr fontId="2"/>
  <dataValidations count="3">
    <dataValidation imeMode="hiragana" allowBlank="1" showInputMessage="1" showErrorMessage="1" sqref="D58:G58 K50 AM13 BD13:BE14" xr:uid="{6CC8A8FF-4D64-4FA8-9F42-2E2757C3E92D}"/>
    <dataValidation imeMode="off" allowBlank="1" showInputMessage="1" showErrorMessage="1" sqref="O45:P45 AR4:BE5 AX6:BE7 AQ21:AQ23 V21:V23 S45:T45 K45:L45 R41:S43 V41:W43 Z41:AA43 AJ41:AK43 AN41:AO43 AR41:AS43" xr:uid="{57D081B9-EF37-452B-85D7-9E618B2C8ADB}"/>
    <dataValidation imeMode="hiragana" showInputMessage="1" showErrorMessage="1" sqref="K52:N53 AI52:AL53 AM50:AP51" xr:uid="{0B016471-B113-482C-99F5-0A1514967409}"/>
  </dataValidations>
  <pageMargins left="0.78740157480314965" right="0.39370078740157483" top="0.35433070866141736" bottom="0.19685039370078741"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10</xdr:col>
                    <xdr:colOff>28575</xdr:colOff>
                    <xdr:row>7</xdr:row>
                    <xdr:rowOff>104775</xdr:rowOff>
                  </from>
                  <to>
                    <xdr:col>12</xdr:col>
                    <xdr:colOff>57150</xdr:colOff>
                    <xdr:row>8</xdr:row>
                    <xdr:rowOff>123825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10</xdr:col>
                    <xdr:colOff>28575</xdr:colOff>
                    <xdr:row>6</xdr:row>
                    <xdr:rowOff>190500</xdr:rowOff>
                  </from>
                  <to>
                    <xdr:col>12</xdr:col>
                    <xdr:colOff>57150</xdr:colOff>
                    <xdr:row>7</xdr:row>
                    <xdr:rowOff>190500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28575</xdr:colOff>
                    <xdr:row>8</xdr:row>
                    <xdr:rowOff>38100</xdr:rowOff>
                  </from>
                  <to>
                    <xdr:col>12</xdr:col>
                    <xdr:colOff>57150</xdr:colOff>
                    <xdr:row>9</xdr:row>
                    <xdr:rowOff>28575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10</xdr:col>
                    <xdr:colOff>19050</xdr:colOff>
                    <xdr:row>19</xdr:row>
                    <xdr:rowOff>200025</xdr:rowOff>
                  </from>
                  <to>
                    <xdr:col>12</xdr:col>
                    <xdr:colOff>47625</xdr:colOff>
                    <xdr:row>21</xdr:row>
                    <xdr:rowOff>9525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10</xdr:col>
                    <xdr:colOff>19050</xdr:colOff>
                    <xdr:row>20</xdr:row>
                    <xdr:rowOff>200025</xdr:rowOff>
                  </from>
                  <to>
                    <xdr:col>12</xdr:col>
                    <xdr:colOff>47625</xdr:colOff>
                    <xdr:row>22</xdr:row>
                    <xdr:rowOff>9525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10</xdr:col>
                    <xdr:colOff>19050</xdr:colOff>
                    <xdr:row>21</xdr:row>
                    <xdr:rowOff>209550</xdr:rowOff>
                  </from>
                  <to>
                    <xdr:col>12</xdr:col>
                    <xdr:colOff>47625</xdr:colOff>
                    <xdr:row>23</xdr:row>
                    <xdr:rowOff>19050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31</xdr:col>
                    <xdr:colOff>19050</xdr:colOff>
                    <xdr:row>19</xdr:row>
                    <xdr:rowOff>209550</xdr:rowOff>
                  </from>
                  <to>
                    <xdr:col>33</xdr:col>
                    <xdr:colOff>47625</xdr:colOff>
                    <xdr:row>21</xdr:row>
                    <xdr:rowOff>19050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31</xdr:col>
                    <xdr:colOff>19050</xdr:colOff>
                    <xdr:row>20</xdr:row>
                    <xdr:rowOff>209550</xdr:rowOff>
                  </from>
                  <to>
                    <xdr:col>33</xdr:col>
                    <xdr:colOff>47625</xdr:colOff>
                    <xdr:row>22</xdr:row>
                    <xdr:rowOff>19050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31</xdr:col>
                    <xdr:colOff>19050</xdr:colOff>
                    <xdr:row>21</xdr:row>
                    <xdr:rowOff>200025</xdr:rowOff>
                  </from>
                  <to>
                    <xdr:col>33</xdr:col>
                    <xdr:colOff>47625</xdr:colOff>
                    <xdr:row>23</xdr:row>
                    <xdr:rowOff>9525</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10</xdr:col>
                    <xdr:colOff>28575</xdr:colOff>
                    <xdr:row>8</xdr:row>
                    <xdr:rowOff>38100</xdr:rowOff>
                  </from>
                  <to>
                    <xdr:col>12</xdr:col>
                    <xdr:colOff>57150</xdr:colOff>
                    <xdr:row>9</xdr:row>
                    <xdr:rowOff>28575</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12</xdr:col>
                    <xdr:colOff>85725</xdr:colOff>
                    <xdr:row>11</xdr:row>
                    <xdr:rowOff>19050</xdr:rowOff>
                  </from>
                  <to>
                    <xdr:col>14</xdr:col>
                    <xdr:colOff>114300</xdr:colOff>
                    <xdr:row>11</xdr:row>
                    <xdr:rowOff>266700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21</xdr:col>
                    <xdr:colOff>28575</xdr:colOff>
                    <xdr:row>11</xdr:row>
                    <xdr:rowOff>28575</xdr:rowOff>
                  </from>
                  <to>
                    <xdr:col>23</xdr:col>
                    <xdr:colOff>57150</xdr:colOff>
                    <xdr:row>11</xdr:row>
                    <xdr:rowOff>276225</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39</xdr:col>
                    <xdr:colOff>104775</xdr:colOff>
                    <xdr:row>11</xdr:row>
                    <xdr:rowOff>28575</xdr:rowOff>
                  </from>
                  <to>
                    <xdr:col>42</xdr:col>
                    <xdr:colOff>9525</xdr:colOff>
                    <xdr:row>11</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7186A-0F56-46FE-A217-EA1F6AA64635}">
  <sheetPr>
    <tabColor rgb="FFFFC000"/>
  </sheetPr>
  <dimension ref="B1:BE65"/>
  <sheetViews>
    <sheetView showGridLines="0" view="pageBreakPreview" zoomScaleNormal="100" zoomScaleSheetLayoutView="100" workbookViewId="0">
      <selection activeCell="B1" sqref="B1:BE3"/>
    </sheetView>
  </sheetViews>
  <sheetFormatPr defaultColWidth="1.625" defaultRowHeight="13.5" customHeight="1" x14ac:dyDescent="0.15"/>
  <cols>
    <col min="1" max="16384" width="1.625" style="1"/>
  </cols>
  <sheetData>
    <row r="1" spans="2:57" ht="13.5" customHeight="1" x14ac:dyDescent="0.15">
      <c r="B1" s="317" t="s">
        <v>216</v>
      </c>
      <c r="C1" s="318"/>
      <c r="D1" s="318"/>
      <c r="E1" s="318"/>
      <c r="F1" s="318"/>
      <c r="G1" s="318"/>
      <c r="H1" s="318"/>
      <c r="I1" s="318"/>
      <c r="J1" s="318"/>
      <c r="K1" s="318"/>
      <c r="L1" s="318"/>
      <c r="M1" s="318"/>
      <c r="N1" s="318"/>
      <c r="O1" s="318"/>
      <c r="P1" s="318"/>
      <c r="Q1" s="318"/>
      <c r="R1" s="318"/>
      <c r="S1" s="318"/>
      <c r="T1" s="318"/>
      <c r="U1" s="318"/>
      <c r="V1" s="318"/>
      <c r="W1" s="318"/>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c r="AV1" s="318"/>
      <c r="AW1" s="318"/>
      <c r="AX1" s="318"/>
      <c r="AY1" s="318"/>
      <c r="AZ1" s="318"/>
      <c r="BA1" s="318"/>
      <c r="BB1" s="318"/>
      <c r="BC1" s="318"/>
      <c r="BD1" s="318"/>
      <c r="BE1" s="318"/>
    </row>
    <row r="2" spans="2:57" ht="13.5" customHeight="1" x14ac:dyDescent="0.15">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318"/>
      <c r="AY2" s="318"/>
      <c r="AZ2" s="318"/>
      <c r="BA2" s="318"/>
      <c r="BB2" s="318"/>
      <c r="BC2" s="318"/>
      <c r="BD2" s="318"/>
      <c r="BE2" s="318"/>
    </row>
    <row r="3" spans="2:57" ht="13.5" customHeight="1" x14ac:dyDescent="0.15">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row>
    <row r="4" spans="2:57" s="7" customFormat="1" ht="18" customHeight="1" x14ac:dyDescent="0.15">
      <c r="B4" s="320" t="s">
        <v>54</v>
      </c>
      <c r="C4" s="321"/>
      <c r="D4" s="321"/>
      <c r="E4" s="321"/>
      <c r="F4" s="321"/>
      <c r="G4" s="321"/>
      <c r="H4" s="321"/>
      <c r="I4" s="321"/>
      <c r="J4" s="322"/>
      <c r="K4" s="8"/>
      <c r="L4" s="411" t="s">
        <v>205</v>
      </c>
      <c r="M4" s="411"/>
      <c r="N4" s="411"/>
      <c r="O4" s="411"/>
      <c r="P4" s="411"/>
      <c r="Q4" s="411"/>
      <c r="R4" s="411"/>
      <c r="S4" s="411"/>
      <c r="T4" s="411"/>
      <c r="U4" s="411"/>
      <c r="V4" s="411"/>
      <c r="W4" s="411"/>
      <c r="X4" s="411"/>
      <c r="Y4" s="411"/>
      <c r="Z4" s="411"/>
      <c r="AA4" s="411"/>
      <c r="AB4" s="411"/>
      <c r="AC4" s="411"/>
      <c r="AD4" s="411"/>
      <c r="AE4" s="411"/>
      <c r="AF4" s="411"/>
      <c r="AG4" s="411"/>
      <c r="AH4" s="9"/>
      <c r="AI4" s="306" t="s">
        <v>55</v>
      </c>
      <c r="AJ4" s="307"/>
      <c r="AK4" s="307"/>
      <c r="AL4" s="307"/>
      <c r="AM4" s="307"/>
      <c r="AN4" s="307"/>
      <c r="AO4" s="307"/>
      <c r="AP4" s="307"/>
      <c r="AQ4" s="308"/>
      <c r="AR4" s="413">
        <v>1</v>
      </c>
      <c r="AS4" s="403"/>
      <c r="AT4" s="403">
        <v>2</v>
      </c>
      <c r="AU4" s="403"/>
      <c r="AV4" s="403">
        <v>3</v>
      </c>
      <c r="AW4" s="403"/>
      <c r="AX4" s="403">
        <v>4</v>
      </c>
      <c r="AY4" s="403"/>
      <c r="AZ4" s="403">
        <v>5</v>
      </c>
      <c r="BA4" s="403"/>
      <c r="BB4" s="403">
        <v>6</v>
      </c>
      <c r="BC4" s="403"/>
      <c r="BD4" s="403">
        <v>7</v>
      </c>
      <c r="BE4" s="404"/>
    </row>
    <row r="5" spans="2:57" s="7" customFormat="1" ht="18" customHeight="1" x14ac:dyDescent="0.15">
      <c r="B5" s="323"/>
      <c r="C5" s="324"/>
      <c r="D5" s="324"/>
      <c r="E5" s="324"/>
      <c r="F5" s="324"/>
      <c r="G5" s="324"/>
      <c r="H5" s="324"/>
      <c r="I5" s="324"/>
      <c r="J5" s="325"/>
      <c r="K5" s="10"/>
      <c r="L5" s="412"/>
      <c r="M5" s="412"/>
      <c r="N5" s="412"/>
      <c r="O5" s="412"/>
      <c r="P5" s="412"/>
      <c r="Q5" s="412"/>
      <c r="R5" s="412"/>
      <c r="S5" s="412"/>
      <c r="T5" s="412"/>
      <c r="U5" s="412"/>
      <c r="V5" s="412"/>
      <c r="W5" s="412"/>
      <c r="X5" s="412"/>
      <c r="Y5" s="412"/>
      <c r="Z5" s="412"/>
      <c r="AA5" s="412"/>
      <c r="AB5" s="412"/>
      <c r="AC5" s="412"/>
      <c r="AD5" s="412"/>
      <c r="AE5" s="412"/>
      <c r="AF5" s="412"/>
      <c r="AG5" s="412"/>
      <c r="AH5" s="11"/>
      <c r="AI5" s="309"/>
      <c r="AJ5" s="310"/>
      <c r="AK5" s="310"/>
      <c r="AL5" s="310"/>
      <c r="AM5" s="310"/>
      <c r="AN5" s="310"/>
      <c r="AO5" s="310"/>
      <c r="AP5" s="310"/>
      <c r="AQ5" s="311"/>
      <c r="AR5" s="414"/>
      <c r="AS5" s="405"/>
      <c r="AT5" s="405"/>
      <c r="AU5" s="405"/>
      <c r="AV5" s="405"/>
      <c r="AW5" s="405"/>
      <c r="AX5" s="405"/>
      <c r="AY5" s="405"/>
      <c r="AZ5" s="405"/>
      <c r="BA5" s="405"/>
      <c r="BB5" s="405"/>
      <c r="BC5" s="405"/>
      <c r="BD5" s="405"/>
      <c r="BE5" s="406"/>
    </row>
    <row r="6" spans="2:57" s="7" customFormat="1" ht="18" customHeight="1" x14ac:dyDescent="0.15">
      <c r="B6" s="306" t="s">
        <v>56</v>
      </c>
      <c r="C6" s="307"/>
      <c r="D6" s="307"/>
      <c r="E6" s="307"/>
      <c r="F6" s="307"/>
      <c r="G6" s="307"/>
      <c r="H6" s="307"/>
      <c r="I6" s="307"/>
      <c r="J6" s="308"/>
      <c r="K6" s="156" t="s">
        <v>57</v>
      </c>
      <c r="L6" s="149"/>
      <c r="M6" s="149"/>
      <c r="N6" s="149"/>
      <c r="O6" s="213"/>
      <c r="P6" s="12"/>
      <c r="Q6" s="407" t="s">
        <v>206</v>
      </c>
      <c r="R6" s="407"/>
      <c r="S6" s="407"/>
      <c r="T6" s="407"/>
      <c r="U6" s="407"/>
      <c r="V6" s="407"/>
      <c r="W6" s="407"/>
      <c r="X6" s="407"/>
      <c r="Y6" s="407"/>
      <c r="Z6" s="407"/>
      <c r="AA6" s="407"/>
      <c r="AB6" s="407"/>
      <c r="AC6" s="407"/>
      <c r="AD6" s="407"/>
      <c r="AE6" s="407"/>
      <c r="AF6" s="407"/>
      <c r="AG6" s="407"/>
      <c r="AH6" s="407"/>
      <c r="AI6" s="407"/>
      <c r="AJ6" s="407"/>
      <c r="AK6" s="407"/>
      <c r="AL6" s="407"/>
      <c r="AM6" s="407"/>
      <c r="AN6" s="12"/>
      <c r="AO6" s="306" t="s">
        <v>58</v>
      </c>
      <c r="AP6" s="307"/>
      <c r="AQ6" s="307"/>
      <c r="AR6" s="307"/>
      <c r="AS6" s="307"/>
      <c r="AT6" s="307"/>
      <c r="AU6" s="307"/>
      <c r="AV6" s="307"/>
      <c r="AW6" s="308"/>
      <c r="AX6" s="409">
        <v>0</v>
      </c>
      <c r="AY6" s="403"/>
      <c r="AZ6" s="403">
        <v>0</v>
      </c>
      <c r="BA6" s="403"/>
      <c r="BB6" s="403">
        <v>0</v>
      </c>
      <c r="BC6" s="403"/>
      <c r="BD6" s="403">
        <v>1</v>
      </c>
      <c r="BE6" s="404"/>
    </row>
    <row r="7" spans="2:57" s="7" customFormat="1" ht="18" customHeight="1" x14ac:dyDescent="0.15">
      <c r="B7" s="309"/>
      <c r="C7" s="310"/>
      <c r="D7" s="310"/>
      <c r="E7" s="310"/>
      <c r="F7" s="310"/>
      <c r="G7" s="310"/>
      <c r="H7" s="310"/>
      <c r="I7" s="310"/>
      <c r="J7" s="311"/>
      <c r="K7" s="157"/>
      <c r="L7" s="150"/>
      <c r="M7" s="150"/>
      <c r="N7" s="150"/>
      <c r="O7" s="312"/>
      <c r="P7" s="13"/>
      <c r="Q7" s="408"/>
      <c r="R7" s="408"/>
      <c r="S7" s="408"/>
      <c r="T7" s="408"/>
      <c r="U7" s="408"/>
      <c r="V7" s="408"/>
      <c r="W7" s="408"/>
      <c r="X7" s="408"/>
      <c r="Y7" s="408"/>
      <c r="Z7" s="408"/>
      <c r="AA7" s="408"/>
      <c r="AB7" s="408"/>
      <c r="AC7" s="408"/>
      <c r="AD7" s="408"/>
      <c r="AE7" s="408"/>
      <c r="AF7" s="408"/>
      <c r="AG7" s="408"/>
      <c r="AH7" s="408"/>
      <c r="AI7" s="408"/>
      <c r="AJ7" s="408"/>
      <c r="AK7" s="408"/>
      <c r="AL7" s="408"/>
      <c r="AM7" s="408"/>
      <c r="AN7" s="13"/>
      <c r="AO7" s="309"/>
      <c r="AP7" s="310"/>
      <c r="AQ7" s="310"/>
      <c r="AR7" s="310"/>
      <c r="AS7" s="310"/>
      <c r="AT7" s="310"/>
      <c r="AU7" s="310"/>
      <c r="AV7" s="310"/>
      <c r="AW7" s="311"/>
      <c r="AX7" s="410"/>
      <c r="AY7" s="405"/>
      <c r="AZ7" s="405"/>
      <c r="BA7" s="405"/>
      <c r="BB7" s="405"/>
      <c r="BC7" s="405"/>
      <c r="BD7" s="405"/>
      <c r="BE7" s="406"/>
    </row>
    <row r="8" spans="2:57" ht="18" customHeight="1" x14ac:dyDescent="0.15">
      <c r="B8" s="227" t="s">
        <v>24</v>
      </c>
      <c r="C8" s="228"/>
      <c r="D8" s="228"/>
      <c r="E8" s="228"/>
      <c r="F8" s="228"/>
      <c r="G8" s="228"/>
      <c r="H8" s="228"/>
      <c r="I8" s="228"/>
      <c r="J8" s="229"/>
      <c r="K8" s="299" t="s">
        <v>67</v>
      </c>
      <c r="L8" s="300"/>
      <c r="M8" s="300"/>
      <c r="N8" s="300"/>
      <c r="O8" s="368">
        <v>10</v>
      </c>
      <c r="P8" s="368"/>
      <c r="Q8" s="368"/>
      <c r="R8" s="132" t="s">
        <v>16</v>
      </c>
      <c r="S8" s="132"/>
      <c r="T8" s="356">
        <v>4</v>
      </c>
      <c r="U8" s="356"/>
      <c r="V8" s="356"/>
      <c r="W8" s="132" t="s">
        <v>17</v>
      </c>
      <c r="X8" s="132"/>
      <c r="Y8" s="356">
        <v>1</v>
      </c>
      <c r="Z8" s="356"/>
      <c r="AA8" s="356"/>
      <c r="AB8" s="132" t="s">
        <v>21</v>
      </c>
      <c r="AC8" s="132"/>
      <c r="AD8" s="204" t="s">
        <v>79</v>
      </c>
      <c r="AE8" s="228"/>
      <c r="AF8" s="228"/>
      <c r="AG8" s="228"/>
      <c r="AH8" s="228"/>
      <c r="AI8" s="228"/>
      <c r="AJ8" s="228"/>
      <c r="AK8" s="228"/>
      <c r="AL8" s="229"/>
      <c r="AM8" s="256" t="s">
        <v>51</v>
      </c>
      <c r="AN8" s="257"/>
      <c r="AO8" s="257"/>
      <c r="AP8" s="257"/>
      <c r="AQ8" s="401"/>
      <c r="AR8" s="401"/>
      <c r="AS8" s="401"/>
      <c r="AT8" s="132" t="s">
        <v>16</v>
      </c>
      <c r="AU8" s="132"/>
      <c r="AV8" s="389"/>
      <c r="AW8" s="389"/>
      <c r="AX8" s="389"/>
      <c r="AY8" s="132" t="s">
        <v>17</v>
      </c>
      <c r="AZ8" s="132"/>
      <c r="BA8" s="389"/>
      <c r="BB8" s="389"/>
      <c r="BC8" s="389"/>
      <c r="BD8" s="132" t="s">
        <v>21</v>
      </c>
      <c r="BE8" s="134"/>
    </row>
    <row r="9" spans="2:57" ht="18" customHeight="1" x14ac:dyDescent="0.15">
      <c r="B9" s="198"/>
      <c r="C9" s="199"/>
      <c r="D9" s="199"/>
      <c r="E9" s="199"/>
      <c r="F9" s="199"/>
      <c r="G9" s="199"/>
      <c r="H9" s="199"/>
      <c r="I9" s="199"/>
      <c r="J9" s="200"/>
      <c r="K9" s="301"/>
      <c r="L9" s="301"/>
      <c r="M9" s="301"/>
      <c r="N9" s="301"/>
      <c r="O9" s="369"/>
      <c r="P9" s="369"/>
      <c r="Q9" s="369"/>
      <c r="R9" s="133"/>
      <c r="S9" s="133"/>
      <c r="T9" s="357"/>
      <c r="U9" s="357"/>
      <c r="V9" s="357"/>
      <c r="W9" s="133"/>
      <c r="X9" s="133"/>
      <c r="Y9" s="357"/>
      <c r="Z9" s="357"/>
      <c r="AA9" s="357"/>
      <c r="AB9" s="133"/>
      <c r="AC9" s="133"/>
      <c r="AD9" s="198"/>
      <c r="AE9" s="199"/>
      <c r="AF9" s="199"/>
      <c r="AG9" s="199"/>
      <c r="AH9" s="199"/>
      <c r="AI9" s="199"/>
      <c r="AJ9" s="199"/>
      <c r="AK9" s="199"/>
      <c r="AL9" s="200"/>
      <c r="AM9" s="258"/>
      <c r="AN9" s="258"/>
      <c r="AO9" s="258"/>
      <c r="AP9" s="258"/>
      <c r="AQ9" s="402"/>
      <c r="AR9" s="402"/>
      <c r="AS9" s="402"/>
      <c r="AT9" s="133"/>
      <c r="AU9" s="133"/>
      <c r="AV9" s="390"/>
      <c r="AW9" s="390"/>
      <c r="AX9" s="390"/>
      <c r="AY9" s="133"/>
      <c r="AZ9" s="133"/>
      <c r="BA9" s="390"/>
      <c r="BB9" s="390"/>
      <c r="BC9" s="390"/>
      <c r="BD9" s="133"/>
      <c r="BE9" s="135"/>
    </row>
    <row r="10" spans="2:57" ht="18" customHeight="1" x14ac:dyDescent="0.15">
      <c r="B10" s="227" t="s">
        <v>14</v>
      </c>
      <c r="C10" s="228"/>
      <c r="D10" s="228"/>
      <c r="E10" s="228"/>
      <c r="F10" s="228"/>
      <c r="G10" s="228"/>
      <c r="H10" s="228"/>
      <c r="I10" s="228"/>
      <c r="J10" s="229"/>
      <c r="K10" s="368" t="s">
        <v>77</v>
      </c>
      <c r="L10" s="368"/>
      <c r="M10" s="368"/>
      <c r="N10" s="368"/>
      <c r="O10" s="368"/>
      <c r="P10" s="368"/>
      <c r="Q10" s="368"/>
      <c r="R10" s="368"/>
      <c r="S10" s="368"/>
      <c r="T10" s="368"/>
      <c r="U10" s="368"/>
      <c r="V10" s="368"/>
      <c r="W10" s="368"/>
      <c r="X10" s="368"/>
      <c r="Y10" s="368"/>
      <c r="Z10" s="368"/>
      <c r="AA10" s="368"/>
      <c r="AB10" s="368"/>
      <c r="AC10" s="394"/>
      <c r="AD10" s="227" t="s">
        <v>80</v>
      </c>
      <c r="AE10" s="228"/>
      <c r="AF10" s="228"/>
      <c r="AG10" s="228"/>
      <c r="AH10" s="228"/>
      <c r="AI10" s="228"/>
      <c r="AJ10" s="228"/>
      <c r="AK10" s="228"/>
      <c r="AL10" s="229"/>
      <c r="AM10" s="397" t="s">
        <v>51</v>
      </c>
      <c r="AN10" s="398"/>
      <c r="AO10" s="398"/>
      <c r="AP10" s="398"/>
      <c r="AQ10" s="368">
        <v>8</v>
      </c>
      <c r="AR10" s="368"/>
      <c r="AS10" s="368"/>
      <c r="AT10" s="132" t="s">
        <v>16</v>
      </c>
      <c r="AU10" s="132"/>
      <c r="AV10" s="356">
        <v>5</v>
      </c>
      <c r="AW10" s="356"/>
      <c r="AX10" s="356"/>
      <c r="AY10" s="132" t="s">
        <v>17</v>
      </c>
      <c r="AZ10" s="132"/>
      <c r="BA10" s="356">
        <v>10</v>
      </c>
      <c r="BB10" s="356"/>
      <c r="BC10" s="356"/>
      <c r="BD10" s="132" t="s">
        <v>21</v>
      </c>
      <c r="BE10" s="134"/>
    </row>
    <row r="11" spans="2:57" ht="18" customHeight="1" x14ac:dyDescent="0.15">
      <c r="B11" s="391"/>
      <c r="C11" s="392"/>
      <c r="D11" s="392"/>
      <c r="E11" s="392"/>
      <c r="F11" s="392"/>
      <c r="G11" s="392"/>
      <c r="H11" s="392"/>
      <c r="I11" s="392"/>
      <c r="J11" s="393"/>
      <c r="K11" s="395"/>
      <c r="L11" s="395"/>
      <c r="M11" s="395"/>
      <c r="N11" s="395"/>
      <c r="O11" s="395"/>
      <c r="P11" s="395"/>
      <c r="Q11" s="395"/>
      <c r="R11" s="395"/>
      <c r="S11" s="395"/>
      <c r="T11" s="395"/>
      <c r="U11" s="395"/>
      <c r="V11" s="395"/>
      <c r="W11" s="395"/>
      <c r="X11" s="395"/>
      <c r="Y11" s="395"/>
      <c r="Z11" s="395"/>
      <c r="AA11" s="395"/>
      <c r="AB11" s="395"/>
      <c r="AC11" s="396"/>
      <c r="AD11" s="386"/>
      <c r="AE11" s="387"/>
      <c r="AF11" s="387"/>
      <c r="AG11" s="387"/>
      <c r="AH11" s="387"/>
      <c r="AI11" s="387"/>
      <c r="AJ11" s="387"/>
      <c r="AK11" s="387"/>
      <c r="AL11" s="388"/>
      <c r="AM11" s="399"/>
      <c r="AN11" s="399"/>
      <c r="AO11" s="399"/>
      <c r="AP11" s="399"/>
      <c r="AQ11" s="400"/>
      <c r="AR11" s="400"/>
      <c r="AS11" s="400"/>
      <c r="AT11" s="385"/>
      <c r="AU11" s="385"/>
      <c r="AV11" s="384"/>
      <c r="AW11" s="384"/>
      <c r="AX11" s="384"/>
      <c r="AY11" s="385"/>
      <c r="AZ11" s="385"/>
      <c r="BA11" s="384"/>
      <c r="BB11" s="384"/>
      <c r="BC11" s="384"/>
      <c r="BD11" s="385"/>
      <c r="BE11" s="152"/>
    </row>
    <row r="12" spans="2:57" ht="23.25" customHeight="1" x14ac:dyDescent="0.15">
      <c r="B12" s="386" t="s">
        <v>81</v>
      </c>
      <c r="C12" s="387"/>
      <c r="D12" s="387"/>
      <c r="E12" s="387"/>
      <c r="F12" s="387"/>
      <c r="G12" s="387"/>
      <c r="H12" s="387"/>
      <c r="I12" s="387"/>
      <c r="J12" s="388"/>
      <c r="K12" s="117"/>
      <c r="L12" s="117"/>
      <c r="M12" s="117"/>
      <c r="N12" s="117"/>
      <c r="O12" s="286" t="s">
        <v>82</v>
      </c>
      <c r="P12" s="286"/>
      <c r="Q12" s="286"/>
      <c r="R12" s="286"/>
      <c r="S12" s="286"/>
      <c r="T12" s="117"/>
      <c r="U12" s="117"/>
      <c r="V12" s="117"/>
      <c r="W12" s="117"/>
      <c r="X12" s="286" t="s">
        <v>83</v>
      </c>
      <c r="Y12" s="286"/>
      <c r="Z12" s="286"/>
      <c r="AA12" s="286"/>
      <c r="AB12" s="286"/>
      <c r="AC12" s="118"/>
      <c r="AD12" s="386"/>
      <c r="AE12" s="387"/>
      <c r="AF12" s="387"/>
      <c r="AG12" s="387"/>
      <c r="AH12" s="387"/>
      <c r="AI12" s="387"/>
      <c r="AJ12" s="387"/>
      <c r="AK12" s="387"/>
      <c r="AL12" s="388"/>
      <c r="AM12" s="114"/>
      <c r="AN12" s="115"/>
      <c r="AO12" s="116"/>
      <c r="AP12" s="116"/>
      <c r="AQ12" s="287" t="s">
        <v>84</v>
      </c>
      <c r="AR12" s="287"/>
      <c r="AS12" s="287"/>
      <c r="AT12" s="287"/>
      <c r="AU12" s="287"/>
      <c r="AV12" s="287"/>
      <c r="AW12" s="287"/>
      <c r="AX12" s="287"/>
      <c r="AY12" s="287"/>
      <c r="AZ12" s="287"/>
      <c r="BA12" s="287"/>
      <c r="BB12" s="287"/>
      <c r="BC12" s="287"/>
      <c r="BD12" s="287"/>
      <c r="BE12" s="288"/>
    </row>
    <row r="13" spans="2:57" ht="13.5" customHeight="1" x14ac:dyDescent="0.15">
      <c r="B13" s="381" t="s">
        <v>25</v>
      </c>
      <c r="C13" s="382"/>
      <c r="D13" s="382"/>
      <c r="E13" s="382"/>
      <c r="F13" s="382"/>
      <c r="G13" s="382"/>
      <c r="H13" s="382"/>
      <c r="I13" s="382"/>
      <c r="J13" s="383"/>
      <c r="K13" s="256" t="s">
        <v>51</v>
      </c>
      <c r="L13" s="257"/>
      <c r="M13" s="257"/>
      <c r="N13" s="257"/>
      <c r="O13" s="368">
        <v>7</v>
      </c>
      <c r="P13" s="368"/>
      <c r="Q13" s="368"/>
      <c r="R13" s="132" t="s">
        <v>16</v>
      </c>
      <c r="S13" s="132"/>
      <c r="T13" s="356">
        <v>6</v>
      </c>
      <c r="U13" s="356"/>
      <c r="V13" s="356"/>
      <c r="W13" s="132" t="s">
        <v>17</v>
      </c>
      <c r="X13" s="132"/>
      <c r="Y13" s="356">
        <v>4</v>
      </c>
      <c r="Z13" s="356"/>
      <c r="AA13" s="356"/>
      <c r="AB13" s="132" t="s">
        <v>21</v>
      </c>
      <c r="AC13" s="134"/>
      <c r="AD13" s="370" t="s">
        <v>68</v>
      </c>
      <c r="AE13" s="371"/>
      <c r="AF13" s="371"/>
      <c r="AG13" s="371"/>
      <c r="AH13" s="371"/>
      <c r="AI13" s="371"/>
      <c r="AJ13" s="371"/>
      <c r="AK13" s="371"/>
      <c r="AL13" s="372"/>
      <c r="AM13" s="376">
        <v>410000</v>
      </c>
      <c r="AN13" s="376"/>
      <c r="AO13" s="376"/>
      <c r="AP13" s="376"/>
      <c r="AQ13" s="376"/>
      <c r="AR13" s="376"/>
      <c r="AS13" s="376"/>
      <c r="AT13" s="376"/>
      <c r="AU13" s="376"/>
      <c r="AV13" s="376"/>
      <c r="AW13" s="376"/>
      <c r="AX13" s="376"/>
      <c r="AY13" s="376"/>
      <c r="AZ13" s="376"/>
      <c r="BA13" s="376"/>
      <c r="BB13" s="376"/>
      <c r="BC13" s="376"/>
      <c r="BD13" s="132" t="s">
        <v>0</v>
      </c>
      <c r="BE13" s="134"/>
    </row>
    <row r="14" spans="2:57" ht="13.5" customHeight="1" x14ac:dyDescent="0.15">
      <c r="B14" s="378" t="s">
        <v>26</v>
      </c>
      <c r="C14" s="379"/>
      <c r="D14" s="379"/>
      <c r="E14" s="379"/>
      <c r="F14" s="379"/>
      <c r="G14" s="379"/>
      <c r="H14" s="379"/>
      <c r="I14" s="379"/>
      <c r="J14" s="380"/>
      <c r="K14" s="258"/>
      <c r="L14" s="258"/>
      <c r="M14" s="258"/>
      <c r="N14" s="258"/>
      <c r="O14" s="369"/>
      <c r="P14" s="369"/>
      <c r="Q14" s="369"/>
      <c r="R14" s="133"/>
      <c r="S14" s="133"/>
      <c r="T14" s="357"/>
      <c r="U14" s="357"/>
      <c r="V14" s="357"/>
      <c r="W14" s="133"/>
      <c r="X14" s="133"/>
      <c r="Y14" s="357"/>
      <c r="Z14" s="357"/>
      <c r="AA14" s="357"/>
      <c r="AB14" s="133"/>
      <c r="AC14" s="135"/>
      <c r="AD14" s="373"/>
      <c r="AE14" s="374"/>
      <c r="AF14" s="374"/>
      <c r="AG14" s="374"/>
      <c r="AH14" s="374"/>
      <c r="AI14" s="374"/>
      <c r="AJ14" s="374"/>
      <c r="AK14" s="374"/>
      <c r="AL14" s="375"/>
      <c r="AM14" s="377"/>
      <c r="AN14" s="377"/>
      <c r="AO14" s="377"/>
      <c r="AP14" s="377"/>
      <c r="AQ14" s="377"/>
      <c r="AR14" s="377"/>
      <c r="AS14" s="377"/>
      <c r="AT14" s="377"/>
      <c r="AU14" s="377"/>
      <c r="AV14" s="377"/>
      <c r="AW14" s="377"/>
      <c r="AX14" s="377"/>
      <c r="AY14" s="377"/>
      <c r="AZ14" s="377"/>
      <c r="BA14" s="377"/>
      <c r="BB14" s="377"/>
      <c r="BC14" s="377"/>
      <c r="BD14" s="133"/>
      <c r="BE14" s="135"/>
    </row>
    <row r="15" spans="2:57" ht="13.5" customHeight="1" x14ac:dyDescent="0.15">
      <c r="B15" s="227" t="s">
        <v>27</v>
      </c>
      <c r="C15" s="228"/>
      <c r="D15" s="228"/>
      <c r="E15" s="228"/>
      <c r="F15" s="228"/>
      <c r="G15" s="228"/>
      <c r="H15" s="228"/>
      <c r="I15" s="228"/>
      <c r="J15" s="229"/>
      <c r="K15" s="256" t="s">
        <v>51</v>
      </c>
      <c r="L15" s="257"/>
      <c r="M15" s="257"/>
      <c r="N15" s="257"/>
      <c r="O15" s="368">
        <v>8</v>
      </c>
      <c r="P15" s="368"/>
      <c r="Q15" s="368"/>
      <c r="R15" s="132" t="s">
        <v>16</v>
      </c>
      <c r="S15" s="132"/>
      <c r="T15" s="356">
        <v>9</v>
      </c>
      <c r="U15" s="356"/>
      <c r="V15" s="356"/>
      <c r="W15" s="132" t="s">
        <v>17</v>
      </c>
      <c r="X15" s="132"/>
      <c r="Y15" s="356">
        <v>2</v>
      </c>
      <c r="Z15" s="356"/>
      <c r="AA15" s="356"/>
      <c r="AB15" s="132" t="s">
        <v>21</v>
      </c>
      <c r="AC15" s="132"/>
      <c r="AD15" s="132" t="s">
        <v>19</v>
      </c>
      <c r="AE15" s="132"/>
      <c r="AF15" s="132"/>
      <c r="AG15" s="132"/>
      <c r="AH15" s="256" t="s">
        <v>51</v>
      </c>
      <c r="AI15" s="257"/>
      <c r="AJ15" s="257"/>
      <c r="AK15" s="257"/>
      <c r="AL15" s="368">
        <v>8</v>
      </c>
      <c r="AM15" s="368"/>
      <c r="AN15" s="368"/>
      <c r="AO15" s="132" t="s">
        <v>16</v>
      </c>
      <c r="AP15" s="132"/>
      <c r="AQ15" s="356">
        <v>9</v>
      </c>
      <c r="AR15" s="356"/>
      <c r="AS15" s="356"/>
      <c r="AT15" s="132" t="s">
        <v>17</v>
      </c>
      <c r="AU15" s="132"/>
      <c r="AV15" s="356">
        <v>30</v>
      </c>
      <c r="AW15" s="356"/>
      <c r="AX15" s="356"/>
      <c r="AY15" s="132" t="s">
        <v>21</v>
      </c>
      <c r="AZ15" s="132"/>
      <c r="BA15" s="2"/>
      <c r="BB15" s="2"/>
      <c r="BC15" s="2"/>
      <c r="BD15" s="2"/>
      <c r="BE15" s="29"/>
    </row>
    <row r="16" spans="2:57" ht="13.5" customHeight="1" x14ac:dyDescent="0.15">
      <c r="B16" s="198"/>
      <c r="C16" s="199"/>
      <c r="D16" s="199"/>
      <c r="E16" s="199"/>
      <c r="F16" s="199"/>
      <c r="G16" s="199"/>
      <c r="H16" s="199"/>
      <c r="I16" s="199"/>
      <c r="J16" s="200"/>
      <c r="K16" s="258"/>
      <c r="L16" s="258"/>
      <c r="M16" s="258"/>
      <c r="N16" s="258"/>
      <c r="O16" s="369"/>
      <c r="P16" s="369"/>
      <c r="Q16" s="369"/>
      <c r="R16" s="133"/>
      <c r="S16" s="133"/>
      <c r="T16" s="357"/>
      <c r="U16" s="357"/>
      <c r="V16" s="357"/>
      <c r="W16" s="133"/>
      <c r="X16" s="133"/>
      <c r="Y16" s="357"/>
      <c r="Z16" s="357"/>
      <c r="AA16" s="357"/>
      <c r="AB16" s="133"/>
      <c r="AC16" s="133"/>
      <c r="AD16" s="133"/>
      <c r="AE16" s="133"/>
      <c r="AF16" s="133"/>
      <c r="AG16" s="133"/>
      <c r="AH16" s="258"/>
      <c r="AI16" s="258"/>
      <c r="AJ16" s="258"/>
      <c r="AK16" s="258"/>
      <c r="AL16" s="369"/>
      <c r="AM16" s="369"/>
      <c r="AN16" s="369"/>
      <c r="AO16" s="133"/>
      <c r="AP16" s="133"/>
      <c r="AQ16" s="357"/>
      <c r="AR16" s="357"/>
      <c r="AS16" s="357"/>
      <c r="AT16" s="133"/>
      <c r="AU16" s="133"/>
      <c r="AV16" s="357"/>
      <c r="AW16" s="357"/>
      <c r="AX16" s="357"/>
      <c r="AY16" s="133"/>
      <c r="AZ16" s="133"/>
      <c r="BA16" s="33"/>
      <c r="BB16" s="33"/>
      <c r="BC16" s="33"/>
      <c r="BD16" s="33"/>
      <c r="BE16" s="34"/>
    </row>
    <row r="17" spans="2:57" ht="13.5" customHeight="1" x14ac:dyDescent="0.15">
      <c r="B17" s="227" t="s">
        <v>28</v>
      </c>
      <c r="C17" s="228"/>
      <c r="D17" s="228"/>
      <c r="E17" s="228"/>
      <c r="F17" s="228"/>
      <c r="G17" s="228"/>
      <c r="H17" s="228"/>
      <c r="I17" s="228"/>
      <c r="J17" s="229"/>
      <c r="K17" s="358">
        <v>260967</v>
      </c>
      <c r="L17" s="358"/>
      <c r="M17" s="358"/>
      <c r="N17" s="358"/>
      <c r="O17" s="358"/>
      <c r="P17" s="358"/>
      <c r="Q17" s="358"/>
      <c r="R17" s="358"/>
      <c r="S17" s="358"/>
      <c r="T17" s="358"/>
      <c r="U17" s="358"/>
      <c r="V17" s="358"/>
      <c r="W17" s="358"/>
      <c r="X17" s="358"/>
      <c r="Y17" s="358"/>
      <c r="Z17" s="358"/>
      <c r="AA17" s="358"/>
      <c r="AB17" s="132" t="s">
        <v>0</v>
      </c>
      <c r="AC17" s="132"/>
      <c r="AD17" s="360" t="s">
        <v>66</v>
      </c>
      <c r="AE17" s="361"/>
      <c r="AF17" s="361"/>
      <c r="AG17" s="361"/>
      <c r="AH17" s="361"/>
      <c r="AI17" s="361"/>
      <c r="AJ17" s="361"/>
      <c r="AK17" s="361"/>
      <c r="AL17" s="362"/>
      <c r="AM17" s="366"/>
      <c r="AN17" s="366"/>
      <c r="AO17" s="366"/>
      <c r="AP17" s="366"/>
      <c r="AQ17" s="366"/>
      <c r="AR17" s="366"/>
      <c r="AS17" s="366"/>
      <c r="AT17" s="366"/>
      <c r="AU17" s="366"/>
      <c r="AV17" s="366"/>
      <c r="AW17" s="366"/>
      <c r="AX17" s="366"/>
      <c r="AY17" s="366"/>
      <c r="AZ17" s="366"/>
      <c r="BA17" s="366"/>
      <c r="BB17" s="366"/>
      <c r="BC17" s="366"/>
      <c r="BD17" s="149" t="s">
        <v>0</v>
      </c>
      <c r="BE17" s="213"/>
    </row>
    <row r="18" spans="2:57" ht="13.5" customHeight="1" x14ac:dyDescent="0.15">
      <c r="B18" s="198"/>
      <c r="C18" s="199"/>
      <c r="D18" s="199"/>
      <c r="E18" s="199"/>
      <c r="F18" s="199"/>
      <c r="G18" s="199"/>
      <c r="H18" s="199"/>
      <c r="I18" s="199"/>
      <c r="J18" s="200"/>
      <c r="K18" s="359"/>
      <c r="L18" s="359"/>
      <c r="M18" s="359"/>
      <c r="N18" s="359"/>
      <c r="O18" s="359"/>
      <c r="P18" s="359"/>
      <c r="Q18" s="359"/>
      <c r="R18" s="359"/>
      <c r="S18" s="359"/>
      <c r="T18" s="359"/>
      <c r="U18" s="359"/>
      <c r="V18" s="359"/>
      <c r="W18" s="359"/>
      <c r="X18" s="359"/>
      <c r="Y18" s="359"/>
      <c r="Z18" s="359"/>
      <c r="AA18" s="359"/>
      <c r="AB18" s="133"/>
      <c r="AC18" s="133"/>
      <c r="AD18" s="363"/>
      <c r="AE18" s="364"/>
      <c r="AF18" s="364"/>
      <c r="AG18" s="364"/>
      <c r="AH18" s="364"/>
      <c r="AI18" s="364"/>
      <c r="AJ18" s="364"/>
      <c r="AK18" s="364"/>
      <c r="AL18" s="365"/>
      <c r="AM18" s="367"/>
      <c r="AN18" s="367"/>
      <c r="AO18" s="367"/>
      <c r="AP18" s="367"/>
      <c r="AQ18" s="367"/>
      <c r="AR18" s="367"/>
      <c r="AS18" s="367"/>
      <c r="AT18" s="367"/>
      <c r="AU18" s="367"/>
      <c r="AV18" s="367"/>
      <c r="AW18" s="367"/>
      <c r="AX18" s="367"/>
      <c r="AY18" s="367"/>
      <c r="AZ18" s="367"/>
      <c r="BA18" s="367"/>
      <c r="BB18" s="367"/>
      <c r="BC18" s="367"/>
      <c r="BD18" s="150"/>
      <c r="BE18" s="312"/>
    </row>
    <row r="19" spans="2:57" ht="17.25" customHeight="1" x14ac:dyDescent="0.15">
      <c r="B19" s="227" t="s">
        <v>29</v>
      </c>
      <c r="C19" s="228"/>
      <c r="D19" s="228"/>
      <c r="E19" s="228"/>
      <c r="F19" s="228"/>
      <c r="G19" s="228"/>
      <c r="H19" s="228"/>
      <c r="I19" s="228"/>
      <c r="J19" s="229"/>
      <c r="K19" s="201" t="s">
        <v>7</v>
      </c>
      <c r="L19" s="201"/>
      <c r="M19" s="201"/>
      <c r="N19" s="201"/>
      <c r="O19" s="201"/>
      <c r="P19" s="201"/>
      <c r="Q19" s="201"/>
      <c r="R19" s="351"/>
      <c r="S19" s="351"/>
      <c r="T19" s="351"/>
      <c r="U19" s="351"/>
      <c r="V19" s="351"/>
      <c r="W19" s="351"/>
      <c r="X19" s="351"/>
      <c r="Y19" s="351"/>
      <c r="Z19" s="351"/>
      <c r="AA19" s="351"/>
      <c r="AB19" s="351"/>
      <c r="AC19" s="351"/>
      <c r="AD19" s="351"/>
      <c r="AE19" s="351"/>
      <c r="AF19" s="351"/>
      <c r="AG19" s="352"/>
      <c r="AH19" s="230" t="s">
        <v>6</v>
      </c>
      <c r="AI19" s="231"/>
      <c r="AJ19" s="231"/>
      <c r="AK19" s="231"/>
      <c r="AL19" s="231"/>
      <c r="AM19" s="231"/>
      <c r="AN19" s="231"/>
      <c r="AO19" s="232"/>
      <c r="AP19" s="353"/>
      <c r="AQ19" s="354"/>
      <c r="AR19" s="354"/>
      <c r="AS19" s="354"/>
      <c r="AT19" s="354"/>
      <c r="AU19" s="354"/>
      <c r="AV19" s="354"/>
      <c r="AW19" s="354"/>
      <c r="AX19" s="354"/>
      <c r="AY19" s="354"/>
      <c r="AZ19" s="354"/>
      <c r="BA19" s="354"/>
      <c r="BB19" s="354"/>
      <c r="BC19" s="354"/>
      <c r="BD19" s="354"/>
      <c r="BE19" s="355"/>
    </row>
    <row r="20" spans="2:57" ht="17.25" customHeight="1" x14ac:dyDescent="0.15">
      <c r="B20" s="198" t="s">
        <v>30</v>
      </c>
      <c r="C20" s="199"/>
      <c r="D20" s="199"/>
      <c r="E20" s="199"/>
      <c r="F20" s="199"/>
      <c r="G20" s="199"/>
      <c r="H20" s="199"/>
      <c r="I20" s="199"/>
      <c r="J20" s="200"/>
      <c r="K20" s="201" t="s">
        <v>12</v>
      </c>
      <c r="L20" s="201"/>
      <c r="M20" s="201"/>
      <c r="N20" s="201"/>
      <c r="O20" s="201"/>
      <c r="P20" s="201"/>
      <c r="Q20" s="201"/>
      <c r="R20" s="351"/>
      <c r="S20" s="351"/>
      <c r="T20" s="351"/>
      <c r="U20" s="351"/>
      <c r="V20" s="351"/>
      <c r="W20" s="351"/>
      <c r="X20" s="351"/>
      <c r="Y20" s="351"/>
      <c r="Z20" s="351"/>
      <c r="AA20" s="351"/>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1"/>
      <c r="BB20" s="351"/>
      <c r="BC20" s="351"/>
      <c r="BD20" s="351"/>
      <c r="BE20" s="352"/>
    </row>
    <row r="21" spans="2:57" ht="17.25" customHeight="1" x14ac:dyDescent="0.15">
      <c r="B21" s="204" t="s">
        <v>74</v>
      </c>
      <c r="C21" s="205"/>
      <c r="D21" s="205"/>
      <c r="E21" s="205"/>
      <c r="F21" s="205"/>
      <c r="G21" s="205"/>
      <c r="H21" s="205"/>
      <c r="I21" s="205"/>
      <c r="J21" s="206"/>
      <c r="K21" s="191"/>
      <c r="L21" s="192"/>
      <c r="M21" s="192" t="s">
        <v>40</v>
      </c>
      <c r="N21" s="192"/>
      <c r="O21" s="192"/>
      <c r="P21" s="192"/>
      <c r="Q21" s="192"/>
      <c r="R21" s="192"/>
      <c r="S21" s="192"/>
      <c r="T21" s="192"/>
      <c r="U21" s="193"/>
      <c r="V21" s="349"/>
      <c r="W21" s="350"/>
      <c r="X21" s="350"/>
      <c r="Y21" s="350"/>
      <c r="Z21" s="350"/>
      <c r="AA21" s="350"/>
      <c r="AB21" s="350"/>
      <c r="AC21" s="350"/>
      <c r="AD21" s="149" t="s">
        <v>0</v>
      </c>
      <c r="AE21" s="213"/>
      <c r="AF21" s="191"/>
      <c r="AG21" s="192"/>
      <c r="AH21" s="192" t="s">
        <v>71</v>
      </c>
      <c r="AI21" s="192"/>
      <c r="AJ21" s="192"/>
      <c r="AK21" s="192"/>
      <c r="AL21" s="192"/>
      <c r="AM21" s="192"/>
      <c r="AN21" s="192"/>
      <c r="AO21" s="192"/>
      <c r="AP21" s="193"/>
      <c r="AQ21" s="349"/>
      <c r="AR21" s="350"/>
      <c r="AS21" s="350"/>
      <c r="AT21" s="350"/>
      <c r="AU21" s="350"/>
      <c r="AV21" s="350"/>
      <c r="AW21" s="350"/>
      <c r="AX21" s="350"/>
      <c r="AY21" s="149" t="s">
        <v>0</v>
      </c>
      <c r="AZ21" s="213"/>
      <c r="BA21" s="214" t="s">
        <v>70</v>
      </c>
      <c r="BB21" s="215"/>
      <c r="BC21" s="215"/>
      <c r="BD21" s="215"/>
      <c r="BE21" s="216"/>
    </row>
    <row r="22" spans="2:57" ht="17.25" customHeight="1" x14ac:dyDescent="0.15">
      <c r="B22" s="207"/>
      <c r="C22" s="208"/>
      <c r="D22" s="208"/>
      <c r="E22" s="208"/>
      <c r="F22" s="208"/>
      <c r="G22" s="208"/>
      <c r="H22" s="208"/>
      <c r="I22" s="208"/>
      <c r="J22" s="209"/>
      <c r="K22" s="191"/>
      <c r="L22" s="192"/>
      <c r="M22" s="192" t="s">
        <v>69</v>
      </c>
      <c r="N22" s="192"/>
      <c r="O22" s="192"/>
      <c r="P22" s="192"/>
      <c r="Q22" s="192"/>
      <c r="R22" s="192"/>
      <c r="S22" s="192"/>
      <c r="T22" s="192"/>
      <c r="U22" s="193"/>
      <c r="V22" s="349"/>
      <c r="W22" s="350"/>
      <c r="X22" s="350"/>
      <c r="Y22" s="350"/>
      <c r="Z22" s="350"/>
      <c r="AA22" s="350"/>
      <c r="AB22" s="350"/>
      <c r="AC22" s="350"/>
      <c r="AD22" s="149" t="s">
        <v>0</v>
      </c>
      <c r="AE22" s="213"/>
      <c r="AF22" s="191"/>
      <c r="AG22" s="192"/>
      <c r="AH22" s="192" t="s">
        <v>72</v>
      </c>
      <c r="AI22" s="192"/>
      <c r="AJ22" s="192"/>
      <c r="AK22" s="192"/>
      <c r="AL22" s="192"/>
      <c r="AM22" s="192"/>
      <c r="AN22" s="192"/>
      <c r="AO22" s="192"/>
      <c r="AP22" s="193"/>
      <c r="AQ22" s="349"/>
      <c r="AR22" s="350"/>
      <c r="AS22" s="350"/>
      <c r="AT22" s="350"/>
      <c r="AU22" s="350"/>
      <c r="AV22" s="350"/>
      <c r="AW22" s="350"/>
      <c r="AX22" s="350"/>
      <c r="AY22" s="149" t="s">
        <v>0</v>
      </c>
      <c r="AZ22" s="213"/>
      <c r="BA22" s="217"/>
      <c r="BB22" s="218"/>
      <c r="BC22" s="218"/>
      <c r="BD22" s="218"/>
      <c r="BE22" s="219"/>
    </row>
    <row r="23" spans="2:57" ht="17.25" customHeight="1" x14ac:dyDescent="0.15">
      <c r="B23" s="210"/>
      <c r="C23" s="211"/>
      <c r="D23" s="211"/>
      <c r="E23" s="211"/>
      <c r="F23" s="211"/>
      <c r="G23" s="211"/>
      <c r="H23" s="211"/>
      <c r="I23" s="211"/>
      <c r="J23" s="212"/>
      <c r="K23" s="191"/>
      <c r="L23" s="192"/>
      <c r="M23" s="192" t="s">
        <v>41</v>
      </c>
      <c r="N23" s="192"/>
      <c r="O23" s="192"/>
      <c r="P23" s="192"/>
      <c r="Q23" s="192"/>
      <c r="R23" s="192"/>
      <c r="S23" s="192"/>
      <c r="T23" s="192"/>
      <c r="U23" s="193"/>
      <c r="V23" s="349"/>
      <c r="W23" s="350"/>
      <c r="X23" s="350"/>
      <c r="Y23" s="350"/>
      <c r="Z23" s="350"/>
      <c r="AA23" s="350"/>
      <c r="AB23" s="350"/>
      <c r="AC23" s="350"/>
      <c r="AD23" s="189" t="s">
        <v>0</v>
      </c>
      <c r="AE23" s="190"/>
      <c r="AF23" s="191"/>
      <c r="AG23" s="192"/>
      <c r="AH23" s="192" t="s">
        <v>73</v>
      </c>
      <c r="AI23" s="192"/>
      <c r="AJ23" s="192"/>
      <c r="AK23" s="192"/>
      <c r="AL23" s="192"/>
      <c r="AM23" s="192"/>
      <c r="AN23" s="192"/>
      <c r="AO23" s="192"/>
      <c r="AP23" s="193"/>
      <c r="AQ23" s="349"/>
      <c r="AR23" s="350"/>
      <c r="AS23" s="350"/>
      <c r="AT23" s="350"/>
      <c r="AU23" s="350"/>
      <c r="AV23" s="350"/>
      <c r="AW23" s="350"/>
      <c r="AX23" s="350"/>
      <c r="AY23" s="189" t="s">
        <v>0</v>
      </c>
      <c r="AZ23" s="190"/>
      <c r="BA23" s="220"/>
      <c r="BB23" s="221"/>
      <c r="BC23" s="221"/>
      <c r="BD23" s="221"/>
      <c r="BE23" s="222"/>
    </row>
    <row r="24" spans="2:57" ht="6.75" customHeight="1" x14ac:dyDescent="0.15">
      <c r="B24" s="31"/>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5"/>
    </row>
    <row r="25" spans="2:57" ht="13.5" customHeight="1" x14ac:dyDescent="0.15">
      <c r="B25" s="31"/>
      <c r="C25" s="188" t="s">
        <v>36</v>
      </c>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188"/>
      <c r="BB25" s="188"/>
      <c r="BC25" s="188"/>
      <c r="BD25" s="188"/>
      <c r="BE25" s="5"/>
    </row>
    <row r="26" spans="2:57" ht="13.5" customHeight="1" x14ac:dyDescent="0.15">
      <c r="B26" s="31"/>
      <c r="C26" s="188" t="s">
        <v>75</v>
      </c>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8"/>
      <c r="AL26" s="188"/>
      <c r="AM26" s="188"/>
      <c r="AN26" s="188"/>
      <c r="AO26" s="188"/>
      <c r="AP26" s="188"/>
      <c r="AQ26" s="188"/>
      <c r="AR26" s="188"/>
      <c r="AS26" s="188"/>
      <c r="AT26" s="188"/>
      <c r="AU26" s="188"/>
      <c r="AV26" s="188"/>
      <c r="AW26" s="188"/>
      <c r="AX26" s="188"/>
      <c r="AY26" s="188"/>
      <c r="AZ26" s="188"/>
      <c r="BA26" s="188"/>
      <c r="BB26" s="188"/>
      <c r="BC26" s="188"/>
      <c r="BD26" s="188"/>
      <c r="BE26" s="5"/>
    </row>
    <row r="27" spans="2:57" ht="13.5" customHeight="1" x14ac:dyDescent="0.15">
      <c r="B27" s="31"/>
      <c r="C27" s="188" t="s">
        <v>76</v>
      </c>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5"/>
    </row>
    <row r="28" spans="2:57" ht="16.5" customHeight="1" x14ac:dyDescent="0.15">
      <c r="B28" s="196" t="s">
        <v>37</v>
      </c>
      <c r="C28" s="197"/>
      <c r="D28" s="197"/>
      <c r="E28" s="197"/>
      <c r="F28" s="197"/>
      <c r="G28" s="197"/>
      <c r="H28" s="197"/>
      <c r="I28" s="197"/>
      <c r="J28" s="197"/>
      <c r="K28" s="197"/>
      <c r="L28" s="197"/>
      <c r="M28" s="197"/>
      <c r="N28" s="197"/>
      <c r="O28" s="197"/>
      <c r="P28" s="197"/>
      <c r="Q28" s="197"/>
      <c r="R28" s="197"/>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5"/>
    </row>
    <row r="29" spans="2:57" ht="13.5" customHeight="1" x14ac:dyDescent="0.15">
      <c r="B29" s="31"/>
      <c r="C29" s="3"/>
      <c r="D29" s="3"/>
      <c r="E29" s="3"/>
      <c r="F29" s="127" t="s">
        <v>51</v>
      </c>
      <c r="G29" s="127"/>
      <c r="H29" s="127"/>
      <c r="I29" s="127"/>
      <c r="J29" s="347">
        <v>8</v>
      </c>
      <c r="K29" s="347"/>
      <c r="L29" s="126" t="s">
        <v>16</v>
      </c>
      <c r="M29" s="126"/>
      <c r="N29" s="347">
        <v>10</v>
      </c>
      <c r="O29" s="347"/>
      <c r="P29" s="126" t="s">
        <v>17</v>
      </c>
      <c r="Q29" s="126"/>
      <c r="R29" s="347">
        <v>1</v>
      </c>
      <c r="S29" s="347"/>
      <c r="T29" s="126" t="s">
        <v>18</v>
      </c>
      <c r="U29" s="126"/>
      <c r="V29" s="3"/>
      <c r="W29" s="3"/>
      <c r="X29" s="3"/>
      <c r="Y29" s="3"/>
      <c r="Z29" s="188" t="s">
        <v>1</v>
      </c>
      <c r="AA29" s="188"/>
      <c r="AB29" s="188"/>
      <c r="AC29" s="188"/>
      <c r="AD29" s="188"/>
      <c r="AE29" s="126" t="s">
        <v>2</v>
      </c>
      <c r="AF29" s="126"/>
      <c r="AG29" s="126"/>
      <c r="AH29" s="126"/>
      <c r="AI29" s="126"/>
      <c r="AJ29" s="343" t="s">
        <v>207</v>
      </c>
      <c r="AK29" s="343"/>
      <c r="AL29" s="343"/>
      <c r="AM29" s="343"/>
      <c r="AN29" s="343"/>
      <c r="AO29" s="343"/>
      <c r="AP29" s="343"/>
      <c r="AQ29" s="343"/>
      <c r="AR29" s="343"/>
      <c r="AS29" s="343"/>
      <c r="AT29" s="343"/>
      <c r="AU29" s="343"/>
      <c r="AV29" s="343"/>
      <c r="AW29" s="343"/>
      <c r="AX29" s="343"/>
      <c r="AY29" s="343"/>
      <c r="AZ29" s="343"/>
      <c r="BA29" s="343"/>
      <c r="BB29" s="3"/>
      <c r="BC29" s="3"/>
      <c r="BD29" s="3"/>
      <c r="BE29" s="5"/>
    </row>
    <row r="30" spans="2:57" ht="13.5" customHeight="1" x14ac:dyDescent="0.15">
      <c r="B30" s="31"/>
      <c r="C30" s="3"/>
      <c r="D30" s="3"/>
      <c r="E30" s="3"/>
      <c r="F30" s="6"/>
      <c r="G30" s="6"/>
      <c r="H30" s="6"/>
      <c r="I30" s="6"/>
      <c r="J30" s="3"/>
      <c r="K30" s="3"/>
      <c r="L30" s="3"/>
      <c r="M30" s="3"/>
      <c r="N30" s="3"/>
      <c r="O30" s="3"/>
      <c r="P30" s="3"/>
      <c r="Q30" s="3"/>
      <c r="R30" s="3"/>
      <c r="S30" s="3"/>
      <c r="T30" s="3"/>
      <c r="U30" s="3"/>
      <c r="V30" s="3"/>
      <c r="W30" s="3"/>
      <c r="X30" s="3"/>
      <c r="Y30" s="3"/>
      <c r="Z30" s="3"/>
      <c r="AA30" s="3"/>
      <c r="AB30" s="3"/>
      <c r="AC30" s="3"/>
      <c r="AD30" s="3"/>
      <c r="AE30" s="126" t="s">
        <v>3</v>
      </c>
      <c r="AF30" s="126"/>
      <c r="AG30" s="126"/>
      <c r="AH30" s="126"/>
      <c r="AI30" s="126"/>
      <c r="AJ30" s="343" t="s">
        <v>205</v>
      </c>
      <c r="AK30" s="343"/>
      <c r="AL30" s="343"/>
      <c r="AM30" s="343"/>
      <c r="AN30" s="343"/>
      <c r="AO30" s="343"/>
      <c r="AP30" s="343"/>
      <c r="AQ30" s="343"/>
      <c r="AR30" s="343"/>
      <c r="AS30" s="343"/>
      <c r="AT30" s="343"/>
      <c r="AU30" s="343"/>
      <c r="AV30" s="343"/>
      <c r="AW30" s="343"/>
      <c r="AX30" s="343"/>
      <c r="AY30" s="343"/>
      <c r="AZ30" s="343"/>
      <c r="BA30" s="343"/>
      <c r="BB30" s="4"/>
      <c r="BC30" s="3"/>
      <c r="BD30" s="3"/>
      <c r="BE30" s="5"/>
    </row>
    <row r="31" spans="2:57" ht="13.5" customHeight="1" x14ac:dyDescent="0.15">
      <c r="B31" s="31"/>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126" t="s">
        <v>11</v>
      </c>
      <c r="AF31" s="126"/>
      <c r="AG31" s="126"/>
      <c r="AH31" s="126"/>
      <c r="AI31" s="126"/>
      <c r="AJ31" s="345">
        <v>80</v>
      </c>
      <c r="AK31" s="345"/>
      <c r="AL31" s="345"/>
      <c r="AM31" s="345"/>
      <c r="AN31" s="345"/>
      <c r="AO31" s="184" t="s">
        <v>15</v>
      </c>
      <c r="AP31" s="184"/>
      <c r="AQ31" s="348" t="s">
        <v>208</v>
      </c>
      <c r="AR31" s="348"/>
      <c r="AS31" s="348"/>
      <c r="AT31" s="348"/>
      <c r="AU31" s="184" t="s">
        <v>15</v>
      </c>
      <c r="AV31" s="184"/>
      <c r="AW31" s="346" t="s">
        <v>208</v>
      </c>
      <c r="AX31" s="346"/>
      <c r="AY31" s="346"/>
      <c r="AZ31" s="346"/>
      <c r="BA31" s="3"/>
      <c r="BB31" s="3"/>
      <c r="BC31" s="3"/>
      <c r="BD31" s="3"/>
      <c r="BE31" s="5"/>
    </row>
    <row r="32" spans="2:57" ht="7.5" customHeight="1" x14ac:dyDescent="0.15">
      <c r="B32" s="32"/>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5"/>
      <c r="AD32" s="35"/>
      <c r="AE32" s="35"/>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4"/>
    </row>
    <row r="33" spans="2:57" ht="6.75" customHeight="1" x14ac:dyDescent="0.15">
      <c r="B33" s="38"/>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9"/>
    </row>
    <row r="34" spans="2:57" ht="13.5" customHeight="1" x14ac:dyDescent="0.15">
      <c r="B34" s="31"/>
      <c r="C34" s="3"/>
      <c r="D34" s="5" t="s">
        <v>4</v>
      </c>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5"/>
    </row>
    <row r="35" spans="2:57" ht="13.5" customHeight="1" x14ac:dyDescent="0.15">
      <c r="B35" s="31"/>
      <c r="C35" s="3"/>
      <c r="D35" s="3"/>
      <c r="E35" s="3"/>
      <c r="F35" s="127" t="s">
        <v>51</v>
      </c>
      <c r="G35" s="127"/>
      <c r="H35" s="127"/>
      <c r="I35" s="127"/>
      <c r="J35" s="347">
        <v>8</v>
      </c>
      <c r="K35" s="347"/>
      <c r="L35" s="126" t="s">
        <v>16</v>
      </c>
      <c r="M35" s="126"/>
      <c r="N35" s="347">
        <v>10</v>
      </c>
      <c r="O35" s="347"/>
      <c r="P35" s="126" t="s">
        <v>17</v>
      </c>
      <c r="Q35" s="126"/>
      <c r="R35" s="347">
        <v>6</v>
      </c>
      <c r="S35" s="347"/>
      <c r="T35" s="112" t="s">
        <v>18</v>
      </c>
      <c r="U35" s="112"/>
      <c r="V35" s="3"/>
      <c r="W35" s="3"/>
      <c r="X35" s="3"/>
      <c r="Y35" s="3"/>
      <c r="Z35" s="188" t="s">
        <v>38</v>
      </c>
      <c r="AA35" s="188"/>
      <c r="AB35" s="188"/>
      <c r="AC35" s="188"/>
      <c r="AD35" s="188"/>
      <c r="AE35" s="126" t="s">
        <v>53</v>
      </c>
      <c r="AF35" s="126"/>
      <c r="AG35" s="126"/>
      <c r="AH35" s="126"/>
      <c r="AI35" s="126"/>
      <c r="AJ35" s="343" t="s">
        <v>209</v>
      </c>
      <c r="AK35" s="343"/>
      <c r="AL35" s="343"/>
      <c r="AM35" s="343"/>
      <c r="AN35" s="343"/>
      <c r="AO35" s="343"/>
      <c r="AP35" s="343"/>
      <c r="AQ35" s="343"/>
      <c r="AR35" s="343"/>
      <c r="AS35" s="343"/>
      <c r="AT35" s="343"/>
      <c r="AU35" s="343"/>
      <c r="AV35" s="343"/>
      <c r="AW35" s="343"/>
      <c r="AX35" s="343"/>
      <c r="AY35" s="343"/>
      <c r="AZ35" s="343"/>
      <c r="BA35" s="343"/>
      <c r="BB35" s="3"/>
      <c r="BC35" s="3"/>
      <c r="BD35" s="3"/>
      <c r="BE35" s="5"/>
    </row>
    <row r="36" spans="2:57" ht="13.5" customHeight="1" x14ac:dyDescent="0.15">
      <c r="B36" s="31"/>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126" t="s">
        <v>3</v>
      </c>
      <c r="AF36" s="126"/>
      <c r="AG36" s="126"/>
      <c r="AH36" s="126"/>
      <c r="AI36" s="126"/>
      <c r="AJ36" s="343" t="s">
        <v>210</v>
      </c>
      <c r="AK36" s="343"/>
      <c r="AL36" s="343"/>
      <c r="AM36" s="343"/>
      <c r="AN36" s="343"/>
      <c r="AO36" s="343"/>
      <c r="AP36" s="343"/>
      <c r="AQ36" s="343"/>
      <c r="AR36" s="343"/>
      <c r="AS36" s="343"/>
      <c r="AT36" s="343"/>
      <c r="AU36" s="343"/>
      <c r="AV36" s="343"/>
      <c r="AW36" s="343"/>
      <c r="AX36" s="343"/>
      <c r="AY36" s="343"/>
      <c r="AZ36" s="343"/>
      <c r="BA36" s="343"/>
      <c r="BB36" s="3"/>
      <c r="BC36" s="3"/>
      <c r="BD36" s="3"/>
      <c r="BE36" s="5"/>
    </row>
    <row r="37" spans="2:57" ht="13.5" customHeight="1" x14ac:dyDescent="0.15">
      <c r="B37" s="31"/>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126" t="s">
        <v>11</v>
      </c>
      <c r="AF37" s="126"/>
      <c r="AG37" s="126"/>
      <c r="AH37" s="126"/>
      <c r="AI37" s="126"/>
      <c r="AJ37" s="345">
        <v>77</v>
      </c>
      <c r="AK37" s="345"/>
      <c r="AL37" s="345"/>
      <c r="AM37" s="345"/>
      <c r="AN37" s="345"/>
      <c r="AO37" s="184" t="s">
        <v>15</v>
      </c>
      <c r="AP37" s="184"/>
      <c r="AQ37" s="345" t="s">
        <v>211</v>
      </c>
      <c r="AR37" s="345"/>
      <c r="AS37" s="345"/>
      <c r="AT37" s="345"/>
      <c r="AU37" s="184" t="s">
        <v>15</v>
      </c>
      <c r="AV37" s="184"/>
      <c r="AW37" s="346" t="s">
        <v>208</v>
      </c>
      <c r="AX37" s="346"/>
      <c r="AY37" s="346"/>
      <c r="AZ37" s="346"/>
      <c r="BA37" s="3"/>
      <c r="BB37" s="3"/>
      <c r="BC37" s="3"/>
      <c r="BD37" s="3"/>
      <c r="BE37" s="5"/>
    </row>
    <row r="38" spans="2:57" ht="13.5" customHeight="1" x14ac:dyDescent="0.15">
      <c r="B38" s="32"/>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4"/>
    </row>
    <row r="39" spans="2:57" s="14" customFormat="1" ht="20.100000000000001" customHeight="1" x14ac:dyDescent="0.15">
      <c r="B39" s="36"/>
      <c r="C39" s="186" t="s">
        <v>59</v>
      </c>
      <c r="D39" s="186"/>
      <c r="E39" s="186"/>
      <c r="F39" s="186"/>
      <c r="G39" s="186"/>
      <c r="H39" s="186"/>
      <c r="I39" s="186"/>
      <c r="J39" s="186"/>
      <c r="K39" s="186"/>
      <c r="L39" s="186"/>
      <c r="M39" s="186"/>
      <c r="N39" s="186"/>
      <c r="O39" s="186"/>
      <c r="P39" s="186"/>
      <c r="Q39" s="186"/>
      <c r="R39" s="186"/>
      <c r="S39" s="186"/>
      <c r="T39" s="186"/>
      <c r="U39" s="186"/>
      <c r="V39" s="186"/>
      <c r="W39" s="186"/>
      <c r="X39" s="186"/>
      <c r="Y39" s="186"/>
      <c r="Z39" s="186"/>
      <c r="AA39" s="186"/>
      <c r="AB39" s="186"/>
      <c r="AC39" s="186"/>
      <c r="AD39" s="186"/>
      <c r="AE39" s="186"/>
      <c r="AF39" s="186"/>
      <c r="AG39" s="186"/>
      <c r="AH39" s="186"/>
      <c r="AI39" s="186"/>
      <c r="AJ39" s="186"/>
      <c r="AK39" s="186"/>
      <c r="AL39" s="186"/>
      <c r="AM39" s="186"/>
      <c r="AN39" s="186"/>
      <c r="AO39" s="186"/>
      <c r="AP39" s="186"/>
      <c r="AQ39" s="186"/>
      <c r="AR39" s="186"/>
      <c r="AS39" s="186"/>
      <c r="AT39" s="186"/>
      <c r="AU39" s="186"/>
      <c r="AV39" s="186"/>
      <c r="AW39" s="186"/>
      <c r="AX39" s="186"/>
      <c r="AY39" s="186"/>
      <c r="AZ39" s="186"/>
      <c r="BA39" s="186"/>
      <c r="BB39" s="186"/>
      <c r="BC39" s="186"/>
      <c r="BD39" s="186"/>
      <c r="BE39" s="37"/>
    </row>
    <row r="40" spans="2:57" s="15" customFormat="1" ht="5.0999999999999996" customHeight="1" x14ac:dyDescent="0.15">
      <c r="B40" s="16"/>
      <c r="C40" s="113"/>
      <c r="D40" s="113"/>
      <c r="E40" s="113"/>
      <c r="F40" s="113"/>
      <c r="G40" s="113"/>
      <c r="H40" s="113"/>
      <c r="I40" s="113"/>
      <c r="J40" s="113"/>
      <c r="K40" s="113"/>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c r="AO40" s="113"/>
      <c r="AP40" s="113"/>
      <c r="AQ40" s="113"/>
      <c r="AR40" s="113"/>
      <c r="AS40" s="113"/>
      <c r="AT40" s="113"/>
      <c r="AU40" s="113"/>
      <c r="AV40" s="113"/>
      <c r="AW40" s="113"/>
      <c r="AX40" s="113"/>
      <c r="AY40" s="113"/>
      <c r="AZ40" s="113"/>
      <c r="BA40" s="113"/>
      <c r="BB40" s="113"/>
      <c r="BC40" s="113"/>
      <c r="BD40" s="113"/>
      <c r="BE40" s="17"/>
    </row>
    <row r="41" spans="2:57" s="15" customFormat="1" ht="15.75" customHeight="1" x14ac:dyDescent="0.15">
      <c r="B41" s="16"/>
      <c r="C41" s="113"/>
      <c r="D41" s="113"/>
      <c r="E41" s="113"/>
      <c r="F41" s="182" t="s">
        <v>200</v>
      </c>
      <c r="G41" s="182"/>
      <c r="H41" s="182"/>
      <c r="I41" s="182"/>
      <c r="J41" s="182"/>
      <c r="K41" s="182"/>
      <c r="L41" s="182"/>
      <c r="M41" s="129" t="s">
        <v>203</v>
      </c>
      <c r="N41" s="129"/>
      <c r="O41" s="129" t="s">
        <v>51</v>
      </c>
      <c r="P41" s="129"/>
      <c r="Q41" s="129"/>
      <c r="R41" s="342">
        <v>7</v>
      </c>
      <c r="S41" s="342"/>
      <c r="T41" s="176" t="s">
        <v>16</v>
      </c>
      <c r="U41" s="176"/>
      <c r="V41" s="342">
        <v>6</v>
      </c>
      <c r="W41" s="342"/>
      <c r="X41" s="176" t="s">
        <v>60</v>
      </c>
      <c r="Y41" s="176"/>
      <c r="Z41" s="342">
        <v>4</v>
      </c>
      <c r="AA41" s="342"/>
      <c r="AB41" s="176" t="s">
        <v>18</v>
      </c>
      <c r="AC41" s="176"/>
      <c r="AD41" s="176" t="s">
        <v>22</v>
      </c>
      <c r="AE41" s="176"/>
      <c r="AF41" s="176"/>
      <c r="AG41" s="129" t="s">
        <v>51</v>
      </c>
      <c r="AH41" s="129"/>
      <c r="AI41" s="129"/>
      <c r="AJ41" s="342">
        <v>7</v>
      </c>
      <c r="AK41" s="342"/>
      <c r="AL41" s="176" t="s">
        <v>16</v>
      </c>
      <c r="AM41" s="176"/>
      <c r="AN41" s="342">
        <v>9</v>
      </c>
      <c r="AO41" s="342"/>
      <c r="AP41" s="176" t="s">
        <v>60</v>
      </c>
      <c r="AQ41" s="176"/>
      <c r="AR41" s="342">
        <v>1</v>
      </c>
      <c r="AS41" s="342"/>
      <c r="AT41" s="176" t="s">
        <v>18</v>
      </c>
      <c r="AU41" s="176"/>
      <c r="AV41" s="113"/>
      <c r="AW41" s="111"/>
      <c r="AX41" s="111"/>
      <c r="AY41" s="111"/>
      <c r="AZ41" s="111"/>
      <c r="BA41" s="111"/>
      <c r="BB41" s="111"/>
      <c r="BC41" s="113"/>
      <c r="BD41" s="113"/>
      <c r="BE41" s="17"/>
    </row>
    <row r="42" spans="2:57" s="15" customFormat="1" ht="15.75" customHeight="1" x14ac:dyDescent="0.15">
      <c r="B42" s="16"/>
      <c r="C42" s="113"/>
      <c r="D42" s="113"/>
      <c r="E42" s="113"/>
      <c r="F42" s="182" t="s">
        <v>201</v>
      </c>
      <c r="G42" s="182"/>
      <c r="H42" s="182"/>
      <c r="I42" s="182"/>
      <c r="J42" s="182"/>
      <c r="K42" s="182"/>
      <c r="L42" s="182"/>
      <c r="M42" s="129" t="s">
        <v>203</v>
      </c>
      <c r="N42" s="129"/>
      <c r="O42" s="129" t="s">
        <v>51</v>
      </c>
      <c r="P42" s="129"/>
      <c r="Q42" s="129"/>
      <c r="R42" s="342">
        <v>7</v>
      </c>
      <c r="S42" s="342"/>
      <c r="T42" s="176" t="s">
        <v>16</v>
      </c>
      <c r="U42" s="176"/>
      <c r="V42" s="342">
        <v>9</v>
      </c>
      <c r="W42" s="342"/>
      <c r="X42" s="176" t="s">
        <v>60</v>
      </c>
      <c r="Y42" s="176"/>
      <c r="Z42" s="342">
        <v>2</v>
      </c>
      <c r="AA42" s="342"/>
      <c r="AB42" s="176" t="s">
        <v>18</v>
      </c>
      <c r="AC42" s="176"/>
      <c r="AD42" s="176" t="s">
        <v>22</v>
      </c>
      <c r="AE42" s="176"/>
      <c r="AF42" s="176"/>
      <c r="AG42" s="129" t="s">
        <v>51</v>
      </c>
      <c r="AH42" s="129"/>
      <c r="AI42" s="129"/>
      <c r="AJ42" s="342">
        <v>8</v>
      </c>
      <c r="AK42" s="342"/>
      <c r="AL42" s="176" t="s">
        <v>16</v>
      </c>
      <c r="AM42" s="176"/>
      <c r="AN42" s="342">
        <v>9</v>
      </c>
      <c r="AO42" s="342"/>
      <c r="AP42" s="176" t="s">
        <v>60</v>
      </c>
      <c r="AQ42" s="176"/>
      <c r="AR42" s="342">
        <v>1</v>
      </c>
      <c r="AS42" s="342"/>
      <c r="AT42" s="176" t="s">
        <v>18</v>
      </c>
      <c r="AU42" s="176"/>
      <c r="AV42" s="113"/>
      <c r="AW42" s="111"/>
      <c r="AX42" s="111"/>
      <c r="AY42" s="111"/>
      <c r="AZ42" s="111"/>
      <c r="BA42" s="111"/>
      <c r="BB42" s="111"/>
      <c r="BC42" s="113"/>
      <c r="BD42" s="113"/>
      <c r="BE42" s="17"/>
    </row>
    <row r="43" spans="2:57" s="15" customFormat="1" ht="15.75" customHeight="1" x14ac:dyDescent="0.15">
      <c r="B43" s="16"/>
      <c r="C43" s="113"/>
      <c r="D43" s="113"/>
      <c r="E43" s="113"/>
      <c r="F43" s="182" t="s">
        <v>202</v>
      </c>
      <c r="G43" s="182"/>
      <c r="H43" s="182"/>
      <c r="I43" s="182"/>
      <c r="J43" s="182"/>
      <c r="K43" s="182"/>
      <c r="L43" s="182"/>
      <c r="M43" s="129" t="s">
        <v>203</v>
      </c>
      <c r="N43" s="129"/>
      <c r="O43" s="129" t="s">
        <v>51</v>
      </c>
      <c r="P43" s="129"/>
      <c r="Q43" s="129"/>
      <c r="R43" s="342">
        <v>8</v>
      </c>
      <c r="S43" s="342"/>
      <c r="T43" s="176" t="s">
        <v>16</v>
      </c>
      <c r="U43" s="176"/>
      <c r="V43" s="342">
        <v>9</v>
      </c>
      <c r="W43" s="342"/>
      <c r="X43" s="176" t="s">
        <v>60</v>
      </c>
      <c r="Y43" s="176"/>
      <c r="Z43" s="342">
        <v>2</v>
      </c>
      <c r="AA43" s="342"/>
      <c r="AB43" s="176" t="s">
        <v>18</v>
      </c>
      <c r="AC43" s="176"/>
      <c r="AD43" s="176" t="s">
        <v>22</v>
      </c>
      <c r="AE43" s="176"/>
      <c r="AF43" s="176"/>
      <c r="AG43" s="129" t="s">
        <v>51</v>
      </c>
      <c r="AH43" s="129"/>
      <c r="AI43" s="129"/>
      <c r="AJ43" s="342">
        <v>8</v>
      </c>
      <c r="AK43" s="342"/>
      <c r="AL43" s="176" t="s">
        <v>16</v>
      </c>
      <c r="AM43" s="176"/>
      <c r="AN43" s="342">
        <v>9</v>
      </c>
      <c r="AO43" s="342"/>
      <c r="AP43" s="176" t="s">
        <v>60</v>
      </c>
      <c r="AQ43" s="176"/>
      <c r="AR43" s="342">
        <v>30</v>
      </c>
      <c r="AS43" s="342"/>
      <c r="AT43" s="176" t="s">
        <v>18</v>
      </c>
      <c r="AU43" s="176"/>
      <c r="AV43" s="113"/>
      <c r="AW43" s="111"/>
      <c r="AX43" s="111"/>
      <c r="AY43" s="111"/>
      <c r="AZ43" s="111"/>
      <c r="BA43" s="111"/>
      <c r="BB43" s="111"/>
      <c r="BC43" s="113"/>
      <c r="BD43" s="113"/>
      <c r="BE43" s="17"/>
    </row>
    <row r="44" spans="2:57" s="15" customFormat="1" ht="18.75" customHeight="1" x14ac:dyDescent="0.15">
      <c r="B44" s="16"/>
      <c r="C44" s="113"/>
      <c r="D44" s="113"/>
      <c r="E44" s="113"/>
      <c r="F44" s="180" t="s">
        <v>61</v>
      </c>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13"/>
      <c r="BC44" s="113"/>
      <c r="BD44" s="113"/>
      <c r="BE44" s="17"/>
    </row>
    <row r="45" spans="2:57" s="15" customFormat="1" ht="18.75" customHeight="1" x14ac:dyDescent="0.15">
      <c r="B45" s="16"/>
      <c r="C45" s="113"/>
      <c r="D45" s="113"/>
      <c r="E45" s="113"/>
      <c r="F45" s="113"/>
      <c r="G45" s="113"/>
      <c r="H45" s="129" t="s">
        <v>51</v>
      </c>
      <c r="I45" s="129"/>
      <c r="J45" s="129"/>
      <c r="K45" s="342">
        <v>8</v>
      </c>
      <c r="L45" s="342"/>
      <c r="M45" s="176" t="s">
        <v>16</v>
      </c>
      <c r="N45" s="176"/>
      <c r="O45" s="342">
        <v>10</v>
      </c>
      <c r="P45" s="342"/>
      <c r="Q45" s="176" t="s">
        <v>60</v>
      </c>
      <c r="R45" s="176"/>
      <c r="S45" s="342">
        <v>6</v>
      </c>
      <c r="T45" s="342"/>
      <c r="U45" s="176" t="s">
        <v>18</v>
      </c>
      <c r="V45" s="176"/>
      <c r="W45" s="113"/>
      <c r="X45" s="113"/>
      <c r="Y45" s="177" t="s">
        <v>62</v>
      </c>
      <c r="Z45" s="129"/>
      <c r="AA45" s="129"/>
      <c r="AB45" s="129"/>
      <c r="AC45" s="129"/>
      <c r="AD45" s="129"/>
      <c r="AE45" s="129"/>
      <c r="AF45" s="129"/>
      <c r="AG45" s="129"/>
      <c r="AH45" s="113"/>
      <c r="AI45" s="129" t="s">
        <v>63</v>
      </c>
      <c r="AJ45" s="129"/>
      <c r="AK45" s="129"/>
      <c r="AL45" s="129"/>
      <c r="AM45" s="343" t="s">
        <v>78</v>
      </c>
      <c r="AN45" s="343"/>
      <c r="AO45" s="343"/>
      <c r="AP45" s="343"/>
      <c r="AQ45" s="343"/>
      <c r="AR45" s="343"/>
      <c r="AS45" s="343"/>
      <c r="AT45" s="343"/>
      <c r="AU45" s="343"/>
      <c r="AV45" s="343"/>
      <c r="AW45" s="343"/>
      <c r="AX45" s="343"/>
      <c r="AY45" s="343"/>
      <c r="AZ45" s="343"/>
      <c r="BA45" s="113"/>
      <c r="BB45" s="113"/>
      <c r="BC45" s="113"/>
      <c r="BD45" s="113"/>
      <c r="BE45" s="17"/>
    </row>
    <row r="46" spans="2:57" s="18" customFormat="1" ht="18.75" customHeight="1" x14ac:dyDescent="0.15">
      <c r="B46" s="19"/>
      <c r="C46" s="20"/>
      <c r="D46" s="20"/>
      <c r="E46" s="20"/>
      <c r="F46" s="20"/>
      <c r="G46" s="20"/>
      <c r="H46" s="20"/>
      <c r="I46" s="20"/>
      <c r="J46" s="20"/>
      <c r="K46" s="20"/>
      <c r="L46" s="20"/>
      <c r="M46" s="20"/>
      <c r="N46" s="20"/>
      <c r="O46" s="20"/>
      <c r="P46" s="20"/>
      <c r="Q46" s="20"/>
      <c r="R46" s="20"/>
      <c r="S46" s="20"/>
      <c r="T46" s="20"/>
      <c r="U46" s="20"/>
      <c r="V46" s="20"/>
      <c r="W46" s="20"/>
      <c r="X46" s="20"/>
      <c r="Y46" s="129"/>
      <c r="Z46" s="129"/>
      <c r="AA46" s="129"/>
      <c r="AB46" s="129"/>
      <c r="AC46" s="129"/>
      <c r="AD46" s="129"/>
      <c r="AE46" s="129"/>
      <c r="AF46" s="129"/>
      <c r="AG46" s="129"/>
      <c r="AH46" s="21"/>
      <c r="AI46" s="129" t="s">
        <v>64</v>
      </c>
      <c r="AJ46" s="129"/>
      <c r="AK46" s="129"/>
      <c r="AL46" s="129"/>
      <c r="AM46" s="344" t="s">
        <v>212</v>
      </c>
      <c r="AN46" s="344"/>
      <c r="AO46" s="344"/>
      <c r="AP46" s="344"/>
      <c r="AQ46" s="344"/>
      <c r="AR46" s="344"/>
      <c r="AS46" s="344"/>
      <c r="AT46" s="344"/>
      <c r="AU46" s="344"/>
      <c r="AV46" s="344"/>
      <c r="AW46" s="344"/>
      <c r="AX46" s="344"/>
      <c r="AY46" s="344"/>
      <c r="AZ46" s="344"/>
      <c r="BA46" s="181"/>
      <c r="BB46" s="181"/>
      <c r="BC46" s="21"/>
      <c r="BD46" s="21"/>
      <c r="BE46" s="22"/>
    </row>
    <row r="47" spans="2:57" s="18" customFormat="1" ht="9.9499999999999993" customHeight="1" x14ac:dyDescent="0.15">
      <c r="B47" s="2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5"/>
    </row>
    <row r="48" spans="2:57" ht="9" customHeight="1" x14ac:dyDescent="0.15"/>
    <row r="49" spans="2:57" s="14" customFormat="1" ht="20.100000000000001" customHeight="1" x14ac:dyDescent="0.15">
      <c r="B49" s="39"/>
      <c r="C49" s="158" t="s">
        <v>65</v>
      </c>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40"/>
    </row>
    <row r="50" spans="2:57" ht="13.5" customHeight="1" x14ac:dyDescent="0.15">
      <c r="B50" s="159" t="s">
        <v>31</v>
      </c>
      <c r="C50" s="160"/>
      <c r="D50" s="160"/>
      <c r="E50" s="160"/>
      <c r="F50" s="160"/>
      <c r="G50" s="160"/>
      <c r="H50" s="160"/>
      <c r="I50" s="160"/>
      <c r="J50" s="161"/>
      <c r="K50" s="337" t="s">
        <v>77</v>
      </c>
      <c r="L50" s="338"/>
      <c r="M50" s="338"/>
      <c r="N50" s="338"/>
      <c r="O50" s="338"/>
      <c r="P50" s="338"/>
      <c r="Q50" s="338"/>
      <c r="R50" s="338"/>
      <c r="S50" s="338"/>
      <c r="T50" s="338"/>
      <c r="U50" s="338"/>
      <c r="V50" s="338"/>
      <c r="W50" s="338"/>
      <c r="X50" s="338"/>
      <c r="Y50" s="338"/>
      <c r="Z50" s="338"/>
      <c r="AA50" s="338"/>
      <c r="AB50" s="338"/>
      <c r="AC50" s="339"/>
      <c r="AD50" s="168" t="s">
        <v>5</v>
      </c>
      <c r="AE50" s="169"/>
      <c r="AF50" s="169"/>
      <c r="AG50" s="169"/>
      <c r="AH50" s="169"/>
      <c r="AI50" s="169"/>
      <c r="AJ50" s="169"/>
      <c r="AK50" s="169"/>
      <c r="AL50" s="170"/>
      <c r="AM50" s="174" t="s">
        <v>51</v>
      </c>
      <c r="AN50" s="129"/>
      <c r="AO50" s="129"/>
      <c r="AP50" s="129"/>
      <c r="AQ50" s="151"/>
      <c r="AR50" s="151"/>
      <c r="AS50" s="151"/>
      <c r="AT50" s="126" t="s">
        <v>16</v>
      </c>
      <c r="AU50" s="126"/>
      <c r="AV50" s="151"/>
      <c r="AW50" s="151"/>
      <c r="AX50" s="151"/>
      <c r="AY50" s="126" t="s">
        <v>17</v>
      </c>
      <c r="AZ50" s="126"/>
      <c r="BA50" s="151"/>
      <c r="BB50" s="151"/>
      <c r="BC50" s="151"/>
      <c r="BD50" s="126" t="s">
        <v>21</v>
      </c>
      <c r="BE50" s="152"/>
    </row>
    <row r="51" spans="2:57" ht="13.5" customHeight="1" x14ac:dyDescent="0.15">
      <c r="B51" s="142"/>
      <c r="C51" s="143"/>
      <c r="D51" s="143"/>
      <c r="E51" s="143"/>
      <c r="F51" s="143"/>
      <c r="G51" s="143"/>
      <c r="H51" s="143"/>
      <c r="I51" s="143"/>
      <c r="J51" s="144"/>
      <c r="K51" s="340"/>
      <c r="L51" s="333"/>
      <c r="M51" s="333"/>
      <c r="N51" s="333"/>
      <c r="O51" s="333"/>
      <c r="P51" s="333"/>
      <c r="Q51" s="333"/>
      <c r="R51" s="333"/>
      <c r="S51" s="333"/>
      <c r="T51" s="333"/>
      <c r="U51" s="333"/>
      <c r="V51" s="333"/>
      <c r="W51" s="333"/>
      <c r="X51" s="333"/>
      <c r="Y51" s="333"/>
      <c r="Z51" s="333"/>
      <c r="AA51" s="333"/>
      <c r="AB51" s="333"/>
      <c r="AC51" s="341"/>
      <c r="AD51" s="171"/>
      <c r="AE51" s="172"/>
      <c r="AF51" s="172"/>
      <c r="AG51" s="172"/>
      <c r="AH51" s="172"/>
      <c r="AI51" s="172"/>
      <c r="AJ51" s="172"/>
      <c r="AK51" s="172"/>
      <c r="AL51" s="173"/>
      <c r="AM51" s="157"/>
      <c r="AN51" s="150"/>
      <c r="AO51" s="150"/>
      <c r="AP51" s="150"/>
      <c r="AQ51" s="131"/>
      <c r="AR51" s="131"/>
      <c r="AS51" s="131"/>
      <c r="AT51" s="133"/>
      <c r="AU51" s="133"/>
      <c r="AV51" s="131"/>
      <c r="AW51" s="131"/>
      <c r="AX51" s="131"/>
      <c r="AY51" s="133"/>
      <c r="AZ51" s="133"/>
      <c r="BA51" s="131"/>
      <c r="BB51" s="131"/>
      <c r="BC51" s="131"/>
      <c r="BD51" s="133"/>
      <c r="BE51" s="135"/>
    </row>
    <row r="52" spans="2:57" ht="13.5" customHeight="1" x14ac:dyDescent="0.15">
      <c r="B52" s="153" t="s">
        <v>32</v>
      </c>
      <c r="C52" s="154"/>
      <c r="D52" s="154"/>
      <c r="E52" s="154"/>
      <c r="F52" s="154"/>
      <c r="G52" s="154"/>
      <c r="H52" s="154"/>
      <c r="I52" s="154"/>
      <c r="J52" s="155"/>
      <c r="K52" s="156" t="s">
        <v>51</v>
      </c>
      <c r="L52" s="149"/>
      <c r="M52" s="149"/>
      <c r="N52" s="149"/>
      <c r="O52" s="332">
        <v>8</v>
      </c>
      <c r="P52" s="332"/>
      <c r="Q52" s="332"/>
      <c r="R52" s="132" t="s">
        <v>16</v>
      </c>
      <c r="S52" s="132"/>
      <c r="T52" s="332">
        <v>9</v>
      </c>
      <c r="U52" s="332"/>
      <c r="V52" s="332"/>
      <c r="W52" s="132" t="s">
        <v>17</v>
      </c>
      <c r="X52" s="132"/>
      <c r="Y52" s="332">
        <v>2</v>
      </c>
      <c r="Z52" s="332"/>
      <c r="AA52" s="332"/>
      <c r="AB52" s="132" t="s">
        <v>21</v>
      </c>
      <c r="AC52" s="132"/>
      <c r="AD52" s="132" t="s">
        <v>19</v>
      </c>
      <c r="AE52" s="132"/>
      <c r="AF52" s="132"/>
      <c r="AG52" s="132"/>
      <c r="AH52" s="132"/>
      <c r="AI52" s="149" t="s">
        <v>51</v>
      </c>
      <c r="AJ52" s="149"/>
      <c r="AK52" s="149"/>
      <c r="AL52" s="149"/>
      <c r="AM52" s="332">
        <v>8</v>
      </c>
      <c r="AN52" s="332"/>
      <c r="AO52" s="332"/>
      <c r="AP52" s="132" t="s">
        <v>16</v>
      </c>
      <c r="AQ52" s="132"/>
      <c r="AR52" s="332">
        <v>9</v>
      </c>
      <c r="AS52" s="332"/>
      <c r="AT52" s="332"/>
      <c r="AU52" s="132" t="s">
        <v>17</v>
      </c>
      <c r="AV52" s="132"/>
      <c r="AW52" s="332">
        <v>30</v>
      </c>
      <c r="AX52" s="332"/>
      <c r="AY52" s="332"/>
      <c r="AZ52" s="132" t="s">
        <v>21</v>
      </c>
      <c r="BA52" s="132"/>
      <c r="BB52" s="132" t="s">
        <v>20</v>
      </c>
      <c r="BC52" s="132"/>
      <c r="BD52" s="132"/>
      <c r="BE52" s="134"/>
    </row>
    <row r="53" spans="2:57" ht="13.5" customHeight="1" x14ac:dyDescent="0.15">
      <c r="B53" s="136" t="s">
        <v>33</v>
      </c>
      <c r="C53" s="137"/>
      <c r="D53" s="137"/>
      <c r="E53" s="137"/>
      <c r="F53" s="137"/>
      <c r="G53" s="137"/>
      <c r="H53" s="137"/>
      <c r="I53" s="137"/>
      <c r="J53" s="138"/>
      <c r="K53" s="157"/>
      <c r="L53" s="150"/>
      <c r="M53" s="150"/>
      <c r="N53" s="150"/>
      <c r="O53" s="333"/>
      <c r="P53" s="333"/>
      <c r="Q53" s="333"/>
      <c r="R53" s="133"/>
      <c r="S53" s="133"/>
      <c r="T53" s="333"/>
      <c r="U53" s="333"/>
      <c r="V53" s="333"/>
      <c r="W53" s="133"/>
      <c r="X53" s="133"/>
      <c r="Y53" s="333"/>
      <c r="Z53" s="333"/>
      <c r="AA53" s="333"/>
      <c r="AB53" s="133"/>
      <c r="AC53" s="133"/>
      <c r="AD53" s="133"/>
      <c r="AE53" s="133"/>
      <c r="AF53" s="133"/>
      <c r="AG53" s="133"/>
      <c r="AH53" s="133"/>
      <c r="AI53" s="150"/>
      <c r="AJ53" s="150"/>
      <c r="AK53" s="150"/>
      <c r="AL53" s="150"/>
      <c r="AM53" s="333"/>
      <c r="AN53" s="333"/>
      <c r="AO53" s="333"/>
      <c r="AP53" s="133"/>
      <c r="AQ53" s="133"/>
      <c r="AR53" s="333"/>
      <c r="AS53" s="333"/>
      <c r="AT53" s="333"/>
      <c r="AU53" s="133"/>
      <c r="AV53" s="133"/>
      <c r="AW53" s="333"/>
      <c r="AX53" s="333"/>
      <c r="AY53" s="333"/>
      <c r="AZ53" s="133"/>
      <c r="BA53" s="133"/>
      <c r="BB53" s="133"/>
      <c r="BC53" s="133"/>
      <c r="BD53" s="133"/>
      <c r="BE53" s="135"/>
    </row>
    <row r="54" spans="2:57" ht="16.5" customHeight="1" x14ac:dyDescent="0.15">
      <c r="B54" s="139" t="s">
        <v>34</v>
      </c>
      <c r="C54" s="140"/>
      <c r="D54" s="140"/>
      <c r="E54" s="140"/>
      <c r="F54" s="140"/>
      <c r="G54" s="140"/>
      <c r="H54" s="140"/>
      <c r="I54" s="140"/>
      <c r="J54" s="141"/>
      <c r="K54" s="334" t="s">
        <v>213</v>
      </c>
      <c r="L54" s="335"/>
      <c r="M54" s="335"/>
      <c r="N54" s="335"/>
      <c r="O54" s="335"/>
      <c r="P54" s="335"/>
      <c r="Q54" s="335"/>
      <c r="R54" s="335"/>
      <c r="S54" s="335"/>
      <c r="T54" s="335"/>
      <c r="U54" s="335"/>
      <c r="V54" s="335"/>
      <c r="W54" s="335"/>
      <c r="X54" s="335"/>
      <c r="Y54" s="335"/>
      <c r="Z54" s="335"/>
      <c r="AA54" s="335"/>
      <c r="AB54" s="335"/>
      <c r="AC54" s="335"/>
      <c r="AD54" s="335"/>
      <c r="AE54" s="335"/>
      <c r="AF54" s="335"/>
      <c r="AG54" s="335"/>
      <c r="AH54" s="335"/>
      <c r="AI54" s="335"/>
      <c r="AJ54" s="335"/>
      <c r="AK54" s="335"/>
      <c r="AL54" s="335"/>
      <c r="AM54" s="335"/>
      <c r="AN54" s="335"/>
      <c r="AO54" s="335"/>
      <c r="AP54" s="335"/>
      <c r="AQ54" s="335"/>
      <c r="AR54" s="335"/>
      <c r="AS54" s="335"/>
      <c r="AT54" s="335"/>
      <c r="AU54" s="335"/>
      <c r="AV54" s="335"/>
      <c r="AW54" s="335"/>
      <c r="AX54" s="335"/>
      <c r="AY54" s="335"/>
      <c r="AZ54" s="335"/>
      <c r="BA54" s="335"/>
      <c r="BB54" s="335"/>
      <c r="BC54" s="335"/>
      <c r="BD54" s="335"/>
      <c r="BE54" s="336"/>
    </row>
    <row r="55" spans="2:57" ht="16.5" customHeight="1" x14ac:dyDescent="0.15">
      <c r="B55" s="142"/>
      <c r="C55" s="143"/>
      <c r="D55" s="143"/>
      <c r="E55" s="143"/>
      <c r="F55" s="143"/>
      <c r="G55" s="143"/>
      <c r="H55" s="143"/>
      <c r="I55" s="143"/>
      <c r="J55" s="144"/>
      <c r="K55" s="165"/>
      <c r="L55" s="166"/>
      <c r="M55" s="166"/>
      <c r="N55" s="166"/>
      <c r="O55" s="166"/>
      <c r="P55" s="166"/>
      <c r="Q55" s="166"/>
      <c r="R55" s="166"/>
      <c r="S55" s="166"/>
      <c r="T55" s="166"/>
      <c r="U55" s="166"/>
      <c r="V55" s="166"/>
      <c r="W55" s="166"/>
      <c r="X55" s="166"/>
      <c r="Y55" s="166"/>
      <c r="Z55" s="166"/>
      <c r="AA55" s="166"/>
      <c r="AB55" s="166"/>
      <c r="AC55" s="166"/>
      <c r="AD55" s="166"/>
      <c r="AE55" s="166"/>
      <c r="AF55" s="166"/>
      <c r="AG55" s="166"/>
      <c r="AH55" s="166"/>
      <c r="AI55" s="166"/>
      <c r="AJ55" s="166"/>
      <c r="AK55" s="166"/>
      <c r="AL55" s="166"/>
      <c r="AM55" s="166"/>
      <c r="AN55" s="166"/>
      <c r="AO55" s="166"/>
      <c r="AP55" s="166"/>
      <c r="AQ55" s="166"/>
      <c r="AR55" s="166"/>
      <c r="AS55" s="166"/>
      <c r="AT55" s="166"/>
      <c r="AU55" s="166"/>
      <c r="AV55" s="166"/>
      <c r="AW55" s="166"/>
      <c r="AX55" s="166"/>
      <c r="AY55" s="166"/>
      <c r="AZ55" s="166"/>
      <c r="BA55" s="166"/>
      <c r="BB55" s="166"/>
      <c r="BC55" s="166"/>
      <c r="BD55" s="166"/>
      <c r="BE55" s="167"/>
    </row>
    <row r="56" spans="2:57" ht="5.25" customHeight="1" x14ac:dyDescent="0.15">
      <c r="B56" s="27"/>
      <c r="C56" s="28"/>
      <c r="D56" s="28"/>
      <c r="E56" s="28"/>
      <c r="F56" s="28"/>
      <c r="G56" s="28"/>
      <c r="H56" s="28"/>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9"/>
    </row>
    <row r="57" spans="2:57" ht="13.5" customHeight="1" x14ac:dyDescent="0.15">
      <c r="B57" s="30"/>
      <c r="C57" s="26"/>
      <c r="D57" s="3"/>
      <c r="E57" s="3" t="s">
        <v>35</v>
      </c>
      <c r="F57" s="3"/>
      <c r="G57" s="3"/>
      <c r="H57" s="3"/>
      <c r="I57" s="3"/>
      <c r="J57" s="3"/>
      <c r="K57" s="3"/>
      <c r="L57" s="3"/>
      <c r="M57" s="3"/>
      <c r="N57" s="3"/>
      <c r="O57" s="3"/>
      <c r="P57" s="3"/>
      <c r="Q57" s="3"/>
      <c r="R57" s="3"/>
      <c r="S57" s="3"/>
      <c r="T57" s="3"/>
      <c r="U57" s="3"/>
      <c r="V57" s="3"/>
      <c r="W57" s="3"/>
      <c r="X57" s="3"/>
      <c r="Y57" s="3"/>
      <c r="Z57" s="3"/>
      <c r="AA57" s="3"/>
      <c r="AB57" s="3" t="s">
        <v>8</v>
      </c>
      <c r="AC57" s="3"/>
      <c r="AD57" s="3"/>
      <c r="AE57" s="3"/>
      <c r="AF57" s="3"/>
      <c r="AG57" s="3"/>
      <c r="AH57" s="330" t="s">
        <v>207</v>
      </c>
      <c r="AI57" s="330"/>
      <c r="AJ57" s="330"/>
      <c r="AK57" s="330"/>
      <c r="AL57" s="330"/>
      <c r="AM57" s="330"/>
      <c r="AN57" s="330"/>
      <c r="AO57" s="330"/>
      <c r="AP57" s="330"/>
      <c r="AQ57" s="330"/>
      <c r="AR57" s="330"/>
      <c r="AS57" s="330"/>
      <c r="AT57" s="330"/>
      <c r="AU57" s="330"/>
      <c r="AV57" s="330"/>
      <c r="AW57" s="330"/>
      <c r="AX57" s="330"/>
      <c r="AY57" s="330"/>
      <c r="AZ57" s="330"/>
      <c r="BA57" s="330"/>
      <c r="BB57" s="330"/>
      <c r="BC57" s="3"/>
      <c r="BD57" s="3"/>
      <c r="BE57" s="5"/>
    </row>
    <row r="58" spans="2:57" ht="13.5" customHeight="1" x14ac:dyDescent="0.15">
      <c r="B58" s="30"/>
      <c r="C58" s="26"/>
      <c r="D58" s="127" t="s">
        <v>51</v>
      </c>
      <c r="E58" s="127"/>
      <c r="F58" s="127"/>
      <c r="G58" s="127"/>
      <c r="H58" s="331">
        <v>8</v>
      </c>
      <c r="I58" s="331"/>
      <c r="J58" s="129" t="s">
        <v>16</v>
      </c>
      <c r="K58" s="129"/>
      <c r="L58" s="331">
        <v>10</v>
      </c>
      <c r="M58" s="331"/>
      <c r="N58" s="129" t="s">
        <v>17</v>
      </c>
      <c r="O58" s="129"/>
      <c r="P58" s="331">
        <v>1</v>
      </c>
      <c r="Q58" s="331"/>
      <c r="R58" s="6" t="s">
        <v>21</v>
      </c>
      <c r="S58" s="3"/>
      <c r="T58" s="3"/>
      <c r="U58" s="3"/>
      <c r="V58" s="3"/>
      <c r="W58" s="3"/>
      <c r="X58" s="3"/>
      <c r="Y58" s="3"/>
      <c r="Z58" s="3"/>
      <c r="AA58" s="3"/>
      <c r="AB58" s="3" t="s">
        <v>9</v>
      </c>
      <c r="AC58" s="3"/>
      <c r="AD58" s="3"/>
      <c r="AE58" s="3"/>
      <c r="AF58" s="3"/>
      <c r="AG58" s="3"/>
      <c r="AH58" s="330" t="s">
        <v>214</v>
      </c>
      <c r="AI58" s="330"/>
      <c r="AJ58" s="330"/>
      <c r="AK58" s="330"/>
      <c r="AL58" s="330"/>
      <c r="AM58" s="330"/>
      <c r="AN58" s="330"/>
      <c r="AO58" s="330"/>
      <c r="AP58" s="330"/>
      <c r="AQ58" s="330"/>
      <c r="AR58" s="330"/>
      <c r="AS58" s="330"/>
      <c r="AT58" s="330"/>
      <c r="AU58" s="330"/>
      <c r="AV58" s="330"/>
      <c r="AW58" s="330"/>
      <c r="AX58" s="330"/>
      <c r="AY58" s="330"/>
      <c r="AZ58" s="330"/>
      <c r="BA58" s="330"/>
      <c r="BB58" s="330"/>
      <c r="BC58" s="3"/>
      <c r="BD58" s="3"/>
      <c r="BE58" s="5"/>
    </row>
    <row r="59" spans="2:57" ht="13.5" customHeight="1" x14ac:dyDescent="0.15">
      <c r="B59" s="31"/>
      <c r="C59" s="3"/>
      <c r="D59" s="3"/>
      <c r="E59" s="3"/>
      <c r="F59" s="3"/>
      <c r="G59" s="3"/>
      <c r="H59" s="3"/>
      <c r="I59" s="3"/>
      <c r="J59" s="3"/>
      <c r="K59" s="3"/>
      <c r="L59" s="3"/>
      <c r="M59" s="3"/>
      <c r="N59" s="3"/>
      <c r="O59" s="3"/>
      <c r="P59" s="3"/>
      <c r="Q59" s="3"/>
      <c r="R59" s="3"/>
      <c r="S59" s="3"/>
      <c r="T59" s="3"/>
      <c r="U59" s="3"/>
      <c r="V59" s="3"/>
      <c r="W59" s="3"/>
      <c r="X59" s="3"/>
      <c r="Y59" s="3"/>
      <c r="Z59" s="3"/>
      <c r="AA59" s="3"/>
      <c r="AB59" s="3" t="s">
        <v>10</v>
      </c>
      <c r="AC59" s="3"/>
      <c r="AD59" s="3"/>
      <c r="AE59" s="3"/>
      <c r="AF59" s="3"/>
      <c r="AG59" s="3"/>
      <c r="AH59" s="330" t="s">
        <v>215</v>
      </c>
      <c r="AI59" s="330"/>
      <c r="AJ59" s="330"/>
      <c r="AK59" s="330"/>
      <c r="AL59" s="330"/>
      <c r="AM59" s="330"/>
      <c r="AN59" s="330"/>
      <c r="AO59" s="330"/>
      <c r="AP59" s="330"/>
      <c r="AQ59" s="330"/>
      <c r="AR59" s="330"/>
      <c r="AS59" s="330"/>
      <c r="AT59" s="330"/>
      <c r="AU59" s="330"/>
      <c r="AV59" s="330"/>
      <c r="AW59" s="330"/>
      <c r="AX59" s="330"/>
      <c r="AY59" s="330"/>
      <c r="AZ59" s="330"/>
      <c r="BA59" s="330"/>
      <c r="BB59" s="330"/>
      <c r="BC59" s="3"/>
      <c r="BD59" s="3"/>
      <c r="BE59" s="5"/>
    </row>
    <row r="60" spans="2:57" ht="13.5" customHeight="1" x14ac:dyDescent="0.15">
      <c r="B60" s="32"/>
      <c r="C60" s="33"/>
      <c r="D60" s="33"/>
      <c r="E60" s="33"/>
      <c r="F60" s="33"/>
      <c r="G60" s="33"/>
      <c r="H60" s="33"/>
      <c r="I60" s="33"/>
      <c r="J60" s="33"/>
      <c r="K60" s="33"/>
      <c r="L60" s="33"/>
      <c r="M60" s="33"/>
      <c r="N60" s="33"/>
      <c r="O60" s="33"/>
      <c r="P60" s="33"/>
      <c r="Q60" s="33"/>
      <c r="R60" s="33"/>
      <c r="S60" s="33"/>
      <c r="T60" s="33"/>
      <c r="U60" s="33"/>
      <c r="V60" s="1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4"/>
    </row>
    <row r="61" spans="2:57" ht="13.5" customHeight="1" x14ac:dyDescent="0.15">
      <c r="B61" s="120" t="s">
        <v>199</v>
      </c>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c r="AX61" s="121"/>
      <c r="AY61" s="121"/>
      <c r="AZ61" s="121"/>
      <c r="BA61" s="121"/>
      <c r="BB61" s="121"/>
      <c r="BC61" s="121"/>
      <c r="BD61" s="121"/>
      <c r="BE61" s="122"/>
    </row>
    <row r="62" spans="2:57" ht="13.5" customHeight="1" x14ac:dyDescent="0.15">
      <c r="B62" s="123" t="s">
        <v>204</v>
      </c>
      <c r="C62" s="124"/>
      <c r="D62" s="124"/>
      <c r="E62" s="124"/>
      <c r="F62" s="124"/>
      <c r="G62" s="124"/>
      <c r="H62" s="124"/>
      <c r="I62" s="124"/>
      <c r="J62" s="12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5"/>
    </row>
    <row r="63" spans="2:57" ht="13.5" customHeight="1" x14ac:dyDescent="0.1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row>
    <row r="64" spans="2:57" ht="13.5" customHeight="1" x14ac:dyDescent="0.1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row>
    <row r="65" spans="2:56" ht="13.5" customHeight="1" x14ac:dyDescent="0.1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row>
  </sheetData>
  <sheetProtection algorithmName="SHA-512" hashValue="GXWdBxm5OXCfHo6k5hoocmo73et2WZUnmrTX2X5TNtNZiEteEMNsH0VCjQWKgqJMqYSaUCpsLqAVIZa3MZwxKQ==" saltValue="0p3y9N3YOIzKkVtAAX6Iiw==" spinCount="100000" sheet="1" objects="1" scenarios="1" selectLockedCells="1" selectUnlockedCells="1"/>
  <mergeCells count="264">
    <mergeCell ref="B1:BE3"/>
    <mergeCell ref="B4:J5"/>
    <mergeCell ref="L4:AG5"/>
    <mergeCell ref="AI4:AQ5"/>
    <mergeCell ref="AR4:AS5"/>
    <mergeCell ref="AT4:AU5"/>
    <mergeCell ref="AV4:AW5"/>
    <mergeCell ref="AX4:AY5"/>
    <mergeCell ref="AZ4:BA5"/>
    <mergeCell ref="BB4:BC5"/>
    <mergeCell ref="B8:J9"/>
    <mergeCell ref="K8:N9"/>
    <mergeCell ref="O8:Q9"/>
    <mergeCell ref="R8:S9"/>
    <mergeCell ref="T8:V9"/>
    <mergeCell ref="W8:X9"/>
    <mergeCell ref="BD4:BE5"/>
    <mergeCell ref="B6:J7"/>
    <mergeCell ref="K6:O7"/>
    <mergeCell ref="Q6:AM7"/>
    <mergeCell ref="AO6:AW7"/>
    <mergeCell ref="AX6:AY7"/>
    <mergeCell ref="AZ6:BA7"/>
    <mergeCell ref="BB6:BC7"/>
    <mergeCell ref="BD6:BE7"/>
    <mergeCell ref="AV10:AX11"/>
    <mergeCell ref="AY10:AZ11"/>
    <mergeCell ref="BA10:BC11"/>
    <mergeCell ref="BD10:BE11"/>
    <mergeCell ref="B12:J12"/>
    <mergeCell ref="O12:S12"/>
    <mergeCell ref="X12:AB12"/>
    <mergeCell ref="AQ12:BE12"/>
    <mergeCell ref="AV8:AX9"/>
    <mergeCell ref="AY8:AZ9"/>
    <mergeCell ref="BA8:BC9"/>
    <mergeCell ref="BD8:BE9"/>
    <mergeCell ref="B10:J11"/>
    <mergeCell ref="K10:AC11"/>
    <mergeCell ref="AD10:AL12"/>
    <mergeCell ref="AM10:AP11"/>
    <mergeCell ref="AQ10:AS11"/>
    <mergeCell ref="AT10:AU11"/>
    <mergeCell ref="Y8:AA9"/>
    <mergeCell ref="AB8:AC9"/>
    <mergeCell ref="AD8:AL9"/>
    <mergeCell ref="AM8:AP9"/>
    <mergeCell ref="AQ8:AS9"/>
    <mergeCell ref="AT8:AU9"/>
    <mergeCell ref="R15:S16"/>
    <mergeCell ref="T15:V16"/>
    <mergeCell ref="W15:X16"/>
    <mergeCell ref="Y13:AA14"/>
    <mergeCell ref="AB13:AC14"/>
    <mergeCell ref="AD13:AL14"/>
    <mergeCell ref="AM13:BC14"/>
    <mergeCell ref="BD13:BE14"/>
    <mergeCell ref="B14:J14"/>
    <mergeCell ref="B13:J13"/>
    <mergeCell ref="K13:N14"/>
    <mergeCell ref="O13:Q14"/>
    <mergeCell ref="R13:S14"/>
    <mergeCell ref="T13:V14"/>
    <mergeCell ref="W13:X14"/>
    <mergeCell ref="BD17:BE18"/>
    <mergeCell ref="B19:J19"/>
    <mergeCell ref="K19:Q19"/>
    <mergeCell ref="R19:AG19"/>
    <mergeCell ref="AH19:AO19"/>
    <mergeCell ref="AP19:BE19"/>
    <mergeCell ref="AQ15:AS16"/>
    <mergeCell ref="AT15:AU16"/>
    <mergeCell ref="AV15:AX16"/>
    <mergeCell ref="AY15:AZ16"/>
    <mergeCell ref="B17:J18"/>
    <mergeCell ref="K17:AA18"/>
    <mergeCell ref="AB17:AC18"/>
    <mergeCell ref="AD17:AL18"/>
    <mergeCell ref="AM17:BC18"/>
    <mergeCell ref="Y15:AA16"/>
    <mergeCell ref="AB15:AC16"/>
    <mergeCell ref="AD15:AG16"/>
    <mergeCell ref="AH15:AK16"/>
    <mergeCell ref="AL15:AN16"/>
    <mergeCell ref="AO15:AP16"/>
    <mergeCell ref="B15:J16"/>
    <mergeCell ref="K15:N16"/>
    <mergeCell ref="O15:Q16"/>
    <mergeCell ref="B20:J20"/>
    <mergeCell ref="K20:Q20"/>
    <mergeCell ref="R20:BE20"/>
    <mergeCell ref="B21:J23"/>
    <mergeCell ref="K21:L21"/>
    <mergeCell ref="M21:U21"/>
    <mergeCell ref="V21:AC21"/>
    <mergeCell ref="AD21:AE21"/>
    <mergeCell ref="AF21:AG21"/>
    <mergeCell ref="AH21:AP21"/>
    <mergeCell ref="AQ21:AX21"/>
    <mergeCell ref="AY21:AZ21"/>
    <mergeCell ref="BA21:BE23"/>
    <mergeCell ref="K22:L22"/>
    <mergeCell ref="M22:U22"/>
    <mergeCell ref="V22:AC22"/>
    <mergeCell ref="AD22:AE22"/>
    <mergeCell ref="AF22:AG22"/>
    <mergeCell ref="AH22:AP22"/>
    <mergeCell ref="AQ22:AX22"/>
    <mergeCell ref="AY22:AZ22"/>
    <mergeCell ref="K23:L23"/>
    <mergeCell ref="M23:U23"/>
    <mergeCell ref="V23:AC23"/>
    <mergeCell ref="AD23:AE23"/>
    <mergeCell ref="AF23:AG23"/>
    <mergeCell ref="AH23:AP23"/>
    <mergeCell ref="AQ23:AX23"/>
    <mergeCell ref="AY23:AZ23"/>
    <mergeCell ref="C25:BD25"/>
    <mergeCell ref="C26:BD26"/>
    <mergeCell ref="C27:BD27"/>
    <mergeCell ref="B28:R28"/>
    <mergeCell ref="AE31:AI31"/>
    <mergeCell ref="AJ31:AN31"/>
    <mergeCell ref="AO31:AP31"/>
    <mergeCell ref="AJ35:BA35"/>
    <mergeCell ref="F29:I29"/>
    <mergeCell ref="J29:K29"/>
    <mergeCell ref="L29:M29"/>
    <mergeCell ref="N29:O29"/>
    <mergeCell ref="P29:Q29"/>
    <mergeCell ref="R29:S29"/>
    <mergeCell ref="AQ31:AT31"/>
    <mergeCell ref="AU31:AV31"/>
    <mergeCell ref="AW31:AZ31"/>
    <mergeCell ref="T29:U29"/>
    <mergeCell ref="Z29:AD29"/>
    <mergeCell ref="AE29:AI29"/>
    <mergeCell ref="AJ29:BA29"/>
    <mergeCell ref="AE30:AI30"/>
    <mergeCell ref="AJ30:BA30"/>
    <mergeCell ref="AJ36:BA36"/>
    <mergeCell ref="AE37:AI37"/>
    <mergeCell ref="AJ37:AN37"/>
    <mergeCell ref="AO37:AP37"/>
    <mergeCell ref="AQ37:AT37"/>
    <mergeCell ref="AU37:AV37"/>
    <mergeCell ref="AW37:AZ37"/>
    <mergeCell ref="C39:BD39"/>
    <mergeCell ref="F35:I35"/>
    <mergeCell ref="J35:K35"/>
    <mergeCell ref="N35:O35"/>
    <mergeCell ref="R35:S35"/>
    <mergeCell ref="Z35:AD35"/>
    <mergeCell ref="AE35:AI35"/>
    <mergeCell ref="M41:N41"/>
    <mergeCell ref="O41:Q41"/>
    <mergeCell ref="R41:S41"/>
    <mergeCell ref="T41:U41"/>
    <mergeCell ref="V41:W41"/>
    <mergeCell ref="X41:Y41"/>
    <mergeCell ref="Z41:AA41"/>
    <mergeCell ref="AB41:AC41"/>
    <mergeCell ref="AE36:AI36"/>
    <mergeCell ref="AR41:AS41"/>
    <mergeCell ref="AT41:AU41"/>
    <mergeCell ref="F42:L42"/>
    <mergeCell ref="M42:N42"/>
    <mergeCell ref="O42:Q42"/>
    <mergeCell ref="R42:S42"/>
    <mergeCell ref="T42:U42"/>
    <mergeCell ref="V42:W42"/>
    <mergeCell ref="X42:Y42"/>
    <mergeCell ref="Z42:AA42"/>
    <mergeCell ref="AD41:AF41"/>
    <mergeCell ref="AG41:AI41"/>
    <mergeCell ref="AJ41:AK41"/>
    <mergeCell ref="AL41:AM41"/>
    <mergeCell ref="AN41:AO41"/>
    <mergeCell ref="AP41:AQ41"/>
    <mergeCell ref="AP42:AQ42"/>
    <mergeCell ref="AR42:AS42"/>
    <mergeCell ref="AT42:AU42"/>
    <mergeCell ref="AG42:AI42"/>
    <mergeCell ref="AJ42:AK42"/>
    <mergeCell ref="AL42:AM42"/>
    <mergeCell ref="AN42:AO42"/>
    <mergeCell ref="F41:L41"/>
    <mergeCell ref="F43:L43"/>
    <mergeCell ref="M43:N43"/>
    <mergeCell ref="O43:Q43"/>
    <mergeCell ref="R43:S43"/>
    <mergeCell ref="T43:U43"/>
    <mergeCell ref="V43:W43"/>
    <mergeCell ref="X43:Y43"/>
    <mergeCell ref="AB42:AC42"/>
    <mergeCell ref="AD42:AF42"/>
    <mergeCell ref="S45:T45"/>
    <mergeCell ref="U45:V45"/>
    <mergeCell ref="Y45:AG46"/>
    <mergeCell ref="AI45:AL45"/>
    <mergeCell ref="AM45:AZ45"/>
    <mergeCell ref="AI46:AL46"/>
    <mergeCell ref="AM46:AZ46"/>
    <mergeCell ref="AN43:AO43"/>
    <mergeCell ref="AP43:AQ43"/>
    <mergeCell ref="AR43:AS43"/>
    <mergeCell ref="AT43:AU43"/>
    <mergeCell ref="F44:BA44"/>
    <mergeCell ref="H45:J45"/>
    <mergeCell ref="K45:L45"/>
    <mergeCell ref="M45:N45"/>
    <mergeCell ref="O45:P45"/>
    <mergeCell ref="Q45:R45"/>
    <mergeCell ref="Z43:AA43"/>
    <mergeCell ref="AB43:AC43"/>
    <mergeCell ref="AD43:AF43"/>
    <mergeCell ref="AG43:AI43"/>
    <mergeCell ref="AJ43:AK43"/>
    <mergeCell ref="AL43:AM43"/>
    <mergeCell ref="BA46:BB46"/>
    <mergeCell ref="C49:BD49"/>
    <mergeCell ref="B50:J51"/>
    <mergeCell ref="K50:AC51"/>
    <mergeCell ref="AD50:AL51"/>
    <mergeCell ref="AM50:AP51"/>
    <mergeCell ref="AQ50:AS51"/>
    <mergeCell ref="AT50:AU51"/>
    <mergeCell ref="AV50:AX51"/>
    <mergeCell ref="AY50:AZ51"/>
    <mergeCell ref="AU52:AV53"/>
    <mergeCell ref="BA50:BC51"/>
    <mergeCell ref="BD50:BE51"/>
    <mergeCell ref="B52:J52"/>
    <mergeCell ref="K52:N53"/>
    <mergeCell ref="O52:Q53"/>
    <mergeCell ref="R52:S53"/>
    <mergeCell ref="T52:V53"/>
    <mergeCell ref="W52:X53"/>
    <mergeCell ref="Y52:AA53"/>
    <mergeCell ref="AB52:AC53"/>
    <mergeCell ref="AH59:BB59"/>
    <mergeCell ref="B61:BE61"/>
    <mergeCell ref="B62:BE62"/>
    <mergeCell ref="L35:M35"/>
    <mergeCell ref="P35:Q35"/>
    <mergeCell ref="AH57:BB57"/>
    <mergeCell ref="D58:G58"/>
    <mergeCell ref="H58:I58"/>
    <mergeCell ref="J58:K58"/>
    <mergeCell ref="L58:M58"/>
    <mergeCell ref="N58:O58"/>
    <mergeCell ref="P58:Q58"/>
    <mergeCell ref="AH58:BB58"/>
    <mergeCell ref="AW52:AY53"/>
    <mergeCell ref="AZ52:BA53"/>
    <mergeCell ref="BB52:BE53"/>
    <mergeCell ref="B53:J53"/>
    <mergeCell ref="B54:J55"/>
    <mergeCell ref="K54:BE55"/>
    <mergeCell ref="AD52:AH53"/>
    <mergeCell ref="AI52:AL53"/>
    <mergeCell ref="AM52:AO53"/>
    <mergeCell ref="AP52:AQ53"/>
    <mergeCell ref="AR52:AT53"/>
  </mergeCells>
  <phoneticPr fontId="2"/>
  <dataValidations count="3">
    <dataValidation imeMode="hiragana" showInputMessage="1" showErrorMessage="1" sqref="K52:N53 AI52:AL53 AM50:AP51" xr:uid="{55520E17-4DD2-4E0D-B3DA-F8DE66EC5179}"/>
    <dataValidation imeMode="off" allowBlank="1" showInputMessage="1" showErrorMessage="1" sqref="O45:P45 AR4:BE5 AX6:BE7 AQ21:AQ23 V21:V23 S45:T45 K45:L45 R41:S43 V41:W43 Z41:AA43 AJ41:AK43 AN41:AO43 AR41:AS43" xr:uid="{F5C30055-34F9-4D74-9018-E88DEED72571}"/>
    <dataValidation imeMode="hiragana" allowBlank="1" showInputMessage="1" showErrorMessage="1" sqref="D58:G58 K50 AM13 BD13:BE14" xr:uid="{5AADC3B5-B834-4A3F-9AD0-65FF6DA3EF55}"/>
  </dataValidations>
  <pageMargins left="0.78740157480314965" right="0.39370078740157483" top="0.35433070866141736" bottom="0.19685039370078741"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10</xdr:col>
                    <xdr:colOff>28575</xdr:colOff>
                    <xdr:row>7</xdr:row>
                    <xdr:rowOff>104775</xdr:rowOff>
                  </from>
                  <to>
                    <xdr:col>12</xdr:col>
                    <xdr:colOff>57150</xdr:colOff>
                    <xdr:row>8</xdr:row>
                    <xdr:rowOff>123825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10</xdr:col>
                    <xdr:colOff>28575</xdr:colOff>
                    <xdr:row>6</xdr:row>
                    <xdr:rowOff>190500</xdr:rowOff>
                  </from>
                  <to>
                    <xdr:col>12</xdr:col>
                    <xdr:colOff>57150</xdr:colOff>
                    <xdr:row>7</xdr:row>
                    <xdr:rowOff>190500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28575</xdr:colOff>
                    <xdr:row>8</xdr:row>
                    <xdr:rowOff>38100</xdr:rowOff>
                  </from>
                  <to>
                    <xdr:col>12</xdr:col>
                    <xdr:colOff>57150</xdr:colOff>
                    <xdr:row>9</xdr:row>
                    <xdr:rowOff>28575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10</xdr:col>
                    <xdr:colOff>19050</xdr:colOff>
                    <xdr:row>19</xdr:row>
                    <xdr:rowOff>200025</xdr:rowOff>
                  </from>
                  <to>
                    <xdr:col>12</xdr:col>
                    <xdr:colOff>47625</xdr:colOff>
                    <xdr:row>21</xdr:row>
                    <xdr:rowOff>9525</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10</xdr:col>
                    <xdr:colOff>19050</xdr:colOff>
                    <xdr:row>20</xdr:row>
                    <xdr:rowOff>200025</xdr:rowOff>
                  </from>
                  <to>
                    <xdr:col>12</xdr:col>
                    <xdr:colOff>47625</xdr:colOff>
                    <xdr:row>22</xdr:row>
                    <xdr:rowOff>9525</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10</xdr:col>
                    <xdr:colOff>19050</xdr:colOff>
                    <xdr:row>21</xdr:row>
                    <xdr:rowOff>209550</xdr:rowOff>
                  </from>
                  <to>
                    <xdr:col>12</xdr:col>
                    <xdr:colOff>47625</xdr:colOff>
                    <xdr:row>23</xdr:row>
                    <xdr:rowOff>19050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31</xdr:col>
                    <xdr:colOff>19050</xdr:colOff>
                    <xdr:row>19</xdr:row>
                    <xdr:rowOff>209550</xdr:rowOff>
                  </from>
                  <to>
                    <xdr:col>33</xdr:col>
                    <xdr:colOff>47625</xdr:colOff>
                    <xdr:row>21</xdr:row>
                    <xdr:rowOff>19050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31</xdr:col>
                    <xdr:colOff>19050</xdr:colOff>
                    <xdr:row>20</xdr:row>
                    <xdr:rowOff>209550</xdr:rowOff>
                  </from>
                  <to>
                    <xdr:col>33</xdr:col>
                    <xdr:colOff>47625</xdr:colOff>
                    <xdr:row>22</xdr:row>
                    <xdr:rowOff>19050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31</xdr:col>
                    <xdr:colOff>19050</xdr:colOff>
                    <xdr:row>21</xdr:row>
                    <xdr:rowOff>200025</xdr:rowOff>
                  </from>
                  <to>
                    <xdr:col>33</xdr:col>
                    <xdr:colOff>47625</xdr:colOff>
                    <xdr:row>23</xdr:row>
                    <xdr:rowOff>9525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10</xdr:col>
                    <xdr:colOff>28575</xdr:colOff>
                    <xdr:row>8</xdr:row>
                    <xdr:rowOff>38100</xdr:rowOff>
                  </from>
                  <to>
                    <xdr:col>12</xdr:col>
                    <xdr:colOff>57150</xdr:colOff>
                    <xdr:row>9</xdr:row>
                    <xdr:rowOff>28575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12</xdr:col>
                    <xdr:colOff>85725</xdr:colOff>
                    <xdr:row>11</xdr:row>
                    <xdr:rowOff>19050</xdr:rowOff>
                  </from>
                  <to>
                    <xdr:col>14</xdr:col>
                    <xdr:colOff>114300</xdr:colOff>
                    <xdr:row>11</xdr:row>
                    <xdr:rowOff>266700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21</xdr:col>
                    <xdr:colOff>28575</xdr:colOff>
                    <xdr:row>11</xdr:row>
                    <xdr:rowOff>28575</xdr:rowOff>
                  </from>
                  <to>
                    <xdr:col>23</xdr:col>
                    <xdr:colOff>57150</xdr:colOff>
                    <xdr:row>11</xdr:row>
                    <xdr:rowOff>276225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39</xdr:col>
                    <xdr:colOff>104775</xdr:colOff>
                    <xdr:row>11</xdr:row>
                    <xdr:rowOff>28575</xdr:rowOff>
                  </from>
                  <to>
                    <xdr:col>42</xdr:col>
                    <xdr:colOff>9525</xdr:colOff>
                    <xdr:row>11</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D6DC4-471E-4A9B-BC19-469C57D2A6A1}">
  <sheetPr>
    <tabColor rgb="FF00FF00"/>
    <pageSetUpPr fitToPage="1"/>
  </sheetPr>
  <dimension ref="A1:DV115"/>
  <sheetViews>
    <sheetView showGridLines="0" zoomScaleNormal="100" zoomScaleSheetLayoutView="100" workbookViewId="0">
      <selection activeCell="C11" sqref="C11:J11"/>
    </sheetView>
  </sheetViews>
  <sheetFormatPr defaultRowHeight="13.5" x14ac:dyDescent="0.15"/>
  <cols>
    <col min="1" max="184" width="1.625" style="49" customWidth="1"/>
    <col min="185" max="16384" width="9" style="49"/>
  </cols>
  <sheetData>
    <row r="1" spans="1:61" ht="41.25" customHeight="1" x14ac:dyDescent="0.2">
      <c r="A1" s="41" t="s">
        <v>85</v>
      </c>
      <c r="B1" s="42" t="s">
        <v>86</v>
      </c>
      <c r="C1" s="43"/>
      <c r="D1" s="44"/>
      <c r="E1" s="44"/>
      <c r="F1" s="44"/>
      <c r="G1" s="44"/>
      <c r="H1" s="44"/>
      <c r="I1" s="44"/>
      <c r="J1" s="44"/>
      <c r="K1" s="44"/>
      <c r="L1" s="44"/>
      <c r="M1" s="44"/>
      <c r="N1" s="45"/>
      <c r="O1" s="46"/>
      <c r="P1" s="45"/>
      <c r="Q1" s="45"/>
      <c r="R1" s="45"/>
      <c r="S1" s="45"/>
      <c r="T1" s="45"/>
      <c r="U1" s="45"/>
      <c r="V1" s="45"/>
      <c r="W1" s="45"/>
      <c r="X1" s="45"/>
      <c r="Y1" s="45"/>
      <c r="Z1" s="45"/>
      <c r="AA1" s="45"/>
      <c r="AB1" s="45"/>
      <c r="AC1" s="45"/>
      <c r="AD1" s="45"/>
      <c r="AE1" s="45"/>
      <c r="AF1" s="45"/>
      <c r="AG1" s="45"/>
      <c r="AH1" s="45"/>
      <c r="AI1" s="45"/>
      <c r="AJ1" s="47"/>
      <c r="AK1" s="45"/>
      <c r="AL1" s="44"/>
      <c r="AM1" s="45"/>
      <c r="AN1" s="48"/>
      <c r="AO1" s="43"/>
      <c r="AP1" s="43"/>
      <c r="AQ1" s="43"/>
      <c r="AR1" s="43"/>
      <c r="AS1" s="43"/>
      <c r="AT1" s="43"/>
      <c r="AU1" s="43"/>
      <c r="AV1" s="43"/>
      <c r="AW1" s="43"/>
      <c r="AX1" s="43"/>
      <c r="AY1" s="43"/>
      <c r="AZ1" s="43"/>
      <c r="BA1" s="43"/>
      <c r="BB1" s="43"/>
      <c r="BC1" s="43"/>
      <c r="BD1" s="43"/>
      <c r="BE1" s="43"/>
      <c r="BF1" s="43"/>
      <c r="BG1" s="43"/>
      <c r="BH1" s="43"/>
      <c r="BI1" s="43"/>
    </row>
    <row r="2" spans="1:61" ht="36" customHeight="1" x14ac:dyDescent="0.2">
      <c r="A2" s="41"/>
      <c r="B2" s="50" t="s">
        <v>87</v>
      </c>
      <c r="C2" s="43"/>
      <c r="E2" s="44"/>
      <c r="F2" s="44"/>
      <c r="G2" s="44"/>
      <c r="H2" s="44"/>
      <c r="I2" s="44"/>
      <c r="J2" s="44"/>
      <c r="K2" s="44"/>
      <c r="L2" s="44"/>
      <c r="M2" s="44"/>
      <c r="N2" s="45"/>
      <c r="O2" s="46"/>
      <c r="P2" s="45"/>
      <c r="Q2" s="45"/>
      <c r="R2" s="45"/>
      <c r="S2" s="45"/>
      <c r="T2" s="45"/>
      <c r="U2" s="45"/>
      <c r="V2" s="45"/>
      <c r="W2" s="45"/>
      <c r="X2" s="45"/>
      <c r="Y2" s="45"/>
      <c r="Z2" s="45"/>
      <c r="AA2" s="45"/>
      <c r="AB2" s="45"/>
      <c r="AC2" s="45"/>
      <c r="AD2" s="45"/>
      <c r="AE2" s="45"/>
      <c r="AF2" s="45"/>
      <c r="AG2" s="45"/>
      <c r="AH2" s="45"/>
      <c r="AI2" s="45"/>
      <c r="AJ2" s="47"/>
      <c r="AK2" s="45"/>
      <c r="AL2" s="44"/>
      <c r="AM2" s="45"/>
      <c r="AN2" s="48"/>
      <c r="AO2" s="43"/>
      <c r="AP2" s="43"/>
      <c r="AQ2" s="43"/>
      <c r="AR2" s="43"/>
      <c r="AS2" s="43"/>
      <c r="AT2" s="43"/>
      <c r="AU2" s="43"/>
      <c r="AV2" s="43"/>
      <c r="AW2" s="43"/>
      <c r="AX2" s="43"/>
      <c r="AY2" s="43"/>
      <c r="AZ2" s="43"/>
      <c r="BA2" s="43"/>
      <c r="BB2" s="43"/>
      <c r="BC2" s="43"/>
      <c r="BD2" s="43"/>
      <c r="BE2" s="43"/>
      <c r="BF2" s="43"/>
      <c r="BG2" s="43"/>
      <c r="BH2" s="43"/>
      <c r="BI2" s="43"/>
    </row>
    <row r="3" spans="1:61" s="51" customFormat="1" ht="23.25" customHeight="1" x14ac:dyDescent="0.15">
      <c r="B3" s="52" t="s">
        <v>88</v>
      </c>
      <c r="E3" s="53"/>
      <c r="F3" s="53"/>
      <c r="G3" s="53"/>
      <c r="H3" s="53"/>
      <c r="I3" s="53"/>
      <c r="J3" s="53"/>
      <c r="K3" s="53"/>
      <c r="L3" s="53"/>
      <c r="M3" s="53"/>
      <c r="N3" s="53"/>
      <c r="O3" s="53"/>
      <c r="P3" s="53"/>
      <c r="Q3" s="53"/>
      <c r="R3" s="53"/>
      <c r="S3" s="53"/>
      <c r="T3" s="53"/>
      <c r="U3" s="53"/>
      <c r="V3" s="53"/>
      <c r="W3" s="53"/>
      <c r="X3" s="53"/>
      <c r="Y3" s="53"/>
    </row>
    <row r="4" spans="1:61" s="54" customFormat="1" ht="42.75" customHeight="1" x14ac:dyDescent="0.15">
      <c r="B4" s="442" t="s">
        <v>89</v>
      </c>
      <c r="C4" s="442"/>
      <c r="D4" s="442"/>
      <c r="E4" s="442"/>
      <c r="F4" s="442"/>
      <c r="G4" s="442"/>
      <c r="H4" s="442"/>
      <c r="I4" s="442"/>
      <c r="J4" s="442"/>
      <c r="K4" s="442"/>
      <c r="L4" s="442"/>
      <c r="M4" s="442"/>
      <c r="N4" s="442"/>
      <c r="O4" s="442"/>
      <c r="P4" s="442"/>
      <c r="Q4" s="442"/>
      <c r="R4" s="442"/>
      <c r="S4" s="442"/>
      <c r="T4" s="442"/>
      <c r="U4" s="442"/>
      <c r="V4" s="442"/>
      <c r="W4" s="442"/>
      <c r="X4" s="442"/>
      <c r="Y4" s="442"/>
      <c r="Z4" s="442"/>
      <c r="AA4" s="442"/>
      <c r="AB4" s="442"/>
      <c r="AC4" s="442"/>
      <c r="AD4" s="442"/>
      <c r="AE4" s="442"/>
      <c r="AF4" s="442"/>
      <c r="AG4" s="442"/>
      <c r="AH4" s="442"/>
      <c r="AI4" s="442"/>
      <c r="AJ4" s="442"/>
      <c r="AK4" s="442"/>
      <c r="AL4" s="442"/>
      <c r="AM4" s="442"/>
      <c r="AN4" s="442"/>
      <c r="AO4" s="442"/>
      <c r="AP4" s="442"/>
      <c r="AQ4" s="442"/>
      <c r="AR4" s="442"/>
      <c r="AS4" s="442"/>
      <c r="AT4" s="442"/>
      <c r="AU4" s="442"/>
      <c r="AV4" s="442"/>
      <c r="AW4" s="442"/>
      <c r="AX4" s="442"/>
      <c r="AY4" s="442"/>
      <c r="AZ4" s="442"/>
      <c r="BA4" s="442"/>
      <c r="BB4" s="55"/>
      <c r="BC4" s="55"/>
      <c r="BD4" s="55"/>
      <c r="BE4" s="55"/>
    </row>
    <row r="5" spans="1:61" s="51" customFormat="1" ht="29.25" customHeight="1" x14ac:dyDescent="0.15">
      <c r="C5" s="443" t="s">
        <v>90</v>
      </c>
      <c r="D5" s="443"/>
      <c r="E5" s="443"/>
      <c r="F5" s="443"/>
      <c r="G5" s="443"/>
      <c r="H5" s="443"/>
      <c r="I5" s="443"/>
      <c r="J5" s="443"/>
      <c r="K5" s="443"/>
      <c r="L5" s="443"/>
      <c r="M5" s="443"/>
      <c r="N5" s="443"/>
      <c r="O5" s="443"/>
      <c r="P5" s="443"/>
      <c r="Q5" s="443"/>
      <c r="R5" s="443"/>
      <c r="S5" s="443"/>
      <c r="T5" s="443"/>
      <c r="U5" s="443"/>
      <c r="V5" s="443"/>
      <c r="W5" s="443"/>
      <c r="X5" s="443"/>
      <c r="Y5" s="443"/>
      <c r="Z5" s="443"/>
      <c r="AA5" s="443"/>
      <c r="AB5" s="443"/>
      <c r="AC5" s="443"/>
      <c r="AD5" s="443"/>
      <c r="AE5" s="443"/>
      <c r="AF5" s="443"/>
      <c r="AG5" s="443"/>
      <c r="AH5" s="443"/>
      <c r="AI5" s="443"/>
      <c r="AJ5" s="443"/>
      <c r="AK5" s="443"/>
      <c r="AL5" s="443"/>
      <c r="AM5" s="443"/>
      <c r="AN5" s="443"/>
      <c r="AO5" s="443"/>
      <c r="AP5" s="443"/>
      <c r="AQ5" s="443"/>
      <c r="AR5" s="443"/>
      <c r="AS5" s="443"/>
      <c r="AT5" s="443"/>
      <c r="AU5" s="443"/>
      <c r="AV5" s="443"/>
      <c r="AW5" s="443"/>
      <c r="AX5" s="443"/>
      <c r="AY5" s="443"/>
      <c r="AZ5" s="443"/>
      <c r="BA5" s="443"/>
      <c r="BB5" s="443"/>
      <c r="BC5" s="443"/>
      <c r="BD5" s="443"/>
      <c r="BE5" s="443"/>
      <c r="BF5" s="443"/>
      <c r="BG5" s="443"/>
      <c r="BH5" s="56"/>
    </row>
    <row r="6" spans="1:61" s="54" customFormat="1" ht="7.5" customHeight="1" x14ac:dyDescent="0.15">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7"/>
      <c r="AN6" s="437"/>
      <c r="AO6" s="437"/>
      <c r="AP6" s="437"/>
      <c r="AQ6" s="437"/>
      <c r="AR6" s="437"/>
      <c r="AS6" s="437"/>
      <c r="AT6" s="437"/>
      <c r="AU6" s="437"/>
      <c r="AV6" s="437"/>
      <c r="AW6" s="437"/>
      <c r="AX6" s="437"/>
      <c r="AY6" s="437"/>
      <c r="AZ6" s="437"/>
      <c r="BA6" s="437"/>
      <c r="BB6" s="437"/>
      <c r="BC6" s="437"/>
      <c r="BD6" s="437"/>
      <c r="BE6" s="437"/>
      <c r="BF6" s="437"/>
      <c r="BG6" s="437"/>
    </row>
    <row r="7" spans="1:61" s="54" customFormat="1" ht="21" customHeight="1" thickBot="1" x14ac:dyDescent="0.2">
      <c r="B7" s="57"/>
      <c r="C7" s="437" t="s">
        <v>91</v>
      </c>
      <c r="D7" s="437"/>
      <c r="E7" s="437"/>
      <c r="F7" s="437"/>
      <c r="G7" s="437"/>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437"/>
      <c r="AK7" s="437"/>
      <c r="AL7" s="437"/>
      <c r="AM7" s="437"/>
      <c r="AN7" s="437"/>
      <c r="AO7" s="437"/>
      <c r="AP7" s="437"/>
      <c r="AQ7" s="437"/>
      <c r="AR7" s="437"/>
      <c r="AS7" s="437"/>
      <c r="AT7" s="437"/>
      <c r="AU7" s="437"/>
      <c r="AV7" s="437"/>
      <c r="AW7" s="437"/>
      <c r="AX7" s="437"/>
      <c r="AY7" s="437"/>
      <c r="AZ7" s="437"/>
      <c r="BA7" s="437"/>
      <c r="BB7" s="437"/>
      <c r="BC7" s="437"/>
      <c r="BD7" s="437"/>
      <c r="BE7" s="437"/>
      <c r="BF7" s="437"/>
      <c r="BG7" s="437"/>
    </row>
    <row r="8" spans="1:61" s="57" customFormat="1" ht="30" customHeight="1" thickBot="1" x14ac:dyDescent="0.2">
      <c r="C8" s="420" t="s">
        <v>92</v>
      </c>
      <c r="D8" s="421"/>
      <c r="E8" s="421"/>
      <c r="F8" s="421"/>
      <c r="G8" s="421"/>
      <c r="H8" s="421"/>
      <c r="I8" s="421"/>
      <c r="J8" s="422"/>
      <c r="K8" s="444" t="s">
        <v>93</v>
      </c>
      <c r="L8" s="445"/>
      <c r="M8" s="445"/>
      <c r="N8" s="445"/>
      <c r="O8" s="445"/>
      <c r="P8" s="445"/>
      <c r="Q8" s="445"/>
      <c r="R8" s="446"/>
      <c r="S8" s="420" t="s">
        <v>94</v>
      </c>
      <c r="T8" s="421"/>
      <c r="U8" s="421"/>
      <c r="V8" s="421"/>
      <c r="W8" s="421"/>
      <c r="X8" s="421"/>
      <c r="Y8" s="421"/>
      <c r="Z8" s="422"/>
      <c r="AA8" s="420" t="s">
        <v>95</v>
      </c>
      <c r="AB8" s="421"/>
      <c r="AC8" s="421"/>
      <c r="AD8" s="421"/>
      <c r="AE8" s="421"/>
      <c r="AF8" s="421"/>
      <c r="AG8" s="421"/>
      <c r="AH8" s="422"/>
      <c r="AI8" s="420" t="s">
        <v>96</v>
      </c>
      <c r="AJ8" s="421"/>
      <c r="AK8" s="421"/>
      <c r="AL8" s="421"/>
      <c r="AM8" s="421"/>
      <c r="AN8" s="421"/>
      <c r="AO8" s="421"/>
      <c r="AP8" s="422"/>
    </row>
    <row r="9" spans="1:61" s="57" customFormat="1" ht="39.75" customHeight="1" x14ac:dyDescent="0.15">
      <c r="C9" s="447" t="s">
        <v>97</v>
      </c>
      <c r="D9" s="447"/>
      <c r="E9" s="447"/>
      <c r="F9" s="447"/>
      <c r="G9" s="447"/>
      <c r="H9" s="447"/>
      <c r="I9" s="447"/>
      <c r="J9" s="447"/>
      <c r="K9" s="447"/>
      <c r="L9" s="447"/>
      <c r="M9" s="447"/>
      <c r="N9" s="447"/>
      <c r="O9" s="447"/>
      <c r="P9" s="447"/>
      <c r="Q9" s="447"/>
      <c r="R9" s="447"/>
      <c r="S9" s="447"/>
      <c r="T9" s="447"/>
      <c r="U9" s="447"/>
      <c r="V9" s="447"/>
      <c r="W9" s="447"/>
      <c r="X9" s="447"/>
      <c r="Y9" s="447"/>
      <c r="Z9" s="447"/>
      <c r="AA9" s="447"/>
      <c r="AB9" s="447"/>
      <c r="AC9" s="447"/>
      <c r="AD9" s="447"/>
      <c r="AE9" s="447"/>
      <c r="AF9" s="447"/>
      <c r="AG9" s="447"/>
      <c r="AH9" s="447"/>
      <c r="AI9" s="447"/>
      <c r="AJ9" s="447"/>
      <c r="AK9" s="447"/>
      <c r="AL9" s="447"/>
      <c r="AM9" s="447"/>
      <c r="AN9" s="447"/>
      <c r="AO9" s="447"/>
      <c r="AP9" s="447"/>
    </row>
    <row r="10" spans="1:61" s="57" customFormat="1" ht="30" customHeight="1" thickBot="1" x14ac:dyDescent="0.2">
      <c r="C10" s="57" t="s">
        <v>98</v>
      </c>
      <c r="E10" s="58"/>
      <c r="F10" s="58"/>
      <c r="G10" s="58"/>
      <c r="H10" s="58"/>
      <c r="I10" s="58"/>
      <c r="J10" s="58"/>
      <c r="K10" s="59"/>
      <c r="L10" s="59"/>
    </row>
    <row r="11" spans="1:61" s="57" customFormat="1" ht="30" customHeight="1" thickBot="1" x14ac:dyDescent="0.2">
      <c r="C11" s="448"/>
      <c r="D11" s="449"/>
      <c r="E11" s="449"/>
      <c r="F11" s="449"/>
      <c r="G11" s="449"/>
      <c r="H11" s="449"/>
      <c r="I11" s="449"/>
      <c r="J11" s="450"/>
      <c r="K11" s="451" t="s">
        <v>99</v>
      </c>
      <c r="L11" s="452"/>
      <c r="M11" s="452"/>
      <c r="N11" s="452"/>
      <c r="O11" s="452"/>
    </row>
    <row r="12" spans="1:61" s="57" customFormat="1" ht="30" customHeight="1" thickBot="1" x14ac:dyDescent="0.2">
      <c r="C12" s="448"/>
      <c r="D12" s="449"/>
      <c r="E12" s="449"/>
      <c r="F12" s="449"/>
      <c r="G12" s="449"/>
      <c r="H12" s="449"/>
      <c r="I12" s="449"/>
      <c r="J12" s="450"/>
      <c r="K12" s="451" t="s">
        <v>99</v>
      </c>
      <c r="L12" s="452"/>
      <c r="M12" s="452"/>
      <c r="N12" s="452"/>
      <c r="O12" s="452"/>
    </row>
    <row r="13" spans="1:61" s="57" customFormat="1" ht="18" customHeight="1" x14ac:dyDescent="0.15"/>
    <row r="14" spans="1:61" s="57" customFormat="1" ht="24.95" hidden="1" customHeight="1" x14ac:dyDescent="0.15">
      <c r="B14" s="437" t="s">
        <v>100</v>
      </c>
      <c r="C14" s="437"/>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37"/>
      <c r="AM14" s="437"/>
      <c r="AN14" s="437"/>
      <c r="AO14" s="437"/>
      <c r="AP14" s="437"/>
      <c r="AQ14" s="437"/>
      <c r="AR14" s="437"/>
      <c r="AS14" s="437"/>
      <c r="AT14" s="437"/>
      <c r="AU14" s="437"/>
      <c r="AV14" s="437"/>
      <c r="AW14" s="437"/>
      <c r="AX14" s="437"/>
      <c r="AY14" s="437"/>
      <c r="AZ14" s="437"/>
      <c r="BA14" s="437"/>
      <c r="BB14" s="437"/>
      <c r="BC14" s="437"/>
      <c r="BD14" s="437"/>
      <c r="BE14" s="437"/>
      <c r="BF14" s="437"/>
      <c r="BG14" s="437"/>
    </row>
    <row r="15" spans="1:61" s="57" customFormat="1" ht="69.95" hidden="1" customHeight="1" x14ac:dyDescent="0.15">
      <c r="B15" s="437" t="s">
        <v>101</v>
      </c>
      <c r="C15" s="437"/>
      <c r="D15" s="437"/>
      <c r="E15" s="437"/>
      <c r="F15" s="437"/>
      <c r="G15" s="437"/>
      <c r="H15" s="437"/>
      <c r="I15" s="437"/>
      <c r="J15" s="437"/>
      <c r="K15" s="437"/>
      <c r="L15" s="437"/>
      <c r="M15" s="437"/>
      <c r="N15" s="437"/>
      <c r="O15" s="437"/>
      <c r="P15" s="437"/>
      <c r="Q15" s="437"/>
      <c r="R15" s="437"/>
      <c r="S15" s="437"/>
      <c r="T15" s="437"/>
      <c r="U15" s="437"/>
      <c r="V15" s="437"/>
      <c r="W15" s="437"/>
      <c r="X15" s="437"/>
      <c r="Y15" s="437"/>
      <c r="Z15" s="437"/>
      <c r="AA15" s="437"/>
      <c r="AB15" s="437"/>
      <c r="AC15" s="437"/>
      <c r="AD15" s="437"/>
      <c r="AE15" s="437"/>
      <c r="AF15" s="437"/>
      <c r="AG15" s="437"/>
      <c r="AH15" s="437"/>
      <c r="AI15" s="437"/>
      <c r="AJ15" s="437"/>
      <c r="AK15" s="437"/>
      <c r="AL15" s="437"/>
      <c r="AM15" s="437"/>
      <c r="AN15" s="437"/>
      <c r="AO15" s="437"/>
      <c r="AP15" s="437"/>
      <c r="AQ15" s="437"/>
      <c r="AR15" s="437"/>
      <c r="AS15" s="437"/>
      <c r="AT15" s="437"/>
      <c r="AU15" s="437"/>
      <c r="AV15" s="437"/>
      <c r="AW15" s="437"/>
      <c r="AX15" s="437"/>
      <c r="AY15" s="437"/>
      <c r="AZ15" s="437"/>
      <c r="BA15" s="437"/>
      <c r="BB15" s="437"/>
      <c r="BC15" s="437"/>
      <c r="BD15" s="437"/>
      <c r="BE15" s="437"/>
      <c r="BF15" s="437"/>
      <c r="BG15" s="437"/>
    </row>
    <row r="16" spans="1:61" s="57" customFormat="1" ht="15" hidden="1" customHeight="1" thickBot="1" x14ac:dyDescent="0.2"/>
    <row r="17" spans="2:45" s="57" customFormat="1" ht="30" hidden="1" customHeight="1" thickBot="1" x14ac:dyDescent="0.2">
      <c r="E17" s="438" t="s">
        <v>102</v>
      </c>
      <c r="F17" s="438"/>
      <c r="G17" s="438"/>
      <c r="H17" s="438"/>
      <c r="I17" s="438"/>
      <c r="J17" s="438"/>
      <c r="K17" s="438"/>
      <c r="L17" s="439"/>
      <c r="M17" s="440">
        <v>100</v>
      </c>
      <c r="N17" s="435"/>
      <c r="O17" s="435"/>
      <c r="P17" s="435"/>
      <c r="Q17" s="435"/>
      <c r="R17" s="435"/>
      <c r="S17" s="435"/>
      <c r="T17" s="436"/>
    </row>
    <row r="18" spans="2:45" s="57" customFormat="1" ht="24.95" hidden="1" customHeight="1" x14ac:dyDescent="0.15"/>
    <row r="19" spans="2:45" s="57" customFormat="1" ht="24.95" customHeight="1" x14ac:dyDescent="0.15">
      <c r="B19" s="54" t="s">
        <v>103</v>
      </c>
    </row>
    <row r="20" spans="2:45" s="57" customFormat="1" ht="24.95" customHeight="1" x14ac:dyDescent="0.15">
      <c r="C20" s="57" t="s">
        <v>104</v>
      </c>
    </row>
    <row r="21" spans="2:45" s="57" customFormat="1" ht="27" customHeight="1" thickBot="1" x14ac:dyDescent="0.2">
      <c r="D21" s="60" t="s">
        <v>105</v>
      </c>
    </row>
    <row r="22" spans="2:45" s="57" customFormat="1" ht="15" customHeight="1" thickBot="1" x14ac:dyDescent="0.2">
      <c r="E22" s="432" t="s">
        <v>106</v>
      </c>
      <c r="F22" s="432"/>
      <c r="G22" s="432"/>
      <c r="H22" s="432"/>
      <c r="I22" s="432"/>
      <c r="J22" s="432"/>
      <c r="K22" s="432"/>
      <c r="L22" s="432"/>
      <c r="M22" s="432" t="s">
        <v>107</v>
      </c>
      <c r="N22" s="432"/>
      <c r="O22" s="432"/>
      <c r="P22" s="432"/>
      <c r="Q22" s="432"/>
      <c r="R22" s="432"/>
      <c r="S22" s="432"/>
      <c r="T22" s="432"/>
      <c r="U22" s="432"/>
      <c r="V22" s="432"/>
      <c r="W22" s="432"/>
      <c r="X22" s="432"/>
      <c r="Y22" s="432"/>
    </row>
    <row r="23" spans="2:45" s="57" customFormat="1" ht="30" customHeight="1" thickBot="1" x14ac:dyDescent="0.2">
      <c r="E23" s="420" t="s">
        <v>92</v>
      </c>
      <c r="F23" s="421"/>
      <c r="G23" s="421"/>
      <c r="H23" s="421"/>
      <c r="I23" s="421"/>
      <c r="J23" s="421"/>
      <c r="K23" s="421"/>
      <c r="L23" s="422"/>
      <c r="M23" s="423"/>
      <c r="N23" s="424"/>
      <c r="O23" s="424"/>
      <c r="P23" s="424"/>
      <c r="Q23" s="424"/>
      <c r="R23" s="424"/>
      <c r="S23" s="424"/>
      <c r="T23" s="424"/>
      <c r="U23" s="424"/>
      <c r="V23" s="424"/>
      <c r="W23" s="424"/>
      <c r="X23" s="424"/>
      <c r="Y23" s="425"/>
      <c r="AA23" s="51"/>
    </row>
    <row r="24" spans="2:45" s="57" customFormat="1" ht="30" customHeight="1" thickBot="1" x14ac:dyDescent="0.2">
      <c r="E24" s="420" t="s">
        <v>93</v>
      </c>
      <c r="F24" s="421"/>
      <c r="G24" s="421"/>
      <c r="H24" s="421"/>
      <c r="I24" s="421"/>
      <c r="J24" s="421"/>
      <c r="K24" s="421"/>
      <c r="L24" s="422"/>
      <c r="M24" s="423"/>
      <c r="N24" s="424"/>
      <c r="O24" s="424"/>
      <c r="P24" s="424"/>
      <c r="Q24" s="424"/>
      <c r="R24" s="424"/>
      <c r="S24" s="424"/>
      <c r="T24" s="424"/>
      <c r="U24" s="424"/>
      <c r="V24" s="424"/>
      <c r="W24" s="424"/>
      <c r="X24" s="424"/>
      <c r="Y24" s="425"/>
      <c r="AA24" s="61"/>
      <c r="AD24" s="51" t="s">
        <v>108</v>
      </c>
    </row>
    <row r="25" spans="2:45" s="57" customFormat="1" ht="30" customHeight="1" thickBot="1" x14ac:dyDescent="0.2">
      <c r="E25" s="420" t="s">
        <v>94</v>
      </c>
      <c r="F25" s="421"/>
      <c r="G25" s="421"/>
      <c r="H25" s="421"/>
      <c r="I25" s="421"/>
      <c r="J25" s="421"/>
      <c r="K25" s="421"/>
      <c r="L25" s="422"/>
      <c r="M25" s="423"/>
      <c r="N25" s="424"/>
      <c r="O25" s="424"/>
      <c r="P25" s="424"/>
      <c r="Q25" s="424"/>
      <c r="R25" s="424"/>
      <c r="S25" s="424"/>
      <c r="T25" s="424"/>
      <c r="U25" s="424"/>
      <c r="V25" s="424"/>
      <c r="W25" s="424"/>
      <c r="X25" s="424"/>
      <c r="Y25" s="425"/>
      <c r="AD25" s="420" t="s">
        <v>102</v>
      </c>
      <c r="AE25" s="421"/>
      <c r="AF25" s="421"/>
      <c r="AG25" s="421"/>
      <c r="AH25" s="421"/>
      <c r="AI25" s="421"/>
      <c r="AJ25" s="421"/>
      <c r="AK25" s="441"/>
      <c r="AL25" s="435">
        <v>0</v>
      </c>
      <c r="AM25" s="435"/>
      <c r="AN25" s="435"/>
      <c r="AO25" s="435"/>
      <c r="AP25" s="435"/>
      <c r="AQ25" s="435"/>
      <c r="AR25" s="435"/>
      <c r="AS25" s="436"/>
    </row>
    <row r="26" spans="2:45" s="57" customFormat="1" ht="30" customHeight="1" thickBot="1" x14ac:dyDescent="0.2">
      <c r="E26" s="420" t="s">
        <v>95</v>
      </c>
      <c r="F26" s="421"/>
      <c r="G26" s="421"/>
      <c r="H26" s="421"/>
      <c r="I26" s="421"/>
      <c r="J26" s="421"/>
      <c r="K26" s="421"/>
      <c r="L26" s="422"/>
      <c r="M26" s="423"/>
      <c r="N26" s="424"/>
      <c r="O26" s="424"/>
      <c r="P26" s="424"/>
      <c r="Q26" s="424"/>
      <c r="R26" s="424"/>
      <c r="S26" s="424"/>
      <c r="T26" s="424"/>
      <c r="U26" s="424"/>
      <c r="V26" s="424"/>
      <c r="W26" s="424"/>
      <c r="X26" s="424"/>
      <c r="Y26" s="425"/>
    </row>
    <row r="27" spans="2:45" s="57" customFormat="1" ht="30" customHeight="1" thickBot="1" x14ac:dyDescent="0.2">
      <c r="E27" s="420" t="s">
        <v>96</v>
      </c>
      <c r="F27" s="421"/>
      <c r="G27" s="421"/>
      <c r="H27" s="421"/>
      <c r="I27" s="421"/>
      <c r="J27" s="421"/>
      <c r="K27" s="421"/>
      <c r="L27" s="422"/>
      <c r="M27" s="423"/>
      <c r="N27" s="424"/>
      <c r="O27" s="424"/>
      <c r="P27" s="424"/>
      <c r="Q27" s="424"/>
      <c r="R27" s="424"/>
      <c r="S27" s="424"/>
      <c r="T27" s="424"/>
      <c r="U27" s="424"/>
      <c r="V27" s="424"/>
      <c r="W27" s="424"/>
      <c r="X27" s="424"/>
      <c r="Y27" s="425"/>
    </row>
    <row r="28" spans="2:45" s="57" customFormat="1" ht="30" customHeight="1" thickBot="1" x14ac:dyDescent="0.2">
      <c r="E28" s="426" t="s">
        <v>109</v>
      </c>
      <c r="F28" s="427"/>
      <c r="G28" s="427"/>
      <c r="H28" s="427"/>
      <c r="I28" s="427"/>
      <c r="J28" s="427"/>
      <c r="K28" s="427"/>
      <c r="L28" s="428"/>
      <c r="M28" s="423"/>
      <c r="N28" s="424"/>
      <c r="O28" s="424"/>
      <c r="P28" s="424"/>
      <c r="Q28" s="424"/>
      <c r="R28" s="424"/>
      <c r="S28" s="424"/>
      <c r="T28" s="424"/>
      <c r="U28" s="424"/>
      <c r="V28" s="424"/>
      <c r="W28" s="424"/>
      <c r="X28" s="424"/>
      <c r="Y28" s="425"/>
    </row>
    <row r="29" spans="2:45" s="57" customFormat="1" ht="30" customHeight="1" thickBot="1" x14ac:dyDescent="0.2">
      <c r="E29" s="429" t="str">
        <f>IF(C12="","",C12)</f>
        <v/>
      </c>
      <c r="F29" s="430"/>
      <c r="G29" s="430"/>
      <c r="H29" s="430"/>
      <c r="I29" s="430"/>
      <c r="J29" s="430"/>
      <c r="K29" s="430"/>
      <c r="L29" s="431"/>
      <c r="M29" s="423"/>
      <c r="N29" s="424"/>
      <c r="O29" s="424"/>
      <c r="P29" s="424"/>
      <c r="Q29" s="424"/>
      <c r="R29" s="424"/>
      <c r="S29" s="424"/>
      <c r="T29" s="424"/>
      <c r="U29" s="424"/>
      <c r="V29" s="424"/>
      <c r="W29" s="424"/>
      <c r="X29" s="424"/>
      <c r="Y29" s="425"/>
    </row>
    <row r="30" spans="2:45" s="57" customFormat="1" ht="15" customHeight="1" x14ac:dyDescent="0.15"/>
    <row r="31" spans="2:45" s="57" customFormat="1" ht="9.75" customHeight="1" x14ac:dyDescent="0.15"/>
    <row r="32" spans="2:45" s="57" customFormat="1" ht="15" customHeight="1" x14ac:dyDescent="0.15">
      <c r="B32" s="54" t="s">
        <v>110</v>
      </c>
    </row>
    <row r="33" spans="3:83" s="57" customFormat="1" ht="15" customHeight="1" thickBot="1" x14ac:dyDescent="0.2"/>
    <row r="34" spans="3:83" s="57" customFormat="1" ht="30" customHeight="1" thickBot="1" x14ac:dyDescent="0.2">
      <c r="E34" s="432" t="s">
        <v>111</v>
      </c>
      <c r="F34" s="432"/>
      <c r="G34" s="432"/>
      <c r="H34" s="432"/>
      <c r="I34" s="432"/>
      <c r="J34" s="432"/>
      <c r="K34" s="432"/>
      <c r="L34" s="432"/>
      <c r="M34" s="432"/>
      <c r="N34" s="432"/>
      <c r="O34" s="432"/>
      <c r="P34" s="432"/>
      <c r="Q34" s="432"/>
      <c r="R34" s="432"/>
      <c r="S34" s="432"/>
      <c r="T34" s="433"/>
      <c r="U34" s="433"/>
      <c r="V34" s="433"/>
      <c r="W34" s="433"/>
      <c r="X34" s="433"/>
      <c r="Y34" s="433"/>
      <c r="Z34" s="433"/>
      <c r="AA34" s="433"/>
      <c r="AB34" s="433"/>
      <c r="AC34" s="433"/>
      <c r="AD34" s="433"/>
      <c r="AE34" s="433"/>
      <c r="AF34" s="433"/>
      <c r="AG34" s="433"/>
      <c r="AH34" s="433"/>
      <c r="AI34" s="433"/>
      <c r="AJ34" s="433"/>
      <c r="AK34" s="433"/>
      <c r="AL34" s="433"/>
    </row>
    <row r="35" spans="3:83" s="57" customFormat="1" ht="6.75" customHeight="1" x14ac:dyDescent="0.15"/>
    <row r="36" spans="3:83" s="57" customFormat="1" ht="15" customHeight="1" x14ac:dyDescent="0.15">
      <c r="D36" s="62" t="s">
        <v>112</v>
      </c>
    </row>
    <row r="37" spans="3:83" s="57" customFormat="1" ht="15" customHeight="1" x14ac:dyDescent="0.15"/>
    <row r="38" spans="3:83" s="51" customFormat="1" ht="15.95" customHeight="1" x14ac:dyDescent="0.15">
      <c r="G38" s="63"/>
      <c r="H38" s="63"/>
      <c r="I38" s="63"/>
      <c r="J38" s="63"/>
      <c r="K38" s="63"/>
      <c r="AB38" s="64"/>
      <c r="AK38" s="64"/>
      <c r="AL38" s="64"/>
      <c r="BH38" s="65"/>
      <c r="BI38" s="65"/>
      <c r="BJ38" s="65"/>
      <c r="BK38" s="65"/>
      <c r="BL38" s="65"/>
      <c r="BM38" s="65"/>
      <c r="BT38" s="65"/>
      <c r="BU38" s="65"/>
      <c r="BV38" s="65"/>
      <c r="BW38" s="65"/>
      <c r="BX38" s="65"/>
      <c r="BY38" s="65"/>
      <c r="BZ38" s="64"/>
    </row>
    <row r="39" spans="3:83" s="51" customFormat="1" ht="15.95" customHeight="1" x14ac:dyDescent="0.15">
      <c r="G39" s="63"/>
      <c r="H39" s="63"/>
      <c r="I39" s="63"/>
      <c r="J39" s="63"/>
      <c r="K39" s="63"/>
      <c r="AB39" s="64"/>
      <c r="AK39" s="64"/>
      <c r="AL39" s="64"/>
      <c r="BH39" s="65"/>
      <c r="BI39" s="65"/>
      <c r="BJ39" s="65"/>
      <c r="BK39" s="65"/>
      <c r="BL39" s="65"/>
      <c r="BM39" s="65"/>
      <c r="BT39" s="65"/>
      <c r="BU39" s="65"/>
      <c r="BV39" s="65"/>
      <c r="BW39" s="65"/>
      <c r="BX39" s="65"/>
      <c r="BY39" s="65"/>
      <c r="BZ39" s="64"/>
    </row>
    <row r="40" spans="3:83" s="51" customFormat="1" ht="15.95" customHeight="1" x14ac:dyDescent="0.15">
      <c r="AB40" s="64"/>
      <c r="AK40" s="64"/>
      <c r="AL40" s="64"/>
      <c r="BH40" s="66"/>
      <c r="BI40" s="66"/>
      <c r="BJ40" s="66"/>
      <c r="BK40" s="66"/>
      <c r="BL40" s="66"/>
      <c r="BM40" s="66"/>
      <c r="BT40" s="63"/>
      <c r="BU40" s="63"/>
      <c r="BV40" s="63"/>
      <c r="BW40" s="63"/>
      <c r="BX40" s="63"/>
      <c r="BY40" s="63"/>
      <c r="BZ40" s="64"/>
    </row>
    <row r="41" spans="3:83" s="51" customFormat="1" ht="15.95" customHeight="1" x14ac:dyDescent="0.15">
      <c r="C41" s="67"/>
    </row>
    <row r="42" spans="3:83" s="51" customFormat="1" ht="15.95" customHeight="1" x14ac:dyDescent="0.15">
      <c r="X42" s="68"/>
      <c r="AM42" s="53"/>
      <c r="AN42" s="53"/>
      <c r="AO42" s="53"/>
      <c r="AP42" s="53"/>
    </row>
    <row r="43" spans="3:83" s="51" customFormat="1" ht="15.95" customHeight="1" x14ac:dyDescent="0.15">
      <c r="I43" s="69"/>
      <c r="J43" s="69"/>
      <c r="K43" s="69"/>
      <c r="L43" s="69"/>
      <c r="M43" s="69"/>
      <c r="R43" s="69"/>
      <c r="S43" s="69"/>
      <c r="T43" s="69"/>
      <c r="U43" s="69"/>
      <c r="V43" s="69"/>
      <c r="AA43" s="69"/>
      <c r="AB43" s="69"/>
      <c r="AC43" s="69"/>
      <c r="AD43" s="69"/>
      <c r="AE43" s="70"/>
      <c r="AF43" s="70"/>
      <c r="AG43" s="70"/>
      <c r="AH43" s="71"/>
      <c r="AK43" s="69"/>
      <c r="AL43" s="69"/>
      <c r="AM43" s="69"/>
      <c r="AQ43" s="69"/>
      <c r="AR43" s="69"/>
      <c r="AS43" s="69"/>
      <c r="AT43" s="69"/>
      <c r="AU43" s="69"/>
      <c r="AV43" s="69"/>
      <c r="AW43" s="69"/>
      <c r="AX43" s="69"/>
      <c r="AY43" s="69"/>
      <c r="AZ43" s="69"/>
      <c r="BA43" s="69"/>
      <c r="BB43" s="70"/>
      <c r="BC43" s="70"/>
      <c r="BD43" s="70"/>
      <c r="BE43" s="71"/>
    </row>
    <row r="44" spans="3:83" s="51" customFormat="1" ht="15.95" customHeight="1" x14ac:dyDescent="0.15">
      <c r="BX44" s="72"/>
      <c r="BY44" s="72"/>
      <c r="BZ44" s="72"/>
      <c r="CA44" s="72"/>
      <c r="CB44" s="72"/>
      <c r="CC44" s="72"/>
      <c r="CD44" s="72"/>
      <c r="CE44" s="72"/>
    </row>
    <row r="45" spans="3:83" s="51" customFormat="1" ht="14.25" x14ac:dyDescent="0.15"/>
    <row r="46" spans="3:83" s="51" customFormat="1" ht="14.25" x14ac:dyDescent="0.15"/>
    <row r="47" spans="3:83" s="51" customFormat="1" ht="14.25" x14ac:dyDescent="0.15"/>
    <row r="48" spans="3:83" s="51" customFormat="1" ht="14.25" x14ac:dyDescent="0.15"/>
    <row r="49" spans="105:126" s="51" customFormat="1" ht="14.25" x14ac:dyDescent="0.15">
      <c r="DA49" s="434" t="s">
        <v>113</v>
      </c>
      <c r="DB49" s="434"/>
      <c r="DC49" s="434"/>
      <c r="DD49" s="434"/>
      <c r="DE49" s="434"/>
      <c r="DF49" s="434"/>
      <c r="DG49" s="434"/>
      <c r="DH49" s="434"/>
      <c r="DI49" s="434"/>
      <c r="DJ49" s="434"/>
      <c r="DK49" s="434"/>
      <c r="DL49" s="434"/>
      <c r="DM49" s="434"/>
    </row>
    <row r="50" spans="105:126" s="51" customFormat="1" ht="14.25" x14ac:dyDescent="0.15">
      <c r="DA50" s="415" t="s">
        <v>114</v>
      </c>
      <c r="DB50" s="415"/>
      <c r="DC50" s="415"/>
      <c r="DD50" s="415"/>
      <c r="DE50" s="416" t="e">
        <f>#REF!</f>
        <v>#REF!</v>
      </c>
      <c r="DF50" s="416"/>
      <c r="DG50" s="416"/>
      <c r="DH50" s="416"/>
      <c r="DI50" s="416"/>
      <c r="DJ50" s="416"/>
      <c r="DK50" s="416"/>
      <c r="DL50" s="416"/>
      <c r="DM50" s="416"/>
    </row>
    <row r="51" spans="105:126" s="51" customFormat="1" ht="14.25" x14ac:dyDescent="0.15">
      <c r="DA51" s="415" t="s">
        <v>115</v>
      </c>
      <c r="DB51" s="415"/>
      <c r="DC51" s="415"/>
      <c r="DD51" s="415"/>
      <c r="DE51" s="416" t="e">
        <f>#REF!</f>
        <v>#REF!</v>
      </c>
      <c r="DF51" s="416"/>
      <c r="DG51" s="416"/>
      <c r="DH51" s="416"/>
      <c r="DI51" s="416"/>
      <c r="DJ51" s="416"/>
      <c r="DK51" s="416"/>
      <c r="DL51" s="416"/>
      <c r="DM51" s="416"/>
      <c r="DQ51" s="417" t="str">
        <f>IF(I5="","",SUM(BH38:BM39))</f>
        <v/>
      </c>
      <c r="DR51" s="418"/>
      <c r="DS51" s="418"/>
      <c r="DT51" s="418"/>
      <c r="DU51" s="418"/>
      <c r="DV51" s="418"/>
    </row>
    <row r="52" spans="105:126" s="51" customFormat="1" ht="14.25" x14ac:dyDescent="0.15">
      <c r="DA52" s="415" t="s">
        <v>116</v>
      </c>
      <c r="DB52" s="415"/>
      <c r="DC52" s="415"/>
      <c r="DD52" s="415"/>
      <c r="DE52" s="419" t="e">
        <f>#REF!</f>
        <v>#REF!</v>
      </c>
      <c r="DF52" s="419"/>
      <c r="DG52" s="419"/>
      <c r="DH52" s="419"/>
      <c r="DI52" s="419"/>
      <c r="DJ52" s="419"/>
      <c r="DK52" s="419"/>
      <c r="DL52" s="419"/>
      <c r="DM52" s="419"/>
    </row>
    <row r="53" spans="105:126" s="51" customFormat="1" ht="14.25" x14ac:dyDescent="0.15"/>
    <row r="54" spans="105:126" s="51" customFormat="1" ht="14.25" x14ac:dyDescent="0.15"/>
    <row r="55" spans="105:126" s="51" customFormat="1" ht="14.25" x14ac:dyDescent="0.15"/>
    <row r="56" spans="105:126" s="51" customFormat="1" ht="14.25" x14ac:dyDescent="0.15"/>
    <row r="57" spans="105:126" s="51" customFormat="1" ht="14.25" x14ac:dyDescent="0.15"/>
    <row r="58" spans="105:126" s="51" customFormat="1" ht="14.25" x14ac:dyDescent="0.15"/>
    <row r="59" spans="105:126" s="51" customFormat="1" ht="14.25" x14ac:dyDescent="0.15"/>
    <row r="60" spans="105:126" s="51" customFormat="1" ht="14.25" x14ac:dyDescent="0.15"/>
    <row r="61" spans="105:126" s="51" customFormat="1" ht="14.25" x14ac:dyDescent="0.15"/>
    <row r="62" spans="105:126" s="51" customFormat="1" ht="14.25" x14ac:dyDescent="0.15"/>
    <row r="63" spans="105:126" s="51" customFormat="1" ht="14.25" x14ac:dyDescent="0.15"/>
    <row r="64" spans="105:126" s="51" customFormat="1" ht="14.25" x14ac:dyDescent="0.15"/>
    <row r="65" s="51" customFormat="1" ht="14.25" x14ac:dyDescent="0.15"/>
    <row r="66" s="51" customFormat="1" ht="14.25" x14ac:dyDescent="0.15"/>
    <row r="67" s="51" customFormat="1" ht="14.25" x14ac:dyDescent="0.15"/>
    <row r="68" s="51" customFormat="1" ht="14.25" x14ac:dyDescent="0.15"/>
    <row r="69" s="51" customFormat="1" ht="14.25" x14ac:dyDescent="0.15"/>
    <row r="70" s="51" customFormat="1" ht="14.25" x14ac:dyDescent="0.15"/>
    <row r="71" s="51" customFormat="1" ht="14.25" x14ac:dyDescent="0.15"/>
    <row r="72" s="51" customFormat="1" ht="14.25" x14ac:dyDescent="0.15"/>
    <row r="73" s="51" customFormat="1" ht="14.25" x14ac:dyDescent="0.15"/>
    <row r="74" s="51" customFormat="1" ht="14.25" x14ac:dyDescent="0.15"/>
    <row r="75" s="51" customFormat="1" ht="14.25" x14ac:dyDescent="0.15"/>
    <row r="76" s="51" customFormat="1" ht="14.25" x14ac:dyDescent="0.15"/>
    <row r="77" s="51" customFormat="1" ht="14.25" x14ac:dyDescent="0.15"/>
    <row r="78" s="51" customFormat="1" ht="14.25" x14ac:dyDescent="0.15"/>
    <row r="79" s="51" customFormat="1" ht="14.25" x14ac:dyDescent="0.15"/>
    <row r="80" s="51" customFormat="1" ht="14.25" x14ac:dyDescent="0.15"/>
    <row r="81" s="51" customFormat="1" ht="14.25" x14ac:dyDescent="0.15"/>
    <row r="82" s="51" customFormat="1" ht="14.25" x14ac:dyDescent="0.15"/>
    <row r="83" s="51" customFormat="1" ht="14.25" x14ac:dyDescent="0.15"/>
    <row r="84" s="51" customFormat="1" ht="14.25" x14ac:dyDescent="0.15"/>
    <row r="85" s="51" customFormat="1" ht="14.25" x14ac:dyDescent="0.15"/>
    <row r="86" s="51" customFormat="1" ht="14.25" x14ac:dyDescent="0.15"/>
    <row r="87" s="51" customFormat="1" ht="14.25" x14ac:dyDescent="0.15"/>
    <row r="88" s="51" customFormat="1" ht="14.25" x14ac:dyDescent="0.15"/>
    <row r="89" s="51" customFormat="1" ht="14.25" x14ac:dyDescent="0.15"/>
    <row r="90" s="51" customFormat="1" ht="14.25" x14ac:dyDescent="0.15"/>
    <row r="91" s="51" customFormat="1" ht="14.25" x14ac:dyDescent="0.15"/>
    <row r="92" s="51" customFormat="1" ht="14.25" x14ac:dyDescent="0.15"/>
    <row r="93" s="51" customFormat="1" ht="14.25" x14ac:dyDescent="0.15"/>
    <row r="94" s="51" customFormat="1" ht="14.25" x14ac:dyDescent="0.15"/>
    <row r="95" s="51" customFormat="1" ht="14.25" x14ac:dyDescent="0.15"/>
    <row r="96" s="51" customFormat="1" ht="14.25" x14ac:dyDescent="0.15"/>
    <row r="97" s="51" customFormat="1" ht="14.25" x14ac:dyDescent="0.15"/>
    <row r="98" s="51" customFormat="1" ht="14.25" x14ac:dyDescent="0.15"/>
    <row r="99" s="51" customFormat="1" ht="14.25" x14ac:dyDescent="0.15"/>
    <row r="100" s="51" customFormat="1" ht="14.25" x14ac:dyDescent="0.15"/>
    <row r="101" s="51" customFormat="1" ht="14.25" x14ac:dyDescent="0.15"/>
    <row r="102" s="51" customFormat="1" ht="14.25" x14ac:dyDescent="0.15"/>
    <row r="103" s="51" customFormat="1" ht="14.25" x14ac:dyDescent="0.15"/>
    <row r="104" s="51" customFormat="1" ht="14.25" x14ac:dyDescent="0.15"/>
    <row r="105" s="51" customFormat="1" ht="14.25" x14ac:dyDescent="0.15"/>
    <row r="106" s="51" customFormat="1" ht="14.25" x14ac:dyDescent="0.15"/>
    <row r="107" s="51" customFormat="1" ht="14.25" x14ac:dyDescent="0.15"/>
    <row r="108" s="51" customFormat="1" ht="14.25" x14ac:dyDescent="0.15"/>
    <row r="109" s="51" customFormat="1" ht="14.25" x14ac:dyDescent="0.15"/>
    <row r="110" s="51" customFormat="1" ht="14.25" x14ac:dyDescent="0.15"/>
    <row r="111" s="51" customFormat="1" ht="14.25" x14ac:dyDescent="0.15"/>
    <row r="112" s="51" customFormat="1" ht="14.25" x14ac:dyDescent="0.15"/>
    <row r="113" s="51" customFormat="1" ht="14.25" x14ac:dyDescent="0.15"/>
    <row r="114" s="51" customFormat="1" ht="14.25" x14ac:dyDescent="0.15"/>
    <row r="115" s="51" customFormat="1" ht="14.25" x14ac:dyDescent="0.15"/>
  </sheetData>
  <sheetProtection password="E7B5" sheet="1" formatCells="0" selectLockedCells="1"/>
  <mergeCells count="46">
    <mergeCell ref="B14:BG14"/>
    <mergeCell ref="B4:BA4"/>
    <mergeCell ref="C5:BG5"/>
    <mergeCell ref="B6:BG6"/>
    <mergeCell ref="C7:BG7"/>
    <mergeCell ref="C8:J8"/>
    <mergeCell ref="K8:R8"/>
    <mergeCell ref="S8:Z8"/>
    <mergeCell ref="AA8:AH8"/>
    <mergeCell ref="AI8:AP8"/>
    <mergeCell ref="C9:AP9"/>
    <mergeCell ref="C11:J11"/>
    <mergeCell ref="K11:O11"/>
    <mergeCell ref="C12:J12"/>
    <mergeCell ref="K12:O12"/>
    <mergeCell ref="AL25:AS25"/>
    <mergeCell ref="B15:BG15"/>
    <mergeCell ref="E17:L17"/>
    <mergeCell ref="M17:T17"/>
    <mergeCell ref="E22:L22"/>
    <mergeCell ref="M22:Y22"/>
    <mergeCell ref="E23:L23"/>
    <mergeCell ref="M23:Y23"/>
    <mergeCell ref="E24:L24"/>
    <mergeCell ref="M24:Y24"/>
    <mergeCell ref="E25:L25"/>
    <mergeCell ref="M25:Y25"/>
    <mergeCell ref="AD25:AK25"/>
    <mergeCell ref="DA50:DD50"/>
    <mergeCell ref="DE50:DM50"/>
    <mergeCell ref="E26:L26"/>
    <mergeCell ref="M26:Y26"/>
    <mergeCell ref="E27:L27"/>
    <mergeCell ref="M27:Y27"/>
    <mergeCell ref="E28:L28"/>
    <mergeCell ref="M28:Y28"/>
    <mergeCell ref="E29:L29"/>
    <mergeCell ref="M29:Y29"/>
    <mergeCell ref="E34:S34"/>
    <mergeCell ref="T34:AL34"/>
    <mergeCell ref="DA49:DM49"/>
    <mergeCell ref="DA51:DD51"/>
    <mergeCell ref="DE51:DM51"/>
    <mergeCell ref="DQ51:DV51"/>
    <mergeCell ref="DA52:DD52"/>
    <mergeCell ref="DE52:DM52"/>
  </mergeCells>
  <phoneticPr fontId="2"/>
  <printOptions horizontalCentered="1" verticalCentered="1"/>
  <pageMargins left="0.23622047244094491" right="0.23622047244094491" top="0.74803149606299213" bottom="0.74803149606299213" header="0.31496062992125984" footer="0.31496062992125984"/>
  <pageSetup paperSize="9" orientation="portrait" r:id="rId1"/>
  <headerFooter alignWithMargins="0">
    <oddHeader>&amp;R&amp;"-,太字"&amp;12別添　試算シート　&amp;"-,標準"&amp;11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A68F5-6672-47F7-A664-E709E85564ED}">
  <sheetPr>
    <tabColor indexed="45"/>
    <pageSetUpPr fitToPage="1"/>
  </sheetPr>
  <dimension ref="A1:CW52"/>
  <sheetViews>
    <sheetView showGridLines="0" view="pageBreakPreview" zoomScaleNormal="100" zoomScaleSheetLayoutView="100" workbookViewId="0">
      <selection activeCell="AU7" sqref="AU7:AZ7"/>
    </sheetView>
  </sheetViews>
  <sheetFormatPr defaultRowHeight="13.5" x14ac:dyDescent="0.15"/>
  <cols>
    <col min="1" max="83" width="1.625" style="49" customWidth="1"/>
    <col min="84" max="84" width="4.625" style="49" customWidth="1"/>
    <col min="85" max="116" width="1.625" style="49" customWidth="1"/>
    <col min="117" max="144" width="4.625" style="49" customWidth="1"/>
    <col min="145" max="16384" width="9" style="49"/>
  </cols>
  <sheetData>
    <row r="1" spans="2:99" ht="39.950000000000003" customHeight="1" x14ac:dyDescent="0.15">
      <c r="B1" s="574" t="s">
        <v>117</v>
      </c>
      <c r="C1" s="574"/>
      <c r="D1" s="574"/>
      <c r="E1" s="574"/>
      <c r="F1" s="574"/>
      <c r="G1" s="574"/>
      <c r="H1" s="574"/>
      <c r="I1" s="574"/>
      <c r="J1" s="574"/>
      <c r="K1" s="574"/>
      <c r="L1" s="574"/>
      <c r="M1" s="574"/>
      <c r="N1" s="574"/>
      <c r="O1" s="574"/>
      <c r="P1" s="574"/>
      <c r="Q1" s="574"/>
      <c r="R1" s="574"/>
      <c r="S1" s="574"/>
      <c r="T1" s="574"/>
      <c r="U1" s="574"/>
      <c r="V1" s="574"/>
      <c r="W1" s="574"/>
      <c r="X1" s="574"/>
      <c r="Y1" s="574"/>
      <c r="AA1" s="73" t="s">
        <v>198</v>
      </c>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row>
    <row r="2" spans="2:99" ht="20.100000000000001" customHeight="1" thickBot="1" x14ac:dyDescent="0.2">
      <c r="C2" s="74"/>
      <c r="D2" s="74"/>
      <c r="E2" s="74"/>
      <c r="F2" s="74"/>
      <c r="G2" s="74"/>
      <c r="H2" s="74"/>
      <c r="I2" s="74"/>
      <c r="J2" s="74"/>
      <c r="K2" s="74"/>
      <c r="N2" s="75"/>
      <c r="O2" s="75"/>
      <c r="P2" s="75"/>
      <c r="Q2" s="75"/>
      <c r="R2" s="75"/>
      <c r="S2" s="75"/>
      <c r="T2" s="75"/>
      <c r="U2" s="75"/>
      <c r="V2" s="75"/>
      <c r="W2" s="75"/>
      <c r="X2" s="75"/>
      <c r="Y2" s="75"/>
      <c r="Z2" s="75"/>
      <c r="AA2" s="75"/>
      <c r="AB2" s="75"/>
      <c r="AC2" s="75"/>
      <c r="AD2" s="75"/>
      <c r="AH2" s="74"/>
      <c r="AI2" s="74"/>
      <c r="AJ2" s="74"/>
      <c r="AK2" s="74"/>
      <c r="AL2" s="74"/>
      <c r="AM2" s="74"/>
      <c r="AN2" s="74"/>
      <c r="AO2" s="74"/>
      <c r="AP2" s="74"/>
      <c r="AQ2" s="74"/>
      <c r="AR2" s="74"/>
      <c r="AS2" s="75"/>
      <c r="AW2" s="74"/>
      <c r="AX2" s="74"/>
      <c r="AY2" s="74"/>
      <c r="AZ2" s="74"/>
      <c r="BA2" s="74"/>
      <c r="BB2" s="74"/>
      <c r="BC2" s="74"/>
      <c r="BD2" s="74"/>
      <c r="BE2" s="74"/>
      <c r="BF2" s="74"/>
      <c r="BG2" s="74"/>
      <c r="BH2" s="76"/>
      <c r="BI2" s="76"/>
      <c r="BJ2" s="76"/>
      <c r="BK2" s="76"/>
      <c r="BL2" s="76"/>
      <c r="BM2" s="76"/>
      <c r="BN2" s="76"/>
      <c r="BO2" s="76"/>
      <c r="BP2" s="76"/>
      <c r="BQ2" s="76"/>
      <c r="BR2" s="76"/>
      <c r="BS2" s="76"/>
      <c r="BT2" s="76"/>
      <c r="BU2" s="74"/>
      <c r="BV2" s="74"/>
    </row>
    <row r="3" spans="2:99" ht="24.95" customHeight="1" thickBot="1" x14ac:dyDescent="0.2">
      <c r="B3" s="565" t="s">
        <v>118</v>
      </c>
      <c r="C3" s="566"/>
      <c r="D3" s="566"/>
      <c r="E3" s="566"/>
      <c r="F3" s="566"/>
      <c r="G3" s="566"/>
      <c r="H3" s="566"/>
      <c r="I3" s="566"/>
      <c r="J3" s="566"/>
      <c r="K3" s="566"/>
      <c r="L3" s="566"/>
      <c r="M3" s="575">
        <f>'算定表（入力画面）'!T34</f>
        <v>0</v>
      </c>
      <c r="N3" s="576"/>
      <c r="O3" s="576"/>
      <c r="P3" s="576"/>
      <c r="Q3" s="576"/>
      <c r="R3" s="576"/>
      <c r="S3" s="576"/>
      <c r="T3" s="576"/>
      <c r="U3" s="576"/>
      <c r="V3" s="576"/>
      <c r="W3" s="576"/>
      <c r="X3" s="569" t="s">
        <v>43</v>
      </c>
      <c r="Y3" s="577"/>
      <c r="Z3" s="77"/>
      <c r="AA3" s="78"/>
      <c r="AB3" s="565" t="s">
        <v>119</v>
      </c>
      <c r="AC3" s="566"/>
      <c r="AD3" s="566"/>
      <c r="AE3" s="566"/>
      <c r="AF3" s="566"/>
      <c r="AG3" s="566"/>
      <c r="AH3" s="566"/>
      <c r="AI3" s="566"/>
      <c r="AJ3" s="566"/>
      <c r="AK3" s="566"/>
      <c r="AL3" s="566"/>
      <c r="AM3" s="578" t="s">
        <v>102</v>
      </c>
      <c r="AN3" s="578"/>
      <c r="AO3" s="578"/>
      <c r="AP3" s="578"/>
      <c r="AQ3" s="578"/>
      <c r="AR3" s="578"/>
      <c r="AS3" s="579"/>
      <c r="AT3" s="563">
        <f>'算定表（入力画面）'!AL25</f>
        <v>0</v>
      </c>
      <c r="AU3" s="563"/>
      <c r="AV3" s="563"/>
      <c r="AW3" s="564"/>
      <c r="AZ3" s="565" t="s">
        <v>120</v>
      </c>
      <c r="BA3" s="566"/>
      <c r="BB3" s="566"/>
      <c r="BC3" s="566"/>
      <c r="BD3" s="566"/>
      <c r="BE3" s="566"/>
      <c r="BF3" s="566" t="s">
        <v>121</v>
      </c>
      <c r="BG3" s="566"/>
      <c r="BH3" s="566"/>
      <c r="BI3" s="566"/>
      <c r="BJ3" s="566"/>
      <c r="BK3" s="566"/>
      <c r="BL3" s="566"/>
      <c r="BM3" s="566"/>
      <c r="BN3" s="566"/>
      <c r="BO3" s="566"/>
      <c r="BP3" s="566"/>
      <c r="BQ3" s="566"/>
      <c r="BR3" s="566"/>
      <c r="BS3" s="566"/>
      <c r="BT3" s="566"/>
      <c r="BU3" s="567"/>
    </row>
    <row r="4" spans="2:99" ht="21" customHeight="1" thickBot="1" x14ac:dyDescent="0.25">
      <c r="D4" s="79"/>
    </row>
    <row r="5" spans="2:99" ht="24.95" customHeight="1" thickBot="1" x14ac:dyDescent="0.2">
      <c r="B5" s="568" t="s">
        <v>120</v>
      </c>
      <c r="C5" s="569"/>
      <c r="D5" s="569"/>
      <c r="E5" s="569"/>
      <c r="F5" s="569"/>
      <c r="G5" s="569"/>
      <c r="H5" s="569"/>
      <c r="I5" s="569"/>
      <c r="J5" s="569"/>
      <c r="K5" s="569"/>
      <c r="L5" s="569"/>
      <c r="M5" s="569"/>
      <c r="N5" s="570"/>
      <c r="O5" s="571">
        <f>AT42</f>
        <v>0</v>
      </c>
      <c r="P5" s="572"/>
      <c r="Q5" s="572"/>
      <c r="R5" s="572"/>
      <c r="S5" s="572"/>
      <c r="T5" s="572"/>
      <c r="U5" s="572"/>
      <c r="V5" s="572"/>
      <c r="W5" s="572"/>
      <c r="X5" s="572"/>
      <c r="Y5" s="572"/>
      <c r="Z5" s="572"/>
      <c r="AA5" s="572"/>
      <c r="AB5" s="572"/>
      <c r="AC5" s="572"/>
      <c r="AD5" s="571">
        <f>AT44</f>
        <v>0</v>
      </c>
      <c r="AE5" s="572"/>
      <c r="AF5" s="572"/>
      <c r="AG5" s="572"/>
      <c r="AH5" s="572"/>
      <c r="AI5" s="572"/>
      <c r="AJ5" s="572"/>
      <c r="AK5" s="572"/>
      <c r="AL5" s="572"/>
      <c r="AM5" s="572"/>
      <c r="AN5" s="572"/>
      <c r="AO5" s="572"/>
      <c r="AP5" s="572"/>
      <c r="AQ5" s="572"/>
      <c r="AR5" s="572"/>
      <c r="AS5" s="571">
        <f>AT46</f>
        <v>0</v>
      </c>
      <c r="AT5" s="572"/>
      <c r="AU5" s="572"/>
      <c r="AV5" s="572"/>
      <c r="AW5" s="572"/>
      <c r="AX5" s="572"/>
      <c r="AY5" s="572"/>
      <c r="AZ5" s="572"/>
      <c r="BA5" s="572"/>
      <c r="BB5" s="572"/>
      <c r="BC5" s="572"/>
      <c r="BD5" s="572"/>
      <c r="BE5" s="572"/>
      <c r="BF5" s="572"/>
      <c r="BG5" s="572"/>
      <c r="BH5" s="571">
        <f>AT48</f>
        <v>0</v>
      </c>
      <c r="BI5" s="572"/>
      <c r="BJ5" s="572"/>
      <c r="BK5" s="572"/>
      <c r="BL5" s="572"/>
      <c r="BM5" s="572"/>
      <c r="BN5" s="572"/>
      <c r="BO5" s="572"/>
      <c r="BP5" s="572"/>
      <c r="BQ5" s="572"/>
      <c r="BR5" s="572"/>
      <c r="BS5" s="572"/>
      <c r="BT5" s="572"/>
      <c r="BU5" s="572"/>
      <c r="BV5" s="573"/>
      <c r="CG5" s="80"/>
      <c r="CH5" s="80"/>
    </row>
    <row r="6" spans="2:99" ht="17.100000000000001" customHeight="1" x14ac:dyDescent="0.15">
      <c r="B6" s="544" t="s">
        <v>122</v>
      </c>
      <c r="C6" s="545"/>
      <c r="D6" s="545"/>
      <c r="E6" s="545"/>
      <c r="F6" s="545"/>
      <c r="G6" s="545"/>
      <c r="H6" s="545"/>
      <c r="I6" s="545"/>
      <c r="J6" s="545"/>
      <c r="K6" s="545"/>
      <c r="L6" s="545"/>
      <c r="M6" s="545"/>
      <c r="N6" s="546"/>
      <c r="O6" s="559" t="s">
        <v>123</v>
      </c>
      <c r="P6" s="560"/>
      <c r="Q6" s="560"/>
      <c r="R6" s="560"/>
      <c r="S6" s="560"/>
      <c r="T6" s="560"/>
      <c r="U6" s="560"/>
      <c r="V6" s="560"/>
      <c r="W6" s="560"/>
      <c r="X6" s="560"/>
      <c r="Y6" s="560"/>
      <c r="Z6" s="560"/>
      <c r="AA6" s="560"/>
      <c r="AB6" s="560"/>
      <c r="AC6" s="561"/>
      <c r="AD6" s="559" t="s">
        <v>123</v>
      </c>
      <c r="AE6" s="560"/>
      <c r="AF6" s="560"/>
      <c r="AG6" s="560"/>
      <c r="AH6" s="560"/>
      <c r="AI6" s="560"/>
      <c r="AJ6" s="560"/>
      <c r="AK6" s="560"/>
      <c r="AL6" s="560"/>
      <c r="AM6" s="560"/>
      <c r="AN6" s="560"/>
      <c r="AO6" s="560"/>
      <c r="AP6" s="560"/>
      <c r="AQ6" s="560"/>
      <c r="AR6" s="561"/>
      <c r="AS6" s="559" t="s">
        <v>123</v>
      </c>
      <c r="AT6" s="560"/>
      <c r="AU6" s="560"/>
      <c r="AV6" s="560"/>
      <c r="AW6" s="560"/>
      <c r="AX6" s="560"/>
      <c r="AY6" s="560"/>
      <c r="AZ6" s="560"/>
      <c r="BA6" s="560"/>
      <c r="BB6" s="560"/>
      <c r="BC6" s="560"/>
      <c r="BD6" s="560"/>
      <c r="BE6" s="560"/>
      <c r="BF6" s="560"/>
      <c r="BG6" s="561"/>
      <c r="BH6" s="559" t="s">
        <v>123</v>
      </c>
      <c r="BI6" s="560"/>
      <c r="BJ6" s="560"/>
      <c r="BK6" s="560"/>
      <c r="BL6" s="560"/>
      <c r="BM6" s="560"/>
      <c r="BN6" s="560"/>
      <c r="BO6" s="560"/>
      <c r="BP6" s="560"/>
      <c r="BQ6" s="560"/>
      <c r="BR6" s="560"/>
      <c r="BS6" s="560"/>
      <c r="BT6" s="560"/>
      <c r="BU6" s="560"/>
      <c r="BV6" s="562"/>
    </row>
    <row r="7" spans="2:99" ht="20.100000000000001" customHeight="1" x14ac:dyDescent="0.2">
      <c r="B7" s="539" t="s">
        <v>124</v>
      </c>
      <c r="C7" s="477"/>
      <c r="D7" s="477"/>
      <c r="E7" s="477"/>
      <c r="F7" s="477"/>
      <c r="G7" s="478"/>
      <c r="H7" s="476" t="s">
        <v>125</v>
      </c>
      <c r="I7" s="477"/>
      <c r="J7" s="477"/>
      <c r="K7" s="477"/>
      <c r="L7" s="477"/>
      <c r="M7" s="477"/>
      <c r="N7" s="478"/>
      <c r="O7" s="554" t="s">
        <v>126</v>
      </c>
      <c r="P7" s="548"/>
      <c r="Q7" s="555">
        <v>20</v>
      </c>
      <c r="R7" s="555"/>
      <c r="S7" s="555"/>
      <c r="T7" s="555"/>
      <c r="U7" s="555"/>
      <c r="V7" s="555"/>
      <c r="W7" s="556" t="s">
        <v>127</v>
      </c>
      <c r="X7" s="556"/>
      <c r="Y7" s="556"/>
      <c r="Z7" s="556"/>
      <c r="AA7" s="556"/>
      <c r="AB7" s="556"/>
      <c r="AC7" s="558"/>
      <c r="AD7" s="554" t="s">
        <v>128</v>
      </c>
      <c r="AE7" s="548"/>
      <c r="AF7" s="555">
        <v>21</v>
      </c>
      <c r="AG7" s="555"/>
      <c r="AH7" s="555"/>
      <c r="AI7" s="555"/>
      <c r="AJ7" s="555"/>
      <c r="AK7" s="555"/>
      <c r="AL7" s="556" t="s">
        <v>127</v>
      </c>
      <c r="AM7" s="556"/>
      <c r="AN7" s="556"/>
      <c r="AO7" s="556"/>
      <c r="AP7" s="556"/>
      <c r="AQ7" s="556"/>
      <c r="AR7" s="558"/>
      <c r="AS7" s="554" t="s">
        <v>129</v>
      </c>
      <c r="AT7" s="548"/>
      <c r="AU7" s="555">
        <v>22</v>
      </c>
      <c r="AV7" s="555"/>
      <c r="AW7" s="555"/>
      <c r="AX7" s="555"/>
      <c r="AY7" s="555"/>
      <c r="AZ7" s="555"/>
      <c r="BA7" s="556" t="s">
        <v>127</v>
      </c>
      <c r="BB7" s="556"/>
      <c r="BC7" s="556"/>
      <c r="BD7" s="556"/>
      <c r="BE7" s="556"/>
      <c r="BF7" s="556"/>
      <c r="BG7" s="558"/>
      <c r="BH7" s="554" t="s">
        <v>130</v>
      </c>
      <c r="BI7" s="548"/>
      <c r="BJ7" s="555">
        <v>23</v>
      </c>
      <c r="BK7" s="555"/>
      <c r="BL7" s="555"/>
      <c r="BM7" s="555"/>
      <c r="BN7" s="555"/>
      <c r="BO7" s="555"/>
      <c r="BP7" s="556" t="s">
        <v>127</v>
      </c>
      <c r="BQ7" s="556"/>
      <c r="BR7" s="556"/>
      <c r="BS7" s="556"/>
      <c r="BT7" s="556"/>
      <c r="BU7" s="556"/>
      <c r="BV7" s="557"/>
    </row>
    <row r="8" spans="2:99" ht="20.100000000000001" customHeight="1" x14ac:dyDescent="0.15">
      <c r="B8" s="551" t="s">
        <v>92</v>
      </c>
      <c r="C8" s="552"/>
      <c r="D8" s="552"/>
      <c r="E8" s="552"/>
      <c r="F8" s="552"/>
      <c r="G8" s="553"/>
      <c r="H8" s="515" t="str">
        <f>IF('算定表（入力画面）'!M23="","",'算定表（入力画面）'!M23)</f>
        <v/>
      </c>
      <c r="I8" s="516"/>
      <c r="J8" s="516"/>
      <c r="K8" s="516"/>
      <c r="L8" s="516"/>
      <c r="M8" s="516"/>
      <c r="N8" s="517"/>
      <c r="O8" s="534" t="str">
        <f>IF($H8="","",(ROUNDDOWN($H8*$AT3/100,0)))</f>
        <v/>
      </c>
      <c r="P8" s="535"/>
      <c r="Q8" s="535"/>
      <c r="R8" s="535"/>
      <c r="S8" s="535"/>
      <c r="T8" s="535"/>
      <c r="U8" s="535"/>
      <c r="V8" s="535"/>
      <c r="W8" s="535"/>
      <c r="X8" s="535"/>
      <c r="Y8" s="535"/>
      <c r="Z8" s="535"/>
      <c r="AA8" s="535"/>
      <c r="AB8" s="548" t="s">
        <v>43</v>
      </c>
      <c r="AC8" s="549"/>
      <c r="AD8" s="534" t="str">
        <f>IF($H8="","",(ROUNDDOWN($H8*$AT3/100,0)))</f>
        <v/>
      </c>
      <c r="AE8" s="535"/>
      <c r="AF8" s="535"/>
      <c r="AG8" s="535"/>
      <c r="AH8" s="535"/>
      <c r="AI8" s="535"/>
      <c r="AJ8" s="535"/>
      <c r="AK8" s="535"/>
      <c r="AL8" s="535"/>
      <c r="AM8" s="535"/>
      <c r="AN8" s="535"/>
      <c r="AO8" s="535"/>
      <c r="AP8" s="535"/>
      <c r="AQ8" s="548" t="s">
        <v>43</v>
      </c>
      <c r="AR8" s="549"/>
      <c r="AS8" s="534" t="str">
        <f>IF($H8="","",(ROUNDDOWN($H8*$AT3/100,0)))</f>
        <v/>
      </c>
      <c r="AT8" s="535"/>
      <c r="AU8" s="535"/>
      <c r="AV8" s="535"/>
      <c r="AW8" s="535"/>
      <c r="AX8" s="535"/>
      <c r="AY8" s="535"/>
      <c r="AZ8" s="535"/>
      <c r="BA8" s="535"/>
      <c r="BB8" s="535"/>
      <c r="BC8" s="535"/>
      <c r="BD8" s="535"/>
      <c r="BE8" s="535"/>
      <c r="BF8" s="548" t="s">
        <v>43</v>
      </c>
      <c r="BG8" s="549"/>
      <c r="BH8" s="534" t="str">
        <f>IF($H8="","",(ROUNDDOWN($H8*$AT3/100,0)))</f>
        <v/>
      </c>
      <c r="BI8" s="535"/>
      <c r="BJ8" s="535"/>
      <c r="BK8" s="535"/>
      <c r="BL8" s="535"/>
      <c r="BM8" s="535"/>
      <c r="BN8" s="535"/>
      <c r="BO8" s="535"/>
      <c r="BP8" s="535"/>
      <c r="BQ8" s="535"/>
      <c r="BR8" s="535"/>
      <c r="BS8" s="535"/>
      <c r="BT8" s="535"/>
      <c r="BU8" s="548" t="s">
        <v>43</v>
      </c>
      <c r="BV8" s="550"/>
    </row>
    <row r="9" spans="2:99" ht="20.100000000000001" customHeight="1" x14ac:dyDescent="0.15">
      <c r="B9" s="551" t="s">
        <v>94</v>
      </c>
      <c r="C9" s="552"/>
      <c r="D9" s="552"/>
      <c r="E9" s="552"/>
      <c r="F9" s="552"/>
      <c r="G9" s="553"/>
      <c r="H9" s="515" t="str">
        <f>IF('算定表（入力画面）'!M25="","",'算定表（入力画面）'!M25)</f>
        <v/>
      </c>
      <c r="I9" s="516"/>
      <c r="J9" s="516"/>
      <c r="K9" s="516"/>
      <c r="L9" s="516"/>
      <c r="M9" s="516"/>
      <c r="N9" s="517"/>
      <c r="O9" s="534" t="str">
        <f>IF($H9="","",(ROUNDDOWN($H9*$AT3/100,0)))</f>
        <v/>
      </c>
      <c r="P9" s="535"/>
      <c r="Q9" s="535"/>
      <c r="R9" s="535"/>
      <c r="S9" s="535"/>
      <c r="T9" s="535"/>
      <c r="U9" s="535"/>
      <c r="V9" s="535"/>
      <c r="W9" s="535"/>
      <c r="X9" s="535"/>
      <c r="Y9" s="535"/>
      <c r="Z9" s="535"/>
      <c r="AA9" s="535"/>
      <c r="AB9" s="532" t="s">
        <v>43</v>
      </c>
      <c r="AC9" s="533"/>
      <c r="AD9" s="534" t="str">
        <f>IF($H9="","",(ROUNDDOWN($H9*$AT3/100,0)))</f>
        <v/>
      </c>
      <c r="AE9" s="535"/>
      <c r="AF9" s="535"/>
      <c r="AG9" s="535"/>
      <c r="AH9" s="535"/>
      <c r="AI9" s="535"/>
      <c r="AJ9" s="535"/>
      <c r="AK9" s="535"/>
      <c r="AL9" s="535"/>
      <c r="AM9" s="535"/>
      <c r="AN9" s="535"/>
      <c r="AO9" s="535"/>
      <c r="AP9" s="535"/>
      <c r="AQ9" s="532" t="s">
        <v>43</v>
      </c>
      <c r="AR9" s="533"/>
      <c r="AS9" s="534" t="str">
        <f>IF($H9="","",(ROUNDDOWN($H9*$AT3/100,0)))</f>
        <v/>
      </c>
      <c r="AT9" s="535"/>
      <c r="AU9" s="535"/>
      <c r="AV9" s="535"/>
      <c r="AW9" s="535"/>
      <c r="AX9" s="535"/>
      <c r="AY9" s="535"/>
      <c r="AZ9" s="535"/>
      <c r="BA9" s="535"/>
      <c r="BB9" s="535"/>
      <c r="BC9" s="535"/>
      <c r="BD9" s="535"/>
      <c r="BE9" s="535"/>
      <c r="BF9" s="532" t="s">
        <v>43</v>
      </c>
      <c r="BG9" s="533"/>
      <c r="BH9" s="534" t="str">
        <f>IF($H9="","",(ROUNDDOWN($H9*$AT3/100,0)))</f>
        <v/>
      </c>
      <c r="BI9" s="535"/>
      <c r="BJ9" s="535"/>
      <c r="BK9" s="535"/>
      <c r="BL9" s="535"/>
      <c r="BM9" s="535"/>
      <c r="BN9" s="535"/>
      <c r="BO9" s="535"/>
      <c r="BP9" s="535"/>
      <c r="BQ9" s="535"/>
      <c r="BR9" s="535"/>
      <c r="BS9" s="535"/>
      <c r="BT9" s="535"/>
      <c r="BU9" s="532" t="s">
        <v>43</v>
      </c>
      <c r="BV9" s="536"/>
    </row>
    <row r="10" spans="2:99" ht="17.100000000000001" customHeight="1" thickBot="1" x14ac:dyDescent="0.2">
      <c r="B10" s="506" t="s">
        <v>131</v>
      </c>
      <c r="C10" s="507"/>
      <c r="D10" s="507"/>
      <c r="E10" s="507"/>
      <c r="F10" s="507"/>
      <c r="G10" s="507"/>
      <c r="H10" s="507"/>
      <c r="I10" s="507"/>
      <c r="J10" s="507"/>
      <c r="K10" s="507"/>
      <c r="L10" s="507"/>
      <c r="M10" s="507"/>
      <c r="N10" s="508"/>
      <c r="O10" s="499" t="s">
        <v>132</v>
      </c>
      <c r="P10" s="500"/>
      <c r="Q10" s="496">
        <f>IF(Q7="","",SUM(O8:AA9))</f>
        <v>0</v>
      </c>
      <c r="R10" s="496"/>
      <c r="S10" s="496"/>
      <c r="T10" s="496"/>
      <c r="U10" s="496"/>
      <c r="V10" s="496"/>
      <c r="W10" s="496"/>
      <c r="X10" s="496"/>
      <c r="Y10" s="496"/>
      <c r="Z10" s="496"/>
      <c r="AA10" s="496"/>
      <c r="AB10" s="507" t="s">
        <v>43</v>
      </c>
      <c r="AC10" s="547"/>
      <c r="AD10" s="499" t="s">
        <v>133</v>
      </c>
      <c r="AE10" s="500"/>
      <c r="AF10" s="496">
        <f>IF(AF$7="","",SUM(AD8:AP9))</f>
        <v>0</v>
      </c>
      <c r="AG10" s="496"/>
      <c r="AH10" s="496"/>
      <c r="AI10" s="496"/>
      <c r="AJ10" s="496"/>
      <c r="AK10" s="496"/>
      <c r="AL10" s="496"/>
      <c r="AM10" s="496"/>
      <c r="AN10" s="496"/>
      <c r="AO10" s="496"/>
      <c r="AP10" s="496"/>
      <c r="AQ10" s="507" t="s">
        <v>43</v>
      </c>
      <c r="AR10" s="547"/>
      <c r="AS10" s="499" t="s">
        <v>133</v>
      </c>
      <c r="AT10" s="500"/>
      <c r="AU10" s="496">
        <f>IF(AU$7="","",SUM(AS8:BE9))</f>
        <v>0</v>
      </c>
      <c r="AV10" s="496"/>
      <c r="AW10" s="496"/>
      <c r="AX10" s="496"/>
      <c r="AY10" s="496"/>
      <c r="AZ10" s="496"/>
      <c r="BA10" s="496"/>
      <c r="BB10" s="496"/>
      <c r="BC10" s="496"/>
      <c r="BD10" s="496"/>
      <c r="BE10" s="496"/>
      <c r="BF10" s="507" t="s">
        <v>43</v>
      </c>
      <c r="BG10" s="547"/>
      <c r="BH10" s="499" t="s">
        <v>134</v>
      </c>
      <c r="BI10" s="500"/>
      <c r="BJ10" s="496">
        <f>IF(BJ$7="","",SUM(BH8:BT9))</f>
        <v>0</v>
      </c>
      <c r="BK10" s="496"/>
      <c r="BL10" s="496"/>
      <c r="BM10" s="496"/>
      <c r="BN10" s="496"/>
      <c r="BO10" s="496"/>
      <c r="BP10" s="496"/>
      <c r="BQ10" s="496"/>
      <c r="BR10" s="496"/>
      <c r="BS10" s="496"/>
      <c r="BT10" s="496"/>
      <c r="BU10" s="507" t="s">
        <v>43</v>
      </c>
      <c r="BV10" s="531"/>
    </row>
    <row r="11" spans="2:99" ht="17.100000000000001" customHeight="1" x14ac:dyDescent="0.15">
      <c r="B11" s="544" t="s">
        <v>113</v>
      </c>
      <c r="C11" s="545"/>
      <c r="D11" s="545"/>
      <c r="E11" s="545"/>
      <c r="F11" s="545"/>
      <c r="G11" s="545"/>
      <c r="H11" s="545"/>
      <c r="I11" s="545"/>
      <c r="J11" s="545"/>
      <c r="K11" s="545"/>
      <c r="L11" s="545"/>
      <c r="M11" s="545"/>
      <c r="N11" s="546"/>
      <c r="O11" s="526" t="s">
        <v>135</v>
      </c>
      <c r="P11" s="527"/>
      <c r="Q11" s="527"/>
      <c r="R11" s="527"/>
      <c r="S11" s="527"/>
      <c r="T11" s="529" t="s">
        <v>45</v>
      </c>
      <c r="U11" s="527" t="s">
        <v>136</v>
      </c>
      <c r="V11" s="527"/>
      <c r="W11" s="527"/>
      <c r="X11" s="527"/>
      <c r="Y11" s="527"/>
      <c r="Z11" s="527"/>
      <c r="AA11" s="527"/>
      <c r="AB11" s="527"/>
      <c r="AC11" s="543"/>
      <c r="AD11" s="526" t="s">
        <v>135</v>
      </c>
      <c r="AE11" s="527"/>
      <c r="AF11" s="527"/>
      <c r="AG11" s="527"/>
      <c r="AH11" s="527"/>
      <c r="AI11" s="529" t="s">
        <v>45</v>
      </c>
      <c r="AJ11" s="527" t="s">
        <v>136</v>
      </c>
      <c r="AK11" s="527"/>
      <c r="AL11" s="527"/>
      <c r="AM11" s="527"/>
      <c r="AN11" s="527"/>
      <c r="AO11" s="527"/>
      <c r="AP11" s="527"/>
      <c r="AQ11" s="527"/>
      <c r="AR11" s="543"/>
      <c r="AS11" s="526" t="s">
        <v>135</v>
      </c>
      <c r="AT11" s="527"/>
      <c r="AU11" s="527"/>
      <c r="AV11" s="527"/>
      <c r="AW11" s="527"/>
      <c r="AX11" s="529" t="s">
        <v>45</v>
      </c>
      <c r="AY11" s="527" t="s">
        <v>136</v>
      </c>
      <c r="AZ11" s="527"/>
      <c r="BA11" s="527"/>
      <c r="BB11" s="527"/>
      <c r="BC11" s="527"/>
      <c r="BD11" s="527"/>
      <c r="BE11" s="527"/>
      <c r="BF11" s="527"/>
      <c r="BG11" s="543"/>
      <c r="BH11" s="526" t="s">
        <v>135</v>
      </c>
      <c r="BI11" s="527"/>
      <c r="BJ11" s="527"/>
      <c r="BK11" s="527"/>
      <c r="BL11" s="527"/>
      <c r="BM11" s="529" t="s">
        <v>45</v>
      </c>
      <c r="BN11" s="527" t="s">
        <v>136</v>
      </c>
      <c r="BO11" s="527"/>
      <c r="BP11" s="527"/>
      <c r="BQ11" s="527"/>
      <c r="BR11" s="527"/>
      <c r="BS11" s="527"/>
      <c r="BT11" s="527"/>
      <c r="BU11" s="527"/>
      <c r="BV11" s="537"/>
    </row>
    <row r="12" spans="2:99" ht="17.100000000000001" customHeight="1" x14ac:dyDescent="0.15">
      <c r="B12" s="539" t="s">
        <v>124</v>
      </c>
      <c r="C12" s="477"/>
      <c r="D12" s="477"/>
      <c r="E12" s="477"/>
      <c r="F12" s="477"/>
      <c r="G12" s="477"/>
      <c r="H12" s="477"/>
      <c r="I12" s="478"/>
      <c r="J12" s="476" t="s">
        <v>137</v>
      </c>
      <c r="K12" s="477"/>
      <c r="L12" s="477"/>
      <c r="M12" s="477"/>
      <c r="N12" s="478"/>
      <c r="O12" s="489"/>
      <c r="P12" s="528"/>
      <c r="Q12" s="528"/>
      <c r="R12" s="528"/>
      <c r="S12" s="528"/>
      <c r="T12" s="530"/>
      <c r="U12" s="528"/>
      <c r="V12" s="528"/>
      <c r="W12" s="528"/>
      <c r="X12" s="528"/>
      <c r="Y12" s="528"/>
      <c r="Z12" s="528"/>
      <c r="AA12" s="528"/>
      <c r="AB12" s="528"/>
      <c r="AC12" s="490"/>
      <c r="AD12" s="489"/>
      <c r="AE12" s="528"/>
      <c r="AF12" s="528"/>
      <c r="AG12" s="528"/>
      <c r="AH12" s="528"/>
      <c r="AI12" s="530"/>
      <c r="AJ12" s="528"/>
      <c r="AK12" s="528"/>
      <c r="AL12" s="528"/>
      <c r="AM12" s="528"/>
      <c r="AN12" s="528"/>
      <c r="AO12" s="528"/>
      <c r="AP12" s="528"/>
      <c r="AQ12" s="528"/>
      <c r="AR12" s="490"/>
      <c r="AS12" s="489"/>
      <c r="AT12" s="528"/>
      <c r="AU12" s="528"/>
      <c r="AV12" s="528"/>
      <c r="AW12" s="528"/>
      <c r="AX12" s="530"/>
      <c r="AY12" s="528"/>
      <c r="AZ12" s="528"/>
      <c r="BA12" s="528"/>
      <c r="BB12" s="528"/>
      <c r="BC12" s="528"/>
      <c r="BD12" s="528"/>
      <c r="BE12" s="528"/>
      <c r="BF12" s="528"/>
      <c r="BG12" s="490"/>
      <c r="BH12" s="489"/>
      <c r="BI12" s="528"/>
      <c r="BJ12" s="528"/>
      <c r="BK12" s="528"/>
      <c r="BL12" s="528"/>
      <c r="BM12" s="530"/>
      <c r="BN12" s="528"/>
      <c r="BO12" s="528"/>
      <c r="BP12" s="528"/>
      <c r="BQ12" s="528"/>
      <c r="BR12" s="528"/>
      <c r="BS12" s="528"/>
      <c r="BT12" s="528"/>
      <c r="BU12" s="528"/>
      <c r="BV12" s="538"/>
    </row>
    <row r="13" spans="2:99" ht="20.100000000000001" customHeight="1" x14ac:dyDescent="0.15">
      <c r="B13" s="540" t="s">
        <v>138</v>
      </c>
      <c r="C13" s="541"/>
      <c r="D13" s="542"/>
      <c r="E13" s="518" t="s">
        <v>93</v>
      </c>
      <c r="F13" s="519"/>
      <c r="G13" s="519"/>
      <c r="H13" s="519"/>
      <c r="I13" s="520"/>
      <c r="J13" s="515" t="str">
        <f>IF('算定表（入力画面）'!M24="","",'算定表（入力画面）'!M24)</f>
        <v/>
      </c>
      <c r="K13" s="516"/>
      <c r="L13" s="516"/>
      <c r="M13" s="516"/>
      <c r="N13" s="517"/>
      <c r="O13" s="510" t="str">
        <f>IF(J13="","",J13)</f>
        <v/>
      </c>
      <c r="P13" s="511"/>
      <c r="Q13" s="511"/>
      <c r="R13" s="511"/>
      <c r="S13" s="511"/>
      <c r="T13" s="81" t="s">
        <v>45</v>
      </c>
      <c r="U13" s="503" t="str">
        <f>IF($J13="","",IF(AT$3=50,1,AT$3/100))</f>
        <v/>
      </c>
      <c r="V13" s="503"/>
      <c r="W13" s="503"/>
      <c r="X13" s="81" t="s">
        <v>44</v>
      </c>
      <c r="Y13" s="504" t="str">
        <f>IF(J13="","",O13*U13)</f>
        <v/>
      </c>
      <c r="Z13" s="504"/>
      <c r="AA13" s="504"/>
      <c r="AB13" s="504"/>
      <c r="AC13" s="509"/>
      <c r="AD13" s="510" t="str">
        <f>IF(J13="","",J13)</f>
        <v/>
      </c>
      <c r="AE13" s="511"/>
      <c r="AF13" s="511"/>
      <c r="AG13" s="511"/>
      <c r="AH13" s="511"/>
      <c r="AI13" s="81" t="s">
        <v>45</v>
      </c>
      <c r="AJ13" s="503" t="str">
        <f>IF(J13="","",IF(AT$3=50,1,AT$3/100))</f>
        <v/>
      </c>
      <c r="AK13" s="503"/>
      <c r="AL13" s="503"/>
      <c r="AM13" s="81" t="s">
        <v>44</v>
      </c>
      <c r="AN13" s="504" t="str">
        <f>IF(J13="","",AD13*AJ13)</f>
        <v/>
      </c>
      <c r="AO13" s="504"/>
      <c r="AP13" s="504"/>
      <c r="AQ13" s="504"/>
      <c r="AR13" s="509" t="s">
        <v>43</v>
      </c>
      <c r="AS13" s="510" t="str">
        <f>IF(J13="","",$J13)</f>
        <v/>
      </c>
      <c r="AT13" s="511"/>
      <c r="AU13" s="511"/>
      <c r="AV13" s="511"/>
      <c r="AW13" s="511"/>
      <c r="AX13" s="81" t="s">
        <v>45</v>
      </c>
      <c r="AY13" s="503" t="str">
        <f>IF(J13="","",IF(AT$3=50,1,AT$3/100))</f>
        <v/>
      </c>
      <c r="AZ13" s="503"/>
      <c r="BA13" s="503"/>
      <c r="BB13" s="81" t="s">
        <v>44</v>
      </c>
      <c r="BC13" s="504" t="str">
        <f>IF(J13="","",AS13*AY13)</f>
        <v/>
      </c>
      <c r="BD13" s="504"/>
      <c r="BE13" s="504"/>
      <c r="BF13" s="504"/>
      <c r="BG13" s="509" t="s">
        <v>43</v>
      </c>
      <c r="BH13" s="510" t="str">
        <f>IF(J13="","",$J13)</f>
        <v/>
      </c>
      <c r="BI13" s="511"/>
      <c r="BJ13" s="511"/>
      <c r="BK13" s="511"/>
      <c r="BL13" s="511"/>
      <c r="BM13" s="81" t="s">
        <v>45</v>
      </c>
      <c r="BN13" s="503" t="str">
        <f>IF(J13="","",IF(AT$3=50,1,AT$3/100))</f>
        <v/>
      </c>
      <c r="BO13" s="503"/>
      <c r="BP13" s="503"/>
      <c r="BQ13" s="81" t="s">
        <v>44</v>
      </c>
      <c r="BR13" s="504" t="str">
        <f>IF(J13="","",BH13*BN13)</f>
        <v/>
      </c>
      <c r="BS13" s="504"/>
      <c r="BT13" s="504"/>
      <c r="BU13" s="504"/>
      <c r="BV13" s="505" t="s">
        <v>43</v>
      </c>
    </row>
    <row r="14" spans="2:99" ht="20.100000000000001" customHeight="1" x14ac:dyDescent="0.15">
      <c r="B14" s="540"/>
      <c r="C14" s="541"/>
      <c r="D14" s="542"/>
      <c r="E14" s="523" t="s">
        <v>95</v>
      </c>
      <c r="F14" s="524"/>
      <c r="G14" s="524"/>
      <c r="H14" s="524"/>
      <c r="I14" s="525"/>
      <c r="J14" s="515" t="str">
        <f>IF('算定表（入力画面）'!M26="","",'算定表（入力画面）'!M26)</f>
        <v/>
      </c>
      <c r="K14" s="516"/>
      <c r="L14" s="516"/>
      <c r="M14" s="516"/>
      <c r="N14" s="517"/>
      <c r="O14" s="510" t="str">
        <f>IF(J14="","",J14)</f>
        <v/>
      </c>
      <c r="P14" s="511"/>
      <c r="Q14" s="511"/>
      <c r="R14" s="511"/>
      <c r="S14" s="511"/>
      <c r="T14" s="81" t="s">
        <v>45</v>
      </c>
      <c r="U14" s="503" t="str">
        <f>IF(J14="","",IF(AT$3=50,1,AT$3/100))</f>
        <v/>
      </c>
      <c r="V14" s="503"/>
      <c r="W14" s="503"/>
      <c r="X14" s="81" t="s">
        <v>44</v>
      </c>
      <c r="Y14" s="504" t="str">
        <f>IF(J14="","",O14*U14)</f>
        <v/>
      </c>
      <c r="Z14" s="504"/>
      <c r="AA14" s="504"/>
      <c r="AB14" s="504"/>
      <c r="AC14" s="509"/>
      <c r="AD14" s="510" t="str">
        <f>IF(J14="","",J14)</f>
        <v/>
      </c>
      <c r="AE14" s="511"/>
      <c r="AF14" s="511"/>
      <c r="AG14" s="511"/>
      <c r="AH14" s="511"/>
      <c r="AI14" s="81" t="s">
        <v>45</v>
      </c>
      <c r="AJ14" s="503" t="str">
        <f>IF(J14="","",IF(AT$3=50,1,AT$3/100))</f>
        <v/>
      </c>
      <c r="AK14" s="503"/>
      <c r="AL14" s="503"/>
      <c r="AM14" s="81" t="s">
        <v>44</v>
      </c>
      <c r="AN14" s="504" t="str">
        <f>IF(J14="","",AD14*AJ14)</f>
        <v/>
      </c>
      <c r="AO14" s="504"/>
      <c r="AP14" s="504"/>
      <c r="AQ14" s="504"/>
      <c r="AR14" s="509" t="s">
        <v>43</v>
      </c>
      <c r="AS14" s="510" t="str">
        <f>IF(J14="","",$J14)</f>
        <v/>
      </c>
      <c r="AT14" s="511"/>
      <c r="AU14" s="511"/>
      <c r="AV14" s="511"/>
      <c r="AW14" s="511"/>
      <c r="AX14" s="81" t="s">
        <v>45</v>
      </c>
      <c r="AY14" s="503" t="str">
        <f>IF(J14="","",IF(AT$3=50,1,AT$3/100))</f>
        <v/>
      </c>
      <c r="AZ14" s="503"/>
      <c r="BA14" s="503"/>
      <c r="BB14" s="81" t="s">
        <v>44</v>
      </c>
      <c r="BC14" s="504" t="str">
        <f>IF(J14="","",AS14*AY14)</f>
        <v/>
      </c>
      <c r="BD14" s="504"/>
      <c r="BE14" s="504"/>
      <c r="BF14" s="504"/>
      <c r="BG14" s="509" t="s">
        <v>43</v>
      </c>
      <c r="BH14" s="510" t="str">
        <f>IF(J14="","",$J14)</f>
        <v/>
      </c>
      <c r="BI14" s="511"/>
      <c r="BJ14" s="511"/>
      <c r="BK14" s="511"/>
      <c r="BL14" s="511"/>
      <c r="BM14" s="81" t="s">
        <v>45</v>
      </c>
      <c r="BN14" s="503" t="str">
        <f>IF(J14="","",IF(AT$3=50,1,AT$3/100))</f>
        <v/>
      </c>
      <c r="BO14" s="503"/>
      <c r="BP14" s="503"/>
      <c r="BQ14" s="81" t="s">
        <v>44</v>
      </c>
      <c r="BR14" s="504" t="str">
        <f>IF(J14="","",BH14*BN14)</f>
        <v/>
      </c>
      <c r="BS14" s="504"/>
      <c r="BT14" s="504"/>
      <c r="BU14" s="504"/>
      <c r="BV14" s="505" t="s">
        <v>43</v>
      </c>
    </row>
    <row r="15" spans="2:99" ht="20.100000000000001" customHeight="1" x14ac:dyDescent="0.15">
      <c r="B15" s="540"/>
      <c r="C15" s="541"/>
      <c r="D15" s="542"/>
      <c r="E15" s="521" t="s">
        <v>96</v>
      </c>
      <c r="F15" s="521"/>
      <c r="G15" s="521"/>
      <c r="H15" s="521"/>
      <c r="I15" s="522"/>
      <c r="J15" s="515" t="str">
        <f>IF('算定表（入力画面）'!M27="","",'算定表（入力画面）'!M27)</f>
        <v/>
      </c>
      <c r="K15" s="516"/>
      <c r="L15" s="516"/>
      <c r="M15" s="516"/>
      <c r="N15" s="517"/>
      <c r="O15" s="510" t="str">
        <f>IF(J15="","",J15)</f>
        <v/>
      </c>
      <c r="P15" s="511"/>
      <c r="Q15" s="511"/>
      <c r="R15" s="511"/>
      <c r="S15" s="511"/>
      <c r="T15" s="81" t="s">
        <v>45</v>
      </c>
      <c r="U15" s="503" t="str">
        <f>IF(J15="","",AT$3/100)</f>
        <v/>
      </c>
      <c r="V15" s="503"/>
      <c r="W15" s="503"/>
      <c r="X15" s="81" t="s">
        <v>44</v>
      </c>
      <c r="Y15" s="504" t="str">
        <f>IF(J15="","",O15*U15)</f>
        <v/>
      </c>
      <c r="Z15" s="504"/>
      <c r="AA15" s="504"/>
      <c r="AB15" s="504"/>
      <c r="AC15" s="509"/>
      <c r="AD15" s="510" t="str">
        <f>IF(J15="","",J15)</f>
        <v/>
      </c>
      <c r="AE15" s="511"/>
      <c r="AF15" s="511"/>
      <c r="AG15" s="511"/>
      <c r="AH15" s="511"/>
      <c r="AI15" s="81" t="s">
        <v>45</v>
      </c>
      <c r="AJ15" s="503" t="str">
        <f>IF(J15="","",AT$3/100)</f>
        <v/>
      </c>
      <c r="AK15" s="503"/>
      <c r="AL15" s="503"/>
      <c r="AM15" s="81" t="s">
        <v>44</v>
      </c>
      <c r="AN15" s="504" t="str">
        <f>IF(J15="","",AD15*AJ15)</f>
        <v/>
      </c>
      <c r="AO15" s="504"/>
      <c r="AP15" s="504"/>
      <c r="AQ15" s="504"/>
      <c r="AR15" s="509" t="s">
        <v>43</v>
      </c>
      <c r="AS15" s="510" t="str">
        <f>IF(J15="","",$J15)</f>
        <v/>
      </c>
      <c r="AT15" s="511"/>
      <c r="AU15" s="511"/>
      <c r="AV15" s="511"/>
      <c r="AW15" s="511"/>
      <c r="AX15" s="81" t="s">
        <v>45</v>
      </c>
      <c r="AY15" s="503" t="str">
        <f>IF(J15="","",AT$3/100)</f>
        <v/>
      </c>
      <c r="AZ15" s="503"/>
      <c r="BA15" s="503"/>
      <c r="BB15" s="81" t="s">
        <v>44</v>
      </c>
      <c r="BC15" s="504" t="str">
        <f>IF(J15="","",AS15*AY15)</f>
        <v/>
      </c>
      <c r="BD15" s="504"/>
      <c r="BE15" s="504"/>
      <c r="BF15" s="504"/>
      <c r="BG15" s="509" t="s">
        <v>43</v>
      </c>
      <c r="BH15" s="510" t="str">
        <f>IF(J15="","",$J15)</f>
        <v/>
      </c>
      <c r="BI15" s="511"/>
      <c r="BJ15" s="511"/>
      <c r="BK15" s="511"/>
      <c r="BL15" s="511"/>
      <c r="BM15" s="81" t="s">
        <v>45</v>
      </c>
      <c r="BN15" s="503" t="str">
        <f>IF(J15="","",AT$3/100)</f>
        <v/>
      </c>
      <c r="BO15" s="503"/>
      <c r="BP15" s="503"/>
      <c r="BQ15" s="81" t="s">
        <v>44</v>
      </c>
      <c r="BR15" s="504" t="str">
        <f>IF(J15="","",BH15*BN15)</f>
        <v/>
      </c>
      <c r="BS15" s="504"/>
      <c r="BT15" s="504"/>
      <c r="BU15" s="504"/>
      <c r="BV15" s="505" t="s">
        <v>43</v>
      </c>
    </row>
    <row r="16" spans="2:99" ht="20.100000000000001" customHeight="1" x14ac:dyDescent="0.15">
      <c r="B16" s="540"/>
      <c r="C16" s="541"/>
      <c r="D16" s="542"/>
      <c r="E16" s="518" t="str">
        <f>IF('算定表（入力画面）'!E28="","",'算定表（入力画面）'!E28)</f>
        <v>通勤手当</v>
      </c>
      <c r="F16" s="519"/>
      <c r="G16" s="519"/>
      <c r="H16" s="519"/>
      <c r="I16" s="520"/>
      <c r="J16" s="515" t="str">
        <f>IF('算定表（入力画面）'!M28="","",'算定表（入力画面）'!M28)</f>
        <v/>
      </c>
      <c r="K16" s="516"/>
      <c r="L16" s="516"/>
      <c r="M16" s="516"/>
      <c r="N16" s="517"/>
      <c r="O16" s="510" t="str">
        <f>IF(J16="","",J16)</f>
        <v/>
      </c>
      <c r="P16" s="511"/>
      <c r="Q16" s="511"/>
      <c r="R16" s="511"/>
      <c r="S16" s="511"/>
      <c r="T16" s="81" t="s">
        <v>45</v>
      </c>
      <c r="U16" s="503" t="str">
        <f>IF(J16="","",IF(AT$3=50,1,AT$3/100))</f>
        <v/>
      </c>
      <c r="V16" s="503"/>
      <c r="W16" s="503"/>
      <c r="X16" s="81" t="s">
        <v>44</v>
      </c>
      <c r="Y16" s="504" t="str">
        <f>IF(J16="","",O16*U16)</f>
        <v/>
      </c>
      <c r="Z16" s="504"/>
      <c r="AA16" s="504"/>
      <c r="AB16" s="504"/>
      <c r="AC16" s="509"/>
      <c r="AD16" s="510" t="str">
        <f>IF(J16="","",J16)</f>
        <v/>
      </c>
      <c r="AE16" s="511"/>
      <c r="AF16" s="511"/>
      <c r="AG16" s="511"/>
      <c r="AH16" s="511"/>
      <c r="AI16" s="81" t="s">
        <v>45</v>
      </c>
      <c r="AJ16" s="503" t="str">
        <f>IF(J16="","",IF(AT$3=50,1,AT$3/100))</f>
        <v/>
      </c>
      <c r="AK16" s="503"/>
      <c r="AL16" s="503"/>
      <c r="AM16" s="81" t="s">
        <v>44</v>
      </c>
      <c r="AN16" s="504" t="str">
        <f>IF(J16="","",AD16*AJ16)</f>
        <v/>
      </c>
      <c r="AO16" s="504"/>
      <c r="AP16" s="504"/>
      <c r="AQ16" s="504"/>
      <c r="AR16" s="509" t="s">
        <v>43</v>
      </c>
      <c r="AS16" s="510" t="str">
        <f>IF(J16="","",$J16)</f>
        <v/>
      </c>
      <c r="AT16" s="511"/>
      <c r="AU16" s="511"/>
      <c r="AV16" s="511"/>
      <c r="AW16" s="511"/>
      <c r="AX16" s="81" t="s">
        <v>45</v>
      </c>
      <c r="AY16" s="503" t="str">
        <f>IF(J16="","",IF(AT$3=50,1,AT$3/100))</f>
        <v/>
      </c>
      <c r="AZ16" s="503"/>
      <c r="BA16" s="503"/>
      <c r="BB16" s="81" t="s">
        <v>44</v>
      </c>
      <c r="BC16" s="504" t="str">
        <f>IF(J16="","",AS16*AY16)</f>
        <v/>
      </c>
      <c r="BD16" s="504"/>
      <c r="BE16" s="504"/>
      <c r="BF16" s="504"/>
      <c r="BG16" s="509" t="s">
        <v>43</v>
      </c>
      <c r="BH16" s="510" t="str">
        <f>IF(J16="","",$J16)</f>
        <v/>
      </c>
      <c r="BI16" s="511"/>
      <c r="BJ16" s="511"/>
      <c r="BK16" s="511"/>
      <c r="BL16" s="511"/>
      <c r="BM16" s="81" t="s">
        <v>45</v>
      </c>
      <c r="BN16" s="503" t="str">
        <f>IF(J16="","",IF(AT$3=50,1,AT$3/100))</f>
        <v/>
      </c>
      <c r="BO16" s="503"/>
      <c r="BP16" s="503"/>
      <c r="BQ16" s="81" t="s">
        <v>44</v>
      </c>
      <c r="BR16" s="504" t="str">
        <f>IF(J16="","",BH16*BN16)</f>
        <v/>
      </c>
      <c r="BS16" s="504"/>
      <c r="BT16" s="504"/>
      <c r="BU16" s="504"/>
      <c r="BV16" s="505" t="s">
        <v>43</v>
      </c>
    </row>
    <row r="17" spans="1:76" ht="20.100000000000001" customHeight="1" x14ac:dyDescent="0.15">
      <c r="B17" s="540"/>
      <c r="C17" s="541"/>
      <c r="D17" s="542"/>
      <c r="E17" s="512" t="str">
        <f>IF('算定表（入力画面）'!E29="","",'算定表（入力画面）'!E29)</f>
        <v/>
      </c>
      <c r="F17" s="513"/>
      <c r="G17" s="513"/>
      <c r="H17" s="513"/>
      <c r="I17" s="514"/>
      <c r="J17" s="515" t="str">
        <f>IF('算定表（入力画面）'!M29="","",'算定表（入力画面）'!M29)</f>
        <v/>
      </c>
      <c r="K17" s="516"/>
      <c r="L17" s="516"/>
      <c r="M17" s="516"/>
      <c r="N17" s="517"/>
      <c r="O17" s="510" t="str">
        <f>IF(J17="","",J17)</f>
        <v/>
      </c>
      <c r="P17" s="511"/>
      <c r="Q17" s="511"/>
      <c r="R17" s="511"/>
      <c r="S17" s="511"/>
      <c r="T17" s="81" t="s">
        <v>45</v>
      </c>
      <c r="U17" s="503" t="str">
        <f>IF(J17="","",IF(AT$3=50,1,AT$3/100))</f>
        <v/>
      </c>
      <c r="V17" s="503"/>
      <c r="W17" s="503"/>
      <c r="X17" s="81" t="s">
        <v>44</v>
      </c>
      <c r="Y17" s="504" t="str">
        <f>IF(J17="","",O17*U17)</f>
        <v/>
      </c>
      <c r="Z17" s="504"/>
      <c r="AA17" s="504"/>
      <c r="AB17" s="504"/>
      <c r="AC17" s="509"/>
      <c r="AD17" s="510" t="str">
        <f>IF(J17="","",J17)</f>
        <v/>
      </c>
      <c r="AE17" s="511"/>
      <c r="AF17" s="511"/>
      <c r="AG17" s="511"/>
      <c r="AH17" s="511"/>
      <c r="AI17" s="81" t="s">
        <v>45</v>
      </c>
      <c r="AJ17" s="503" t="str">
        <f>IF(J17="","",IF(AT$3=50,1,AT$3/100))</f>
        <v/>
      </c>
      <c r="AK17" s="503"/>
      <c r="AL17" s="503"/>
      <c r="AM17" s="81" t="s">
        <v>44</v>
      </c>
      <c r="AN17" s="504" t="str">
        <f>IF(J17="","",AD17*AJ17)</f>
        <v/>
      </c>
      <c r="AO17" s="504"/>
      <c r="AP17" s="504"/>
      <c r="AQ17" s="504"/>
      <c r="AR17" s="509" t="s">
        <v>43</v>
      </c>
      <c r="AS17" s="510" t="str">
        <f>IF(J17="","",$J17)</f>
        <v/>
      </c>
      <c r="AT17" s="511"/>
      <c r="AU17" s="511"/>
      <c r="AV17" s="511"/>
      <c r="AW17" s="511"/>
      <c r="AX17" s="81" t="s">
        <v>45</v>
      </c>
      <c r="AY17" s="503" t="str">
        <f>IF(J17="","",IF(AT$3=50,1,AT$3/100))</f>
        <v/>
      </c>
      <c r="AZ17" s="503"/>
      <c r="BA17" s="503"/>
      <c r="BB17" s="81" t="s">
        <v>44</v>
      </c>
      <c r="BC17" s="504" t="str">
        <f>IF(J17="","",AS17*AY17)</f>
        <v/>
      </c>
      <c r="BD17" s="504"/>
      <c r="BE17" s="504"/>
      <c r="BF17" s="504"/>
      <c r="BG17" s="509" t="s">
        <v>43</v>
      </c>
      <c r="BH17" s="510" t="str">
        <f>IF(J17="","",$J17)</f>
        <v/>
      </c>
      <c r="BI17" s="511"/>
      <c r="BJ17" s="511"/>
      <c r="BK17" s="511"/>
      <c r="BL17" s="511"/>
      <c r="BM17" s="81" t="s">
        <v>45</v>
      </c>
      <c r="BN17" s="503" t="str">
        <f>IF(J17="","",IF(AT$3=50,1,AT$3/100))</f>
        <v/>
      </c>
      <c r="BO17" s="503"/>
      <c r="BP17" s="503"/>
      <c r="BQ17" s="81" t="s">
        <v>44</v>
      </c>
      <c r="BR17" s="504" t="str">
        <f>IF(J17="","",BH17*BN17)</f>
        <v/>
      </c>
      <c r="BS17" s="504"/>
      <c r="BT17" s="504"/>
      <c r="BU17" s="504"/>
      <c r="BV17" s="505" t="s">
        <v>43</v>
      </c>
    </row>
    <row r="18" spans="1:76" ht="20.100000000000001" customHeight="1" thickBot="1" x14ac:dyDescent="0.2">
      <c r="B18" s="506" t="s">
        <v>139</v>
      </c>
      <c r="C18" s="507"/>
      <c r="D18" s="507"/>
      <c r="E18" s="507"/>
      <c r="F18" s="507"/>
      <c r="G18" s="507"/>
      <c r="H18" s="507"/>
      <c r="I18" s="507"/>
      <c r="J18" s="507"/>
      <c r="K18" s="507"/>
      <c r="L18" s="507"/>
      <c r="M18" s="507"/>
      <c r="N18" s="508"/>
      <c r="O18" s="499" t="s">
        <v>114</v>
      </c>
      <c r="P18" s="500"/>
      <c r="Q18" s="496">
        <f>SUM(Y13:AB17)</f>
        <v>0</v>
      </c>
      <c r="R18" s="496"/>
      <c r="S18" s="496"/>
      <c r="T18" s="496"/>
      <c r="U18" s="496"/>
      <c r="V18" s="496"/>
      <c r="W18" s="496"/>
      <c r="X18" s="496"/>
      <c r="Y18" s="496"/>
      <c r="Z18" s="496"/>
      <c r="AA18" s="496"/>
      <c r="AB18" s="497" t="s">
        <v>43</v>
      </c>
      <c r="AC18" s="498"/>
      <c r="AD18" s="499" t="s">
        <v>115</v>
      </c>
      <c r="AE18" s="500"/>
      <c r="AF18" s="496">
        <f>IF(AF$7="","",(SUM(AN13:AQ17)))</f>
        <v>0</v>
      </c>
      <c r="AG18" s="496"/>
      <c r="AH18" s="496"/>
      <c r="AI18" s="496"/>
      <c r="AJ18" s="496"/>
      <c r="AK18" s="496"/>
      <c r="AL18" s="496"/>
      <c r="AM18" s="496"/>
      <c r="AN18" s="496"/>
      <c r="AO18" s="496"/>
      <c r="AP18" s="496"/>
      <c r="AQ18" s="497" t="s">
        <v>43</v>
      </c>
      <c r="AR18" s="498"/>
      <c r="AS18" s="499" t="s">
        <v>115</v>
      </c>
      <c r="AT18" s="500"/>
      <c r="AU18" s="496">
        <f>IF(AU$7="","",(SUM(BC13:BF17)))</f>
        <v>0</v>
      </c>
      <c r="AV18" s="496"/>
      <c r="AW18" s="496"/>
      <c r="AX18" s="496"/>
      <c r="AY18" s="496"/>
      <c r="AZ18" s="496"/>
      <c r="BA18" s="496"/>
      <c r="BB18" s="496"/>
      <c r="BC18" s="496"/>
      <c r="BD18" s="496"/>
      <c r="BE18" s="496"/>
      <c r="BF18" s="497" t="s">
        <v>43</v>
      </c>
      <c r="BG18" s="498"/>
      <c r="BH18" s="499" t="s">
        <v>116</v>
      </c>
      <c r="BI18" s="500"/>
      <c r="BJ18" s="496">
        <f>IF(BJ$7="","",(SUM(BR13:BU17)))</f>
        <v>0</v>
      </c>
      <c r="BK18" s="496"/>
      <c r="BL18" s="496"/>
      <c r="BM18" s="496"/>
      <c r="BN18" s="496"/>
      <c r="BO18" s="496"/>
      <c r="BP18" s="496"/>
      <c r="BQ18" s="496"/>
      <c r="BR18" s="496"/>
      <c r="BS18" s="496"/>
      <c r="BT18" s="496"/>
      <c r="BU18" s="497" t="s">
        <v>43</v>
      </c>
      <c r="BV18" s="501"/>
    </row>
    <row r="19" spans="1:76" ht="15" customHeight="1" thickBot="1" x14ac:dyDescent="0.2">
      <c r="A19" s="82"/>
      <c r="B19" s="82"/>
      <c r="C19" s="82"/>
      <c r="D19" s="82"/>
      <c r="E19" s="82"/>
      <c r="F19" s="82"/>
      <c r="G19" s="82"/>
      <c r="H19" s="82"/>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row>
    <row r="20" spans="1:76" ht="15" customHeight="1" thickTop="1" x14ac:dyDescent="0.15"/>
    <row r="21" spans="1:76" ht="18.75" x14ac:dyDescent="0.2">
      <c r="C21" s="502" t="s">
        <v>140</v>
      </c>
      <c r="D21" s="502"/>
      <c r="E21" s="502"/>
      <c r="F21" s="502"/>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3"/>
      <c r="AL21" s="463"/>
      <c r="AM21" s="463"/>
      <c r="AN21" s="463"/>
      <c r="AO21" s="463"/>
      <c r="AP21" s="463"/>
      <c r="AQ21" s="463"/>
      <c r="AR21" s="463"/>
      <c r="AS21" s="463"/>
      <c r="AT21" s="463"/>
      <c r="AU21" s="463"/>
      <c r="AV21" s="463"/>
      <c r="AW21" s="463"/>
      <c r="AX21" s="463"/>
      <c r="AY21" s="463"/>
      <c r="AZ21" s="463"/>
      <c r="BA21" s="463"/>
      <c r="BB21" s="463"/>
      <c r="BC21" s="463"/>
      <c r="BD21" s="463"/>
      <c r="BE21" s="463"/>
      <c r="BF21" s="463"/>
      <c r="BG21" s="463"/>
      <c r="BH21" s="463"/>
      <c r="BI21" s="463"/>
      <c r="BJ21" s="463"/>
      <c r="BK21" s="463"/>
      <c r="BL21" s="463"/>
      <c r="BM21" s="463"/>
      <c r="BN21" s="463"/>
      <c r="BO21" s="463"/>
      <c r="BP21" s="463"/>
      <c r="BQ21" s="463"/>
      <c r="BR21" s="463"/>
      <c r="BS21" s="463"/>
      <c r="BT21" s="463"/>
      <c r="BU21" s="463"/>
      <c r="BV21" s="463"/>
    </row>
    <row r="22" spans="1:76" ht="21" customHeight="1" x14ac:dyDescent="0.15">
      <c r="B22" s="485" t="s">
        <v>141</v>
      </c>
      <c r="C22" s="486"/>
      <c r="D22" s="476" t="s">
        <v>142</v>
      </c>
      <c r="E22" s="477"/>
      <c r="F22" s="477"/>
      <c r="G22" s="477"/>
      <c r="H22" s="477"/>
      <c r="I22" s="477"/>
      <c r="J22" s="477"/>
      <c r="K22" s="478"/>
      <c r="L22" s="491" t="s">
        <v>143</v>
      </c>
      <c r="M22" s="492"/>
      <c r="N22" s="492"/>
      <c r="O22" s="492"/>
      <c r="P22" s="492"/>
      <c r="Q22" s="492"/>
      <c r="R22" s="492"/>
      <c r="S22" s="492"/>
      <c r="T22" s="492"/>
      <c r="U22" s="492"/>
      <c r="V22" s="492"/>
      <c r="W22" s="492"/>
      <c r="X22" s="492"/>
      <c r="Y22" s="493"/>
      <c r="Z22" s="494" t="s">
        <v>144</v>
      </c>
      <c r="AA22" s="494"/>
      <c r="AB22" s="494"/>
      <c r="AC22" s="494"/>
      <c r="AD22" s="494"/>
      <c r="AE22" s="494"/>
      <c r="AF22" s="494"/>
      <c r="AG22" s="494"/>
      <c r="AH22" s="494"/>
      <c r="AI22" s="494"/>
      <c r="AJ22" s="494"/>
      <c r="AK22" s="494"/>
      <c r="AL22" s="494"/>
      <c r="AM22" s="494"/>
      <c r="AN22" s="494" t="s">
        <v>145</v>
      </c>
      <c r="AO22" s="494"/>
      <c r="AP22" s="494"/>
      <c r="AQ22" s="494"/>
      <c r="AR22" s="494"/>
      <c r="AS22" s="494"/>
      <c r="AT22" s="494"/>
      <c r="AU22" s="494"/>
      <c r="AV22" s="494"/>
      <c r="AW22" s="494"/>
      <c r="AX22" s="494"/>
      <c r="AY22" s="494"/>
      <c r="AZ22" s="494"/>
      <c r="BA22" s="494"/>
      <c r="BB22" s="494" t="s">
        <v>146</v>
      </c>
      <c r="BC22" s="494"/>
      <c r="BD22" s="494"/>
      <c r="BE22" s="494"/>
      <c r="BF22" s="494"/>
      <c r="BG22" s="494"/>
      <c r="BH22" s="494"/>
      <c r="BI22" s="494"/>
      <c r="BJ22" s="494"/>
      <c r="BK22" s="494"/>
      <c r="BL22" s="494"/>
      <c r="BM22" s="494"/>
      <c r="BN22" s="494"/>
      <c r="BO22" s="494"/>
    </row>
    <row r="23" spans="1:76" ht="21" customHeight="1" x14ac:dyDescent="0.15">
      <c r="B23" s="487"/>
      <c r="C23" s="488"/>
      <c r="D23" s="476" t="s">
        <v>122</v>
      </c>
      <c r="E23" s="477"/>
      <c r="F23" s="477"/>
      <c r="G23" s="477"/>
      <c r="H23" s="477"/>
      <c r="I23" s="477"/>
      <c r="J23" s="477"/>
      <c r="K23" s="478"/>
      <c r="L23" s="471" t="s">
        <v>147</v>
      </c>
      <c r="M23" s="474"/>
      <c r="N23" s="474"/>
      <c r="O23" s="474"/>
      <c r="P23" s="474"/>
      <c r="Q23" s="474"/>
      <c r="R23" s="474"/>
      <c r="S23" s="475">
        <f>ROUNDDOWN(Q10/Q7,2)</f>
        <v>0</v>
      </c>
      <c r="T23" s="475"/>
      <c r="U23" s="475"/>
      <c r="V23" s="475"/>
      <c r="W23" s="475"/>
      <c r="X23" s="475"/>
      <c r="Y23" s="83" t="s">
        <v>43</v>
      </c>
      <c r="Z23" s="471" t="s">
        <v>148</v>
      </c>
      <c r="AA23" s="474"/>
      <c r="AB23" s="474"/>
      <c r="AC23" s="474"/>
      <c r="AD23" s="474"/>
      <c r="AE23" s="474"/>
      <c r="AF23" s="474"/>
      <c r="AG23" s="475">
        <f>ROUNDDOWN(AF10/AF7,2)</f>
        <v>0</v>
      </c>
      <c r="AH23" s="475"/>
      <c r="AI23" s="475"/>
      <c r="AJ23" s="475"/>
      <c r="AK23" s="475"/>
      <c r="AL23" s="475"/>
      <c r="AM23" s="84" t="s">
        <v>43</v>
      </c>
      <c r="AN23" s="471" t="s">
        <v>149</v>
      </c>
      <c r="AO23" s="474"/>
      <c r="AP23" s="474"/>
      <c r="AQ23" s="474"/>
      <c r="AR23" s="474"/>
      <c r="AS23" s="474"/>
      <c r="AT23" s="474"/>
      <c r="AU23" s="495">
        <f>ROUNDDOWN(AU10/AU7,2)</f>
        <v>0</v>
      </c>
      <c r="AV23" s="495"/>
      <c r="AW23" s="495"/>
      <c r="AX23" s="495"/>
      <c r="AY23" s="495"/>
      <c r="AZ23" s="495"/>
      <c r="BA23" s="83" t="s">
        <v>43</v>
      </c>
      <c r="BB23" s="471" t="s">
        <v>150</v>
      </c>
      <c r="BC23" s="474"/>
      <c r="BD23" s="474"/>
      <c r="BE23" s="474"/>
      <c r="BF23" s="474"/>
      <c r="BG23" s="474"/>
      <c r="BH23" s="474"/>
      <c r="BI23" s="475">
        <f>ROUNDDOWN(BJ10/BJ7,2)</f>
        <v>0</v>
      </c>
      <c r="BJ23" s="475"/>
      <c r="BK23" s="475"/>
      <c r="BL23" s="475"/>
      <c r="BM23" s="475"/>
      <c r="BN23" s="475"/>
      <c r="BO23" s="84" t="s">
        <v>43</v>
      </c>
      <c r="BP23" s="85"/>
    </row>
    <row r="24" spans="1:76" ht="21" customHeight="1" x14ac:dyDescent="0.15">
      <c r="B24" s="487"/>
      <c r="C24" s="488"/>
      <c r="D24" s="476" t="s">
        <v>113</v>
      </c>
      <c r="E24" s="477"/>
      <c r="F24" s="477"/>
      <c r="G24" s="477"/>
      <c r="H24" s="477"/>
      <c r="I24" s="477"/>
      <c r="J24" s="477"/>
      <c r="K24" s="478"/>
      <c r="L24" s="471" t="s">
        <v>151</v>
      </c>
      <c r="M24" s="472"/>
      <c r="N24" s="472"/>
      <c r="O24" s="472"/>
      <c r="P24" s="472"/>
      <c r="Q24" s="472"/>
      <c r="R24" s="472"/>
      <c r="S24" s="475">
        <f>ROUNDDOWN(Q18/22,2)</f>
        <v>0</v>
      </c>
      <c r="T24" s="475"/>
      <c r="U24" s="475"/>
      <c r="V24" s="475"/>
      <c r="W24" s="475"/>
      <c r="X24" s="475"/>
      <c r="Y24" s="83" t="s">
        <v>43</v>
      </c>
      <c r="Z24" s="471" t="s">
        <v>152</v>
      </c>
      <c r="AA24" s="474"/>
      <c r="AB24" s="474"/>
      <c r="AC24" s="474"/>
      <c r="AD24" s="474"/>
      <c r="AE24" s="474"/>
      <c r="AF24" s="474"/>
      <c r="AG24" s="475">
        <f>ROUNDDOWN(AF18/22,2)</f>
        <v>0</v>
      </c>
      <c r="AH24" s="475"/>
      <c r="AI24" s="475"/>
      <c r="AJ24" s="475"/>
      <c r="AK24" s="475"/>
      <c r="AL24" s="475"/>
      <c r="AM24" s="84" t="s">
        <v>43</v>
      </c>
      <c r="AN24" s="471" t="s">
        <v>153</v>
      </c>
      <c r="AO24" s="472"/>
      <c r="AP24" s="472"/>
      <c r="AQ24" s="472"/>
      <c r="AR24" s="472"/>
      <c r="AS24" s="472"/>
      <c r="AT24" s="472"/>
      <c r="AU24" s="473">
        <f>ROUNDDOWN(AU18/22,2)</f>
        <v>0</v>
      </c>
      <c r="AV24" s="473"/>
      <c r="AW24" s="473"/>
      <c r="AX24" s="473"/>
      <c r="AY24" s="473"/>
      <c r="AZ24" s="473"/>
      <c r="BA24" s="83" t="s">
        <v>43</v>
      </c>
      <c r="BB24" s="471" t="s">
        <v>154</v>
      </c>
      <c r="BC24" s="474"/>
      <c r="BD24" s="474"/>
      <c r="BE24" s="474"/>
      <c r="BF24" s="474"/>
      <c r="BG24" s="474"/>
      <c r="BH24" s="474"/>
      <c r="BI24" s="475">
        <f>ROUNDDOWN(BJ18/22,2)</f>
        <v>0</v>
      </c>
      <c r="BJ24" s="475"/>
      <c r="BK24" s="475"/>
      <c r="BL24" s="475"/>
      <c r="BM24" s="475"/>
      <c r="BN24" s="475"/>
      <c r="BO24" s="84" t="s">
        <v>43</v>
      </c>
      <c r="BP24" s="85"/>
      <c r="BV24" s="86"/>
      <c r="BX24" s="86"/>
    </row>
    <row r="25" spans="1:76" ht="21" customHeight="1" x14ac:dyDescent="0.15">
      <c r="B25" s="489"/>
      <c r="C25" s="490"/>
      <c r="D25" s="476" t="s">
        <v>155</v>
      </c>
      <c r="E25" s="477"/>
      <c r="F25" s="477"/>
      <c r="G25" s="477"/>
      <c r="H25" s="477"/>
      <c r="I25" s="477"/>
      <c r="J25" s="477"/>
      <c r="K25" s="478"/>
      <c r="L25" s="479" t="s">
        <v>156</v>
      </c>
      <c r="M25" s="480"/>
      <c r="N25" s="480"/>
      <c r="O25" s="480"/>
      <c r="P25" s="480"/>
      <c r="Q25" s="480"/>
      <c r="R25" s="480"/>
      <c r="S25" s="481">
        <f>ROUNDDOWN(S23+S24,0)</f>
        <v>0</v>
      </c>
      <c r="T25" s="481"/>
      <c r="U25" s="481"/>
      <c r="V25" s="481"/>
      <c r="W25" s="481"/>
      <c r="X25" s="481"/>
      <c r="Y25" s="87" t="s">
        <v>43</v>
      </c>
      <c r="Z25" s="482" t="s">
        <v>157</v>
      </c>
      <c r="AA25" s="483"/>
      <c r="AB25" s="483"/>
      <c r="AC25" s="483"/>
      <c r="AD25" s="483"/>
      <c r="AE25" s="483"/>
      <c r="AF25" s="483"/>
      <c r="AG25" s="481">
        <f>ROUNDDOWN(AG23+AG24,0)</f>
        <v>0</v>
      </c>
      <c r="AH25" s="481"/>
      <c r="AI25" s="481"/>
      <c r="AJ25" s="481"/>
      <c r="AK25" s="481"/>
      <c r="AL25" s="481"/>
      <c r="AM25" s="88" t="s">
        <v>43</v>
      </c>
      <c r="AN25" s="482" t="s">
        <v>158</v>
      </c>
      <c r="AO25" s="484"/>
      <c r="AP25" s="484"/>
      <c r="AQ25" s="484"/>
      <c r="AR25" s="484"/>
      <c r="AS25" s="484"/>
      <c r="AT25" s="484"/>
      <c r="AU25" s="481">
        <f>ROUNDDOWN(AU23+AU24,0)</f>
        <v>0</v>
      </c>
      <c r="AV25" s="481"/>
      <c r="AW25" s="481"/>
      <c r="AX25" s="481"/>
      <c r="AY25" s="481"/>
      <c r="AZ25" s="481"/>
      <c r="BA25" s="87" t="s">
        <v>43</v>
      </c>
      <c r="BB25" s="482" t="s">
        <v>159</v>
      </c>
      <c r="BC25" s="483"/>
      <c r="BD25" s="483"/>
      <c r="BE25" s="483"/>
      <c r="BF25" s="483"/>
      <c r="BG25" s="483"/>
      <c r="BH25" s="483"/>
      <c r="BI25" s="481">
        <f>ROUNDDOWN(BI23+BI24,0)</f>
        <v>0</v>
      </c>
      <c r="BJ25" s="481"/>
      <c r="BK25" s="481"/>
      <c r="BL25" s="481"/>
      <c r="BM25" s="481"/>
      <c r="BN25" s="481"/>
      <c r="BO25" s="84" t="s">
        <v>43</v>
      </c>
      <c r="BP25" s="85"/>
    </row>
    <row r="26" spans="1:76" x14ac:dyDescent="0.15">
      <c r="D26" s="89"/>
      <c r="E26" s="89"/>
      <c r="F26" s="89"/>
      <c r="G26" s="89"/>
      <c r="H26" s="89"/>
      <c r="I26" s="89"/>
      <c r="J26" s="89"/>
      <c r="K26" s="89"/>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row>
    <row r="27" spans="1:76" ht="15.95" customHeight="1" x14ac:dyDescent="0.15">
      <c r="B27" s="90" t="s">
        <v>160</v>
      </c>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row>
    <row r="28" spans="1:76" ht="15.95" customHeight="1" x14ac:dyDescent="0.15">
      <c r="B28" s="86"/>
      <c r="C28" s="86" t="s">
        <v>161</v>
      </c>
      <c r="D28" s="86"/>
      <c r="E28" s="86"/>
      <c r="F28" s="86"/>
      <c r="G28" s="86"/>
      <c r="H28" s="86"/>
      <c r="I28" s="86"/>
      <c r="J28" s="86"/>
      <c r="L28" s="86"/>
      <c r="M28" s="86"/>
      <c r="N28" s="86"/>
      <c r="O28" s="86"/>
      <c r="P28" s="86"/>
      <c r="R28" s="86"/>
      <c r="S28" s="86"/>
      <c r="T28" s="86"/>
      <c r="U28" s="86" t="s">
        <v>49</v>
      </c>
      <c r="V28" s="86"/>
      <c r="W28" s="86"/>
      <c r="X28" s="86"/>
      <c r="Y28" s="86"/>
      <c r="Z28" s="86"/>
      <c r="AA28" s="86"/>
      <c r="AB28" s="86"/>
      <c r="AC28" s="86"/>
      <c r="AD28" s="86"/>
      <c r="AE28" s="86"/>
      <c r="AF28" s="86"/>
      <c r="AG28" s="86"/>
      <c r="AH28" s="86"/>
      <c r="AI28" s="86"/>
      <c r="AJ28" s="86"/>
      <c r="AK28" s="86"/>
      <c r="AL28" s="86"/>
      <c r="AM28" s="86"/>
      <c r="AN28" s="86"/>
      <c r="AS28" s="86"/>
      <c r="AT28" s="86"/>
      <c r="AU28" s="86"/>
      <c r="AV28" s="86"/>
      <c r="AW28" s="86"/>
      <c r="AX28" s="86"/>
      <c r="AY28" s="86"/>
      <c r="AZ28" s="86"/>
      <c r="BA28" s="86"/>
      <c r="BB28" s="86"/>
      <c r="BC28" s="86"/>
      <c r="BI28" s="86"/>
      <c r="BJ28" s="86"/>
      <c r="BK28" s="86"/>
      <c r="BL28" s="86"/>
      <c r="BM28" s="86"/>
      <c r="BN28" s="86"/>
      <c r="BO28" s="86"/>
    </row>
    <row r="29" spans="1:76" ht="15.95" customHeight="1" x14ac:dyDescent="0.15">
      <c r="B29" s="86"/>
      <c r="C29" s="91" t="s">
        <v>162</v>
      </c>
      <c r="D29" s="468">
        <f>IF(M3="","",M3)</f>
        <v>0</v>
      </c>
      <c r="E29" s="468"/>
      <c r="F29" s="468"/>
      <c r="G29" s="468"/>
      <c r="H29" s="468"/>
      <c r="I29" s="91" t="s">
        <v>163</v>
      </c>
      <c r="J29" s="78"/>
      <c r="K29" s="469" t="s">
        <v>164</v>
      </c>
      <c r="L29" s="469"/>
      <c r="M29" s="469"/>
      <c r="N29" s="469"/>
      <c r="O29" s="469"/>
      <c r="P29" s="469"/>
      <c r="Q29" s="469"/>
      <c r="R29" s="469"/>
      <c r="S29" s="469"/>
      <c r="T29" s="91" t="s">
        <v>162</v>
      </c>
      <c r="U29" s="470">
        <f>IF(D29="","",ROUND(D29/22,-1))</f>
        <v>0</v>
      </c>
      <c r="V29" s="470"/>
      <c r="W29" s="470"/>
      <c r="X29" s="470"/>
      <c r="Y29" s="470"/>
      <c r="Z29" s="470"/>
      <c r="AA29" s="91" t="s">
        <v>163</v>
      </c>
      <c r="AB29" s="91"/>
      <c r="AC29" s="91" t="s">
        <v>165</v>
      </c>
      <c r="AD29" s="91"/>
      <c r="AE29" s="91"/>
      <c r="AF29" s="78"/>
      <c r="AG29" s="78"/>
      <c r="AH29" s="78"/>
      <c r="AI29" s="91"/>
      <c r="AJ29" s="91"/>
      <c r="AK29" s="91"/>
      <c r="AL29" s="86"/>
      <c r="AM29" s="86"/>
      <c r="AN29" s="86"/>
      <c r="AO29" s="86"/>
      <c r="AP29" s="86"/>
      <c r="AQ29" s="86"/>
      <c r="AR29" s="86"/>
      <c r="AS29" s="91"/>
      <c r="AT29" s="91"/>
      <c r="AU29" s="78"/>
      <c r="AV29" s="78"/>
      <c r="AW29" s="78"/>
      <c r="AX29" s="91"/>
      <c r="AY29" s="91"/>
      <c r="AZ29" s="91"/>
      <c r="BA29" s="86"/>
      <c r="BB29" s="86"/>
      <c r="BC29" s="86"/>
      <c r="BD29" s="86"/>
      <c r="BE29" s="86"/>
      <c r="BF29" s="86"/>
      <c r="BG29" s="86"/>
      <c r="BH29" s="86"/>
      <c r="BI29" s="86"/>
      <c r="BJ29" s="86"/>
      <c r="BK29" s="86"/>
      <c r="BL29" s="86"/>
      <c r="BM29" s="86"/>
      <c r="BN29" s="86"/>
      <c r="BO29" s="86"/>
    </row>
    <row r="30" spans="1:76" ht="15.95" customHeight="1" x14ac:dyDescent="0.15">
      <c r="B30" s="86"/>
      <c r="C30" s="86" t="s">
        <v>166</v>
      </c>
      <c r="D30" s="86"/>
      <c r="E30" s="86"/>
      <c r="F30" s="86"/>
      <c r="G30" s="86"/>
      <c r="H30" s="86"/>
      <c r="I30" s="86"/>
      <c r="J30" s="86"/>
      <c r="K30" s="86"/>
      <c r="L30" s="86" t="s">
        <v>167</v>
      </c>
      <c r="M30" s="86"/>
      <c r="N30" s="86"/>
      <c r="O30" s="86"/>
      <c r="P30" s="86"/>
      <c r="Q30" s="86"/>
      <c r="R30" s="86"/>
      <c r="S30" s="86"/>
      <c r="T30" s="86"/>
      <c r="V30" s="86" t="s">
        <v>168</v>
      </c>
      <c r="W30" s="86"/>
      <c r="X30" s="86"/>
      <c r="Y30" s="86"/>
      <c r="Z30" s="86"/>
      <c r="AA30" s="86"/>
      <c r="AB30" s="86"/>
      <c r="AC30" s="86"/>
      <c r="BJ30" s="86"/>
      <c r="BK30" s="92"/>
      <c r="BL30" s="86"/>
      <c r="BM30" s="86"/>
      <c r="BN30" s="86"/>
      <c r="BO30" s="86"/>
    </row>
    <row r="31" spans="1:76" ht="15.95" customHeight="1" x14ac:dyDescent="0.15">
      <c r="B31" s="86"/>
      <c r="C31" s="91" t="s">
        <v>162</v>
      </c>
      <c r="D31" s="465">
        <f>U29</f>
        <v>0</v>
      </c>
      <c r="E31" s="465"/>
      <c r="F31" s="465"/>
      <c r="G31" s="465"/>
      <c r="H31" s="465"/>
      <c r="I31" s="91" t="s">
        <v>169</v>
      </c>
      <c r="J31" s="93" t="s">
        <v>45</v>
      </c>
      <c r="K31" s="78" t="s">
        <v>162</v>
      </c>
      <c r="L31" s="466">
        <v>2</v>
      </c>
      <c r="M31" s="466"/>
      <c r="N31" s="466" t="s">
        <v>170</v>
      </c>
      <c r="O31" s="466"/>
      <c r="P31" s="466"/>
      <c r="Q31" s="466"/>
      <c r="R31" s="466"/>
      <c r="S31" s="78" t="s">
        <v>44</v>
      </c>
      <c r="T31" s="78"/>
      <c r="U31" s="467">
        <f>IF(D29="","",ROUND(D31*2/3,0))</f>
        <v>0</v>
      </c>
      <c r="V31" s="467"/>
      <c r="W31" s="467"/>
      <c r="X31" s="467"/>
      <c r="Y31" s="467"/>
      <c r="Z31" s="467"/>
      <c r="AA31" s="91" t="s">
        <v>43</v>
      </c>
      <c r="AB31" s="94" t="s">
        <v>171</v>
      </c>
      <c r="AC31" s="91"/>
      <c r="AD31" s="91"/>
      <c r="AE31" s="91"/>
      <c r="AF31" s="91"/>
      <c r="AG31" s="91"/>
      <c r="AH31" s="78"/>
      <c r="AI31" s="91"/>
      <c r="AJ31" s="86"/>
      <c r="AK31" s="91" t="s">
        <v>172</v>
      </c>
      <c r="AL31" s="86"/>
      <c r="AM31" s="86"/>
      <c r="AN31" s="86"/>
      <c r="AO31" s="86"/>
      <c r="AP31" s="86"/>
      <c r="AQ31" s="86"/>
      <c r="AR31" s="86"/>
      <c r="AS31" s="91"/>
      <c r="AT31" s="91"/>
      <c r="AU31" s="91"/>
      <c r="AV31" s="91"/>
      <c r="AW31" s="78"/>
      <c r="AX31" s="91"/>
      <c r="AY31" s="86"/>
      <c r="AZ31" s="91"/>
      <c r="BA31" s="86"/>
      <c r="BB31" s="86"/>
      <c r="BC31" s="86"/>
      <c r="BD31" s="86"/>
      <c r="BE31" s="86"/>
      <c r="BF31" s="86"/>
      <c r="BG31" s="86"/>
      <c r="BH31" s="86"/>
      <c r="BI31" s="86"/>
      <c r="BJ31" s="86"/>
      <c r="BK31" s="86"/>
      <c r="BL31" s="86"/>
      <c r="BM31" s="86"/>
      <c r="BN31" s="86"/>
      <c r="BO31" s="86"/>
      <c r="BP31" s="95"/>
    </row>
    <row r="32" spans="1:76" ht="15.95" customHeight="1" x14ac:dyDescent="0.15">
      <c r="AR32" s="86"/>
      <c r="BG32" s="86"/>
      <c r="BH32" s="86"/>
      <c r="BI32" s="86"/>
      <c r="BJ32" s="86"/>
      <c r="BK32" s="86"/>
      <c r="BL32" s="86"/>
      <c r="BM32" s="86"/>
      <c r="BN32" s="86"/>
      <c r="BO32" s="86"/>
      <c r="BP32" s="96"/>
      <c r="BQ32" s="96"/>
      <c r="BR32" s="96"/>
      <c r="BS32" s="96"/>
      <c r="BT32" s="96"/>
      <c r="BU32" s="96"/>
    </row>
    <row r="33" spans="2:91" ht="15.95" customHeight="1" x14ac:dyDescent="0.15">
      <c r="B33" s="90" t="s">
        <v>173</v>
      </c>
      <c r="C33" s="86"/>
      <c r="D33" s="86"/>
      <c r="E33" s="86"/>
      <c r="F33" s="86"/>
      <c r="G33" s="86"/>
      <c r="H33" s="86"/>
      <c r="I33" s="86"/>
      <c r="J33" s="86"/>
      <c r="K33" s="86"/>
      <c r="L33" s="86"/>
      <c r="M33" s="86"/>
      <c r="N33" s="86"/>
      <c r="O33" s="86"/>
      <c r="P33" s="90" t="s">
        <v>174</v>
      </c>
      <c r="Q33" s="86"/>
      <c r="R33" s="86"/>
      <c r="S33" s="86"/>
      <c r="T33" s="86"/>
      <c r="V33" s="86"/>
      <c r="W33" s="86"/>
      <c r="X33" s="86"/>
      <c r="Y33" s="86"/>
      <c r="Z33" s="86"/>
      <c r="AA33" s="86"/>
      <c r="AB33" s="86"/>
      <c r="AC33" s="86"/>
      <c r="AD33" s="86"/>
      <c r="AE33" s="86"/>
      <c r="AF33" s="86"/>
      <c r="AG33" s="86"/>
      <c r="AH33" s="86"/>
      <c r="AI33" s="90" t="s">
        <v>175</v>
      </c>
      <c r="AJ33" s="86"/>
      <c r="AK33" s="86"/>
      <c r="AL33" s="86"/>
      <c r="AM33" s="86"/>
      <c r="AN33" s="86"/>
      <c r="AO33" s="86"/>
      <c r="AP33" s="86"/>
      <c r="BN33" s="86"/>
      <c r="BO33" s="86"/>
      <c r="BP33" s="96"/>
      <c r="BQ33" s="96"/>
      <c r="BR33" s="96"/>
      <c r="BS33" s="96"/>
      <c r="BT33" s="96"/>
      <c r="BU33" s="96"/>
      <c r="CF33" s="86"/>
      <c r="CG33" s="86"/>
      <c r="CH33" s="86"/>
      <c r="CI33" s="86"/>
      <c r="CJ33" s="86"/>
      <c r="CK33" s="86"/>
      <c r="CL33" s="86"/>
      <c r="CM33" s="86"/>
    </row>
    <row r="34" spans="2:91" ht="15.95" customHeight="1" x14ac:dyDescent="0.15">
      <c r="B34" s="86"/>
      <c r="C34" s="462" t="s">
        <v>176</v>
      </c>
      <c r="D34" s="463"/>
      <c r="E34" s="417">
        <f>S25</f>
        <v>0</v>
      </c>
      <c r="F34" s="418"/>
      <c r="G34" s="418"/>
      <c r="H34" s="418"/>
      <c r="I34" s="418"/>
      <c r="J34" s="462" t="s">
        <v>177</v>
      </c>
      <c r="K34" s="463"/>
      <c r="L34" s="49" t="s">
        <v>178</v>
      </c>
      <c r="N34" s="49" t="s">
        <v>50</v>
      </c>
      <c r="Q34" s="86" t="s">
        <v>179</v>
      </c>
      <c r="S34" s="86" t="s">
        <v>50</v>
      </c>
      <c r="U34" s="86" t="s">
        <v>180</v>
      </c>
      <c r="V34" s="86"/>
      <c r="W34" s="86"/>
      <c r="X34" s="86"/>
      <c r="Y34" s="418">
        <f>IF(E34="","",IF(U$31&gt;E34,Q7,0))</f>
        <v>0</v>
      </c>
      <c r="Z34" s="418"/>
      <c r="AA34" s="418"/>
      <c r="AB34" s="86" t="s">
        <v>181</v>
      </c>
      <c r="AC34" s="86"/>
      <c r="AD34" s="86" t="s">
        <v>182</v>
      </c>
      <c r="AE34" s="86"/>
      <c r="AF34" s="86"/>
      <c r="AG34" s="49" t="s">
        <v>48</v>
      </c>
      <c r="AI34" s="86"/>
      <c r="AJ34" s="86" t="s">
        <v>50</v>
      </c>
      <c r="AK34" s="86"/>
      <c r="AL34" s="86" t="s">
        <v>45</v>
      </c>
      <c r="AM34" s="86"/>
      <c r="AN34" s="86" t="s">
        <v>48</v>
      </c>
      <c r="AO34" s="86"/>
      <c r="AP34" s="86" t="s">
        <v>44</v>
      </c>
      <c r="AQ34" s="86"/>
      <c r="AR34" s="464">
        <f>IF(E34="","",E34*Y34)</f>
        <v>0</v>
      </c>
      <c r="AS34" s="464"/>
      <c r="AT34" s="464"/>
      <c r="AU34" s="464"/>
      <c r="AV34" s="464"/>
      <c r="AW34" s="464"/>
      <c r="AX34" s="464"/>
      <c r="AY34" s="86" t="s">
        <v>43</v>
      </c>
      <c r="BN34" s="86"/>
      <c r="BO34" s="86"/>
      <c r="BP34" s="86"/>
      <c r="BQ34" s="97"/>
      <c r="BR34" s="97"/>
      <c r="BS34" s="97"/>
      <c r="BT34" s="97"/>
      <c r="BU34" s="97"/>
      <c r="BV34" s="98"/>
    </row>
    <row r="35" spans="2:91" ht="15.95" customHeight="1" x14ac:dyDescent="0.15">
      <c r="B35" s="86"/>
      <c r="C35" s="462" t="s">
        <v>183</v>
      </c>
      <c r="D35" s="463"/>
      <c r="E35" s="417">
        <f>AG25</f>
        <v>0</v>
      </c>
      <c r="F35" s="418"/>
      <c r="G35" s="418"/>
      <c r="H35" s="418"/>
      <c r="I35" s="418"/>
      <c r="J35" s="462" t="s">
        <v>177</v>
      </c>
      <c r="K35" s="463"/>
      <c r="L35" s="49" t="s">
        <v>178</v>
      </c>
      <c r="N35" s="49" t="s">
        <v>184</v>
      </c>
      <c r="Q35" s="86" t="s">
        <v>179</v>
      </c>
      <c r="S35" s="86" t="s">
        <v>184</v>
      </c>
      <c r="U35" s="86" t="s">
        <v>180</v>
      </c>
      <c r="V35" s="86"/>
      <c r="W35" s="86"/>
      <c r="X35" s="86"/>
      <c r="Y35" s="418">
        <f>IF(E35="","",IF(U$31&gt;E35,AF7,0))</f>
        <v>0</v>
      </c>
      <c r="Z35" s="418"/>
      <c r="AA35" s="418"/>
      <c r="AB35" s="86" t="s">
        <v>181</v>
      </c>
      <c r="AC35" s="86"/>
      <c r="AD35" s="86" t="s">
        <v>182</v>
      </c>
      <c r="AE35" s="86"/>
      <c r="AF35" s="86"/>
      <c r="AG35" s="49" t="s">
        <v>185</v>
      </c>
      <c r="AI35" s="86"/>
      <c r="AJ35" s="86" t="s">
        <v>184</v>
      </c>
      <c r="AK35" s="86"/>
      <c r="AL35" s="86" t="s">
        <v>45</v>
      </c>
      <c r="AM35" s="86"/>
      <c r="AN35" s="86" t="s">
        <v>185</v>
      </c>
      <c r="AO35" s="86"/>
      <c r="AP35" s="86" t="s">
        <v>44</v>
      </c>
      <c r="AQ35" s="86"/>
      <c r="AR35" s="464">
        <f>IF(E35="","",E35*Y35)</f>
        <v>0</v>
      </c>
      <c r="AS35" s="464"/>
      <c r="AT35" s="464"/>
      <c r="AU35" s="464"/>
      <c r="AV35" s="464"/>
      <c r="AW35" s="464"/>
      <c r="AX35" s="464"/>
      <c r="AY35" s="86" t="s">
        <v>43</v>
      </c>
      <c r="BN35" s="86"/>
      <c r="BO35" s="86"/>
      <c r="BP35" s="86"/>
      <c r="BQ35" s="97"/>
      <c r="BR35" s="97"/>
      <c r="BS35" s="97"/>
      <c r="BT35" s="97"/>
      <c r="BU35" s="97"/>
      <c r="BV35" s="98"/>
    </row>
    <row r="36" spans="2:91" ht="15.95" customHeight="1" x14ac:dyDescent="0.15">
      <c r="B36" s="86"/>
      <c r="C36" s="462" t="s">
        <v>186</v>
      </c>
      <c r="D36" s="463"/>
      <c r="E36" s="417">
        <f>AU25</f>
        <v>0</v>
      </c>
      <c r="F36" s="418"/>
      <c r="G36" s="418"/>
      <c r="H36" s="418"/>
      <c r="I36" s="418"/>
      <c r="J36" s="462" t="s">
        <v>177</v>
      </c>
      <c r="K36" s="463"/>
      <c r="L36" s="49" t="s">
        <v>178</v>
      </c>
      <c r="N36" s="49" t="s">
        <v>187</v>
      </c>
      <c r="Q36" s="86" t="s">
        <v>179</v>
      </c>
      <c r="S36" s="86" t="s">
        <v>187</v>
      </c>
      <c r="U36" s="86" t="s">
        <v>180</v>
      </c>
      <c r="V36" s="86"/>
      <c r="W36" s="86"/>
      <c r="X36" s="86"/>
      <c r="Y36" s="418">
        <f>IF(E36="","",IF(U$31&gt;E36,AU7,0))</f>
        <v>0</v>
      </c>
      <c r="Z36" s="418"/>
      <c r="AA36" s="418"/>
      <c r="AB36" s="86" t="s">
        <v>181</v>
      </c>
      <c r="AC36" s="86"/>
      <c r="AD36" s="86" t="s">
        <v>182</v>
      </c>
      <c r="AE36" s="86"/>
      <c r="AF36" s="86"/>
      <c r="AG36" s="49" t="s">
        <v>188</v>
      </c>
      <c r="AI36" s="86"/>
      <c r="AJ36" s="86" t="s">
        <v>187</v>
      </c>
      <c r="AK36" s="86"/>
      <c r="AL36" s="86" t="s">
        <v>45</v>
      </c>
      <c r="AM36" s="86"/>
      <c r="AN36" s="86" t="s">
        <v>188</v>
      </c>
      <c r="AO36" s="86"/>
      <c r="AP36" s="86" t="s">
        <v>44</v>
      </c>
      <c r="AQ36" s="86"/>
      <c r="AR36" s="464">
        <f>IF(E36="","",E36*Y36)</f>
        <v>0</v>
      </c>
      <c r="AS36" s="464"/>
      <c r="AT36" s="464"/>
      <c r="AU36" s="464"/>
      <c r="AV36" s="464"/>
      <c r="AW36" s="464"/>
      <c r="AX36" s="464"/>
      <c r="AY36" s="86" t="s">
        <v>43</v>
      </c>
      <c r="BN36" s="86"/>
      <c r="BO36" s="86"/>
      <c r="BP36" s="86"/>
      <c r="BQ36" s="97"/>
      <c r="BR36" s="97"/>
      <c r="BS36" s="97"/>
      <c r="BT36" s="97"/>
      <c r="BU36" s="97"/>
      <c r="BV36" s="98"/>
    </row>
    <row r="37" spans="2:91" ht="15.95" customHeight="1" x14ac:dyDescent="0.15">
      <c r="B37" s="86"/>
      <c r="C37" s="462" t="s">
        <v>189</v>
      </c>
      <c r="D37" s="463"/>
      <c r="E37" s="417">
        <f>BI25</f>
        <v>0</v>
      </c>
      <c r="F37" s="418"/>
      <c r="G37" s="418"/>
      <c r="H37" s="418"/>
      <c r="I37" s="418"/>
      <c r="J37" s="462" t="s">
        <v>177</v>
      </c>
      <c r="K37" s="463"/>
      <c r="L37" s="49" t="s">
        <v>178</v>
      </c>
      <c r="N37" s="49" t="s">
        <v>187</v>
      </c>
      <c r="Q37" s="86" t="s">
        <v>179</v>
      </c>
      <c r="S37" s="86" t="s">
        <v>187</v>
      </c>
      <c r="U37" s="86" t="s">
        <v>180</v>
      </c>
      <c r="V37" s="86"/>
      <c r="W37" s="86"/>
      <c r="X37" s="86"/>
      <c r="Y37" s="418">
        <f>IF(E37="","",IF(U$31&gt;E37,BJ7,0))</f>
        <v>0</v>
      </c>
      <c r="Z37" s="418"/>
      <c r="AA37" s="418"/>
      <c r="AB37" s="86" t="s">
        <v>181</v>
      </c>
      <c r="AC37" s="86"/>
      <c r="AD37" s="86" t="s">
        <v>182</v>
      </c>
      <c r="AE37" s="86"/>
      <c r="AF37" s="86"/>
      <c r="AG37" s="49" t="s">
        <v>188</v>
      </c>
      <c r="AI37" s="86"/>
      <c r="AJ37" s="86" t="s">
        <v>187</v>
      </c>
      <c r="AK37" s="86"/>
      <c r="AL37" s="86" t="s">
        <v>45</v>
      </c>
      <c r="AM37" s="86"/>
      <c r="AN37" s="86" t="s">
        <v>188</v>
      </c>
      <c r="AO37" s="86"/>
      <c r="AP37" s="86" t="s">
        <v>44</v>
      </c>
      <c r="AQ37" s="86"/>
      <c r="AR37" s="464">
        <f>IF(E37="","",E37*Y37)</f>
        <v>0</v>
      </c>
      <c r="AS37" s="464"/>
      <c r="AT37" s="464"/>
      <c r="AU37" s="464"/>
      <c r="AV37" s="464"/>
      <c r="AW37" s="464"/>
      <c r="AX37" s="464"/>
      <c r="AY37" s="86" t="s">
        <v>43</v>
      </c>
      <c r="BN37" s="86"/>
      <c r="BO37" s="86"/>
      <c r="BP37" s="86"/>
      <c r="BQ37" s="97"/>
      <c r="BR37" s="97"/>
      <c r="BS37" s="97"/>
      <c r="BT37" s="97"/>
      <c r="BU37" s="97"/>
      <c r="BV37" s="98"/>
    </row>
    <row r="38" spans="2:91" ht="15.95" customHeight="1" x14ac:dyDescent="0.15">
      <c r="B38" s="86"/>
      <c r="C38" s="86"/>
      <c r="E38" s="63"/>
      <c r="F38" s="64"/>
      <c r="G38" s="64"/>
      <c r="H38" s="64"/>
      <c r="I38" s="64"/>
      <c r="J38" s="86"/>
      <c r="Q38" s="86"/>
      <c r="S38" s="86"/>
      <c r="U38" s="86"/>
      <c r="V38" s="86"/>
      <c r="W38" s="86"/>
      <c r="X38" s="86"/>
      <c r="Y38" s="64"/>
      <c r="Z38" s="64"/>
      <c r="AA38" s="64"/>
      <c r="AB38" s="86"/>
      <c r="AC38" s="86"/>
      <c r="AD38" s="86"/>
      <c r="AE38" s="86"/>
      <c r="AF38" s="86"/>
      <c r="AI38" s="86"/>
      <c r="AJ38" s="86"/>
      <c r="AK38" s="86"/>
      <c r="AL38" s="86"/>
      <c r="AM38" s="86"/>
      <c r="AN38" s="86"/>
      <c r="AO38" s="86"/>
      <c r="AP38" s="86"/>
      <c r="AQ38" s="86"/>
      <c r="AR38" s="97"/>
      <c r="AS38" s="97"/>
      <c r="AT38" s="97"/>
      <c r="AU38" s="97"/>
      <c r="AV38" s="97"/>
      <c r="AW38" s="97"/>
      <c r="AX38" s="97"/>
      <c r="AY38" s="86"/>
      <c r="BN38" s="86"/>
      <c r="BO38" s="86"/>
      <c r="BP38" s="86"/>
      <c r="BQ38" s="97"/>
      <c r="BR38" s="97"/>
      <c r="BS38" s="97"/>
      <c r="BT38" s="97"/>
      <c r="BU38" s="97"/>
      <c r="BV38" s="98"/>
    </row>
    <row r="39" spans="2:91" ht="15.75" customHeight="1" x14ac:dyDescent="0.15">
      <c r="B39" s="90" t="s">
        <v>190</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BN39" s="86"/>
      <c r="BO39" s="86"/>
      <c r="CF39" s="86"/>
      <c r="CG39" s="86"/>
      <c r="CH39" s="86"/>
      <c r="CI39" s="86"/>
      <c r="CJ39" s="86"/>
      <c r="CK39" s="86"/>
      <c r="CL39" s="86"/>
      <c r="CM39" s="86"/>
    </row>
    <row r="40" spans="2:91" x14ac:dyDescent="0.15">
      <c r="B40" s="86"/>
      <c r="C40" s="86"/>
      <c r="F40" s="461" t="s">
        <v>142</v>
      </c>
      <c r="G40" s="461"/>
      <c r="H40" s="461"/>
      <c r="I40" s="461"/>
      <c r="J40" s="461"/>
      <c r="K40" s="461"/>
      <c r="L40" s="461"/>
      <c r="M40" s="461"/>
      <c r="N40" s="461"/>
      <c r="Q40" s="86"/>
      <c r="S40" s="460" t="s">
        <v>191</v>
      </c>
      <c r="T40" s="460"/>
      <c r="U40" s="460"/>
      <c r="V40" s="460"/>
      <c r="W40" s="460"/>
      <c r="AA40" s="460" t="s">
        <v>192</v>
      </c>
      <c r="AB40" s="460"/>
      <c r="AC40" s="460"/>
      <c r="AD40" s="460"/>
      <c r="AE40" s="460"/>
      <c r="AF40" s="460"/>
      <c r="AG40" s="460"/>
      <c r="AK40" s="460" t="s">
        <v>193</v>
      </c>
      <c r="AL40" s="460"/>
      <c r="AM40" s="460"/>
      <c r="AN40" s="460"/>
      <c r="AO40" s="460"/>
      <c r="AP40" s="460"/>
      <c r="AQ40" s="99"/>
      <c r="AU40" s="461" t="s">
        <v>120</v>
      </c>
      <c r="AV40" s="461"/>
      <c r="AW40" s="461"/>
      <c r="AX40" s="461"/>
      <c r="AY40" s="461"/>
      <c r="AZ40" s="461"/>
      <c r="BA40" s="461"/>
      <c r="BB40" s="461"/>
      <c r="BC40" s="86"/>
      <c r="BD40" s="86"/>
      <c r="BE40" s="86"/>
      <c r="BF40" s="86"/>
      <c r="BG40" s="86"/>
      <c r="BH40" s="86"/>
      <c r="BI40" s="86"/>
      <c r="BJ40" s="86"/>
      <c r="BK40" s="86"/>
      <c r="BL40" s="86"/>
      <c r="BU40" s="100"/>
    </row>
    <row r="41" spans="2:91" ht="9.9499999999999993" customHeight="1" x14ac:dyDescent="0.15">
      <c r="B41" s="86"/>
      <c r="C41" s="86"/>
      <c r="G41" s="86"/>
      <c r="H41" s="86"/>
      <c r="I41" s="86"/>
      <c r="J41" s="86"/>
      <c r="K41" s="86"/>
      <c r="Q41" s="86"/>
      <c r="S41" s="101"/>
      <c r="T41" s="101"/>
      <c r="U41" s="101"/>
      <c r="V41" s="101"/>
      <c r="W41" s="101"/>
      <c r="AA41" s="101"/>
      <c r="AB41" s="101"/>
      <c r="AC41" s="101"/>
      <c r="AD41" s="101"/>
      <c r="AE41" s="101"/>
      <c r="AF41" s="101"/>
      <c r="AG41" s="101"/>
      <c r="AJ41" s="102"/>
      <c r="AK41" s="102"/>
      <c r="AL41" s="102"/>
      <c r="AM41" s="102"/>
      <c r="AN41" s="92"/>
      <c r="AO41" s="99"/>
      <c r="AP41" s="99"/>
      <c r="AQ41" s="99"/>
      <c r="AR41" s="101"/>
      <c r="AS41" s="101"/>
      <c r="AT41" s="101"/>
      <c r="AU41" s="101"/>
      <c r="AV41" s="101"/>
      <c r="AW41" s="101"/>
      <c r="AX41" s="101"/>
      <c r="AY41" s="101"/>
      <c r="AZ41" s="86"/>
      <c r="BA41" s="86"/>
      <c r="BB41" s="86"/>
      <c r="BC41" s="86"/>
      <c r="BD41" s="86"/>
      <c r="BE41" s="86"/>
      <c r="BF41" s="86"/>
      <c r="BG41" s="86"/>
      <c r="BH41" s="86"/>
      <c r="BI41" s="86"/>
      <c r="BJ41" s="86"/>
      <c r="BK41" s="86"/>
      <c r="BL41" s="86"/>
      <c r="BM41" s="86"/>
      <c r="BN41" s="86"/>
      <c r="BO41" s="100"/>
      <c r="BP41" s="100"/>
      <c r="BQ41" s="100"/>
      <c r="BR41" s="100"/>
      <c r="BS41" s="100"/>
      <c r="BT41" s="100"/>
      <c r="BU41" s="100"/>
    </row>
    <row r="42" spans="2:91" ht="17.25" x14ac:dyDescent="0.2">
      <c r="F42" s="456" t="s">
        <v>194</v>
      </c>
      <c r="G42" s="456"/>
      <c r="H42" s="456"/>
      <c r="I42" s="456"/>
      <c r="J42" s="456"/>
      <c r="K42" s="103" t="s">
        <v>127</v>
      </c>
      <c r="L42" s="103"/>
      <c r="M42" s="103"/>
      <c r="N42" s="103"/>
      <c r="R42" s="86" t="s">
        <v>162</v>
      </c>
      <c r="S42" s="457">
        <f>U31</f>
        <v>0</v>
      </c>
      <c r="T42" s="457"/>
      <c r="U42" s="457"/>
      <c r="V42" s="457"/>
      <c r="W42" s="457"/>
      <c r="X42" s="86" t="s">
        <v>43</v>
      </c>
      <c r="Y42" s="86"/>
      <c r="Z42" s="86" t="s">
        <v>45</v>
      </c>
      <c r="AA42" s="86"/>
      <c r="AB42" s="457">
        <f>Y34</f>
        <v>0</v>
      </c>
      <c r="AC42" s="457"/>
      <c r="AD42" s="457"/>
      <c r="AE42" s="457"/>
      <c r="AF42" s="457"/>
      <c r="AG42" s="86" t="s">
        <v>46</v>
      </c>
      <c r="AH42" s="86" t="s">
        <v>169</v>
      </c>
      <c r="AI42" s="86" t="s">
        <v>47</v>
      </c>
      <c r="AJ42" s="457">
        <f>AR34</f>
        <v>0</v>
      </c>
      <c r="AK42" s="457"/>
      <c r="AL42" s="457"/>
      <c r="AM42" s="457"/>
      <c r="AN42" s="457"/>
      <c r="AO42" s="457"/>
      <c r="AP42" s="457"/>
      <c r="AQ42" s="86" t="s">
        <v>43</v>
      </c>
      <c r="AR42" s="86" t="s">
        <v>44</v>
      </c>
      <c r="AT42" s="458">
        <f>IF(S42*AB42-AJ42&lt;=0,0,S42*AB42-AJ42)</f>
        <v>0</v>
      </c>
      <c r="AU42" s="458"/>
      <c r="AV42" s="458"/>
      <c r="AW42" s="458"/>
      <c r="AX42" s="458"/>
      <c r="AY42" s="459"/>
      <c r="AZ42" s="459"/>
      <c r="BA42" s="459"/>
      <c r="BB42" s="104" t="s">
        <v>43</v>
      </c>
      <c r="BC42" s="105"/>
      <c r="BD42" s="86"/>
      <c r="BE42" s="86"/>
      <c r="BF42" s="86"/>
      <c r="BG42" s="86"/>
      <c r="BH42" s="71"/>
      <c r="BI42" s="86"/>
      <c r="BJ42" s="86"/>
      <c r="BM42" s="86"/>
      <c r="CC42" s="86"/>
    </row>
    <row r="43" spans="2:91" ht="9.9499999999999993" customHeight="1" x14ac:dyDescent="0.2">
      <c r="F43" s="106"/>
      <c r="G43" s="106"/>
      <c r="H43" s="106"/>
      <c r="I43" s="106"/>
      <c r="J43" s="107"/>
      <c r="R43" s="86"/>
      <c r="S43" s="108"/>
      <c r="T43" s="108"/>
      <c r="U43" s="108"/>
      <c r="V43" s="108"/>
      <c r="W43" s="108"/>
      <c r="X43" s="86"/>
      <c r="Y43" s="86"/>
      <c r="Z43" s="86"/>
      <c r="AA43" s="86"/>
      <c r="AB43" s="108"/>
      <c r="AC43" s="108"/>
      <c r="AD43" s="108"/>
      <c r="AE43" s="108"/>
      <c r="AF43" s="108"/>
      <c r="AG43" s="86"/>
      <c r="AH43" s="86"/>
      <c r="AI43" s="86"/>
      <c r="AJ43" s="108"/>
      <c r="AK43" s="108"/>
      <c r="AL43" s="108"/>
      <c r="AM43" s="108"/>
      <c r="AN43" s="108"/>
      <c r="AO43" s="108"/>
      <c r="AP43" s="108"/>
      <c r="AQ43" s="86"/>
      <c r="AR43" s="86"/>
      <c r="AT43" s="109"/>
      <c r="AU43" s="109"/>
      <c r="AV43" s="109"/>
      <c r="AW43" s="109"/>
      <c r="AX43" s="109"/>
      <c r="AY43" s="110"/>
      <c r="AZ43" s="110"/>
      <c r="BA43" s="110"/>
      <c r="BB43" s="71"/>
      <c r="BC43" s="86"/>
      <c r="BD43" s="86"/>
      <c r="BE43" s="86"/>
      <c r="BF43" s="86"/>
      <c r="BG43" s="86"/>
      <c r="BH43" s="71"/>
      <c r="BI43" s="86"/>
      <c r="BJ43" s="86"/>
      <c r="BM43" s="86"/>
      <c r="CC43" s="86"/>
    </row>
    <row r="44" spans="2:91" ht="17.25" x14ac:dyDescent="0.2">
      <c r="F44" s="456" t="s">
        <v>195</v>
      </c>
      <c r="G44" s="456"/>
      <c r="H44" s="456"/>
      <c r="I44" s="456"/>
      <c r="J44" s="456"/>
      <c r="K44" s="103" t="s">
        <v>127</v>
      </c>
      <c r="L44" s="103"/>
      <c r="M44" s="103"/>
      <c r="N44" s="103"/>
      <c r="R44" s="86" t="s">
        <v>162</v>
      </c>
      <c r="S44" s="457">
        <f>U31</f>
        <v>0</v>
      </c>
      <c r="T44" s="457"/>
      <c r="U44" s="457"/>
      <c r="V44" s="457"/>
      <c r="W44" s="457"/>
      <c r="X44" s="86" t="s">
        <v>43</v>
      </c>
      <c r="Y44" s="86"/>
      <c r="Z44" s="86" t="s">
        <v>45</v>
      </c>
      <c r="AA44" s="86"/>
      <c r="AB44" s="457">
        <f>Y35</f>
        <v>0</v>
      </c>
      <c r="AC44" s="457"/>
      <c r="AD44" s="457"/>
      <c r="AE44" s="457"/>
      <c r="AF44" s="457"/>
      <c r="AG44" s="86" t="s">
        <v>46</v>
      </c>
      <c r="AH44" s="86" t="s">
        <v>169</v>
      </c>
      <c r="AI44" s="86" t="s">
        <v>47</v>
      </c>
      <c r="AJ44" s="457">
        <f>AR35</f>
        <v>0</v>
      </c>
      <c r="AK44" s="457"/>
      <c r="AL44" s="457"/>
      <c r="AM44" s="457"/>
      <c r="AN44" s="457"/>
      <c r="AO44" s="457"/>
      <c r="AP44" s="457"/>
      <c r="AQ44" s="86" t="s">
        <v>43</v>
      </c>
      <c r="AR44" s="86" t="s">
        <v>44</v>
      </c>
      <c r="AT44" s="458">
        <f>IF(S44*AB44-AJ44&lt;=0,0,S44*AB44-AJ44)</f>
        <v>0</v>
      </c>
      <c r="AU44" s="458"/>
      <c r="AV44" s="458"/>
      <c r="AW44" s="458"/>
      <c r="AX44" s="458"/>
      <c r="AY44" s="459"/>
      <c r="AZ44" s="459"/>
      <c r="BA44" s="459"/>
      <c r="BB44" s="104" t="s">
        <v>43</v>
      </c>
      <c r="BC44" s="105"/>
      <c r="BD44" s="86"/>
      <c r="BE44" s="86"/>
      <c r="BF44" s="86"/>
      <c r="BG44" s="86"/>
      <c r="BH44" s="71"/>
      <c r="BI44" s="86"/>
      <c r="BJ44" s="86"/>
      <c r="BM44" s="86"/>
      <c r="CC44" s="86"/>
    </row>
    <row r="45" spans="2:91" ht="9.9499999999999993" customHeight="1" x14ac:dyDescent="0.2">
      <c r="F45" s="106"/>
      <c r="G45" s="106"/>
      <c r="H45" s="106"/>
      <c r="I45" s="106"/>
      <c r="J45" s="107"/>
      <c r="R45" s="86"/>
      <c r="S45" s="108"/>
      <c r="T45" s="108"/>
      <c r="U45" s="108"/>
      <c r="V45" s="108"/>
      <c r="W45" s="108"/>
      <c r="X45" s="86"/>
      <c r="Y45" s="86"/>
      <c r="Z45" s="86"/>
      <c r="AA45" s="86"/>
      <c r="AB45" s="108"/>
      <c r="AC45" s="108"/>
      <c r="AD45" s="108"/>
      <c r="AE45" s="108"/>
      <c r="AF45" s="108"/>
      <c r="AG45" s="86"/>
      <c r="AH45" s="86"/>
      <c r="AI45" s="86"/>
      <c r="AJ45" s="108"/>
      <c r="AK45" s="108"/>
      <c r="AL45" s="108"/>
      <c r="AM45" s="108"/>
      <c r="AN45" s="108"/>
      <c r="AO45" s="108"/>
      <c r="AP45" s="108"/>
      <c r="AQ45" s="86"/>
      <c r="AR45" s="86"/>
      <c r="AT45" s="109"/>
      <c r="AU45" s="109"/>
      <c r="AV45" s="109"/>
      <c r="AW45" s="109"/>
      <c r="AX45" s="109"/>
      <c r="AY45" s="110"/>
      <c r="AZ45" s="110"/>
      <c r="BA45" s="110"/>
      <c r="BB45" s="71"/>
      <c r="BC45" s="86"/>
      <c r="BD45" s="86"/>
      <c r="BE45" s="86"/>
      <c r="BF45" s="86"/>
      <c r="BG45" s="86"/>
      <c r="BH45" s="71"/>
      <c r="BI45" s="86"/>
      <c r="BJ45" s="86"/>
      <c r="BM45" s="86"/>
      <c r="CC45" s="86"/>
    </row>
    <row r="46" spans="2:91" ht="17.25" x14ac:dyDescent="0.2">
      <c r="F46" s="456" t="s">
        <v>196</v>
      </c>
      <c r="G46" s="456"/>
      <c r="H46" s="456"/>
      <c r="I46" s="456"/>
      <c r="J46" s="456"/>
      <c r="K46" s="103" t="s">
        <v>127</v>
      </c>
      <c r="L46" s="103"/>
      <c r="M46" s="103"/>
      <c r="N46" s="103"/>
      <c r="R46" s="86" t="s">
        <v>162</v>
      </c>
      <c r="S46" s="457">
        <f>U31</f>
        <v>0</v>
      </c>
      <c r="T46" s="457"/>
      <c r="U46" s="457"/>
      <c r="V46" s="457"/>
      <c r="W46" s="457"/>
      <c r="X46" s="86" t="s">
        <v>43</v>
      </c>
      <c r="Y46" s="86"/>
      <c r="Z46" s="86" t="s">
        <v>45</v>
      </c>
      <c r="AA46" s="86"/>
      <c r="AB46" s="457">
        <f>Y36</f>
        <v>0</v>
      </c>
      <c r="AC46" s="457"/>
      <c r="AD46" s="457"/>
      <c r="AE46" s="457"/>
      <c r="AF46" s="457"/>
      <c r="AG46" s="86" t="s">
        <v>46</v>
      </c>
      <c r="AH46" s="86" t="s">
        <v>169</v>
      </c>
      <c r="AI46" s="86" t="s">
        <v>47</v>
      </c>
      <c r="AJ46" s="457">
        <f>AR36</f>
        <v>0</v>
      </c>
      <c r="AK46" s="457"/>
      <c r="AL46" s="457"/>
      <c r="AM46" s="457"/>
      <c r="AN46" s="457"/>
      <c r="AO46" s="457"/>
      <c r="AP46" s="457"/>
      <c r="AQ46" s="86" t="s">
        <v>43</v>
      </c>
      <c r="AR46" s="86" t="s">
        <v>44</v>
      </c>
      <c r="AT46" s="458">
        <f>IF(S46*AB46-AJ46&lt;=0,0,S46*AB46-AJ46)</f>
        <v>0</v>
      </c>
      <c r="AU46" s="458"/>
      <c r="AV46" s="458"/>
      <c r="AW46" s="458"/>
      <c r="AX46" s="458"/>
      <c r="AY46" s="459"/>
      <c r="AZ46" s="459"/>
      <c r="BA46" s="459"/>
      <c r="BB46" s="104" t="s">
        <v>43</v>
      </c>
      <c r="BC46" s="105"/>
      <c r="BD46" s="86"/>
      <c r="BE46" s="86"/>
      <c r="BF46" s="86"/>
      <c r="BG46" s="86"/>
      <c r="BH46" s="71"/>
      <c r="BI46" s="86"/>
      <c r="BJ46" s="86"/>
      <c r="BM46" s="86"/>
      <c r="CC46" s="86"/>
    </row>
    <row r="47" spans="2:91" ht="9.9499999999999993" customHeight="1" x14ac:dyDescent="0.2">
      <c r="F47" s="106"/>
      <c r="G47" s="106"/>
      <c r="H47" s="106"/>
      <c r="I47" s="106"/>
      <c r="J47" s="107"/>
      <c r="R47" s="86"/>
      <c r="S47" s="108"/>
      <c r="T47" s="108"/>
      <c r="U47" s="108"/>
      <c r="V47" s="108"/>
      <c r="W47" s="108"/>
      <c r="X47" s="86"/>
      <c r="Y47" s="86"/>
      <c r="Z47" s="86"/>
      <c r="AA47" s="86"/>
      <c r="AB47" s="108"/>
      <c r="AC47" s="108"/>
      <c r="AD47" s="108"/>
      <c r="AE47" s="108"/>
      <c r="AF47" s="108"/>
      <c r="AG47" s="86"/>
      <c r="AH47" s="86"/>
      <c r="AI47" s="86"/>
      <c r="AJ47" s="108"/>
      <c r="AK47" s="108"/>
      <c r="AL47" s="108"/>
      <c r="AM47" s="108"/>
      <c r="AN47" s="108"/>
      <c r="AO47" s="108"/>
      <c r="AP47" s="108"/>
      <c r="AQ47" s="86"/>
      <c r="AR47" s="86"/>
      <c r="AT47" s="109"/>
      <c r="AU47" s="109"/>
      <c r="AV47" s="109"/>
      <c r="AW47" s="109"/>
      <c r="AX47" s="109"/>
      <c r="AY47" s="110"/>
      <c r="AZ47" s="110"/>
      <c r="BA47" s="110"/>
      <c r="BB47" s="71"/>
      <c r="BC47" s="86"/>
      <c r="BD47" s="86"/>
      <c r="BE47" s="86"/>
      <c r="BF47" s="86"/>
      <c r="BG47" s="86"/>
      <c r="BH47" s="71"/>
      <c r="BI47" s="86"/>
      <c r="BJ47" s="86"/>
      <c r="BM47" s="86"/>
      <c r="CC47" s="86"/>
    </row>
    <row r="48" spans="2:91" ht="17.25" x14ac:dyDescent="0.2">
      <c r="F48" s="456" t="s">
        <v>197</v>
      </c>
      <c r="G48" s="456"/>
      <c r="H48" s="456"/>
      <c r="I48" s="456"/>
      <c r="J48" s="456"/>
      <c r="K48" s="103" t="s">
        <v>127</v>
      </c>
      <c r="L48" s="103"/>
      <c r="M48" s="103"/>
      <c r="N48" s="103"/>
      <c r="R48" s="86" t="s">
        <v>162</v>
      </c>
      <c r="S48" s="457">
        <f>U31</f>
        <v>0</v>
      </c>
      <c r="T48" s="457"/>
      <c r="U48" s="457"/>
      <c r="V48" s="457"/>
      <c r="W48" s="457"/>
      <c r="X48" s="86" t="s">
        <v>43</v>
      </c>
      <c r="Y48" s="86"/>
      <c r="Z48" s="86" t="s">
        <v>45</v>
      </c>
      <c r="AA48" s="86"/>
      <c r="AB48" s="457">
        <f>Y37</f>
        <v>0</v>
      </c>
      <c r="AC48" s="457"/>
      <c r="AD48" s="457"/>
      <c r="AE48" s="457"/>
      <c r="AF48" s="457"/>
      <c r="AG48" s="86" t="s">
        <v>46</v>
      </c>
      <c r="AH48" s="86" t="s">
        <v>169</v>
      </c>
      <c r="AI48" s="86" t="s">
        <v>47</v>
      </c>
      <c r="AJ48" s="457">
        <f>AR37</f>
        <v>0</v>
      </c>
      <c r="AK48" s="457"/>
      <c r="AL48" s="457"/>
      <c r="AM48" s="457"/>
      <c r="AN48" s="457"/>
      <c r="AO48" s="457"/>
      <c r="AP48" s="457"/>
      <c r="AQ48" s="86" t="s">
        <v>43</v>
      </c>
      <c r="AR48" s="86" t="s">
        <v>44</v>
      </c>
      <c r="AT48" s="458">
        <f>IF(S48*AB48-AJ48&lt;=0,0,S48*AB48-AJ48)</f>
        <v>0</v>
      </c>
      <c r="AU48" s="458"/>
      <c r="AV48" s="458"/>
      <c r="AW48" s="458"/>
      <c r="AX48" s="458"/>
      <c r="AY48" s="459"/>
      <c r="AZ48" s="459"/>
      <c r="BA48" s="459"/>
      <c r="BB48" s="104" t="s">
        <v>43</v>
      </c>
      <c r="BC48" s="105"/>
      <c r="BD48" s="86"/>
      <c r="BE48" s="86"/>
      <c r="BF48" s="86"/>
      <c r="BG48" s="86"/>
      <c r="BH48" s="71"/>
      <c r="BI48" s="86"/>
      <c r="BJ48" s="86"/>
      <c r="BM48" s="86"/>
      <c r="CC48" s="86"/>
    </row>
    <row r="49" spans="85:101" x14ac:dyDescent="0.15">
      <c r="CG49" s="460"/>
      <c r="CH49" s="460"/>
      <c r="CI49" s="460"/>
      <c r="CJ49" s="460"/>
      <c r="CK49" s="460"/>
      <c r="CL49" s="460"/>
      <c r="CM49" s="460"/>
      <c r="CN49" s="460"/>
      <c r="CO49" s="460"/>
    </row>
    <row r="50" spans="85:101" x14ac:dyDescent="0.15">
      <c r="CG50" s="453"/>
      <c r="CH50" s="453"/>
      <c r="CI50" s="454"/>
      <c r="CJ50" s="454"/>
      <c r="CK50" s="454"/>
      <c r="CL50" s="454"/>
      <c r="CM50" s="454"/>
      <c r="CN50" s="454"/>
      <c r="CO50" s="454"/>
    </row>
    <row r="51" spans="85:101" ht="14.25" x14ac:dyDescent="0.15">
      <c r="CG51" s="453"/>
      <c r="CH51" s="453"/>
      <c r="CI51" s="454"/>
      <c r="CJ51" s="454"/>
      <c r="CK51" s="454"/>
      <c r="CL51" s="454"/>
      <c r="CM51" s="454"/>
      <c r="CN51" s="454"/>
      <c r="CO51" s="454"/>
      <c r="CS51" s="417" t="e">
        <f>IF(#REF!="","",SUM(BH31:BL33))</f>
        <v>#REF!</v>
      </c>
      <c r="CT51" s="418"/>
      <c r="CU51" s="418"/>
      <c r="CV51" s="418"/>
      <c r="CW51" s="418"/>
    </row>
    <row r="52" spans="85:101" x14ac:dyDescent="0.15">
      <c r="CG52" s="453"/>
      <c r="CH52" s="453"/>
      <c r="CI52" s="455"/>
      <c r="CJ52" s="455"/>
      <c r="CK52" s="455"/>
      <c r="CL52" s="455"/>
      <c r="CM52" s="455"/>
      <c r="CN52" s="455"/>
      <c r="CO52" s="455"/>
    </row>
  </sheetData>
  <sheetProtection algorithmName="SHA-512" hashValue="JeYNZCp2gnqpjXMdCCk+azZETK1rurSNehN2m9jJnsUq8J5Qt2qcti66OZ2xnbNx8zznlJAW1MmlX3uaGoriOA==" saltValue="9FJIItUHU1WBfvt+CqKImg==" spinCount="100000" sheet="1" selectLockedCells="1" selectUnlockedCells="1"/>
  <mergeCells count="259">
    <mergeCell ref="AT3:AW3"/>
    <mergeCell ref="AZ3:BE3"/>
    <mergeCell ref="BF3:BU3"/>
    <mergeCell ref="B5:N5"/>
    <mergeCell ref="O5:AC5"/>
    <mergeCell ref="AD5:AR5"/>
    <mergeCell ref="AS5:BG5"/>
    <mergeCell ref="BH5:BV5"/>
    <mergeCell ref="B1:Y1"/>
    <mergeCell ref="B3:L3"/>
    <mergeCell ref="M3:W3"/>
    <mergeCell ref="X3:Y3"/>
    <mergeCell ref="AB3:AL3"/>
    <mergeCell ref="AM3:AS3"/>
    <mergeCell ref="B6:N6"/>
    <mergeCell ref="O6:AC6"/>
    <mergeCell ref="AD6:AR6"/>
    <mergeCell ref="AS6:BG6"/>
    <mergeCell ref="BH6:BV6"/>
    <mergeCell ref="B7:G7"/>
    <mergeCell ref="H7:N7"/>
    <mergeCell ref="O7:P7"/>
    <mergeCell ref="Q7:V7"/>
    <mergeCell ref="W7:AC7"/>
    <mergeCell ref="BU8:BV8"/>
    <mergeCell ref="B9:G9"/>
    <mergeCell ref="H9:N9"/>
    <mergeCell ref="O9:AA9"/>
    <mergeCell ref="AB9:AC9"/>
    <mergeCell ref="AD9:AP9"/>
    <mergeCell ref="AQ9:AR9"/>
    <mergeCell ref="AS9:BE9"/>
    <mergeCell ref="BH7:BI7"/>
    <mergeCell ref="BJ7:BO7"/>
    <mergeCell ref="BP7:BV7"/>
    <mergeCell ref="B8:G8"/>
    <mergeCell ref="H8:N8"/>
    <mergeCell ref="O8:AA8"/>
    <mergeCell ref="AB8:AC8"/>
    <mergeCell ref="AD8:AP8"/>
    <mergeCell ref="AQ8:AR8"/>
    <mergeCell ref="AS8:BE8"/>
    <mergeCell ref="AD7:AE7"/>
    <mergeCell ref="AF7:AK7"/>
    <mergeCell ref="AL7:AR7"/>
    <mergeCell ref="AS7:AT7"/>
    <mergeCell ref="AU7:AZ7"/>
    <mergeCell ref="BA7:BG7"/>
    <mergeCell ref="B10:N10"/>
    <mergeCell ref="O10:P10"/>
    <mergeCell ref="Q10:AA10"/>
    <mergeCell ref="AB10:AC10"/>
    <mergeCell ref="AD10:AE10"/>
    <mergeCell ref="AF10:AP10"/>
    <mergeCell ref="AQ10:AR10"/>
    <mergeCell ref="BF8:BG8"/>
    <mergeCell ref="BH8:BT8"/>
    <mergeCell ref="AS10:AT10"/>
    <mergeCell ref="AU10:BE10"/>
    <mergeCell ref="BF10:BG10"/>
    <mergeCell ref="BH10:BI10"/>
    <mergeCell ref="BJ10:BT10"/>
    <mergeCell ref="BU10:BV10"/>
    <mergeCell ref="BF9:BG9"/>
    <mergeCell ref="BH9:BT9"/>
    <mergeCell ref="BU9:BV9"/>
    <mergeCell ref="BN11:BV12"/>
    <mergeCell ref="B12:I12"/>
    <mergeCell ref="J12:N12"/>
    <mergeCell ref="B13:D17"/>
    <mergeCell ref="E13:I13"/>
    <mergeCell ref="J13:N13"/>
    <mergeCell ref="O13:S13"/>
    <mergeCell ref="U13:W13"/>
    <mergeCell ref="Y13:AC13"/>
    <mergeCell ref="AD13:AH13"/>
    <mergeCell ref="AJ11:AR12"/>
    <mergeCell ref="AS11:AW12"/>
    <mergeCell ref="AX11:AX12"/>
    <mergeCell ref="AY11:BG12"/>
    <mergeCell ref="BH11:BL12"/>
    <mergeCell ref="BM11:BM12"/>
    <mergeCell ref="B11:N11"/>
    <mergeCell ref="O11:S12"/>
    <mergeCell ref="T11:T12"/>
    <mergeCell ref="U11:AC12"/>
    <mergeCell ref="AD11:AH12"/>
    <mergeCell ref="AI11:AI12"/>
    <mergeCell ref="AS14:AW14"/>
    <mergeCell ref="AY14:BA14"/>
    <mergeCell ref="BC14:BG14"/>
    <mergeCell ref="BH14:BL14"/>
    <mergeCell ref="BN14:BP14"/>
    <mergeCell ref="BR14:BV14"/>
    <mergeCell ref="BN13:BP13"/>
    <mergeCell ref="BR13:BV13"/>
    <mergeCell ref="AS13:AW13"/>
    <mergeCell ref="AY13:BA13"/>
    <mergeCell ref="BC13:BG13"/>
    <mergeCell ref="BH13:BL13"/>
    <mergeCell ref="E14:I14"/>
    <mergeCell ref="J14:N14"/>
    <mergeCell ref="O14:S14"/>
    <mergeCell ref="U14:W14"/>
    <mergeCell ref="Y14:AC14"/>
    <mergeCell ref="AD14:AH14"/>
    <mergeCell ref="AJ14:AL14"/>
    <mergeCell ref="AN14:AR14"/>
    <mergeCell ref="AJ13:AL13"/>
    <mergeCell ref="AN13:AR13"/>
    <mergeCell ref="BR16:BV16"/>
    <mergeCell ref="BN15:BP15"/>
    <mergeCell ref="BR15:BV15"/>
    <mergeCell ref="E16:I16"/>
    <mergeCell ref="J16:N16"/>
    <mergeCell ref="O16:S16"/>
    <mergeCell ref="U16:W16"/>
    <mergeCell ref="Y16:AC16"/>
    <mergeCell ref="AD16:AH16"/>
    <mergeCell ref="AJ16:AL16"/>
    <mergeCell ref="AN16:AR16"/>
    <mergeCell ref="AJ15:AL15"/>
    <mergeCell ref="AN15:AR15"/>
    <mergeCell ref="AS15:AW15"/>
    <mergeCell ref="AY15:BA15"/>
    <mergeCell ref="BC15:BG15"/>
    <mergeCell ref="BH15:BL15"/>
    <mergeCell ref="E15:I15"/>
    <mergeCell ref="J15:N15"/>
    <mergeCell ref="O15:S15"/>
    <mergeCell ref="U15:W15"/>
    <mergeCell ref="Y15:AC15"/>
    <mergeCell ref="AD15:AH15"/>
    <mergeCell ref="O17:S17"/>
    <mergeCell ref="U17:W17"/>
    <mergeCell ref="Y17:AC17"/>
    <mergeCell ref="AD17:AH17"/>
    <mergeCell ref="AS16:AW16"/>
    <mergeCell ref="AY16:BA16"/>
    <mergeCell ref="BC16:BG16"/>
    <mergeCell ref="BH16:BL16"/>
    <mergeCell ref="BN16:BP16"/>
    <mergeCell ref="AU18:BE18"/>
    <mergeCell ref="BF18:BG18"/>
    <mergeCell ref="BH18:BI18"/>
    <mergeCell ref="BJ18:BT18"/>
    <mergeCell ref="BU18:BV18"/>
    <mergeCell ref="C21:BV21"/>
    <mergeCell ref="BN17:BP17"/>
    <mergeCell ref="BR17:BV17"/>
    <mergeCell ref="B18:N18"/>
    <mergeCell ref="O18:P18"/>
    <mergeCell ref="Q18:AA18"/>
    <mergeCell ref="AB18:AC18"/>
    <mergeCell ref="AD18:AE18"/>
    <mergeCell ref="AF18:AP18"/>
    <mergeCell ref="AQ18:AR18"/>
    <mergeCell ref="AS18:AT18"/>
    <mergeCell ref="AJ17:AL17"/>
    <mergeCell ref="AN17:AR17"/>
    <mergeCell ref="AS17:AW17"/>
    <mergeCell ref="AY17:BA17"/>
    <mergeCell ref="BC17:BG17"/>
    <mergeCell ref="BH17:BL17"/>
    <mergeCell ref="E17:I17"/>
    <mergeCell ref="J17:N17"/>
    <mergeCell ref="B22:C25"/>
    <mergeCell ref="D22:K22"/>
    <mergeCell ref="L22:Y22"/>
    <mergeCell ref="Z22:AM22"/>
    <mergeCell ref="AN22:BA22"/>
    <mergeCell ref="BB22:BO22"/>
    <mergeCell ref="D23:K23"/>
    <mergeCell ref="L23:R23"/>
    <mergeCell ref="S23:X23"/>
    <mergeCell ref="Z23:AF23"/>
    <mergeCell ref="AG23:AL23"/>
    <mergeCell ref="AN23:AT23"/>
    <mergeCell ref="AU23:AZ23"/>
    <mergeCell ref="BB23:BH23"/>
    <mergeCell ref="BI23:BN23"/>
    <mergeCell ref="D24:K24"/>
    <mergeCell ref="L24:R24"/>
    <mergeCell ref="S24:X24"/>
    <mergeCell ref="Z24:AF24"/>
    <mergeCell ref="AG24:AL24"/>
    <mergeCell ref="AU25:AZ25"/>
    <mergeCell ref="BB25:BH25"/>
    <mergeCell ref="BI25:BN25"/>
    <mergeCell ref="D29:H29"/>
    <mergeCell ref="K29:S29"/>
    <mergeCell ref="U29:Z29"/>
    <mergeCell ref="AN24:AT24"/>
    <mergeCell ref="AU24:AZ24"/>
    <mergeCell ref="BB24:BH24"/>
    <mergeCell ref="BI24:BN24"/>
    <mergeCell ref="D25:K25"/>
    <mergeCell ref="L25:R25"/>
    <mergeCell ref="S25:X25"/>
    <mergeCell ref="Z25:AF25"/>
    <mergeCell ref="AG25:AL25"/>
    <mergeCell ref="AN25:AT25"/>
    <mergeCell ref="AR34:AX34"/>
    <mergeCell ref="C35:D35"/>
    <mergeCell ref="E35:I35"/>
    <mergeCell ref="J35:K35"/>
    <mergeCell ref="Y35:AA35"/>
    <mergeCell ref="AR35:AX35"/>
    <mergeCell ref="D31:H31"/>
    <mergeCell ref="L31:M31"/>
    <mergeCell ref="N31:R31"/>
    <mergeCell ref="U31:Z31"/>
    <mergeCell ref="C34:D34"/>
    <mergeCell ref="E34:I34"/>
    <mergeCell ref="J34:K34"/>
    <mergeCell ref="Y34:AA34"/>
    <mergeCell ref="C36:D36"/>
    <mergeCell ref="E36:I36"/>
    <mergeCell ref="J36:K36"/>
    <mergeCell ref="Y36:AA36"/>
    <mergeCell ref="AR36:AX36"/>
    <mergeCell ref="C37:D37"/>
    <mergeCell ref="E37:I37"/>
    <mergeCell ref="J37:K37"/>
    <mergeCell ref="Y37:AA37"/>
    <mergeCell ref="AR37:AX37"/>
    <mergeCell ref="F40:N40"/>
    <mergeCell ref="S40:W40"/>
    <mergeCell ref="AA40:AG40"/>
    <mergeCell ref="AK40:AP40"/>
    <mergeCell ref="AU40:BB40"/>
    <mergeCell ref="F42:J42"/>
    <mergeCell ref="S42:W42"/>
    <mergeCell ref="AB42:AF42"/>
    <mergeCell ref="AJ42:AP42"/>
    <mergeCell ref="AT42:BA42"/>
    <mergeCell ref="F44:J44"/>
    <mergeCell ref="S44:W44"/>
    <mergeCell ref="AB44:AF44"/>
    <mergeCell ref="AJ44:AP44"/>
    <mergeCell ref="AT44:BA44"/>
    <mergeCell ref="F46:J46"/>
    <mergeCell ref="S46:W46"/>
    <mergeCell ref="AB46:AF46"/>
    <mergeCell ref="AJ46:AP46"/>
    <mergeCell ref="AT46:BA46"/>
    <mergeCell ref="CG50:CH50"/>
    <mergeCell ref="CI50:CO50"/>
    <mergeCell ref="CG51:CH51"/>
    <mergeCell ref="CI51:CO51"/>
    <mergeCell ref="CS51:CW51"/>
    <mergeCell ref="CG52:CH52"/>
    <mergeCell ref="CI52:CO52"/>
    <mergeCell ref="F48:J48"/>
    <mergeCell ref="S48:W48"/>
    <mergeCell ref="AB48:AF48"/>
    <mergeCell ref="AJ48:AP48"/>
    <mergeCell ref="AT48:BA48"/>
    <mergeCell ref="CG49:CO49"/>
  </mergeCells>
  <phoneticPr fontId="2"/>
  <printOptions horizontalCentered="1" verticalCentered="1"/>
  <pageMargins left="0.23622047244094491" right="0.23622047244094491" top="0.2396875" bottom="0.51181102362204722"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DATA</vt:lpstr>
      <vt:lpstr>傷病手当金請求書</vt:lpstr>
      <vt:lpstr>傷病手当金請求書 【記入例】</vt:lpstr>
      <vt:lpstr>算定表（入力画面）</vt:lpstr>
      <vt:lpstr>算定表</vt:lpstr>
      <vt:lpstr>算定表!Print_Area</vt:lpstr>
      <vt:lpstr>'算定表（入力画面）'!Print_Area</vt:lpstr>
      <vt:lpstr>傷病手当金請求書!Print_Area</vt:lpstr>
      <vt:lpstr>'傷病手当金請求書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2022-09-15T00:34:29Z</dcterms:created>
  <dcterms:modified xsi:type="dcterms:W3CDTF">2026-10-02T05:32:54Z</dcterms:modified>
</cp:coreProperties>
</file>