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activeTab="5"/>
  </bookViews>
  <sheets>
    <sheet name="請求書" sheetId="1" r:id="rId1"/>
    <sheet name="参考（R2.3開始～）" sheetId="14" r:id="rId2"/>
    <sheet name="参考（R2.3開始～） (さいたま市) " sheetId="15" r:id="rId3"/>
    <sheet name="参考（R1.8開始～）" sheetId="13" r:id="rId4"/>
    <sheet name="参考（R1.8開始～） (さいたま市) " sheetId="12" r:id="rId5"/>
    <sheet name="参考（H31.3開始～）" sheetId="8" r:id="rId6"/>
    <sheet name="参考（H31.3開始～） (さいたま市)" sheetId="9" r:id="rId7"/>
    <sheet name="参考（H30.8開始～）" sheetId="7" r:id="rId8"/>
    <sheet name="参考（H30.8開始～） (さいたま市)" sheetId="10" r:id="rId9"/>
    <sheet name="参考（H30.4開始～）" sheetId="6" r:id="rId10"/>
    <sheet name="参考（H29.1開始～）" sheetId="5" r:id="rId11"/>
  </sheets>
  <definedNames>
    <definedName name="_xlnm.Print_Area" localSheetId="10">'参考（H29.1開始～）'!$A$1:$AC$62</definedName>
    <definedName name="_xlnm.Print_Area" localSheetId="9">'参考（H30.4開始～）'!$A$1:$AC$62</definedName>
    <definedName name="_xlnm.Print_Area" localSheetId="7">'参考（H30.8開始～）'!$A$1:$AC$62</definedName>
    <definedName name="_xlnm.Print_Area" localSheetId="8">'参考（H30.8開始～） (さいたま市)'!$A$1:$AC$62</definedName>
    <definedName name="_xlnm.Print_Area" localSheetId="5">'参考（H31.3開始～）'!$A$1:$AC$62</definedName>
    <definedName name="_xlnm.Print_Area" localSheetId="6">'参考（H31.3開始～） (さいたま市)'!$A$1:$AC$62</definedName>
    <definedName name="_xlnm.Print_Area" localSheetId="3">'参考（R1.8開始～）'!$A$1:$AC$62</definedName>
    <definedName name="_xlnm.Print_Area" localSheetId="4">'参考（R1.8開始～） (さいたま市) '!$A$1:$AC$62</definedName>
    <definedName name="_xlnm.Print_Area" localSheetId="1">'参考（R2.3開始～）'!$A$1:$AC$63</definedName>
    <definedName name="_xlnm.Print_Area" localSheetId="2">'参考（R2.3開始～） (さいたま市) '!$A$1:$AC$63</definedName>
    <definedName name="_xlnm.Print_Area" localSheetId="0">請求書!$A$1:$AB$42</definedName>
  </definedNames>
  <calcPr calcId="152511"/>
</workbook>
</file>

<file path=xl/calcChain.xml><?xml version="1.0" encoding="utf-8"?>
<calcChain xmlns="http://schemas.openxmlformats.org/spreadsheetml/2006/main">
  <c r="X39" i="15" l="1"/>
  <c r="AE42" i="15" s="1"/>
  <c r="Y42" i="15" s="1"/>
  <c r="I46" i="15" s="1"/>
  <c r="E38" i="15"/>
  <c r="B27" i="15"/>
  <c r="M27" i="15" s="1"/>
  <c r="C46" i="15" s="1"/>
  <c r="O46" i="15" s="1"/>
  <c r="K21" i="15"/>
  <c r="B24" i="15" s="1"/>
  <c r="K24" i="15" s="1"/>
  <c r="X39" i="14"/>
  <c r="AE42" i="14" s="1"/>
  <c r="Y42" i="14" s="1"/>
  <c r="I46" i="14" s="1"/>
  <c r="E38" i="14"/>
  <c r="M27" i="14"/>
  <c r="C46" i="14" s="1"/>
  <c r="O46" i="14" s="1"/>
  <c r="B27" i="14"/>
  <c r="K21" i="14"/>
  <c r="B24" i="14" s="1"/>
  <c r="K24" i="14" s="1"/>
  <c r="X39" i="13" l="1"/>
  <c r="AE42" i="13" s="1"/>
  <c r="Y42" i="13" s="1"/>
  <c r="I46" i="13" s="1"/>
  <c r="E38" i="13"/>
  <c r="B27" i="13"/>
  <c r="M27" i="13" s="1"/>
  <c r="C46" i="13" s="1"/>
  <c r="K21" i="13"/>
  <c r="B24" i="13" s="1"/>
  <c r="K24" i="13" s="1"/>
  <c r="X39" i="12"/>
  <c r="AE42" i="12" s="1"/>
  <c r="Y42" i="12" s="1"/>
  <c r="I46" i="12" s="1"/>
  <c r="E38" i="12"/>
  <c r="B27" i="12"/>
  <c r="M27" i="12" s="1"/>
  <c r="C46" i="12" s="1"/>
  <c r="K21" i="12"/>
  <c r="B24" i="12" s="1"/>
  <c r="K24" i="12" s="1"/>
  <c r="O46" i="13" l="1"/>
  <c r="O46" i="12"/>
  <c r="X39" i="10"/>
  <c r="AE42" i="10" s="1"/>
  <c r="Y42" i="10" s="1"/>
  <c r="I46" i="10" s="1"/>
  <c r="E38" i="10"/>
  <c r="M27" i="10"/>
  <c r="C46" i="10" s="1"/>
  <c r="B27" i="10"/>
  <c r="K21" i="10"/>
  <c r="B24" i="10" s="1"/>
  <c r="K24" i="10" s="1"/>
  <c r="X39" i="9"/>
  <c r="AE42" i="9" s="1"/>
  <c r="E38" i="9"/>
  <c r="K21" i="9"/>
  <c r="B24" i="9" s="1"/>
  <c r="K24" i="9" s="1"/>
  <c r="B27" i="9" s="1"/>
  <c r="M27" i="9" s="1"/>
  <c r="C46" i="9" s="1"/>
  <c r="X39" i="8"/>
  <c r="AE42" i="8" s="1"/>
  <c r="Y42" i="8" s="1"/>
  <c r="I46" i="8" s="1"/>
  <c r="E38" i="8"/>
  <c r="K21" i="8"/>
  <c r="B24" i="8" s="1"/>
  <c r="K24" i="8" s="1"/>
  <c r="B27" i="8" s="1"/>
  <c r="M27" i="8" s="1"/>
  <c r="C46" i="8" s="1"/>
  <c r="O46" i="10" l="1"/>
  <c r="Y42" i="9"/>
  <c r="I46" i="9" s="1"/>
  <c r="O46" i="9" s="1"/>
  <c r="O46" i="8"/>
  <c r="B27" i="5"/>
  <c r="X39" i="7" l="1"/>
  <c r="AE42" i="7" s="1"/>
  <c r="Y42" i="7" s="1"/>
  <c r="I46" i="7" s="1"/>
  <c r="E38" i="7"/>
  <c r="K21" i="7"/>
  <c r="B24" i="7" s="1"/>
  <c r="K24" i="7" s="1"/>
  <c r="B27" i="7" l="1"/>
  <c r="M27" i="7" s="1"/>
  <c r="C46" i="7" s="1"/>
  <c r="O46" i="7" s="1"/>
  <c r="X39" i="6"/>
  <c r="AE42" i="6" s="1"/>
  <c r="Y42" i="6" s="1"/>
  <c r="I46" i="6" s="1"/>
  <c r="E38" i="6"/>
  <c r="K21" i="6"/>
  <c r="B24" i="6" s="1"/>
  <c r="K24" i="6" s="1"/>
  <c r="B27" i="6" l="1"/>
  <c r="M27" i="6" s="1"/>
  <c r="C46" i="6" s="1"/>
  <c r="O46" i="6" s="1"/>
  <c r="X39" i="5"/>
  <c r="AE42" i="5" s="1"/>
  <c r="Y42" i="5" s="1"/>
  <c r="I46" i="5" s="1"/>
  <c r="E38" i="5"/>
  <c r="K21" i="5"/>
  <c r="B24" i="5" s="1"/>
  <c r="K24" i="5" s="1"/>
  <c r="M27" i="5" s="1"/>
  <c r="C46" i="5" s="1"/>
  <c r="O46" i="5" l="1"/>
</calcChain>
</file>

<file path=xl/sharedStrings.xml><?xml version="1.0" encoding="utf-8"?>
<sst xmlns="http://schemas.openxmlformats.org/spreadsheetml/2006/main" count="921" uniqueCount="174">
  <si>
    <t>１　基本事項（ゴム印使用可）</t>
    <rPh sb="2" eb="4">
      <t>キホン</t>
    </rPh>
    <rPh sb="4" eb="6">
      <t>ジコウ</t>
    </rPh>
    <rPh sb="9" eb="10">
      <t>イン</t>
    </rPh>
    <rPh sb="10" eb="12">
      <t>シヨウ</t>
    </rPh>
    <rPh sb="12" eb="13">
      <t>カ</t>
    </rPh>
    <phoneticPr fontId="4"/>
  </si>
  <si>
    <t>所属所名</t>
    <rPh sb="0" eb="2">
      <t>ショゾク</t>
    </rPh>
    <rPh sb="2" eb="4">
      <t>ショメイ</t>
    </rPh>
    <phoneticPr fontId="4"/>
  </si>
  <si>
    <t>組合員氏名</t>
    <rPh sb="0" eb="3">
      <t>クミアイイン</t>
    </rPh>
    <rPh sb="3" eb="5">
      <t>シメイ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</si>
  <si>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</si>
  <si>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</si>
  <si>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</si>
  <si>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</si>
  <si>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所属所コード</t>
    <rPh sb="0" eb="2">
      <t>ショゾク</t>
    </rPh>
    <rPh sb="2" eb="3">
      <t>ショ</t>
    </rPh>
    <phoneticPr fontId="4"/>
  </si>
  <si>
    <t>組合員番号</t>
    <rPh sb="0" eb="3">
      <t>クミアイイン</t>
    </rPh>
    <rPh sb="3" eb="5">
      <t>バンゴウ</t>
    </rPh>
    <phoneticPr fontId="4"/>
  </si>
  <si>
    <t>請求期間</t>
    <rPh sb="0" eb="2">
      <t>セイキュウ</t>
    </rPh>
    <rPh sb="2" eb="4">
      <t>キカン</t>
    </rPh>
    <phoneticPr fontId="4"/>
  </si>
  <si>
    <t>（共）介護休業手当金</t>
    <rPh sb="1" eb="2">
      <t>トモ</t>
    </rPh>
    <rPh sb="3" eb="5">
      <t>カイゴ</t>
    </rPh>
    <rPh sb="5" eb="7">
      <t>キュウギョウ</t>
    </rPh>
    <rPh sb="7" eb="10">
      <t>テアテキン</t>
    </rPh>
    <phoneticPr fontId="4"/>
  </si>
  <si>
    <t>（互）介護休暇給付金</t>
    <rPh sb="1" eb="2">
      <t>カワラ</t>
    </rPh>
    <rPh sb="3" eb="5">
      <t>カイゴ</t>
    </rPh>
    <rPh sb="5" eb="7">
      <t>キュウカ</t>
    </rPh>
    <rPh sb="7" eb="10">
      <t>キュウフキン</t>
    </rPh>
    <phoneticPr fontId="4"/>
  </si>
  <si>
    <t>組合員の介護を
必要とする者</t>
    <rPh sb="0" eb="3">
      <t>クミアイイン</t>
    </rPh>
    <rPh sb="4" eb="6">
      <t>カイゴ</t>
    </rPh>
    <rPh sb="8" eb="10">
      <t>ヒツヨウ</t>
    </rPh>
    <rPh sb="13" eb="14">
      <t>シャ</t>
    </rPh>
    <phoneticPr fontId="4"/>
  </si>
  <si>
    <t>住　　所</t>
    <rPh sb="0" eb="1">
      <t>ジュウ</t>
    </rPh>
    <rPh sb="3" eb="4">
      <t>ショ</t>
    </rPh>
    <phoneticPr fontId="4"/>
  </si>
  <si>
    <t>氏　　名</t>
    <rPh sb="0" eb="1">
      <t>シ</t>
    </rPh>
    <rPh sb="3" eb="4">
      <t>メイ</t>
    </rPh>
    <phoneticPr fontId="4"/>
  </si>
  <si>
    <t>組合員との
続　　　　柄</t>
    <rPh sb="0" eb="3">
      <t>クミアイイン</t>
    </rPh>
    <rPh sb="6" eb="7">
      <t>ゾク</t>
    </rPh>
    <rPh sb="11" eb="12">
      <t>エ</t>
    </rPh>
    <phoneticPr fontId="4"/>
  </si>
  <si>
    <t>介護休業（休暇）の初日及び末日</t>
    <rPh sb="0" eb="2">
      <t>カイゴ</t>
    </rPh>
    <rPh sb="2" eb="4">
      <t>キュウギョウ</t>
    </rPh>
    <rPh sb="5" eb="7">
      <t>キュウカ</t>
    </rPh>
    <rPh sb="9" eb="11">
      <t>ショニチ</t>
    </rPh>
    <rPh sb="11" eb="12">
      <t>オヨ</t>
    </rPh>
    <rPh sb="13" eb="15">
      <t>マツジツ</t>
    </rPh>
    <phoneticPr fontId="4"/>
  </si>
  <si>
    <t>期間の変更となった場合の変更後の期間</t>
    <rPh sb="0" eb="2">
      <t>キカン</t>
    </rPh>
    <rPh sb="3" eb="5">
      <t>ヘンコウ</t>
    </rPh>
    <rPh sb="9" eb="11">
      <t>バアイ</t>
    </rPh>
    <rPh sb="12" eb="15">
      <t>ヘンコウゴ</t>
    </rPh>
    <rPh sb="16" eb="18">
      <t>キカン</t>
    </rPh>
    <phoneticPr fontId="4"/>
  </si>
  <si>
    <t>請求金額
（裏面参照）</t>
    <rPh sb="0" eb="2">
      <t>セイキュウ</t>
    </rPh>
    <rPh sb="2" eb="4">
      <t>キンガク</t>
    </rPh>
    <rPh sb="6" eb="8">
      <t>リメン</t>
    </rPh>
    <rPh sb="8" eb="10">
      <t>サンショウ</t>
    </rPh>
    <phoneticPr fontId="4"/>
  </si>
  <si>
    <t>共済</t>
    <rPh sb="0" eb="2">
      <t>キョウサイ</t>
    </rPh>
    <phoneticPr fontId="4"/>
  </si>
  <si>
    <t>円</t>
    <rPh sb="0" eb="1">
      <t>エン</t>
    </rPh>
    <phoneticPr fontId="4"/>
  </si>
  <si>
    <t>　　　　　　　　　　　　　　　　　　　　円</t>
    <rPh sb="20" eb="21">
      <t>エン</t>
    </rPh>
    <phoneticPr fontId="4"/>
  </si>
  <si>
    <t>互助会</t>
    <rPh sb="0" eb="3">
      <t>ゴジョカイ</t>
    </rPh>
    <phoneticPr fontId="4"/>
  </si>
  <si>
    <t>２　給与にかかる証明（給与事務担当者に記入してもらってください。互助会分のみ請求する場合は、証明不要です。）</t>
    <rPh sb="2" eb="4">
      <t>キュウヨ</t>
    </rPh>
    <rPh sb="8" eb="10">
      <t>ショウメイ</t>
    </rPh>
    <rPh sb="11" eb="13">
      <t>キュウヨ</t>
    </rPh>
    <rPh sb="13" eb="15">
      <t>ジム</t>
    </rPh>
    <rPh sb="15" eb="18">
      <t>タントウシャ</t>
    </rPh>
    <rPh sb="19" eb="21">
      <t>キニュウ</t>
    </rPh>
    <rPh sb="32" eb="35">
      <t>ゴジョカイ</t>
    </rPh>
    <rPh sb="35" eb="36">
      <t>ブン</t>
    </rPh>
    <rPh sb="38" eb="40">
      <t>セイキュウ</t>
    </rPh>
    <rPh sb="42" eb="44">
      <t>バアイ</t>
    </rPh>
    <rPh sb="46" eb="48">
      <t>ショウメイ</t>
    </rPh>
    <rPh sb="48" eb="50">
      <t>フヨウ</t>
    </rPh>
    <phoneticPr fontId="4"/>
  </si>
  <si>
    <t>　</t>
    <phoneticPr fontId="3"/>
  </si>
  <si>
    <t>円</t>
    <rPh sb="0" eb="1">
      <t>エン</t>
    </rPh>
    <phoneticPr fontId="3"/>
  </si>
  <si>
    <t>３　請求者及び所属所長の証明</t>
    <rPh sb="2" eb="5">
      <t>セイキュウシャ</t>
    </rPh>
    <rPh sb="5" eb="6">
      <t>オヨ</t>
    </rPh>
    <rPh sb="7" eb="9">
      <t>ショゾク</t>
    </rPh>
    <rPh sb="9" eb="11">
      <t>ショチョウ</t>
    </rPh>
    <rPh sb="12" eb="14">
      <t>ショウメイ</t>
    </rPh>
    <phoneticPr fontId="4"/>
  </si>
  <si>
    <t>上記のとおり請求します。</t>
    <rPh sb="0" eb="2">
      <t>ジョウキ</t>
    </rPh>
    <rPh sb="6" eb="8">
      <t>セイキュウ</t>
    </rPh>
    <phoneticPr fontId="4"/>
  </si>
  <si>
    <t>公立学校共済組合埼玉支部長　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サイタマ</t>
    </rPh>
    <rPh sb="10" eb="13">
      <t>シブチョウ</t>
    </rPh>
    <phoneticPr fontId="4"/>
  </si>
  <si>
    <t>様</t>
    <rPh sb="0" eb="1">
      <t>サマ</t>
    </rPh>
    <phoneticPr fontId="4"/>
  </si>
  <si>
    <t>一般財団法人埼玉県教職員互助会理事長</t>
    <rPh sb="0" eb="2">
      <t>イッパン</t>
    </rPh>
    <rPh sb="2" eb="6">
      <t>ザイダンホウジン</t>
    </rPh>
    <rPh sb="6" eb="9">
      <t>サイタマケン</t>
    </rPh>
    <rPh sb="9" eb="12">
      <t>キョウショクイン</t>
    </rPh>
    <rPh sb="12" eb="15">
      <t>ゴジョカイ</t>
    </rPh>
    <rPh sb="15" eb="18">
      <t>リジチョウ</t>
    </rPh>
    <phoneticPr fontId="4"/>
  </si>
  <si>
    <t>（郵便番号　　　　　　　　　　　　）</t>
    <rPh sb="1" eb="3">
      <t>ユウビン</t>
    </rPh>
    <rPh sb="3" eb="5">
      <t>バンゴウ</t>
    </rPh>
    <phoneticPr fontId="4"/>
  </si>
  <si>
    <t>請求者</t>
    <rPh sb="0" eb="3">
      <t>セイキュウシャ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</si>
  <si>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</si>
  <si>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</si>
  <si>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　㊞</t>
  </si>
  <si>
    <t>TEL (                )           -</t>
    <phoneticPr fontId="4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</si>
  <si>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4"/>
  </si>
  <si>
    <t>所在地</t>
    <rPh sb="0" eb="3">
      <t>ショザイチ</t>
    </rPh>
    <phoneticPr fontId="4"/>
  </si>
  <si>
    <t>所属所長</t>
    <rPh sb="0" eb="2">
      <t>ショゾク</t>
    </rPh>
    <rPh sb="2" eb="3">
      <t>ショ</t>
    </rPh>
    <rPh sb="3" eb="4">
      <t>チョウ</t>
    </rPh>
    <phoneticPr fontId="4"/>
  </si>
  <si>
    <t>職　名</t>
    <rPh sb="0" eb="1">
      <t>ショク</t>
    </rPh>
    <rPh sb="2" eb="3">
      <t>メイ</t>
    </rPh>
    <phoneticPr fontId="4"/>
  </si>
  <si>
    <t>氏　名</t>
    <rPh sb="0" eb="1">
      <t>シ</t>
    </rPh>
    <rPh sb="2" eb="3">
      <t>メイ</t>
    </rPh>
    <phoneticPr fontId="4"/>
  </si>
  <si>
    <t>職印</t>
    <rPh sb="0" eb="2">
      <t>ショクイン</t>
    </rPh>
    <phoneticPr fontId="4"/>
  </si>
  <si>
    <t>※所属所控用は、写しをご利用ください。</t>
    <rPh sb="1" eb="3">
      <t>ショゾク</t>
    </rPh>
    <rPh sb="3" eb="4">
      <t>ショ</t>
    </rPh>
    <rPh sb="4" eb="5">
      <t>ヒカ</t>
    </rPh>
    <rPh sb="5" eb="6">
      <t>ヨウ</t>
    </rPh>
    <rPh sb="8" eb="9">
      <t>ウツ</t>
    </rPh>
    <rPh sb="12" eb="14">
      <t>リヨウ</t>
    </rPh>
    <phoneticPr fontId="4"/>
  </si>
  <si>
    <t>参考</t>
    <rPh sb="0" eb="2">
      <t>サンコウ</t>
    </rPh>
    <phoneticPr fontId="3"/>
  </si>
  <si>
    <t>＜請求方法（金額）フローチャート＞</t>
    <rPh sb="1" eb="3">
      <t>セイキュウ</t>
    </rPh>
    <rPh sb="3" eb="5">
      <t>ホウホウ</t>
    </rPh>
    <rPh sb="6" eb="8">
      <t>キンガク</t>
    </rPh>
    <phoneticPr fontId="4"/>
  </si>
  <si>
    <t>×</t>
    <phoneticPr fontId="4"/>
  </si>
  <si>
    <t>1/22</t>
    <phoneticPr fontId="4"/>
  </si>
  <si>
    <t>=</t>
    <phoneticPr fontId="4"/>
  </si>
  <si>
    <t>(10円未満四捨五入）</t>
    <rPh sb="3" eb="4">
      <t>エン</t>
    </rPh>
    <rPh sb="4" eb="6">
      <t>ミマン</t>
    </rPh>
    <rPh sb="6" eb="10">
      <t>シシャゴニュウ</t>
    </rPh>
    <phoneticPr fontId="4"/>
  </si>
  <si>
    <t xml:space="preserve">   給付日額</t>
    <rPh sb="3" eb="5">
      <t>キュウフ</t>
    </rPh>
    <rPh sb="5" eb="7">
      <t>ニチガク</t>
    </rPh>
    <phoneticPr fontId="4"/>
  </si>
  <si>
    <t>(</t>
    <phoneticPr fontId="3"/>
  </si>
  <si>
    <t>給付上限</t>
    <rPh sb="0" eb="2">
      <t>キュウフ</t>
    </rPh>
    <rPh sb="2" eb="4">
      <t>ジョウゲン</t>
    </rPh>
    <phoneticPr fontId="3"/>
  </si>
  <si>
    <t>)</t>
    <phoneticPr fontId="3"/>
  </si>
  <si>
    <t xml:space="preserve">    給付額</t>
    <rPh sb="4" eb="7">
      <t>キュウフガク</t>
    </rPh>
    <phoneticPr fontId="4"/>
  </si>
  <si>
    <t>日</t>
    <rPh sb="0" eb="1">
      <t>ニチ</t>
    </rPh>
    <phoneticPr fontId="4"/>
  </si>
  <si>
    <t>↑給付上限相当額を超える場合は給付上限相当額とする。</t>
    <rPh sb="1" eb="3">
      <t>キュウフ</t>
    </rPh>
    <rPh sb="3" eb="5">
      <t>ジョウゲン</t>
    </rPh>
    <rPh sb="5" eb="8">
      <t>ソウトウガク</t>
    </rPh>
    <rPh sb="9" eb="10">
      <t>コ</t>
    </rPh>
    <rPh sb="12" eb="14">
      <t>バアイ</t>
    </rPh>
    <rPh sb="15" eb="17">
      <t>キュウフ</t>
    </rPh>
    <rPh sb="17" eb="19">
      <t>ジョウゲン</t>
    </rPh>
    <rPh sb="19" eb="22">
      <t>ソウトウガク</t>
    </rPh>
    <phoneticPr fontId="4"/>
  </si>
  <si>
    <t>控除額</t>
    <rPh sb="0" eb="3">
      <t>コウジョガク</t>
    </rPh>
    <phoneticPr fontId="4"/>
  </si>
  <si>
    <t>請求金額</t>
    <rPh sb="0" eb="2">
      <t>セイキュウ</t>
    </rPh>
    <rPh sb="2" eb="4">
      <t>キンガク</t>
    </rPh>
    <phoneticPr fontId="4"/>
  </si>
  <si>
    <t>-</t>
    <phoneticPr fontId="4"/>
  </si>
  <si>
    <t>＜添付書類＞</t>
    <rPh sb="1" eb="3">
      <t>テンプ</t>
    </rPh>
    <rPh sb="3" eb="5">
      <t>ショルイ</t>
    </rPh>
    <phoneticPr fontId="4"/>
  </si>
  <si>
    <t>添付書類</t>
    <rPh sb="0" eb="2">
      <t>テンプ</t>
    </rPh>
    <rPh sb="2" eb="4">
      <t>ショルイ</t>
    </rPh>
    <phoneticPr fontId="4"/>
  </si>
  <si>
    <t>備考</t>
    <rPh sb="0" eb="2">
      <t>ビコウ</t>
    </rPh>
    <phoneticPr fontId="4"/>
  </si>
  <si>
    <t>介護休暇簿の写し</t>
    <rPh sb="0" eb="2">
      <t>カイゴ</t>
    </rPh>
    <rPh sb="2" eb="4">
      <t>キュウカ</t>
    </rPh>
    <rPh sb="4" eb="5">
      <t>ボ</t>
    </rPh>
    <rPh sb="6" eb="7">
      <t>ウツ</t>
    </rPh>
    <phoneticPr fontId="4"/>
  </si>
  <si>
    <t>要介護者死亡等で期間短縮の場合は、裏面（取消部分）も添付。</t>
    <rPh sb="0" eb="4">
      <t>ヨウカイゴシャ</t>
    </rPh>
    <rPh sb="4" eb="6">
      <t>シボウ</t>
    </rPh>
    <rPh sb="6" eb="7">
      <t>トウ</t>
    </rPh>
    <rPh sb="8" eb="10">
      <t>キカン</t>
    </rPh>
    <rPh sb="10" eb="12">
      <t>タンシュク</t>
    </rPh>
    <rPh sb="13" eb="15">
      <t>バアイ</t>
    </rPh>
    <rPh sb="17" eb="19">
      <t>リメン</t>
    </rPh>
    <rPh sb="20" eb="22">
      <t>トリケシ</t>
    </rPh>
    <rPh sb="22" eb="24">
      <t>ブブン</t>
    </rPh>
    <rPh sb="26" eb="28">
      <t>テンプ</t>
    </rPh>
    <phoneticPr fontId="4"/>
  </si>
  <si>
    <t>出勤簿（勤務整理簿）の写し</t>
    <rPh sb="0" eb="3">
      <t>シュッキンボ</t>
    </rPh>
    <rPh sb="4" eb="6">
      <t>キンム</t>
    </rPh>
    <rPh sb="6" eb="8">
      <t>セイリ</t>
    </rPh>
    <rPh sb="8" eb="9">
      <t>ボ</t>
    </rPh>
    <rPh sb="11" eb="12">
      <t>ウツ</t>
    </rPh>
    <phoneticPr fontId="4"/>
  </si>
  <si>
    <t>請求月の給与支給明細書の写し</t>
    <rPh sb="0" eb="2">
      <t>セイキュウ</t>
    </rPh>
    <rPh sb="2" eb="3">
      <t>ツキ</t>
    </rPh>
    <rPh sb="4" eb="6">
      <t>キュウヨ</t>
    </rPh>
    <rPh sb="6" eb="8">
      <t>シキュウ</t>
    </rPh>
    <rPh sb="8" eb="11">
      <t>メイサイショ</t>
    </rPh>
    <rPh sb="12" eb="13">
      <t>ウツ</t>
    </rPh>
    <phoneticPr fontId="4"/>
  </si>
  <si>
    <t>互助会分のみ請求の場合は不要。</t>
    <rPh sb="0" eb="3">
      <t>ゴジョカイ</t>
    </rPh>
    <rPh sb="3" eb="4">
      <t>ブン</t>
    </rPh>
    <rPh sb="6" eb="8">
      <t>セイキュウ</t>
    </rPh>
    <rPh sb="9" eb="11">
      <t>バアイ</t>
    </rPh>
    <rPh sb="12" eb="14">
      <t>フヨウ</t>
    </rPh>
    <phoneticPr fontId="4"/>
  </si>
  <si>
    <t>給与等減額報告書の写し※</t>
    <rPh sb="0" eb="2">
      <t>キュウヨ</t>
    </rPh>
    <rPh sb="2" eb="3">
      <t>トウ</t>
    </rPh>
    <rPh sb="3" eb="5">
      <t>ゲンガク</t>
    </rPh>
    <rPh sb="5" eb="8">
      <t>ホウコクショ</t>
    </rPh>
    <rPh sb="9" eb="10">
      <t>ウツ</t>
    </rPh>
    <phoneticPr fontId="4"/>
  </si>
  <si>
    <t>※過去に遡って減額調整をした場合は、「遡及計算チェックリスト」の写し等減額調整した</t>
    <rPh sb="1" eb="3">
      <t>カコ</t>
    </rPh>
    <rPh sb="4" eb="5">
      <t>サカノボ</t>
    </rPh>
    <rPh sb="7" eb="9">
      <t>ゲンガク</t>
    </rPh>
    <rPh sb="9" eb="11">
      <t>チョウセイ</t>
    </rPh>
    <rPh sb="14" eb="16">
      <t>バアイ</t>
    </rPh>
    <rPh sb="19" eb="21">
      <t>ソキュウ</t>
    </rPh>
    <rPh sb="21" eb="23">
      <t>ケイサン</t>
    </rPh>
    <rPh sb="32" eb="33">
      <t>ウツ</t>
    </rPh>
    <rPh sb="34" eb="35">
      <t>トウ</t>
    </rPh>
    <rPh sb="35" eb="37">
      <t>ゲンガク</t>
    </rPh>
    <rPh sb="37" eb="39">
      <t>チョウセイ</t>
    </rPh>
    <phoneticPr fontId="4"/>
  </si>
  <si>
    <t>ことがわかる書類を添付してください。</t>
    <rPh sb="6" eb="8">
      <t>ショルイ</t>
    </rPh>
    <rPh sb="9" eb="11">
      <t>テンプ</t>
    </rPh>
    <phoneticPr fontId="4"/>
  </si>
  <si>
    <t>＜お問い合わせ・書類提出先＞</t>
    <rPh sb="2" eb="3">
      <t>ト</t>
    </rPh>
    <rPh sb="4" eb="5">
      <t>ア</t>
    </rPh>
    <rPh sb="8" eb="10">
      <t>ショルイ</t>
    </rPh>
    <rPh sb="10" eb="12">
      <t>テイシュツ</t>
    </rPh>
    <rPh sb="12" eb="13">
      <t>サキ</t>
    </rPh>
    <phoneticPr fontId="4"/>
  </si>
  <si>
    <t>埼玉県教育局教育総務部福利課　短期給付担当</t>
    <rPh sb="0" eb="3">
      <t>サイタマケン</t>
    </rPh>
    <rPh sb="3" eb="6">
      <t>キョウイクキョク</t>
    </rPh>
    <rPh sb="6" eb="8">
      <t>キョウイク</t>
    </rPh>
    <rPh sb="8" eb="10">
      <t>ソウム</t>
    </rPh>
    <rPh sb="10" eb="11">
      <t>ブ</t>
    </rPh>
    <rPh sb="11" eb="13">
      <t>フクリ</t>
    </rPh>
    <rPh sb="13" eb="14">
      <t>カ</t>
    </rPh>
    <rPh sb="15" eb="17">
      <t>タンキ</t>
    </rPh>
    <rPh sb="17" eb="19">
      <t>キュウフ</t>
    </rPh>
    <rPh sb="19" eb="21">
      <t>タントウ</t>
    </rPh>
    <phoneticPr fontId="4"/>
  </si>
  <si>
    <t>　請求書</t>
    <rPh sb="1" eb="4">
      <t>セイキュウショ</t>
    </rPh>
    <phoneticPr fontId="3"/>
  </si>
  <si>
    <t>介護休業手当金</t>
    <rPh sb="0" eb="2">
      <t>カイゴ</t>
    </rPh>
    <rPh sb="2" eb="4">
      <t>キュウギョウ</t>
    </rPh>
    <rPh sb="4" eb="6">
      <t>テアテ</t>
    </rPh>
    <rPh sb="6" eb="7">
      <t>キン</t>
    </rPh>
    <phoneticPr fontId="3"/>
  </si>
  <si>
    <t>介護休暇給付金</t>
    <rPh sb="0" eb="2">
      <t>カイゴ</t>
    </rPh>
    <rPh sb="2" eb="4">
      <t>キュウカ</t>
    </rPh>
    <rPh sb="4" eb="7">
      <t>キュウフキン</t>
    </rPh>
    <phoneticPr fontId="3"/>
  </si>
  <si>
    <t>※給付上限額参考</t>
    <rPh sb="1" eb="3">
      <t>キュウフ</t>
    </rPh>
    <rPh sb="3" eb="6">
      <t>ジョウゲンガク</t>
    </rPh>
    <rPh sb="6" eb="8">
      <t>サンコウ</t>
    </rPh>
    <phoneticPr fontId="3"/>
  </si>
  <si>
    <t>標準報酬月額</t>
    <rPh sb="0" eb="2">
      <t>ヒョウジュン</t>
    </rPh>
    <rPh sb="2" eb="4">
      <t>ホウシュウ</t>
    </rPh>
    <rPh sb="4" eb="6">
      <t>ゲツガク</t>
    </rPh>
    <phoneticPr fontId="4"/>
  </si>
  <si>
    <t>標準報酬日額</t>
    <rPh sb="0" eb="2">
      <t>ヒョウジュン</t>
    </rPh>
    <rPh sb="2" eb="4">
      <t>ホウシュウ</t>
    </rPh>
    <rPh sb="4" eb="6">
      <t>ニチガク</t>
    </rPh>
    <phoneticPr fontId="4"/>
  </si>
  <si>
    <t>標準報酬日額</t>
    <rPh sb="0" eb="2">
      <t>ヒョウジュン</t>
    </rPh>
    <rPh sb="2" eb="4">
      <t>ホウシュウ</t>
    </rPh>
    <rPh sb="4" eb="6">
      <t>ニチガク</t>
    </rPh>
    <phoneticPr fontId="3"/>
  </si>
  <si>
    <t>〒330－0063　さいたま市浦和区高砂３－１４－２１　電話０４８（８３０）６６９６</t>
    <rPh sb="14" eb="15">
      <t>シ</t>
    </rPh>
    <rPh sb="15" eb="18">
      <t>ウラワク</t>
    </rPh>
    <rPh sb="18" eb="20">
      <t>タカサゴ</t>
    </rPh>
    <rPh sb="28" eb="30">
      <t>デンワ</t>
    </rPh>
    <phoneticPr fontId="4"/>
  </si>
  <si>
    <t>出勤しなかった期間に支払われた報酬の額</t>
    <rPh sb="0" eb="2">
      <t>シュッキン</t>
    </rPh>
    <rPh sb="7" eb="9">
      <t>キカン</t>
    </rPh>
    <rPh sb="10" eb="12">
      <t>シハラ</t>
    </rPh>
    <rPh sb="15" eb="17">
      <t>ホウシュウ</t>
    </rPh>
    <rPh sb="18" eb="19">
      <t>ガク</t>
    </rPh>
    <phoneticPr fontId="3"/>
  </si>
  <si>
    <t>介護休暇を取得した月の要勤務日数</t>
    <rPh sb="0" eb="2">
      <t>カイゴ</t>
    </rPh>
    <rPh sb="2" eb="4">
      <t>キュウカ</t>
    </rPh>
    <rPh sb="5" eb="7">
      <t>シュトク</t>
    </rPh>
    <rPh sb="9" eb="10">
      <t>ツキ</t>
    </rPh>
    <rPh sb="11" eb="12">
      <t>ヨウ</t>
    </rPh>
    <rPh sb="12" eb="14">
      <t>キンム</t>
    </rPh>
    <rPh sb="14" eb="16">
      <t>ニッスウ</t>
    </rPh>
    <phoneticPr fontId="3"/>
  </si>
  <si>
    <t>－</t>
    <phoneticPr fontId="3"/>
  </si>
  <si>
    <t>（給料月額＋給料の調整額＋地域手当）</t>
    <rPh sb="1" eb="3">
      <t>キュウリョウ</t>
    </rPh>
    <rPh sb="3" eb="5">
      <t>ゲツガク</t>
    </rPh>
    <rPh sb="6" eb="8">
      <t>キュウリョウ</t>
    </rPh>
    <rPh sb="9" eb="11">
      <t>チョウセイ</t>
    </rPh>
    <rPh sb="11" eb="12">
      <t>ガク</t>
    </rPh>
    <rPh sb="13" eb="15">
      <t>チイキ</t>
    </rPh>
    <rPh sb="15" eb="17">
      <t>テアテ</t>
    </rPh>
    <phoneticPr fontId="3"/>
  </si>
  <si>
    <t>×１２月</t>
    <rPh sb="3" eb="4">
      <t>ツキ</t>
    </rPh>
    <phoneticPr fontId="3"/>
  </si>
  <si>
    <t>（７時間４５分×５日）×５２週</t>
    <rPh sb="2" eb="4">
      <t>ジカン</t>
    </rPh>
    <rPh sb="6" eb="7">
      <t>フン</t>
    </rPh>
    <rPh sb="9" eb="10">
      <t>カ</t>
    </rPh>
    <rPh sb="14" eb="15">
      <t>シュウ</t>
    </rPh>
    <phoneticPr fontId="3"/>
  </si>
  <si>
    <t>×</t>
    <phoneticPr fontId="3"/>
  </si>
  <si>
    <t>７時間４５分</t>
    <rPh sb="1" eb="3">
      <t>ジカン</t>
    </rPh>
    <rPh sb="5" eb="6">
      <t>フン</t>
    </rPh>
    <phoneticPr fontId="3"/>
  </si>
  <si>
    <t>×１日</t>
    <rPh sb="2" eb="3">
      <t>ニチ</t>
    </rPh>
    <phoneticPr fontId="3"/>
  </si>
  <si>
    <t>日</t>
    <rPh sb="0" eb="1">
      <t>ニチ</t>
    </rPh>
    <phoneticPr fontId="3"/>
  </si>
  <si>
    <t>×</t>
    <phoneticPr fontId="3"/>
  </si>
  <si>
    <t>＝</t>
    <phoneticPr fontId="3"/>
  </si>
  <si>
    <t>控除額</t>
    <rPh sb="0" eb="2">
      <t>コウジョ</t>
    </rPh>
    <rPh sb="2" eb="3">
      <t>ガク</t>
    </rPh>
    <phoneticPr fontId="3"/>
  </si>
  <si>
    <t>　請求金額を算出する（　　　　　に数字を入れる）</t>
    <rPh sb="1" eb="3">
      <t>セイキュウ</t>
    </rPh>
    <rPh sb="3" eb="5">
      <t>キンガク</t>
    </rPh>
    <rPh sb="6" eb="8">
      <t>サンシュツ</t>
    </rPh>
    <rPh sb="17" eb="19">
      <t>スウジ</t>
    </rPh>
    <rPh sb="20" eb="21">
      <t>イ</t>
    </rPh>
    <phoneticPr fontId="4"/>
  </si>
  <si>
    <t>請求日数</t>
    <rPh sb="0" eb="2">
      <t>セイキュウ</t>
    </rPh>
    <rPh sb="2" eb="4">
      <t>ニッスウ</t>
    </rPh>
    <phoneticPr fontId="4"/>
  </si>
  <si>
    <t>※□の算出額がマイナスとなった場合は、０円とする</t>
    <rPh sb="3" eb="5">
      <t>サンシュツ</t>
    </rPh>
    <rPh sb="5" eb="6">
      <t>ガク</t>
    </rPh>
    <rPh sb="15" eb="17">
      <t>バアイ</t>
    </rPh>
    <rPh sb="20" eb="21">
      <t>エン</t>
    </rPh>
    <phoneticPr fontId="3"/>
  </si>
  <si>
    <t>　　　　　　　　　　　　　級</t>
    <rPh sb="13" eb="14">
      <t>キュウ</t>
    </rPh>
    <phoneticPr fontId="4"/>
  </si>
  <si>
    <t>×</t>
    <phoneticPr fontId="3"/>
  </si>
  <si>
    <t>＋</t>
    <phoneticPr fontId="3"/>
  </si>
  <si>
    <t>減額対象外の手当（注）</t>
    <rPh sb="0" eb="2">
      <t>ゲンガク</t>
    </rPh>
    <rPh sb="2" eb="4">
      <t>タイショウ</t>
    </rPh>
    <rPh sb="4" eb="5">
      <t>ガイ</t>
    </rPh>
    <rPh sb="6" eb="8">
      <t>テアテ</t>
    </rPh>
    <rPh sb="9" eb="10">
      <t>チュウ</t>
    </rPh>
    <phoneticPr fontId="3"/>
  </si>
  <si>
    <t>（注）減額対象外の手当とは、給料月額、給料の調整額、地域手当及び勤務実績に基づいて</t>
    <rPh sb="1" eb="2">
      <t>チュウ</t>
    </rPh>
    <rPh sb="3" eb="5">
      <t>ゲンガク</t>
    </rPh>
    <rPh sb="5" eb="7">
      <t>タイショウ</t>
    </rPh>
    <rPh sb="7" eb="8">
      <t>ガイ</t>
    </rPh>
    <rPh sb="9" eb="11">
      <t>テアテ</t>
    </rPh>
    <rPh sb="14" eb="16">
      <t>キュウリョウ</t>
    </rPh>
    <rPh sb="16" eb="18">
      <t>ゲツガク</t>
    </rPh>
    <rPh sb="19" eb="21">
      <t>キュウリョウ</t>
    </rPh>
    <rPh sb="22" eb="24">
      <t>チョウセイ</t>
    </rPh>
    <rPh sb="24" eb="25">
      <t>ガク</t>
    </rPh>
    <rPh sb="26" eb="28">
      <t>チイキ</t>
    </rPh>
    <rPh sb="28" eb="30">
      <t>テアテ</t>
    </rPh>
    <rPh sb="30" eb="31">
      <t>オヨ</t>
    </rPh>
    <rPh sb="32" eb="34">
      <t>キンム</t>
    </rPh>
    <rPh sb="34" eb="36">
      <t>ジッセキ</t>
    </rPh>
    <rPh sb="37" eb="38">
      <t>モト</t>
    </rPh>
    <phoneticPr fontId="3"/>
  </si>
  <si>
    <t>　</t>
    <phoneticPr fontId="3"/>
  </si>
  <si>
    <t>翌月以後に支払われる手当（宿日直手当など）を除いた支給額を入力してください。</t>
    <rPh sb="0" eb="1">
      <t>ヨク</t>
    </rPh>
    <rPh sb="1" eb="2">
      <t>ツキ</t>
    </rPh>
    <rPh sb="2" eb="4">
      <t>イゴ</t>
    </rPh>
    <rPh sb="5" eb="7">
      <t>シハラ</t>
    </rPh>
    <rPh sb="10" eb="12">
      <t>テアテ</t>
    </rPh>
    <rPh sb="13" eb="16">
      <t>シュクニッチョク</t>
    </rPh>
    <rPh sb="16" eb="18">
      <t>テアテ</t>
    </rPh>
    <rPh sb="22" eb="23">
      <t>ノゾ</t>
    </rPh>
    <rPh sb="25" eb="27">
      <t>シキュウ</t>
    </rPh>
    <rPh sb="27" eb="28">
      <t>ガク</t>
    </rPh>
    <rPh sb="29" eb="31">
      <t>ニュウリョク</t>
    </rPh>
    <phoneticPr fontId="3"/>
  </si>
  <si>
    <t>(介護休暇中に支払われた「報酬（給与）」の合計額）</t>
    <rPh sb="1" eb="3">
      <t>カイゴ</t>
    </rPh>
    <rPh sb="3" eb="5">
      <t>キュウカ</t>
    </rPh>
    <rPh sb="5" eb="6">
      <t>チュウ</t>
    </rPh>
    <rPh sb="7" eb="9">
      <t>シハラ</t>
    </rPh>
    <rPh sb="13" eb="15">
      <t>ホウシュウ</t>
    </rPh>
    <rPh sb="16" eb="18">
      <t>キュウヨ</t>
    </rPh>
    <rPh sb="21" eb="23">
      <t>ゴウケイ</t>
    </rPh>
    <rPh sb="23" eb="24">
      <t>ガク</t>
    </rPh>
    <phoneticPr fontId="3"/>
  </si>
  <si>
    <t>　報酬（給与）を支払ったことを証明する。</t>
    <rPh sb="1" eb="3">
      <t>ホウシュウ</t>
    </rPh>
    <rPh sb="4" eb="6">
      <t>キュウヨ</t>
    </rPh>
    <rPh sb="8" eb="10">
      <t>シハラ</t>
    </rPh>
    <rPh sb="15" eb="17">
      <t>ショウメイ</t>
    </rPh>
    <phoneticPr fontId="3"/>
  </si>
  <si>
    <t xml:space="preserve">  介護休暇取得日数</t>
    <rPh sb="2" eb="4">
      <t>カイゴ</t>
    </rPh>
    <rPh sb="4" eb="6">
      <t>キュウカ</t>
    </rPh>
    <rPh sb="6" eb="8">
      <t>シュトク</t>
    </rPh>
    <rPh sb="8" eb="10">
      <t>ニッスウ</t>
    </rPh>
    <phoneticPr fontId="3"/>
  </si>
  <si>
    <t>67/100</t>
    <phoneticPr fontId="4"/>
  </si>
  <si>
    <r>
      <t>H28.8.1～H29.7.31　14,207</t>
    </r>
    <r>
      <rPr>
        <sz val="10"/>
        <color theme="1"/>
        <rFont val="ＭＳ 明朝"/>
        <family val="1"/>
        <charset val="128"/>
      </rPr>
      <t>円</t>
    </r>
    <rPh sb="23" eb="24">
      <t>エン</t>
    </rPh>
    <phoneticPr fontId="3"/>
  </si>
  <si>
    <r>
      <t>H29.8.1～　　　　　14,992</t>
    </r>
    <r>
      <rPr>
        <sz val="10"/>
        <color theme="1"/>
        <rFont val="ＭＳ 明朝"/>
        <family val="1"/>
        <charset val="128"/>
      </rPr>
      <t>円</t>
    </r>
    <rPh sb="19" eb="20">
      <t>エン</t>
    </rPh>
    <phoneticPr fontId="3"/>
  </si>
  <si>
    <t>※平成30年4月1日以降に介護休暇を開始した場合に使用してください。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カイゴ</t>
    </rPh>
    <rPh sb="15" eb="17">
      <t>キュウカ</t>
    </rPh>
    <rPh sb="18" eb="20">
      <t>カイシ</t>
    </rPh>
    <rPh sb="22" eb="24">
      <t>バアイ</t>
    </rPh>
    <rPh sb="25" eb="27">
      <t>シヨウ</t>
    </rPh>
    <phoneticPr fontId="3"/>
  </si>
  <si>
    <t>※平成29年1月1日～30年3月31日までの間に以降に介護休暇を開始した場合に使用してください。</t>
    <rPh sb="1" eb="3">
      <t>ヘイセイ</t>
    </rPh>
    <rPh sb="5" eb="6">
      <t>ネン</t>
    </rPh>
    <rPh sb="7" eb="8">
      <t>ガツ</t>
    </rPh>
    <rPh sb="9" eb="10">
      <t>ニチ</t>
    </rPh>
    <rPh sb="13" eb="14">
      <t>ネン</t>
    </rPh>
    <rPh sb="24" eb="26">
      <t>イコウ</t>
    </rPh>
    <rPh sb="27" eb="29">
      <t>カイゴ</t>
    </rPh>
    <rPh sb="29" eb="31">
      <t>キュウカ</t>
    </rPh>
    <rPh sb="32" eb="34">
      <t>カイシ</t>
    </rPh>
    <rPh sb="36" eb="38">
      <t>バアイ</t>
    </rPh>
    <rPh sb="39" eb="41">
      <t>シヨウ</t>
    </rPh>
    <phoneticPr fontId="3"/>
  </si>
  <si>
    <r>
      <t>H29.8.1～H30.7.31　14,992</t>
    </r>
    <r>
      <rPr>
        <sz val="10"/>
        <color theme="1"/>
        <rFont val="ＭＳ 明朝"/>
        <family val="1"/>
        <charset val="128"/>
      </rPr>
      <t>円</t>
    </r>
    <rPh sb="23" eb="24">
      <t>エン</t>
    </rPh>
    <phoneticPr fontId="3"/>
  </si>
  <si>
    <r>
      <t>H30.8.1～        　15,075</t>
    </r>
    <r>
      <rPr>
        <sz val="10"/>
        <color theme="1"/>
        <rFont val="ＭＳ 明朝"/>
        <family val="1"/>
        <charset val="128"/>
      </rPr>
      <t>円</t>
    </r>
    <rPh sb="23" eb="24">
      <t>エン</t>
    </rPh>
    <phoneticPr fontId="3"/>
  </si>
  <si>
    <t>※平成30年8月1日以降に介護休暇を開始した場合に使用してください。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カイゴ</t>
    </rPh>
    <rPh sb="15" eb="17">
      <t>キュウカ</t>
    </rPh>
    <rPh sb="18" eb="20">
      <t>カイシ</t>
    </rPh>
    <rPh sb="22" eb="24">
      <t>バアイ</t>
    </rPh>
    <rPh sb="25" eb="27">
      <t>シヨウ</t>
    </rPh>
    <phoneticPr fontId="3"/>
  </si>
  <si>
    <t>※平成31年3月1日以降に介護休暇を開始した場合に使用してください。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カイゴ</t>
    </rPh>
    <rPh sb="15" eb="17">
      <t>キュウカ</t>
    </rPh>
    <rPh sb="18" eb="20">
      <t>カイシ</t>
    </rPh>
    <rPh sb="22" eb="24">
      <t>バアイ</t>
    </rPh>
    <rPh sb="25" eb="27">
      <t>シヨウ</t>
    </rPh>
    <phoneticPr fontId="3"/>
  </si>
  <si>
    <r>
      <t>H31.3.1～       　 15,093円</t>
    </r>
    <r>
      <rPr>
        <sz val="10"/>
        <color theme="1"/>
        <rFont val="ＭＳ 明朝"/>
        <family val="1"/>
        <charset val="128"/>
      </rPr>
      <t/>
    </r>
    <rPh sb="23" eb="24">
      <t>エン</t>
    </rPh>
    <phoneticPr fontId="3"/>
  </si>
  <si>
    <t>（７時間４５分×５日）×５２週－１７日×７時間４５分</t>
    <rPh sb="2" eb="4">
      <t>ジカン</t>
    </rPh>
    <rPh sb="6" eb="7">
      <t>フン</t>
    </rPh>
    <rPh sb="9" eb="10">
      <t>カ</t>
    </rPh>
    <rPh sb="14" eb="15">
      <t>シュウ</t>
    </rPh>
    <rPh sb="18" eb="19">
      <t>ニチ</t>
    </rPh>
    <rPh sb="21" eb="23">
      <t>ジカン</t>
    </rPh>
    <rPh sb="25" eb="26">
      <t>フン</t>
    </rPh>
    <phoneticPr fontId="3"/>
  </si>
  <si>
    <r>
      <t>H30.8.1～　　　　  15,075</t>
    </r>
    <r>
      <rPr>
        <sz val="10"/>
        <color theme="1"/>
        <rFont val="ＭＳ 明朝"/>
        <family val="1"/>
        <charset val="128"/>
      </rPr>
      <t>円</t>
    </r>
    <rPh sb="20" eb="21">
      <t>エン</t>
    </rPh>
    <phoneticPr fontId="3"/>
  </si>
  <si>
    <t>令和　　　　年　　　　月　　　　　日</t>
    <rPh sb="0" eb="1">
      <t>レイ</t>
    </rPh>
    <rPh sb="1" eb="2">
      <t>ワ</t>
    </rPh>
    <rPh sb="6" eb="7">
      <t>ネン</t>
    </rPh>
    <rPh sb="11" eb="12">
      <t>ガツ</t>
    </rPh>
    <rPh sb="17" eb="18">
      <t>ニチ</t>
    </rPh>
    <phoneticPr fontId="4"/>
  </si>
  <si>
    <t>令和　　　　　年　　　　　月　　　　日</t>
    <rPh sb="0" eb="1">
      <t>レイ</t>
    </rPh>
    <rPh sb="1" eb="2">
      <t>ワ</t>
    </rPh>
    <rPh sb="7" eb="8">
      <t>ネン</t>
    </rPh>
    <rPh sb="13" eb="14">
      <t>ガツ</t>
    </rPh>
    <rPh sb="18" eb="19">
      <t>ニチ</t>
    </rPh>
    <phoneticPr fontId="4"/>
  </si>
  <si>
    <t>平 ・ 令　　　　年　　　　月　　　　日　から　平 ・ 令　　　　年　　　　月　　　　日までの　　　　　日間</t>
    <rPh sb="0" eb="1">
      <t>ヘイ</t>
    </rPh>
    <rPh sb="4" eb="5">
      <t>レイ</t>
    </rPh>
    <rPh sb="9" eb="10">
      <t>ネン</t>
    </rPh>
    <rPh sb="14" eb="15">
      <t>ガツ</t>
    </rPh>
    <rPh sb="19" eb="20">
      <t>ニチ</t>
    </rPh>
    <rPh sb="33" eb="34">
      <t>ネン</t>
    </rPh>
    <rPh sb="38" eb="39">
      <t>ガツ</t>
    </rPh>
    <rPh sb="43" eb="44">
      <t>ニチ</t>
    </rPh>
    <rPh sb="52" eb="53">
      <t>ニチ</t>
    </rPh>
    <rPh sb="53" eb="54">
      <t>アイダ</t>
    </rPh>
    <phoneticPr fontId="4"/>
  </si>
  <si>
    <t>平 ・ 令　　　　年　　　　月　　　　日　から　平 ・ 令　　　　年　　　　月　　　　日までの　　　　　日間</t>
    <rPh sb="9" eb="10">
      <t>ネン</t>
    </rPh>
    <rPh sb="14" eb="15">
      <t>ガツ</t>
    </rPh>
    <rPh sb="19" eb="20">
      <t>ニチ</t>
    </rPh>
    <rPh sb="33" eb="34">
      <t>ネン</t>
    </rPh>
    <rPh sb="38" eb="39">
      <t>ガツ</t>
    </rPh>
    <rPh sb="43" eb="44">
      <t>ニチ</t>
    </rPh>
    <rPh sb="52" eb="53">
      <t>ニチ</t>
    </rPh>
    <rPh sb="53" eb="54">
      <t>アイダ</t>
    </rPh>
    <phoneticPr fontId="4"/>
  </si>
  <si>
    <t>平 ・ 令　　　　年　　　　月　　　　日（初日）　から　平 ・ 令　　　　年　　　　月　　　　日（末日）まで</t>
    <rPh sb="9" eb="10">
      <t>ネン</t>
    </rPh>
    <rPh sb="14" eb="15">
      <t>ガツ</t>
    </rPh>
    <rPh sb="19" eb="20">
      <t>ニチ</t>
    </rPh>
    <rPh sb="21" eb="23">
      <t>ショニチ</t>
    </rPh>
    <rPh sb="37" eb="38">
      <t>ネン</t>
    </rPh>
    <rPh sb="42" eb="43">
      <t>ガツ</t>
    </rPh>
    <rPh sb="47" eb="48">
      <t>ニチ</t>
    </rPh>
    <rPh sb="49" eb="51">
      <t>マツジツ</t>
    </rPh>
    <phoneticPr fontId="4"/>
  </si>
  <si>
    <t>平 ・ 令　　　　　年　　　　月　　　　　日から　平 ・ 令　　　　年　　　　月　　　　日まで勤務しなかった期間に対して、次の金額の</t>
    <rPh sb="10" eb="11">
      <t>ネン</t>
    </rPh>
    <rPh sb="15" eb="16">
      <t>ガツ</t>
    </rPh>
    <rPh sb="21" eb="22">
      <t>ニチ</t>
    </rPh>
    <rPh sb="34" eb="35">
      <t>ネン</t>
    </rPh>
    <rPh sb="39" eb="40">
      <t>ガツ</t>
    </rPh>
    <rPh sb="44" eb="45">
      <t>ニチ</t>
    </rPh>
    <rPh sb="47" eb="49">
      <t>キンム</t>
    </rPh>
    <rPh sb="54" eb="56">
      <t>キカン</t>
    </rPh>
    <rPh sb="57" eb="58">
      <t>タイ</t>
    </rPh>
    <rPh sb="61" eb="62">
      <t>ツギ</t>
    </rPh>
    <rPh sb="63" eb="65">
      <t>キンガク</t>
    </rPh>
    <phoneticPr fontId="3"/>
  </si>
  <si>
    <r>
      <t>H30.8.1～H31.2.28  15,075</t>
    </r>
    <r>
      <rPr>
        <sz val="10"/>
        <color theme="1"/>
        <rFont val="ＭＳ 明朝"/>
        <family val="1"/>
        <charset val="128"/>
      </rPr>
      <t>円</t>
    </r>
    <rPh sb="24" eb="25">
      <t>エン</t>
    </rPh>
    <phoneticPr fontId="3"/>
  </si>
  <si>
    <t>元　号</t>
    <rPh sb="0" eb="1">
      <t>ゲン</t>
    </rPh>
    <rPh sb="2" eb="3">
      <t>ゴウ</t>
    </rPh>
    <phoneticPr fontId="4"/>
  </si>
  <si>
    <t>昭　和</t>
    <rPh sb="0" eb="1">
      <t>アキラ</t>
    </rPh>
    <rPh sb="2" eb="3">
      <t>カズ</t>
    </rPh>
    <phoneticPr fontId="4"/>
  </si>
  <si>
    <t>平　成</t>
    <rPh sb="0" eb="1">
      <t>ヘイ</t>
    </rPh>
    <rPh sb="2" eb="3">
      <t>セイ</t>
    </rPh>
    <phoneticPr fontId="4"/>
  </si>
  <si>
    <t>※令和元年8月1日以降に介護休暇を開始した場合に使用してください。</t>
    <rPh sb="1" eb="2">
      <t>レイ</t>
    </rPh>
    <rPh sb="2" eb="3">
      <t>ワ</t>
    </rPh>
    <rPh sb="3" eb="4">
      <t>ガン</t>
    </rPh>
    <rPh sb="4" eb="5">
      <t>ネン</t>
    </rPh>
    <rPh sb="5" eb="6">
      <t>ヘイネン</t>
    </rPh>
    <rPh sb="6" eb="7">
      <t>ガツ</t>
    </rPh>
    <rPh sb="8" eb="9">
      <t>ニチ</t>
    </rPh>
    <rPh sb="9" eb="11">
      <t>イコウ</t>
    </rPh>
    <rPh sb="12" eb="14">
      <t>カイゴ</t>
    </rPh>
    <rPh sb="14" eb="16">
      <t>キュウカ</t>
    </rPh>
    <rPh sb="17" eb="19">
      <t>カイシ</t>
    </rPh>
    <rPh sb="21" eb="23">
      <t>バアイ</t>
    </rPh>
    <rPh sb="24" eb="26">
      <t>シヨウ</t>
    </rPh>
    <phoneticPr fontId="3"/>
  </si>
  <si>
    <r>
      <t>R1.8.1～　      　 15,230円</t>
    </r>
    <r>
      <rPr>
        <sz val="10"/>
        <color theme="1"/>
        <rFont val="ＭＳ 明朝"/>
        <family val="1"/>
        <charset val="128"/>
      </rPr>
      <t/>
    </r>
    <rPh sb="22" eb="23">
      <t>エン</t>
    </rPh>
    <phoneticPr fontId="3"/>
  </si>
  <si>
    <r>
      <t>H31.3.1～R1.7.31　 15,093円</t>
    </r>
    <r>
      <rPr>
        <sz val="10"/>
        <color theme="1"/>
        <rFont val="ＭＳ 明朝"/>
        <family val="1"/>
        <charset val="128"/>
      </rPr>
      <t/>
    </r>
    <rPh sb="23" eb="24">
      <t>エン</t>
    </rPh>
    <phoneticPr fontId="3"/>
  </si>
  <si>
    <t>H31.3.1～R1.7.31　 15,093円</t>
    <phoneticPr fontId="3"/>
  </si>
  <si>
    <t>R1.8.1～　      　 15,230円</t>
  </si>
  <si>
    <t>※令和元年8月1日以降に介護休暇を開始した場合に使用してください。</t>
    <phoneticPr fontId="3"/>
  </si>
  <si>
    <t>（円未満切捨て）</t>
    <rPh sb="1" eb="2">
      <t>エン</t>
    </rPh>
    <rPh sb="2" eb="4">
      <t>ミマン</t>
    </rPh>
    <rPh sb="4" eb="6">
      <t>キリス</t>
    </rPh>
    <phoneticPr fontId="4"/>
  </si>
  <si>
    <t>01.08</t>
    <phoneticPr fontId="3"/>
  </si>
  <si>
    <t>※令和2年3月1日以降に介護休暇を開始した場合に使用してください。</t>
    <phoneticPr fontId="3"/>
  </si>
  <si>
    <t>×</t>
    <phoneticPr fontId="4"/>
  </si>
  <si>
    <t>1/22</t>
    <phoneticPr fontId="4"/>
  </si>
  <si>
    <t>=</t>
    <phoneticPr fontId="4"/>
  </si>
  <si>
    <t>(</t>
    <phoneticPr fontId="3"/>
  </si>
  <si>
    <t>)</t>
    <phoneticPr fontId="3"/>
  </si>
  <si>
    <t>×</t>
    <phoneticPr fontId="4"/>
  </si>
  <si>
    <t>67/100</t>
    <phoneticPr fontId="4"/>
  </si>
  <si>
    <t>H30.8.1～H31.2.28  15,075円</t>
    <phoneticPr fontId="3"/>
  </si>
  <si>
    <t>×</t>
    <phoneticPr fontId="4"/>
  </si>
  <si>
    <t>=</t>
    <phoneticPr fontId="4"/>
  </si>
  <si>
    <t>H31.3.1～R1.7.31　 15,093円</t>
  </si>
  <si>
    <t>R1.8.1～R2.2.29　  15,230円</t>
  </si>
  <si>
    <t>R2.3.1～　      　 15,221円</t>
  </si>
  <si>
    <t>－</t>
    <phoneticPr fontId="3"/>
  </si>
  <si>
    <t>×</t>
    <phoneticPr fontId="3"/>
  </si>
  <si>
    <t>＋</t>
    <phoneticPr fontId="3"/>
  </si>
  <si>
    <t>×</t>
    <phoneticPr fontId="3"/>
  </si>
  <si>
    <t>＝</t>
    <phoneticPr fontId="3"/>
  </si>
  <si>
    <t>-</t>
    <phoneticPr fontId="4"/>
  </si>
  <si>
    <t>　</t>
    <phoneticPr fontId="3"/>
  </si>
  <si>
    <t>※令和2年3月1日以降に介護休暇を開始した場合に使用してください。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イコウ</t>
    </rPh>
    <rPh sb="12" eb="14">
      <t>カイゴ</t>
    </rPh>
    <rPh sb="14" eb="16">
      <t>キュウカ</t>
    </rPh>
    <rPh sb="17" eb="19">
      <t>カイシ</t>
    </rPh>
    <rPh sb="21" eb="23">
      <t>バアイ</t>
    </rPh>
    <rPh sb="24" eb="26">
      <t>シヨウ</t>
    </rPh>
    <phoneticPr fontId="3"/>
  </si>
  <si>
    <t>×</t>
    <phoneticPr fontId="4"/>
  </si>
  <si>
    <t>1/22</t>
    <phoneticPr fontId="4"/>
  </si>
  <si>
    <t>=</t>
    <phoneticPr fontId="4"/>
  </si>
  <si>
    <t>(</t>
    <phoneticPr fontId="3"/>
  </si>
  <si>
    <t>)</t>
    <phoneticPr fontId="3"/>
  </si>
  <si>
    <t>×</t>
    <phoneticPr fontId="4"/>
  </si>
  <si>
    <t>=</t>
    <phoneticPr fontId="4"/>
  </si>
  <si>
    <t>=</t>
    <phoneticPr fontId="4"/>
  </si>
  <si>
    <t>－</t>
    <phoneticPr fontId="3"/>
  </si>
  <si>
    <t>×</t>
    <phoneticPr fontId="3"/>
  </si>
  <si>
    <t>＋</t>
    <phoneticPr fontId="3"/>
  </si>
  <si>
    <t>1/22</t>
    <phoneticPr fontId="4"/>
  </si>
  <si>
    <t>＝</t>
    <phoneticPr fontId="3"/>
  </si>
  <si>
    <t>-</t>
    <phoneticPr fontId="4"/>
  </si>
  <si>
    <t>(主に、教職調整額・扶養手当・教員特別手当・住居手当・定時制通信教育手当等が該当します。）</t>
    <rPh sb="1" eb="2">
      <t>オモ</t>
    </rPh>
    <rPh sb="4" eb="6">
      <t>キョウショク</t>
    </rPh>
    <rPh sb="6" eb="8">
      <t>チョウセイ</t>
    </rPh>
    <rPh sb="8" eb="9">
      <t>ガク</t>
    </rPh>
    <rPh sb="10" eb="12">
      <t>フヨウ</t>
    </rPh>
    <rPh sb="12" eb="14">
      <t>テアテ</t>
    </rPh>
    <rPh sb="15" eb="17">
      <t>キョウイン</t>
    </rPh>
    <rPh sb="17" eb="19">
      <t>トクベツ</t>
    </rPh>
    <rPh sb="19" eb="21">
      <t>テアテ</t>
    </rPh>
    <rPh sb="22" eb="24">
      <t>ジュウキョ</t>
    </rPh>
    <rPh sb="24" eb="26">
      <t>テアテ</t>
    </rPh>
    <rPh sb="27" eb="30">
      <t>テイジセイ</t>
    </rPh>
    <rPh sb="30" eb="32">
      <t>ツウシン</t>
    </rPh>
    <rPh sb="32" eb="34">
      <t>キョウイク</t>
    </rPh>
    <rPh sb="34" eb="36">
      <t>テアテ</t>
    </rPh>
    <rPh sb="36" eb="37">
      <t>トウ</t>
    </rPh>
    <rPh sb="38" eb="40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</si>
</sst>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P明朝B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6"/>
      <color theme="1"/>
      <name val="HGP創英角ｺﾞｼｯｸUB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HGP平成明朝体W9"/>
      <family val="1"/>
      <charset val="128"/>
    </font>
    <font>
      <sz val="10"/>
      <color theme="1"/>
      <name val="HGP平成明朝体W9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HGP平成明朝体W9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0" xfId="0" applyFont="1" applyBorder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56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38" fontId="13" fillId="0" borderId="0" xfId="1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38" fontId="13" fillId="0" borderId="0" xfId="1" applyFont="1" applyBorder="1" applyAlignment="1">
      <alignment vertical="center" shrinkToFit="1"/>
    </xf>
    <xf numFmtId="0" fontId="13" fillId="0" borderId="0" xfId="0" applyFont="1" applyBorder="1">
      <alignment vertical="center"/>
    </xf>
    <xf numFmtId="38" fontId="13" fillId="0" borderId="5" xfId="1" applyFont="1" applyFill="1" applyBorder="1" applyAlignment="1">
      <alignment horizontal="left" vertical="center"/>
    </xf>
    <xf numFmtId="38" fontId="13" fillId="0" borderId="5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8" fontId="13" fillId="0" borderId="5" xfId="1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38" fontId="13" fillId="0" borderId="6" xfId="1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38" fontId="13" fillId="0" borderId="12" xfId="1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38" fontId="13" fillId="0" borderId="11" xfId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38" fontId="14" fillId="0" borderId="5" xfId="1" applyFont="1" applyFill="1" applyBorder="1" applyAlignment="1">
      <alignment horizontal="left" vertical="center"/>
    </xf>
    <xf numFmtId="38" fontId="14" fillId="0" borderId="10" xfId="1" applyFont="1" applyFill="1" applyBorder="1" applyAlignment="1">
      <alignment horizontal="left" vertical="center"/>
    </xf>
    <xf numFmtId="38" fontId="14" fillId="0" borderId="0" xfId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38" fontId="13" fillId="0" borderId="2" xfId="1" applyFont="1" applyFill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3" fillId="0" borderId="18" xfId="1" applyFont="1" applyBorder="1" applyAlignment="1">
      <alignment vertical="center"/>
    </xf>
    <xf numFmtId="38" fontId="13" fillId="0" borderId="0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38" fontId="13" fillId="0" borderId="4" xfId="1" applyFont="1" applyFill="1" applyBorder="1" applyAlignment="1">
      <alignment horizontal="left" vertical="center"/>
    </xf>
    <xf numFmtId="38" fontId="13" fillId="0" borderId="9" xfId="1" applyFont="1" applyFill="1" applyBorder="1" applyAlignment="1">
      <alignment horizontal="left" vertical="center"/>
    </xf>
    <xf numFmtId="38" fontId="13" fillId="0" borderId="8" xfId="1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38" fontId="13" fillId="0" borderId="2" xfId="1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38" fontId="13" fillId="0" borderId="0" xfId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3" fillId="0" borderId="19" xfId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3" fillId="0" borderId="10" xfId="1" applyFont="1" applyFill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38" fontId="13" fillId="0" borderId="0" xfId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3" fillId="0" borderId="1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38" fontId="13" fillId="0" borderId="0" xfId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3" fillId="0" borderId="1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38" fontId="13" fillId="0" borderId="0" xfId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3" fillId="0" borderId="1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38" fontId="13" fillId="0" borderId="0" xfId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3" fillId="0" borderId="1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distributed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distributed" vertical="center" shrinkToFit="1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3" fillId="0" borderId="17" xfId="0" applyFont="1" applyBorder="1" applyAlignment="1">
      <alignment horizontal="center" vertical="top"/>
    </xf>
    <xf numFmtId="38" fontId="13" fillId="0" borderId="0" xfId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176" fontId="13" fillId="0" borderId="10" xfId="1" applyNumberFormat="1" applyFont="1" applyBorder="1" applyAlignment="1">
      <alignment horizontal="center" vertical="center"/>
    </xf>
    <xf numFmtId="176" fontId="13" fillId="0" borderId="21" xfId="1" applyNumberFormat="1" applyFont="1" applyBorder="1" applyAlignment="1">
      <alignment horizontal="center" vertical="center"/>
    </xf>
    <xf numFmtId="176" fontId="13" fillId="0" borderId="22" xfId="1" applyNumberFormat="1" applyFont="1" applyBorder="1" applyAlignment="1">
      <alignment horizontal="center" vertical="center"/>
    </xf>
    <xf numFmtId="38" fontId="13" fillId="4" borderId="10" xfId="1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38" fontId="13" fillId="0" borderId="1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13" fillId="4" borderId="0" xfId="1" applyFont="1" applyFill="1" applyBorder="1" applyAlignment="1" applyProtection="1">
      <alignment horizontal="center" vertical="center" shrinkToFit="1"/>
      <protection locked="0"/>
    </xf>
    <xf numFmtId="38" fontId="13" fillId="0" borderId="0" xfId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3" fillId="4" borderId="10" xfId="0" applyNumberFormat="1" applyFont="1" applyFill="1" applyBorder="1" applyAlignment="1" applyProtection="1">
      <alignment horizontal="center" vertical="center"/>
      <protection locked="0"/>
    </xf>
    <xf numFmtId="3" fontId="0" fillId="4" borderId="10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9525</xdr:rowOff>
    </xdr:from>
    <xdr:to>
      <xdr:col>7</xdr:col>
      <xdr:colOff>180975</xdr:colOff>
      <xdr:row>0</xdr:row>
      <xdr:rowOff>352425</xdr:rowOff>
    </xdr:to>
    <xdr:sp macro="" textlink="">
      <xdr:nvSpPr>
        <xdr:cNvPr id="2" name="円/楕円 1"/>
        <xdr:cNvSpPr/>
      </xdr:nvSpPr>
      <xdr:spPr>
        <a:xfrm>
          <a:off x="1476375" y="9525"/>
          <a:ext cx="361950" cy="3429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明朝E" pitchFamily="17" charset="-128"/>
              <a:ea typeface="HG明朝E" pitchFamily="17" charset="-128"/>
            </a:rPr>
            <a:t>共</a:t>
          </a:r>
          <a:endParaRPr kumimoji="1" lang="en-US" altLang="ja-JP" sz="1400">
            <a:solidFill>
              <a:sysClr val="windowText" lastClr="000000"/>
            </a:solidFill>
            <a:latin typeface="HG明朝E" pitchFamily="17" charset="-128"/>
            <a:ea typeface="HG明朝E" pitchFamily="17" charset="-128"/>
          </a:endParaRPr>
        </a:p>
      </xdr:txBody>
    </xdr:sp>
    <xdr:clientData/>
  </xdr:twoCellAnchor>
  <xdr:twoCellAnchor>
    <xdr:from>
      <xdr:col>6</xdr:col>
      <xdr:colOff>66676</xdr:colOff>
      <xdr:row>1</xdr:row>
      <xdr:rowOff>9525</xdr:rowOff>
    </xdr:from>
    <xdr:to>
      <xdr:col>7</xdr:col>
      <xdr:colOff>180976</xdr:colOff>
      <xdr:row>1</xdr:row>
      <xdr:rowOff>342900</xdr:rowOff>
    </xdr:to>
    <xdr:sp macro="" textlink="">
      <xdr:nvSpPr>
        <xdr:cNvPr id="3" name="円/楕円 2"/>
        <xdr:cNvSpPr/>
      </xdr:nvSpPr>
      <xdr:spPr>
        <a:xfrm>
          <a:off x="1476376" y="371475"/>
          <a:ext cx="361950" cy="3333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明朝E" pitchFamily="17" charset="-128"/>
              <a:ea typeface="HG明朝E" pitchFamily="17" charset="-128"/>
            </a:rPr>
            <a:t>互</a:t>
          </a:r>
          <a:endParaRPr kumimoji="1" lang="en-US" altLang="ja-JP" sz="1400">
            <a:solidFill>
              <a:sysClr val="windowText" lastClr="000000"/>
            </a:solidFill>
            <a:latin typeface="HG明朝E" pitchFamily="17" charset="-128"/>
            <a:ea typeface="HG明朝E" pitchFamily="17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7" name="フローチャート : 代替処理 6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8" name="右矢印 7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9" name="フローチャート : 代替処理 8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0" name="直線矢印コネクタ 9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1" name="フローチャート : 代替処理 10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2" name="フローチャート : 代替処理 11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×10,000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3" name="フローチャート : 代替処理 12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4" name="直線コネクタ 13"/>
        <xdr:cNvCxnSpPr>
          <a:stCxn id="7" idx="2"/>
          <a:endCxn id="11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5" name="直線コネクタ 14"/>
        <xdr:cNvCxnSpPr>
          <a:stCxn id="11" idx="2"/>
          <a:endCxn id="12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6" name="フローチャート : 代替処理 15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17" name="大かっこ 16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18" name="直線コネクタ 17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19" name="直線コネクタ 18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9" name="フローチャート : 代替処理 8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10" name="右矢印 9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12" name="フローチャート : 代替処理 11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3" name="直線矢印コネクタ 12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4" name="フローチャート : 代替処理 13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5" name="フローチャート : 代替処理 14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×7,000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6" name="フローチャート : 代替処理 15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7" name="直線コネクタ 16"/>
        <xdr:cNvCxnSpPr>
          <a:stCxn id="9" idx="2"/>
          <a:endCxn id="14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8" name="直線コネクタ 17"/>
        <xdr:cNvCxnSpPr>
          <a:stCxn id="14" idx="2"/>
          <a:endCxn id="15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9" name="フローチャート : 代替処理 18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20" name="大かっこ 19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25" name="直線コネクタ 24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27" name="直線コネクタ 26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7" name="フローチャート : 代替処理 6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8" name="右矢印 7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9" name="フローチャート : 代替処理 8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0" name="直線矢印コネクタ 9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1" name="フローチャート : 代替処理 10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2" name="フローチャート : 代替処理 11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×10,000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3" name="フローチャート : 代替処理 12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4" name="直線コネクタ 13"/>
        <xdr:cNvCxnSpPr>
          <a:stCxn id="7" idx="2"/>
          <a:endCxn id="11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5" name="直線コネクタ 14"/>
        <xdr:cNvCxnSpPr>
          <a:stCxn id="11" idx="2"/>
          <a:endCxn id="12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6" name="フローチャート : 代替処理 15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17" name="大かっこ 16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18" name="直線コネクタ 17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19" name="直線コネクタ 18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7" name="フローチャート : 代替処理 6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8" name="右矢印 7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9" name="フローチャート : 代替処理 8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0" name="直線矢印コネクタ 9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1" name="フローチャート : 代替処理 10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2" name="フローチャート : 代替処理 11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×10,000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3" name="フローチャート : 代替処理 12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4" name="直線コネクタ 13"/>
        <xdr:cNvCxnSpPr>
          <a:stCxn id="7" idx="2"/>
          <a:endCxn id="11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5" name="直線コネクタ 14"/>
        <xdr:cNvCxnSpPr>
          <a:stCxn id="11" idx="2"/>
          <a:endCxn id="12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6" name="フローチャート : 代替処理 15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17" name="大かっこ 16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18" name="直線コネクタ 17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19" name="直線コネクタ 18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7" name="フローチャート : 代替処理 6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8" name="右矢印 7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9" name="フローチャート : 代替処理 8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0" name="直線矢印コネクタ 9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1" name="フローチャート : 代替処理 10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2" name="フローチャート : 代替処理 11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×10,000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3" name="フローチャート : 代替処理 12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4" name="直線コネクタ 13"/>
        <xdr:cNvCxnSpPr>
          <a:stCxn id="7" idx="2"/>
          <a:endCxn id="11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5" name="直線コネクタ 14"/>
        <xdr:cNvCxnSpPr>
          <a:stCxn id="11" idx="2"/>
          <a:endCxn id="12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6" name="フローチャート : 代替処理 15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17" name="大かっこ 16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18" name="直線コネクタ 17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19" name="直線コネクタ 18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7" name="フローチャート : 代替処理 6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8" name="右矢印 7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9" name="フローチャート : 代替処理 8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0" name="直線矢印コネクタ 9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1" name="フローチャート : 代替処理 10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2" name="フローチャート : 代替処理 11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×10,000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3" name="フローチャート : 代替処理 12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4" name="直線コネクタ 13"/>
        <xdr:cNvCxnSpPr>
          <a:stCxn id="7" idx="2"/>
          <a:endCxn id="11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5" name="直線コネクタ 14"/>
        <xdr:cNvCxnSpPr>
          <a:stCxn id="11" idx="2"/>
          <a:endCxn id="12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6" name="フローチャート : 代替処理 15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17" name="大かっこ 16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18" name="直線コネクタ 17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19" name="直線コネクタ 18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7" name="フローチャート : 代替処理 6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8" name="右矢印 7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9" name="フローチャート : 代替処理 8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0" name="直線矢印コネクタ 9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1" name="フローチャート : 代替処理 10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2" name="フローチャート : 代替処理 11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×10,000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3" name="フローチャート : 代替処理 12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4" name="直線コネクタ 13"/>
        <xdr:cNvCxnSpPr>
          <a:stCxn id="7" idx="2"/>
          <a:endCxn id="11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5" name="直線コネクタ 14"/>
        <xdr:cNvCxnSpPr>
          <a:stCxn id="11" idx="2"/>
          <a:endCxn id="12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6" name="フローチャート : 代替処理 15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17" name="大かっこ 16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18" name="直線コネクタ 17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19" name="直線コネクタ 18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7" name="フローチャート : 代替処理 6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8" name="右矢印 7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9" name="フローチャート : 代替処理 8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0" name="直線矢印コネクタ 9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1" name="フローチャート : 代替処理 10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2" name="フローチャート : 代替処理 11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×10,000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3" name="フローチャート : 代替処理 12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4" name="直線コネクタ 13"/>
        <xdr:cNvCxnSpPr>
          <a:stCxn id="7" idx="2"/>
          <a:endCxn id="11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5" name="直線コネクタ 14"/>
        <xdr:cNvCxnSpPr>
          <a:stCxn id="11" idx="2"/>
          <a:endCxn id="12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6" name="フローチャート : 代替処理 15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17" name="大かっこ 16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18" name="直線コネクタ 17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19" name="直線コネクタ 18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7" name="フローチャート : 代替処理 6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8" name="右矢印 7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9" name="フローチャート : 代替処理 8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0" name="直線矢印コネクタ 9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1" name="フローチャート : 代替処理 10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2" name="フローチャート : 代替処理 11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×10,000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3" name="フローチャート : 代替処理 12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4" name="直線コネクタ 13"/>
        <xdr:cNvCxnSpPr>
          <a:stCxn id="7" idx="2"/>
          <a:endCxn id="11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5" name="直線コネクタ 14"/>
        <xdr:cNvCxnSpPr>
          <a:stCxn id="11" idx="2"/>
          <a:endCxn id="12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6" name="フローチャート : 代替処理 15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17" name="大かっこ 16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18" name="直線コネクタ 17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19" name="直線コネクタ 18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38099</xdr:rowOff>
    </xdr:from>
    <xdr:to>
      <xdr:col>23</xdr:col>
      <xdr:colOff>0</xdr:colOff>
      <xdr:row>4</xdr:row>
      <xdr:rowOff>95250</xdr:rowOff>
    </xdr:to>
    <xdr:sp macro="" textlink="">
      <xdr:nvSpPr>
        <xdr:cNvPr id="2" name="フローチャート : 代替処理 1"/>
        <xdr:cNvSpPr/>
      </xdr:nvSpPr>
      <xdr:spPr>
        <a:xfrm>
          <a:off x="1162050" y="228599"/>
          <a:ext cx="4095750" cy="628651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  <a:cs typeface="+mn-cs"/>
            </a:rPr>
            <a:t>介護休暇の初日から６６日以内か？</a:t>
          </a:r>
          <a:endParaRPr kumimoji="1" lang="en-US" altLang="ja-JP" sz="1100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(</a:t>
          </a:r>
          <a:r>
            <a:rPr lang="ja-JP" altLang="en-US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週休日及び給与支給対象となる祝日を除いてください</a:t>
          </a:r>
          <a:r>
            <a:rPr lang="en-US" altLang="ja-JP">
              <a:solidFill>
                <a:sysClr val="windowText" lastClr="000000"/>
              </a:solidFill>
              <a:effectLst/>
              <a:latin typeface="ＭＳ 明朝" pitchFamily="17" charset="-128"/>
              <a:ea typeface="ＭＳ 明朝" pitchFamily="17" charset="-128"/>
            </a:rPr>
            <a:t>)</a:t>
          </a:r>
          <a:endParaRPr lang="ja-JP" altLang="ja-JP">
            <a:solidFill>
              <a:sysClr val="windowText" lastClr="000000"/>
            </a:solidFill>
            <a:effectLst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</xdr:col>
      <xdr:colOff>8447</xdr:colOff>
      <xdr:row>2</xdr:row>
      <xdr:rowOff>185648</xdr:rowOff>
    </xdr:from>
    <xdr:to>
      <xdr:col>2</xdr:col>
      <xdr:colOff>98305</xdr:colOff>
      <xdr:row>2</xdr:row>
      <xdr:rowOff>185648</xdr:rowOff>
    </xdr:to>
    <xdr:cxnSp macro="">
      <xdr:nvCxnSpPr>
        <xdr:cNvPr id="3" name="直線矢印コネクタ 2"/>
        <xdr:cNvCxnSpPr/>
      </xdr:nvCxnSpPr>
      <xdr:spPr>
        <a:xfrm>
          <a:off x="237047" y="566648"/>
          <a:ext cx="31845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18510</xdr:colOff>
      <xdr:row>3</xdr:row>
      <xdr:rowOff>142696</xdr:rowOff>
    </xdr:from>
    <xdr:to>
      <xdr:col>2</xdr:col>
      <xdr:colOff>90397</xdr:colOff>
      <xdr:row>4</xdr:row>
      <xdr:rowOff>9526</xdr:rowOff>
    </xdr:to>
    <xdr:sp macro="" textlink="">
      <xdr:nvSpPr>
        <xdr:cNvPr id="4" name="右矢印 3"/>
        <xdr:cNvSpPr/>
      </xdr:nvSpPr>
      <xdr:spPr>
        <a:xfrm>
          <a:off x="247110" y="714196"/>
          <a:ext cx="300487" cy="5733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161745</xdr:colOff>
      <xdr:row>2</xdr:row>
      <xdr:rowOff>56432</xdr:rowOff>
    </xdr:from>
    <xdr:to>
      <xdr:col>5</xdr:col>
      <xdr:colOff>0</xdr:colOff>
      <xdr:row>3</xdr:row>
      <xdr:rowOff>112143</xdr:rowOff>
    </xdr:to>
    <xdr:sp macro="" textlink="">
      <xdr:nvSpPr>
        <xdr:cNvPr id="5" name="テキスト ボックス 4"/>
        <xdr:cNvSpPr txBox="1"/>
      </xdr:nvSpPr>
      <xdr:spPr>
        <a:xfrm>
          <a:off x="618945" y="437432"/>
          <a:ext cx="524055" cy="2462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YES</a:t>
          </a:r>
          <a:endParaRPr kumimoji="1" lang="ja-JP" altLang="en-US" sz="1050"/>
        </a:p>
      </xdr:txBody>
    </xdr:sp>
    <xdr:clientData/>
  </xdr:twoCellAnchor>
  <xdr:twoCellAnchor>
    <xdr:from>
      <xdr:col>2</xdr:col>
      <xdr:colOff>162286</xdr:colOff>
      <xdr:row>3</xdr:row>
      <xdr:rowOff>72965</xdr:rowOff>
    </xdr:from>
    <xdr:to>
      <xdr:col>4</xdr:col>
      <xdr:colOff>99386</xdr:colOff>
      <xdr:row>4</xdr:row>
      <xdr:rowOff>144852</xdr:rowOff>
    </xdr:to>
    <xdr:sp macro="" textlink="">
      <xdr:nvSpPr>
        <xdr:cNvPr id="6" name="テキスト ボックス 5"/>
        <xdr:cNvSpPr txBox="1"/>
      </xdr:nvSpPr>
      <xdr:spPr>
        <a:xfrm>
          <a:off x="619486" y="644465"/>
          <a:ext cx="394300" cy="26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50"/>
            <a:t>NO</a:t>
          </a:r>
          <a:endParaRPr kumimoji="1" lang="ja-JP" altLang="en-US" sz="1050"/>
        </a:p>
      </xdr:txBody>
    </xdr:sp>
    <xdr:clientData/>
  </xdr:twoCellAnchor>
  <xdr:twoCellAnchor>
    <xdr:from>
      <xdr:col>15</xdr:col>
      <xdr:colOff>79795</xdr:colOff>
      <xdr:row>5</xdr:row>
      <xdr:rowOff>104776</xdr:rowOff>
    </xdr:from>
    <xdr:to>
      <xdr:col>25</xdr:col>
      <xdr:colOff>209550</xdr:colOff>
      <xdr:row>7</xdr:row>
      <xdr:rowOff>118974</xdr:rowOff>
    </xdr:to>
    <xdr:sp macro="" textlink="">
      <xdr:nvSpPr>
        <xdr:cNvPr id="7" name="フローチャート : 代替処理 6"/>
        <xdr:cNvSpPr/>
      </xdr:nvSpPr>
      <xdr:spPr>
        <a:xfrm>
          <a:off x="3508795" y="1057276"/>
          <a:ext cx="2415755" cy="395198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互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介護休暇給付金を請求する。</a:t>
          </a:r>
        </a:p>
      </xdr:txBody>
    </xdr:sp>
    <xdr:clientData/>
  </xdr:twoCellAnchor>
  <xdr:twoCellAnchor>
    <xdr:from>
      <xdr:col>17</xdr:col>
      <xdr:colOff>190500</xdr:colOff>
      <xdr:row>4</xdr:row>
      <xdr:rowOff>43352</xdr:rowOff>
    </xdr:from>
    <xdr:to>
      <xdr:col>18</xdr:col>
      <xdr:colOff>19050</xdr:colOff>
      <xdr:row>5</xdr:row>
      <xdr:rowOff>95253</xdr:rowOff>
    </xdr:to>
    <xdr:sp macro="" textlink="">
      <xdr:nvSpPr>
        <xdr:cNvPr id="8" name="右矢印 7"/>
        <xdr:cNvSpPr/>
      </xdr:nvSpPr>
      <xdr:spPr>
        <a:xfrm rot="5400000">
          <a:off x="3984074" y="897978"/>
          <a:ext cx="242401" cy="571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57151</xdr:colOff>
      <xdr:row>6</xdr:row>
      <xdr:rowOff>7368</xdr:rowOff>
    </xdr:from>
    <xdr:to>
      <xdr:col>12</xdr:col>
      <xdr:colOff>182952</xdr:colOff>
      <xdr:row>7</xdr:row>
      <xdr:rowOff>161925</xdr:rowOff>
    </xdr:to>
    <xdr:sp macro="" textlink="">
      <xdr:nvSpPr>
        <xdr:cNvPr id="9" name="フローチャート : 代替処理 8"/>
        <xdr:cNvSpPr/>
      </xdr:nvSpPr>
      <xdr:spPr>
        <a:xfrm>
          <a:off x="514351" y="1150368"/>
          <a:ext cx="2411801" cy="345057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共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介護休業手当金を請求する。</a:t>
          </a:r>
        </a:p>
      </xdr:txBody>
    </xdr:sp>
    <xdr:clientData/>
  </xdr:twoCellAnchor>
  <xdr:twoCellAnchor>
    <xdr:from>
      <xdr:col>9</xdr:col>
      <xdr:colOff>0</xdr:colOff>
      <xdr:row>4</xdr:row>
      <xdr:rowOff>85725</xdr:rowOff>
    </xdr:from>
    <xdr:to>
      <xdr:col>9</xdr:col>
      <xdr:colOff>0</xdr:colOff>
      <xdr:row>6</xdr:row>
      <xdr:rowOff>9525</xdr:rowOff>
    </xdr:to>
    <xdr:cxnSp macro="">
      <xdr:nvCxnSpPr>
        <xdr:cNvPr id="10" name="直線矢印コネクタ 9"/>
        <xdr:cNvCxnSpPr/>
      </xdr:nvCxnSpPr>
      <xdr:spPr>
        <a:xfrm>
          <a:off x="2057400" y="847725"/>
          <a:ext cx="0" cy="3048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79795</xdr:colOff>
      <xdr:row>8</xdr:row>
      <xdr:rowOff>65597</xdr:rowOff>
    </xdr:from>
    <xdr:to>
      <xdr:col>25</xdr:col>
      <xdr:colOff>209550</xdr:colOff>
      <xdr:row>10</xdr:row>
      <xdr:rowOff>128499</xdr:rowOff>
    </xdr:to>
    <xdr:sp macro="" textlink="">
      <xdr:nvSpPr>
        <xdr:cNvPr id="11" name="フローチャート : 代替処理 10"/>
        <xdr:cNvSpPr/>
      </xdr:nvSpPr>
      <xdr:spPr>
        <a:xfrm>
          <a:off x="3508795" y="1589597"/>
          <a:ext cx="2415755" cy="443902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15</xdr:col>
      <xdr:colOff>79795</xdr:colOff>
      <xdr:row>11</xdr:row>
      <xdr:rowOff>65597</xdr:rowOff>
    </xdr:from>
    <xdr:to>
      <xdr:col>25</xdr:col>
      <xdr:colOff>209550</xdr:colOff>
      <xdr:row>14</xdr:row>
      <xdr:rowOff>128497</xdr:rowOff>
    </xdr:to>
    <xdr:sp macro="" textlink="">
      <xdr:nvSpPr>
        <xdr:cNvPr id="12" name="フローチャート : 代替処理 11"/>
        <xdr:cNvSpPr/>
      </xdr:nvSpPr>
      <xdr:spPr>
        <a:xfrm>
          <a:off x="3508795" y="2161097"/>
          <a:ext cx="2415755" cy="634400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請求金額＝支給日数</a:t>
          </a:r>
          <a:r>
            <a:rPr kumimoji="1" lang="en-US" altLang="ja-JP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×10,000</a:t>
          </a:r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円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</xdr:col>
      <xdr:colOff>73324</xdr:colOff>
      <xdr:row>9</xdr:row>
      <xdr:rowOff>180975</xdr:rowOff>
    </xdr:from>
    <xdr:to>
      <xdr:col>12</xdr:col>
      <xdr:colOff>203079</xdr:colOff>
      <xdr:row>11</xdr:row>
      <xdr:rowOff>133350</xdr:rowOff>
    </xdr:to>
    <xdr:sp macro="" textlink="">
      <xdr:nvSpPr>
        <xdr:cNvPr id="13" name="フローチャート : 代替処理 12"/>
        <xdr:cNvSpPr/>
      </xdr:nvSpPr>
      <xdr:spPr>
        <a:xfrm>
          <a:off x="530524" y="1895475"/>
          <a:ext cx="2415755" cy="333375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請求日数を算出する。</a:t>
          </a:r>
          <a:endParaRPr kumimoji="1" lang="en-US" altLang="ja-JP" sz="1000">
            <a:solidFill>
              <a:schemeClr val="tx1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20</xdr:col>
      <xdr:colOff>144673</xdr:colOff>
      <xdr:row>7</xdr:row>
      <xdr:rowOff>118974</xdr:rowOff>
    </xdr:from>
    <xdr:to>
      <xdr:col>20</xdr:col>
      <xdr:colOff>144673</xdr:colOff>
      <xdr:row>8</xdr:row>
      <xdr:rowOff>65597</xdr:rowOff>
    </xdr:to>
    <xdr:cxnSp macro="">
      <xdr:nvCxnSpPr>
        <xdr:cNvPr id="14" name="直線コネクタ 13"/>
        <xdr:cNvCxnSpPr>
          <a:stCxn id="7" idx="2"/>
          <a:endCxn id="11" idx="0"/>
        </xdr:cNvCxnSpPr>
      </xdr:nvCxnSpPr>
      <xdr:spPr>
        <a:xfrm>
          <a:off x="4716673" y="1452474"/>
          <a:ext cx="0" cy="137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142695</xdr:colOff>
      <xdr:row>10</xdr:row>
      <xdr:rowOff>128499</xdr:rowOff>
    </xdr:from>
    <xdr:to>
      <xdr:col>20</xdr:col>
      <xdr:colOff>142695</xdr:colOff>
      <xdr:row>11</xdr:row>
      <xdr:rowOff>65597</xdr:rowOff>
    </xdr:to>
    <xdr:cxnSp macro="">
      <xdr:nvCxnSpPr>
        <xdr:cNvPr id="15" name="直線コネクタ 14"/>
        <xdr:cNvCxnSpPr>
          <a:stCxn id="11" idx="2"/>
          <a:endCxn id="12" idx="0"/>
        </xdr:cNvCxnSpPr>
      </xdr:nvCxnSpPr>
      <xdr:spPr>
        <a:xfrm>
          <a:off x="4714695" y="2033499"/>
          <a:ext cx="0" cy="12759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15</xdr:row>
      <xdr:rowOff>93991</xdr:rowOff>
    </xdr:from>
    <xdr:to>
      <xdr:col>28</xdr:col>
      <xdr:colOff>161925</xdr:colOff>
      <xdr:row>47</xdr:row>
      <xdr:rowOff>114300</xdr:rowOff>
    </xdr:to>
    <xdr:sp macro="" textlink="">
      <xdr:nvSpPr>
        <xdr:cNvPr id="16" name="フローチャート : 代替処理 15"/>
        <xdr:cNvSpPr/>
      </xdr:nvSpPr>
      <xdr:spPr>
        <a:xfrm>
          <a:off x="66675" y="2951491"/>
          <a:ext cx="6505575" cy="5630534"/>
        </a:xfrm>
        <a:prstGeom prst="flowChartAlternateProcess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9526</xdr:colOff>
      <xdr:row>30</xdr:row>
      <xdr:rowOff>0</xdr:rowOff>
    </xdr:from>
    <xdr:to>
      <xdr:col>21</xdr:col>
      <xdr:colOff>85726</xdr:colOff>
      <xdr:row>42</xdr:row>
      <xdr:rowOff>123825</xdr:rowOff>
    </xdr:to>
    <xdr:sp macro="" textlink="">
      <xdr:nvSpPr>
        <xdr:cNvPr id="17" name="大かっこ 16"/>
        <xdr:cNvSpPr/>
      </xdr:nvSpPr>
      <xdr:spPr>
        <a:xfrm>
          <a:off x="238126" y="5572125"/>
          <a:ext cx="4648200" cy="21812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0</xdr:rowOff>
    </xdr:from>
    <xdr:to>
      <xdr:col>7</xdr:col>
      <xdr:colOff>142875</xdr:colOff>
      <xdr:row>9</xdr:row>
      <xdr:rowOff>171450</xdr:rowOff>
    </xdr:to>
    <xdr:cxnSp macro="">
      <xdr:nvCxnSpPr>
        <xdr:cNvPr id="18" name="直線コネクタ 17"/>
        <xdr:cNvCxnSpPr/>
      </xdr:nvCxnSpPr>
      <xdr:spPr>
        <a:xfrm>
          <a:off x="1743075" y="1524000"/>
          <a:ext cx="0" cy="36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11</xdr:row>
      <xdr:rowOff>133350</xdr:rowOff>
    </xdr:from>
    <xdr:to>
      <xdr:col>7</xdr:col>
      <xdr:colOff>152400</xdr:colOff>
      <xdr:row>15</xdr:row>
      <xdr:rowOff>76200</xdr:rowOff>
    </xdr:to>
    <xdr:cxnSp macro="">
      <xdr:nvCxnSpPr>
        <xdr:cNvPr id="19" name="直線コネクタ 18"/>
        <xdr:cNvCxnSpPr/>
      </xdr:nvCxnSpPr>
      <xdr:spPr>
        <a:xfrm>
          <a:off x="1752600" y="2228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workbookViewId="0">
      <selection activeCell="I1" sqref="I1:R1"/>
    </sheetView>
  </sheetViews>
  <sheetFormatPr defaultColWidth="3" defaultRowHeight="15" customHeight="1"/>
  <cols>
    <col min="1" max="4" width="3" style="1"/>
    <col min="5" max="9" width="3.25" style="1" customWidth="1"/>
    <col min="10" max="13" width="3" style="1"/>
    <col min="14" max="19" width="3.25" style="1" customWidth="1"/>
    <col min="20" max="20" width="3" style="1" customWidth="1"/>
    <col min="21" max="22" width="3" style="1"/>
    <col min="23" max="28" width="3.25" style="1" customWidth="1"/>
    <col min="29" max="16384" width="3" style="1"/>
  </cols>
  <sheetData>
    <row r="1" spans="1:35" ht="28.5" customHeight="1">
      <c r="A1" s="48"/>
      <c r="B1" s="48"/>
      <c r="C1" s="48"/>
      <c r="D1" s="48"/>
      <c r="E1" s="48"/>
      <c r="F1" s="48"/>
      <c r="G1" s="48"/>
      <c r="H1" s="48"/>
      <c r="I1" s="174" t="s">
        <v>74</v>
      </c>
      <c r="J1" s="174"/>
      <c r="K1" s="174"/>
      <c r="L1" s="174"/>
      <c r="M1" s="174"/>
      <c r="N1" s="174"/>
      <c r="O1" s="174"/>
      <c r="P1" s="174"/>
      <c r="Q1" s="174"/>
      <c r="R1" s="174"/>
      <c r="S1" s="176" t="s">
        <v>73</v>
      </c>
      <c r="T1" s="176"/>
      <c r="U1" s="176"/>
      <c r="V1" s="176"/>
      <c r="W1" s="176"/>
      <c r="X1" s="176"/>
      <c r="Y1" s="176"/>
      <c r="Z1" s="176"/>
      <c r="AA1" s="176"/>
      <c r="AB1" s="176"/>
      <c r="AC1" s="48"/>
    </row>
    <row r="2" spans="1:35" ht="28.5" customHeight="1">
      <c r="A2" s="47"/>
      <c r="B2" s="47"/>
      <c r="C2" s="47"/>
      <c r="D2" s="47"/>
      <c r="E2" s="47"/>
      <c r="F2" s="47"/>
      <c r="G2" s="47"/>
      <c r="H2" s="47"/>
      <c r="I2" s="175" t="s">
        <v>75</v>
      </c>
      <c r="J2" s="175"/>
      <c r="K2" s="175"/>
      <c r="L2" s="175"/>
      <c r="M2" s="175"/>
      <c r="N2" s="175"/>
      <c r="O2" s="175"/>
      <c r="P2" s="175"/>
      <c r="Q2" s="175"/>
      <c r="R2" s="175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48"/>
    </row>
    <row r="3" spans="1:35" ht="18.75" customHeight="1">
      <c r="A3" s="187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9"/>
      <c r="AC3" s="49"/>
    </row>
    <row r="4" spans="1:35" ht="15" customHeight="1">
      <c r="A4" s="190" t="s">
        <v>1</v>
      </c>
      <c r="B4" s="191"/>
      <c r="C4" s="191"/>
      <c r="D4" s="192"/>
      <c r="E4" s="196"/>
      <c r="F4" s="197"/>
      <c r="G4" s="197"/>
      <c r="H4" s="197"/>
      <c r="I4" s="198"/>
      <c r="J4" s="190" t="s">
        <v>2</v>
      </c>
      <c r="K4" s="191"/>
      <c r="L4" s="191"/>
      <c r="M4" s="192"/>
      <c r="N4" s="196"/>
      <c r="O4" s="197"/>
      <c r="P4" s="197"/>
      <c r="Q4" s="197"/>
      <c r="R4" s="197"/>
      <c r="S4" s="198"/>
      <c r="T4" s="162" t="s">
        <v>3</v>
      </c>
      <c r="U4" s="163"/>
      <c r="V4" s="163"/>
      <c r="W4" s="163"/>
      <c r="X4" s="163"/>
      <c r="Y4" s="163"/>
      <c r="Z4" s="163"/>
      <c r="AA4" s="163"/>
      <c r="AB4" s="164"/>
      <c r="AC4" s="2"/>
      <c r="AD4" s="3"/>
      <c r="AE4" s="3"/>
      <c r="AF4" s="3"/>
      <c r="AG4" s="3"/>
      <c r="AH4" s="3"/>
      <c r="AI4" s="4"/>
    </row>
    <row r="5" spans="1:35" ht="15" customHeight="1">
      <c r="A5" s="193"/>
      <c r="B5" s="194"/>
      <c r="C5" s="194"/>
      <c r="D5" s="195"/>
      <c r="E5" s="199"/>
      <c r="F5" s="200"/>
      <c r="G5" s="200"/>
      <c r="H5" s="200"/>
      <c r="I5" s="201"/>
      <c r="J5" s="193"/>
      <c r="K5" s="194"/>
      <c r="L5" s="194"/>
      <c r="M5" s="195"/>
      <c r="N5" s="199"/>
      <c r="O5" s="200"/>
      <c r="P5" s="200"/>
      <c r="Q5" s="200"/>
      <c r="R5" s="200"/>
      <c r="S5" s="201"/>
      <c r="T5" s="165" t="s">
        <v>126</v>
      </c>
      <c r="U5" s="166"/>
      <c r="V5" s="167"/>
      <c r="W5" s="202" t="s">
        <v>4</v>
      </c>
      <c r="X5" s="203"/>
      <c r="Y5" s="202" t="s">
        <v>5</v>
      </c>
      <c r="Z5" s="203"/>
      <c r="AA5" s="202" t="s">
        <v>6</v>
      </c>
      <c r="AB5" s="203"/>
      <c r="AC5" s="5"/>
      <c r="AD5" s="3"/>
      <c r="AE5" s="3"/>
      <c r="AF5" s="3"/>
      <c r="AG5" s="3"/>
      <c r="AH5" s="3"/>
      <c r="AI5" s="4"/>
    </row>
    <row r="6" spans="1:35" ht="15" customHeight="1">
      <c r="A6" s="204" t="s">
        <v>7</v>
      </c>
      <c r="B6" s="205"/>
      <c r="C6" s="205"/>
      <c r="D6" s="206"/>
      <c r="E6" s="178"/>
      <c r="F6" s="181"/>
      <c r="G6" s="181"/>
      <c r="H6" s="181"/>
      <c r="I6" s="183"/>
      <c r="J6" s="204" t="s">
        <v>8</v>
      </c>
      <c r="K6" s="205"/>
      <c r="L6" s="205"/>
      <c r="M6" s="206"/>
      <c r="N6" s="178"/>
      <c r="O6" s="181"/>
      <c r="P6" s="181"/>
      <c r="Q6" s="181"/>
      <c r="R6" s="181"/>
      <c r="S6" s="183"/>
      <c r="T6" s="168" t="s">
        <v>127</v>
      </c>
      <c r="U6" s="169"/>
      <c r="V6" s="170"/>
      <c r="W6" s="185"/>
      <c r="X6" s="180"/>
      <c r="Y6" s="185"/>
      <c r="Z6" s="180"/>
      <c r="AA6" s="185"/>
      <c r="AB6" s="180"/>
      <c r="AC6" s="5"/>
      <c r="AD6" s="3"/>
      <c r="AE6" s="3"/>
      <c r="AF6" s="3"/>
      <c r="AG6" s="3"/>
      <c r="AH6" s="3"/>
      <c r="AI6" s="4"/>
    </row>
    <row r="7" spans="1:35" ht="15" customHeight="1">
      <c r="A7" s="207"/>
      <c r="B7" s="208"/>
      <c r="C7" s="208"/>
      <c r="D7" s="209"/>
      <c r="E7" s="179"/>
      <c r="F7" s="182"/>
      <c r="G7" s="182"/>
      <c r="H7" s="182"/>
      <c r="I7" s="184"/>
      <c r="J7" s="207"/>
      <c r="K7" s="208"/>
      <c r="L7" s="208"/>
      <c r="M7" s="209"/>
      <c r="N7" s="179"/>
      <c r="O7" s="182"/>
      <c r="P7" s="182"/>
      <c r="Q7" s="182"/>
      <c r="R7" s="182"/>
      <c r="S7" s="184"/>
      <c r="T7" s="171" t="s">
        <v>128</v>
      </c>
      <c r="U7" s="172"/>
      <c r="V7" s="173"/>
      <c r="W7" s="185"/>
      <c r="X7" s="180"/>
      <c r="Y7" s="185"/>
      <c r="Z7" s="180"/>
      <c r="AA7" s="185"/>
      <c r="AB7" s="180"/>
      <c r="AC7" s="5"/>
      <c r="AD7" s="3"/>
      <c r="AE7" s="3"/>
      <c r="AF7" s="3"/>
      <c r="AG7" s="3"/>
      <c r="AH7" s="3"/>
      <c r="AI7" s="4"/>
    </row>
    <row r="8" spans="1:35" ht="26.25" customHeight="1">
      <c r="A8" s="190" t="s">
        <v>9</v>
      </c>
      <c r="B8" s="191"/>
      <c r="C8" s="191"/>
      <c r="D8" s="191"/>
      <c r="E8" s="210" t="s">
        <v>10</v>
      </c>
      <c r="F8" s="210"/>
      <c r="G8" s="210"/>
      <c r="H8" s="210"/>
      <c r="I8" s="210"/>
      <c r="J8" s="211" t="s">
        <v>121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C8" s="5"/>
      <c r="AD8" s="3"/>
      <c r="AE8" s="3"/>
      <c r="AF8" s="3"/>
      <c r="AG8" s="3"/>
      <c r="AH8" s="3"/>
      <c r="AI8" s="4"/>
    </row>
    <row r="9" spans="1:35" ht="26.25" customHeight="1">
      <c r="A9" s="207"/>
      <c r="B9" s="208"/>
      <c r="C9" s="208"/>
      <c r="D9" s="208"/>
      <c r="E9" s="210" t="s">
        <v>11</v>
      </c>
      <c r="F9" s="210"/>
      <c r="G9" s="210"/>
      <c r="H9" s="210"/>
      <c r="I9" s="210"/>
      <c r="J9" s="211" t="s">
        <v>122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3"/>
      <c r="AC9" s="5"/>
      <c r="AD9" s="3"/>
      <c r="AE9" s="3"/>
      <c r="AF9" s="3"/>
      <c r="AG9" s="3"/>
      <c r="AH9" s="3"/>
      <c r="AI9" s="4"/>
    </row>
    <row r="10" spans="1:35" ht="26.25" customHeight="1">
      <c r="A10" s="216" t="s">
        <v>12</v>
      </c>
      <c r="B10" s="224"/>
      <c r="C10" s="224"/>
      <c r="D10" s="225"/>
      <c r="E10" s="210" t="s">
        <v>13</v>
      </c>
      <c r="F10" s="210"/>
      <c r="G10" s="210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5"/>
      <c r="AD10" s="3"/>
      <c r="AE10" s="3"/>
      <c r="AF10" s="3"/>
      <c r="AG10" s="3"/>
      <c r="AH10" s="3"/>
      <c r="AI10" s="4"/>
    </row>
    <row r="11" spans="1:35" ht="26.25" customHeight="1">
      <c r="A11" s="226"/>
      <c r="B11" s="227"/>
      <c r="C11" s="227"/>
      <c r="D11" s="228"/>
      <c r="E11" s="210"/>
      <c r="F11" s="210"/>
      <c r="G11" s="210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5"/>
      <c r="AD11" s="3"/>
      <c r="AE11" s="3"/>
      <c r="AF11" s="3"/>
      <c r="AG11" s="3"/>
      <c r="AH11" s="3"/>
      <c r="AI11" s="4"/>
    </row>
    <row r="12" spans="1:35" ht="26.25" customHeight="1">
      <c r="A12" s="226"/>
      <c r="B12" s="227"/>
      <c r="C12" s="227"/>
      <c r="D12" s="228"/>
      <c r="E12" s="210" t="s">
        <v>14</v>
      </c>
      <c r="F12" s="210"/>
      <c r="G12" s="210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16" t="s">
        <v>15</v>
      </c>
      <c r="W12" s="191"/>
      <c r="X12" s="192"/>
      <c r="Y12" s="217"/>
      <c r="Z12" s="217"/>
      <c r="AA12" s="217"/>
      <c r="AB12" s="217"/>
      <c r="AC12" s="5"/>
      <c r="AD12" s="3"/>
      <c r="AE12" s="3"/>
      <c r="AF12" s="3"/>
      <c r="AG12" s="3"/>
      <c r="AH12" s="3"/>
      <c r="AI12" s="4"/>
    </row>
    <row r="13" spans="1:35" ht="26.25" customHeight="1">
      <c r="A13" s="229"/>
      <c r="B13" s="230"/>
      <c r="C13" s="230"/>
      <c r="D13" s="231"/>
      <c r="E13" s="233"/>
      <c r="F13" s="210"/>
      <c r="G13" s="210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07"/>
      <c r="W13" s="208"/>
      <c r="X13" s="209"/>
      <c r="Y13" s="217"/>
      <c r="Z13" s="217"/>
      <c r="AA13" s="217"/>
      <c r="AB13" s="217"/>
      <c r="AC13" s="5"/>
      <c r="AD13" s="3"/>
      <c r="AE13" s="3"/>
      <c r="AF13" s="3"/>
      <c r="AG13" s="3"/>
      <c r="AH13" s="3"/>
      <c r="AI13" s="4"/>
    </row>
    <row r="14" spans="1:35" ht="26.25" customHeight="1">
      <c r="A14" s="218" t="s">
        <v>16</v>
      </c>
      <c r="B14" s="219"/>
      <c r="C14" s="219"/>
      <c r="D14" s="219"/>
      <c r="E14" s="219"/>
      <c r="F14" s="219"/>
      <c r="G14" s="219"/>
      <c r="H14" s="219"/>
      <c r="I14" s="220"/>
      <c r="J14" s="211" t="s">
        <v>123</v>
      </c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3"/>
      <c r="AC14" s="5"/>
      <c r="AD14" s="3"/>
      <c r="AE14" s="3"/>
      <c r="AF14" s="3"/>
      <c r="AG14" s="3"/>
      <c r="AH14" s="3"/>
      <c r="AI14" s="4"/>
    </row>
    <row r="15" spans="1:35" ht="26.25" customHeight="1">
      <c r="A15" s="221" t="s">
        <v>17</v>
      </c>
      <c r="B15" s="222"/>
      <c r="C15" s="222"/>
      <c r="D15" s="222"/>
      <c r="E15" s="222"/>
      <c r="F15" s="222"/>
      <c r="G15" s="222"/>
      <c r="H15" s="222"/>
      <c r="I15" s="223"/>
      <c r="J15" s="211" t="s">
        <v>123</v>
      </c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3"/>
      <c r="AC15" s="5"/>
      <c r="AD15" s="3"/>
      <c r="AE15" s="3"/>
      <c r="AF15" s="3"/>
      <c r="AG15" s="3"/>
      <c r="AH15" s="3"/>
      <c r="AI15" s="4"/>
    </row>
    <row r="16" spans="1:35" ht="26.25" customHeight="1">
      <c r="A16" s="226" t="s">
        <v>77</v>
      </c>
      <c r="B16" s="194"/>
      <c r="C16" s="194"/>
      <c r="D16" s="195"/>
      <c r="E16" s="236" t="s">
        <v>97</v>
      </c>
      <c r="F16" s="237"/>
      <c r="G16" s="237"/>
      <c r="H16" s="237"/>
      <c r="I16" s="237"/>
      <c r="J16" s="237"/>
      <c r="K16" s="237"/>
      <c r="L16" s="237"/>
      <c r="M16" s="238"/>
      <c r="N16" s="216" t="s">
        <v>18</v>
      </c>
      <c r="O16" s="191"/>
      <c r="P16" s="191"/>
      <c r="Q16" s="192"/>
      <c r="R16" s="162" t="s">
        <v>19</v>
      </c>
      <c r="S16" s="163"/>
      <c r="T16" s="164"/>
      <c r="U16" s="214" t="s">
        <v>20</v>
      </c>
      <c r="V16" s="214"/>
      <c r="W16" s="214"/>
      <c r="X16" s="214"/>
      <c r="Y16" s="214"/>
      <c r="Z16" s="214"/>
      <c r="AA16" s="214"/>
      <c r="AB16" s="215"/>
      <c r="AC16" s="6"/>
      <c r="AD16" s="7"/>
      <c r="AE16" s="7"/>
      <c r="AF16" s="7"/>
      <c r="AG16" s="7"/>
      <c r="AH16" s="7"/>
    </row>
    <row r="17" spans="1:34" ht="26.25" customHeight="1">
      <c r="A17" s="207"/>
      <c r="B17" s="208"/>
      <c r="C17" s="208"/>
      <c r="D17" s="209"/>
      <c r="E17" s="243" t="s">
        <v>21</v>
      </c>
      <c r="F17" s="244"/>
      <c r="G17" s="244"/>
      <c r="H17" s="244"/>
      <c r="I17" s="244"/>
      <c r="J17" s="244"/>
      <c r="K17" s="244"/>
      <c r="L17" s="244"/>
      <c r="M17" s="245"/>
      <c r="N17" s="207"/>
      <c r="O17" s="208"/>
      <c r="P17" s="208"/>
      <c r="Q17" s="209"/>
      <c r="R17" s="162" t="s">
        <v>22</v>
      </c>
      <c r="S17" s="163"/>
      <c r="T17" s="164"/>
      <c r="U17" s="214" t="s">
        <v>20</v>
      </c>
      <c r="V17" s="214"/>
      <c r="W17" s="214"/>
      <c r="X17" s="214"/>
      <c r="Y17" s="214"/>
      <c r="Z17" s="214"/>
      <c r="AA17" s="214"/>
      <c r="AB17" s="215"/>
      <c r="AC17" s="6"/>
      <c r="AD17" s="7"/>
      <c r="AE17" s="7"/>
      <c r="AF17" s="7"/>
      <c r="AG17" s="7"/>
      <c r="AH17" s="7"/>
    </row>
    <row r="18" spans="1:34" ht="18.75" customHeight="1">
      <c r="A18" s="239" t="s">
        <v>23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1"/>
      <c r="AC18" s="6"/>
    </row>
    <row r="19" spans="1:34" ht="18.75" customHeight="1">
      <c r="A19" s="146" t="s">
        <v>24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8"/>
      <c r="AC19" s="6"/>
    </row>
    <row r="20" spans="1:34" ht="18.75" customHeight="1">
      <c r="A20" s="149"/>
      <c r="B20" s="150" t="s">
        <v>124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1"/>
      <c r="AC20" s="6"/>
    </row>
    <row r="21" spans="1:34" ht="18.75" customHeight="1">
      <c r="A21" s="149" t="s">
        <v>105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1"/>
      <c r="AC21" s="6"/>
    </row>
    <row r="22" spans="1:34" ht="18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9"/>
      <c r="Z22" s="9"/>
      <c r="AA22" s="9"/>
      <c r="AB22" s="10"/>
      <c r="AC22" s="6"/>
    </row>
    <row r="23" spans="1:34" ht="18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52"/>
      <c r="P23" s="152"/>
      <c r="Q23" s="152"/>
      <c r="R23" s="152"/>
      <c r="S23" s="152"/>
      <c r="T23" s="152"/>
      <c r="U23" s="152"/>
      <c r="V23" s="152"/>
      <c r="W23" s="152"/>
      <c r="X23" s="153" t="s">
        <v>25</v>
      </c>
      <c r="Y23" s="9"/>
      <c r="Z23" s="9"/>
      <c r="AA23" s="9"/>
      <c r="AB23" s="10"/>
      <c r="AC23" s="6"/>
    </row>
    <row r="24" spans="1:34" ht="18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L24" s="9"/>
      <c r="N24" s="9"/>
      <c r="O24" s="9" t="s">
        <v>104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  <c r="AC24" s="6"/>
    </row>
    <row r="25" spans="1:34" ht="18.75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3"/>
      <c r="AC25" s="6"/>
    </row>
    <row r="26" spans="1:34" ht="18.75" customHeight="1">
      <c r="A26" s="239" t="s">
        <v>26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1"/>
      <c r="AC26" s="6"/>
    </row>
    <row r="27" spans="1:34" s="16" customFormat="1" ht="18.75" customHeight="1">
      <c r="A27" s="14"/>
      <c r="B27" s="7" t="s">
        <v>27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5"/>
    </row>
    <row r="28" spans="1:34" s="16" customFormat="1" ht="18.75" customHeight="1">
      <c r="A28" s="14"/>
      <c r="B28" s="194" t="s">
        <v>28</v>
      </c>
      <c r="C28" s="194"/>
      <c r="D28" s="194"/>
      <c r="E28" s="194"/>
      <c r="F28" s="194"/>
      <c r="G28" s="194"/>
      <c r="H28" s="194"/>
      <c r="I28" s="194"/>
      <c r="J28" s="194"/>
      <c r="K28" s="7"/>
      <c r="L28" s="235" t="s">
        <v>29</v>
      </c>
      <c r="M28" s="7"/>
      <c r="N28" s="7"/>
      <c r="O28" s="7"/>
      <c r="P28" s="7"/>
      <c r="Q28" s="7"/>
      <c r="S28" s="7"/>
      <c r="T28" s="7"/>
      <c r="U28" s="7"/>
      <c r="V28" s="7"/>
      <c r="W28" s="7"/>
      <c r="X28" s="7"/>
      <c r="Y28" s="7"/>
      <c r="Z28" s="7"/>
      <c r="AA28" s="7"/>
      <c r="AB28" s="15"/>
    </row>
    <row r="29" spans="1:34" s="16" customFormat="1" ht="18.75" customHeight="1">
      <c r="A29" s="14"/>
      <c r="B29" s="242" t="s">
        <v>30</v>
      </c>
      <c r="C29" s="242"/>
      <c r="D29" s="242"/>
      <c r="E29" s="242"/>
      <c r="F29" s="242"/>
      <c r="G29" s="242"/>
      <c r="H29" s="242"/>
      <c r="I29" s="242"/>
      <c r="J29" s="242"/>
      <c r="K29" s="7"/>
      <c r="L29" s="235"/>
      <c r="M29" s="7"/>
      <c r="N29" s="7"/>
      <c r="O29" s="7"/>
      <c r="P29" s="7"/>
      <c r="Q29" s="155" t="s">
        <v>31</v>
      </c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6"/>
    </row>
    <row r="30" spans="1:34" s="16" customFormat="1" ht="18.75" customHeight="1">
      <c r="A30" s="154"/>
      <c r="B30" s="234" t="s">
        <v>120</v>
      </c>
      <c r="C30" s="234"/>
      <c r="D30" s="234"/>
      <c r="E30" s="234"/>
      <c r="F30" s="234"/>
      <c r="G30" s="234"/>
      <c r="H30" s="234"/>
      <c r="I30" s="234"/>
      <c r="J30" s="155"/>
      <c r="K30" s="155"/>
      <c r="L30" s="7"/>
      <c r="M30" s="235" t="s">
        <v>32</v>
      </c>
      <c r="N30" s="235"/>
      <c r="O30" s="235"/>
      <c r="P30" s="235" t="s">
        <v>33</v>
      </c>
      <c r="Q30" s="235"/>
      <c r="R30" s="235"/>
      <c r="S30" s="155"/>
      <c r="T30" s="155"/>
      <c r="U30" s="155"/>
      <c r="V30" s="155"/>
      <c r="W30" s="155"/>
      <c r="X30" s="155"/>
      <c r="Y30" s="155"/>
      <c r="Z30" s="155"/>
      <c r="AA30" s="155"/>
      <c r="AB30" s="156"/>
    </row>
    <row r="31" spans="1:34" s="16" customFormat="1" ht="18.75" customHeight="1">
      <c r="A31" s="14"/>
      <c r="B31" s="17"/>
      <c r="C31" s="17"/>
      <c r="D31" s="17"/>
      <c r="E31" s="17"/>
      <c r="F31" s="17"/>
      <c r="G31" s="17"/>
      <c r="H31" s="17"/>
      <c r="I31" s="17"/>
      <c r="J31" s="7"/>
      <c r="K31" s="7"/>
      <c r="L31" s="7"/>
      <c r="M31" s="235"/>
      <c r="N31" s="235"/>
      <c r="O31" s="235"/>
      <c r="P31" s="18"/>
      <c r="Q31" s="18"/>
      <c r="R31" s="18"/>
      <c r="S31" s="155"/>
      <c r="T31" s="155"/>
      <c r="U31" s="155"/>
      <c r="V31" s="155"/>
      <c r="W31" s="155"/>
      <c r="X31" s="155"/>
      <c r="Y31" s="155"/>
      <c r="Z31" s="155"/>
      <c r="AA31" s="155"/>
      <c r="AB31" s="156"/>
    </row>
    <row r="32" spans="1:34" s="16" customFormat="1" ht="18.75" customHeight="1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35"/>
      <c r="N32" s="235"/>
      <c r="O32" s="235"/>
      <c r="P32" s="235" t="s">
        <v>34</v>
      </c>
      <c r="Q32" s="235"/>
      <c r="R32" s="235"/>
      <c r="S32" s="155"/>
      <c r="T32" s="155"/>
      <c r="U32" s="155"/>
      <c r="V32" s="155"/>
      <c r="W32" s="155"/>
      <c r="X32" s="155"/>
      <c r="Y32" s="155"/>
      <c r="Z32" s="155"/>
      <c r="AA32" s="157" t="s">
        <v>35</v>
      </c>
      <c r="AB32" s="156"/>
    </row>
    <row r="33" spans="1:28" s="16" customFormat="1" ht="18.75" customHeight="1">
      <c r="A33" s="154"/>
      <c r="B33" s="155"/>
      <c r="C33" s="155"/>
      <c r="D33" s="155" t="s">
        <v>36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7"/>
      <c r="P33" s="7"/>
      <c r="Q33" s="7"/>
      <c r="R33" s="7"/>
      <c r="S33" s="155"/>
      <c r="T33" s="155"/>
      <c r="U33" s="155"/>
      <c r="V33" s="155"/>
      <c r="W33" s="155"/>
      <c r="X33" s="155"/>
      <c r="Y33" s="155"/>
      <c r="Z33" s="155"/>
      <c r="AA33" s="155"/>
      <c r="AB33" s="156"/>
    </row>
    <row r="34" spans="1:28" ht="18.75" customHeight="1">
      <c r="A34" s="19"/>
      <c r="B34" s="20" t="s">
        <v>37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</row>
    <row r="35" spans="1:28" ht="18.75" customHeight="1">
      <c r="A35" s="14"/>
      <c r="B35" s="155" t="s">
        <v>119</v>
      </c>
      <c r="C35" s="155"/>
      <c r="D35" s="155"/>
      <c r="E35" s="155"/>
      <c r="F35" s="155"/>
      <c r="G35" s="155"/>
      <c r="H35" s="155"/>
      <c r="I35" s="155"/>
      <c r="J35" s="155"/>
      <c r="K35" s="7"/>
      <c r="L35" s="7"/>
      <c r="M35" s="7"/>
      <c r="N35" s="7"/>
      <c r="O35" s="155" t="s">
        <v>31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</row>
    <row r="36" spans="1:28" ht="18.75" customHeight="1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35" t="s">
        <v>38</v>
      </c>
      <c r="Q36" s="235"/>
      <c r="R36" s="235"/>
      <c r="S36" s="155"/>
      <c r="T36" s="155"/>
      <c r="U36" s="155"/>
      <c r="V36" s="155"/>
      <c r="W36" s="155"/>
      <c r="X36" s="155"/>
      <c r="Y36" s="155"/>
      <c r="Z36" s="155"/>
      <c r="AA36" s="155"/>
      <c r="AB36" s="156"/>
    </row>
    <row r="37" spans="1:28" ht="18.75" customHeight="1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8"/>
      <c r="Q37" s="18"/>
      <c r="R37" s="18"/>
      <c r="S37" s="155"/>
      <c r="T37" s="155"/>
      <c r="U37" s="155"/>
      <c r="V37" s="155"/>
      <c r="W37" s="155"/>
      <c r="X37" s="155"/>
      <c r="Y37" s="155"/>
      <c r="Z37" s="155"/>
      <c r="AA37" s="155"/>
      <c r="AB37" s="156"/>
    </row>
    <row r="38" spans="1:28" ht="18.75" customHeight="1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235" t="s">
        <v>39</v>
      </c>
      <c r="N38" s="235"/>
      <c r="O38" s="235"/>
      <c r="P38" s="235" t="s">
        <v>40</v>
      </c>
      <c r="Q38" s="235"/>
      <c r="R38" s="235"/>
      <c r="S38" s="155"/>
      <c r="T38" s="155"/>
      <c r="U38" s="155"/>
      <c r="V38" s="155"/>
      <c r="W38" s="155"/>
      <c r="X38" s="155"/>
      <c r="Y38" s="155"/>
      <c r="Z38" s="155"/>
      <c r="AA38" s="155"/>
      <c r="AB38" s="156"/>
    </row>
    <row r="39" spans="1:28" ht="18.75" customHeight="1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35" t="s">
        <v>41</v>
      </c>
      <c r="Q39" s="235"/>
      <c r="R39" s="235"/>
      <c r="S39" s="155"/>
      <c r="T39" s="155"/>
      <c r="U39" s="155"/>
      <c r="V39" s="155"/>
      <c r="W39" s="155"/>
      <c r="X39" s="155"/>
      <c r="Y39" s="155"/>
      <c r="Z39" s="246" t="s">
        <v>42</v>
      </c>
      <c r="AA39" s="247"/>
      <c r="AB39" s="156"/>
    </row>
    <row r="40" spans="1:28" ht="18.75" customHeight="1">
      <c r="A40" s="160"/>
      <c r="B40" s="158"/>
      <c r="C40" s="158"/>
      <c r="D40" s="158" t="s">
        <v>36</v>
      </c>
      <c r="E40" s="158"/>
      <c r="F40" s="158"/>
      <c r="G40" s="158"/>
      <c r="H40" s="158"/>
      <c r="I40" s="158"/>
      <c r="J40" s="158"/>
      <c r="K40" s="158"/>
      <c r="L40" s="158"/>
      <c r="M40" s="158"/>
      <c r="N40" s="22"/>
      <c r="O40" s="22"/>
      <c r="P40" s="22"/>
      <c r="Q40" s="22"/>
      <c r="R40" s="22"/>
      <c r="S40" s="158"/>
      <c r="T40" s="158"/>
      <c r="U40" s="158"/>
      <c r="V40" s="158"/>
      <c r="W40" s="158"/>
      <c r="X40" s="158"/>
      <c r="Y40" s="158"/>
      <c r="Z40" s="158"/>
      <c r="AA40" s="158"/>
      <c r="AB40" s="159"/>
    </row>
    <row r="41" spans="1:28" ht="15" customHeight="1">
      <c r="A41" s="1" t="s">
        <v>43</v>
      </c>
      <c r="V41" s="23"/>
      <c r="W41" s="23"/>
      <c r="X41" s="24"/>
      <c r="Y41" s="24"/>
      <c r="Z41" s="24"/>
      <c r="AA41" s="186" t="s">
        <v>136</v>
      </c>
      <c r="AB41" s="186"/>
    </row>
    <row r="42" spans="1:28" ht="15" customHeight="1">
      <c r="V42" s="23"/>
      <c r="W42" s="23"/>
      <c r="X42" s="25"/>
      <c r="Y42" s="25"/>
      <c r="Z42" s="25"/>
      <c r="AA42" s="50"/>
      <c r="AB42" s="50"/>
    </row>
  </sheetData>
  <sheetProtection algorithmName="SHA-512" hashValue="5WVPkGc9leqyVnWIHWfKoQyiTgSocqG3hhwRF1ZS7n36QH9ioOrAm+y/oB/vGBsHozeCA/bkH7XH8WSXTC2zjQ==" saltValue="EBb00pgFrZHi8sr2YSM/fA==" spinCount="100000" sheet="1" formatCells="0" formatColumns="0" formatRows="0" insertColumns="0" insertRows="0" insertHyperlinks="0" deleteColumns="0" deleteRows="0" sort="0" autoFilter="0" pivotTables="0"/>
  <mergeCells count="73">
    <mergeCell ref="P36:R36"/>
    <mergeCell ref="M38:O38"/>
    <mergeCell ref="P38:R38"/>
    <mergeCell ref="P39:R39"/>
    <mergeCell ref="Z39:AA39"/>
    <mergeCell ref="B30:I30"/>
    <mergeCell ref="M30:O32"/>
    <mergeCell ref="P30:R30"/>
    <mergeCell ref="P32:R32"/>
    <mergeCell ref="A16:D17"/>
    <mergeCell ref="E16:M16"/>
    <mergeCell ref="N16:Q17"/>
    <mergeCell ref="R16:T16"/>
    <mergeCell ref="A18:AB18"/>
    <mergeCell ref="A26:AB26"/>
    <mergeCell ref="B28:J28"/>
    <mergeCell ref="L28:L29"/>
    <mergeCell ref="B29:J29"/>
    <mergeCell ref="U16:AB16"/>
    <mergeCell ref="E17:M17"/>
    <mergeCell ref="R17:T17"/>
    <mergeCell ref="U17:AB17"/>
    <mergeCell ref="V12:X13"/>
    <mergeCell ref="Y12:AB13"/>
    <mergeCell ref="A14:I14"/>
    <mergeCell ref="J14:AB14"/>
    <mergeCell ref="A15:I15"/>
    <mergeCell ref="J15:AB15"/>
    <mergeCell ref="A10:D13"/>
    <mergeCell ref="E10:G11"/>
    <mergeCell ref="H10:AB11"/>
    <mergeCell ref="E12:G13"/>
    <mergeCell ref="H12:U13"/>
    <mergeCell ref="Y6:Y7"/>
    <mergeCell ref="Z6:Z7"/>
    <mergeCell ref="AA6:AA7"/>
    <mergeCell ref="A8:D9"/>
    <mergeCell ref="E8:I8"/>
    <mergeCell ref="J8:AB8"/>
    <mergeCell ref="E9:I9"/>
    <mergeCell ref="J9:AB9"/>
    <mergeCell ref="AA41:AB41"/>
    <mergeCell ref="A3:AB3"/>
    <mergeCell ref="A4:D5"/>
    <mergeCell ref="E4:I5"/>
    <mergeCell ref="J4:M5"/>
    <mergeCell ref="N4:S5"/>
    <mergeCell ref="W5:X5"/>
    <mergeCell ref="Y5:Z5"/>
    <mergeCell ref="AA5:AB5"/>
    <mergeCell ref="A6:D7"/>
    <mergeCell ref="E6:E7"/>
    <mergeCell ref="F6:F7"/>
    <mergeCell ref="G6:G7"/>
    <mergeCell ref="H6:H7"/>
    <mergeCell ref="I6:I7"/>
    <mergeCell ref="J6:M7"/>
    <mergeCell ref="T4:AB4"/>
    <mergeCell ref="T5:V5"/>
    <mergeCell ref="T6:V6"/>
    <mergeCell ref="T7:V7"/>
    <mergeCell ref="I1:R1"/>
    <mergeCell ref="I2:R2"/>
    <mergeCell ref="S1:AB2"/>
    <mergeCell ref="N6:N7"/>
    <mergeCell ref="AB6:AB7"/>
    <mergeCell ref="O6:O7"/>
    <mergeCell ref="P6:P7"/>
    <mergeCell ref="Q6:Q7"/>
    <mergeCell ref="R6:R7"/>
    <mergeCell ref="S6:S7"/>
    <mergeCell ref="W6:W7"/>
    <mergeCell ref="X6:X7"/>
  </mergeCells>
  <phoneticPr fontId="3"/>
  <pageMargins left="0.70866141732283472" right="0.11811023622047245" top="0.35433070866141736" bottom="0.35433070866141736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opLeftCell="A7" zoomScaleNormal="100" workbookViewId="0">
      <selection activeCell="Q24" sqref="Q24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4" style="26" customWidth="1"/>
    <col min="30" max="30" width="3.375" style="26" customWidth="1"/>
    <col min="31" max="31" width="1.625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29"/>
      <c r="D17" s="29"/>
      <c r="E17" s="274" t="s">
        <v>110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9"/>
      <c r="AA17" s="2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69"/>
      <c r="L18" s="69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102"/>
      <c r="H20" s="102"/>
      <c r="I20" s="102"/>
      <c r="J20" s="102"/>
      <c r="K20" s="70" t="s">
        <v>78</v>
      </c>
      <c r="L20" s="32"/>
      <c r="M20" s="32"/>
      <c r="N20" s="32"/>
      <c r="O20" s="3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102" t="s">
        <v>46</v>
      </c>
      <c r="H21" s="252" t="s">
        <v>47</v>
      </c>
      <c r="I21" s="252"/>
      <c r="J21" s="33" t="s">
        <v>48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102"/>
      <c r="R21" s="102"/>
      <c r="S21" s="102"/>
      <c r="T21" s="102"/>
      <c r="U21" s="102"/>
      <c r="V21" s="102"/>
      <c r="W21" s="102"/>
      <c r="X21" s="102"/>
      <c r="Y21" s="102"/>
      <c r="Z21" s="29"/>
      <c r="AA21" s="29"/>
    </row>
    <row r="22" spans="1:37" s="30" customFormat="1" ht="10.5" customHeight="1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1:37" s="30" customFormat="1" ht="15" customHeight="1">
      <c r="B23" s="70" t="s">
        <v>79</v>
      </c>
      <c r="C23" s="32"/>
      <c r="D23" s="32"/>
      <c r="E23" s="32"/>
      <c r="F23" s="32"/>
      <c r="G23" s="102"/>
      <c r="H23" s="102"/>
      <c r="I23" s="102"/>
      <c r="J23" s="102"/>
      <c r="K23" s="70" t="s">
        <v>50</v>
      </c>
      <c r="L23" s="102"/>
      <c r="M23" s="102"/>
      <c r="O23" s="32"/>
      <c r="P23" s="32"/>
      <c r="Q23" s="32"/>
      <c r="R23" s="32"/>
      <c r="S23" s="102"/>
      <c r="T23" s="102"/>
      <c r="U23" s="102"/>
      <c r="V23" s="102"/>
      <c r="W23" s="266" t="s">
        <v>51</v>
      </c>
      <c r="X23" s="278" t="s">
        <v>52</v>
      </c>
      <c r="Y23" s="279"/>
      <c r="Z23" s="279"/>
      <c r="AA23" s="117"/>
      <c r="AB23" s="267" t="s">
        <v>53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102" t="s">
        <v>46</v>
      </c>
      <c r="H24" s="252" t="s">
        <v>107</v>
      </c>
      <c r="I24" s="252"/>
      <c r="J24" s="102" t="s">
        <v>48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102" t="s">
        <v>20</v>
      </c>
      <c r="Q24" s="34" t="s">
        <v>135</v>
      </c>
      <c r="R24" s="102"/>
      <c r="S24" s="102"/>
      <c r="T24" s="102"/>
      <c r="U24" s="102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99" t="s">
        <v>76</v>
      </c>
      <c r="W25" s="102"/>
      <c r="X25" s="102"/>
      <c r="Y25" s="102"/>
      <c r="Z25" s="102"/>
      <c r="AA25" s="102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102"/>
      <c r="H26" s="265" t="s">
        <v>95</v>
      </c>
      <c r="I26" s="265"/>
      <c r="J26" s="265"/>
      <c r="K26" s="37"/>
      <c r="L26" s="102"/>
      <c r="M26" s="70" t="s">
        <v>54</v>
      </c>
      <c r="N26" s="32"/>
      <c r="O26" s="32"/>
      <c r="P26" s="32"/>
      <c r="Q26" s="3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51" t="s">
        <v>108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102" t="s">
        <v>46</v>
      </c>
      <c r="H27" s="258"/>
      <c r="I27" s="258"/>
      <c r="J27" s="258"/>
      <c r="K27" s="75" t="s">
        <v>55</v>
      </c>
      <c r="L27" s="102" t="s">
        <v>48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102"/>
      <c r="T27" s="102"/>
      <c r="U27" s="102"/>
      <c r="V27" s="102"/>
      <c r="W27" s="102"/>
      <c r="X27" s="102"/>
      <c r="Y27" s="102"/>
      <c r="Z27" s="102"/>
      <c r="AA27" s="102"/>
      <c r="AB27" s="51" t="s">
        <v>109</v>
      </c>
    </row>
    <row r="28" spans="1:37" s="30" customFormat="1" ht="15" customHeight="1">
      <c r="B28" s="73" t="s">
        <v>56</v>
      </c>
      <c r="C28" s="106"/>
      <c r="D28" s="106"/>
      <c r="E28" s="106"/>
      <c r="F28" s="102"/>
      <c r="G28" s="102"/>
      <c r="H28" s="102"/>
      <c r="I28" s="102"/>
      <c r="J28" s="102"/>
      <c r="K28" s="102"/>
      <c r="L28" s="107"/>
      <c r="M28" s="107"/>
      <c r="N28" s="107"/>
      <c r="O28" s="107"/>
      <c r="P28" s="102"/>
      <c r="Q28" s="99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51"/>
    </row>
    <row r="29" spans="1:37" s="30" customFormat="1" ht="15" customHeight="1">
      <c r="B29" s="38"/>
      <c r="C29" s="106"/>
      <c r="D29" s="106"/>
      <c r="E29" s="106"/>
      <c r="F29" s="102"/>
      <c r="G29" s="102"/>
      <c r="H29" s="102"/>
      <c r="I29" s="102"/>
      <c r="J29" s="102"/>
      <c r="K29" s="102"/>
      <c r="L29" s="107"/>
      <c r="M29" s="107"/>
      <c r="N29" s="107"/>
      <c r="O29" s="107"/>
      <c r="P29" s="102"/>
      <c r="Q29" s="99"/>
      <c r="R29" s="102"/>
      <c r="S29" s="102"/>
      <c r="T29" s="102"/>
      <c r="U29" s="102"/>
      <c r="V29" s="102"/>
      <c r="W29" s="102"/>
      <c r="X29" s="102"/>
      <c r="Y29" s="102"/>
      <c r="Z29" s="102"/>
      <c r="AA29" s="102"/>
    </row>
    <row r="30" spans="1:37" s="30" customFormat="1" ht="15" customHeight="1">
      <c r="B30" s="38" t="s">
        <v>81</v>
      </c>
      <c r="C30" s="106"/>
      <c r="D30" s="106"/>
      <c r="E30" s="106"/>
      <c r="F30" s="102"/>
      <c r="G30" s="102"/>
      <c r="H30" s="102"/>
      <c r="I30" s="102"/>
      <c r="J30" s="102"/>
      <c r="K30" s="102"/>
      <c r="L30" s="107"/>
      <c r="M30" s="107"/>
      <c r="N30" s="107"/>
      <c r="O30" s="107"/>
      <c r="P30" s="102"/>
      <c r="Q30" s="99"/>
      <c r="R30" s="102"/>
      <c r="S30" s="102"/>
      <c r="T30" s="102"/>
      <c r="U30" s="102"/>
      <c r="V30" s="102"/>
      <c r="W30" s="102"/>
      <c r="X30" s="102"/>
      <c r="Y30" s="102"/>
      <c r="Z30" s="102"/>
      <c r="AA30" s="102"/>
    </row>
    <row r="31" spans="1:37" s="30" customFormat="1" ht="4.5" customHeight="1">
      <c r="B31" s="38"/>
      <c r="C31" s="106"/>
      <c r="D31" s="106"/>
      <c r="E31" s="106"/>
      <c r="F31" s="102"/>
      <c r="G31" s="102"/>
      <c r="H31" s="102"/>
      <c r="I31" s="102"/>
      <c r="J31" s="102"/>
      <c r="K31" s="102"/>
      <c r="L31" s="107"/>
      <c r="M31" s="107"/>
      <c r="N31" s="107"/>
      <c r="O31" s="107"/>
      <c r="P31" s="102"/>
      <c r="Q31" s="99"/>
      <c r="R31" s="102"/>
      <c r="S31" s="102"/>
      <c r="T31" s="102"/>
      <c r="U31" s="102"/>
      <c r="V31" s="102"/>
      <c r="W31" s="102"/>
      <c r="X31" s="102"/>
      <c r="Y31" s="102"/>
      <c r="Z31" s="102"/>
      <c r="AA31" s="102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102"/>
      <c r="S32" s="102"/>
      <c r="T32" s="102"/>
      <c r="U32" s="102"/>
      <c r="V32" s="102"/>
      <c r="W32" s="102"/>
      <c r="X32" s="102"/>
      <c r="Y32" s="102"/>
      <c r="Z32" s="102"/>
      <c r="AA32" s="102"/>
    </row>
    <row r="33" spans="1:35" s="30" customFormat="1" ht="15" customHeight="1">
      <c r="C33" s="60"/>
      <c r="D33" s="106"/>
      <c r="E33" s="258"/>
      <c r="F33" s="258"/>
      <c r="G33" s="258"/>
      <c r="H33" s="258"/>
      <c r="I33" s="258"/>
      <c r="J33" s="258"/>
      <c r="K33" s="258"/>
      <c r="L33" s="102"/>
      <c r="M33" s="107" t="s">
        <v>89</v>
      </c>
      <c r="N33" s="107"/>
      <c r="O33" s="61"/>
      <c r="P33" s="102"/>
      <c r="Q33" s="99"/>
      <c r="R33" s="102"/>
      <c r="S33" s="102"/>
      <c r="T33" s="102"/>
      <c r="U33" s="102"/>
      <c r="V33" s="102"/>
      <c r="W33" s="102"/>
      <c r="X33" s="102"/>
      <c r="Y33" s="102"/>
      <c r="Z33" s="102"/>
      <c r="AA33" s="102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102"/>
      <c r="Q34" s="99"/>
      <c r="R34" s="102"/>
      <c r="S34" s="102"/>
      <c r="T34" s="102"/>
      <c r="U34" s="102"/>
      <c r="V34" s="102"/>
      <c r="W34" s="102"/>
      <c r="X34" s="102"/>
      <c r="Y34" s="102"/>
      <c r="Z34" s="102"/>
      <c r="AA34" s="102"/>
    </row>
    <row r="35" spans="1:35" s="30" customFormat="1" ht="15" customHeight="1">
      <c r="B35" s="38"/>
      <c r="C35" s="62"/>
      <c r="D35" s="72"/>
      <c r="E35" s="72" t="s">
        <v>82</v>
      </c>
      <c r="F35" s="103"/>
      <c r="G35" s="75"/>
      <c r="H35" s="75"/>
      <c r="I35" s="75"/>
      <c r="J35" s="75"/>
      <c r="K35" s="75"/>
      <c r="L35" s="75"/>
      <c r="M35" s="104"/>
      <c r="N35" s="104"/>
      <c r="O35" s="63"/>
      <c r="P35" s="102"/>
      <c r="Q35" s="99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35" s="30" customFormat="1" ht="5.25" customHeight="1">
      <c r="B36" s="38"/>
      <c r="C36" s="106"/>
      <c r="D36" s="38"/>
      <c r="E36" s="106"/>
      <c r="F36" s="102"/>
      <c r="G36" s="102"/>
      <c r="H36" s="102"/>
      <c r="I36" s="102"/>
      <c r="J36" s="102"/>
      <c r="K36" s="102"/>
      <c r="L36" s="107"/>
      <c r="M36" s="107"/>
      <c r="N36" s="107"/>
      <c r="O36" s="107"/>
      <c r="P36" s="102"/>
      <c r="Q36" s="99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102"/>
      <c r="W37" s="102"/>
      <c r="Z37" s="102"/>
      <c r="AA37" s="102"/>
    </row>
    <row r="38" spans="1:35" s="30" customFormat="1" ht="15" customHeight="1">
      <c r="C38" s="85" t="s">
        <v>83</v>
      </c>
      <c r="D38" s="103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104" t="s">
        <v>85</v>
      </c>
      <c r="N38" s="104"/>
      <c r="O38" s="107"/>
      <c r="P38" s="99" t="s">
        <v>87</v>
      </c>
      <c r="Q38" s="99" t="s">
        <v>88</v>
      </c>
      <c r="S38" s="53"/>
      <c r="T38" s="102"/>
      <c r="U38" s="66"/>
      <c r="V38" s="99"/>
      <c r="W38" s="88" t="s">
        <v>106</v>
      </c>
      <c r="Z38" s="102"/>
      <c r="AA38" s="102"/>
    </row>
    <row r="39" spans="1:35" s="30" customFormat="1" ht="17.25" customHeight="1">
      <c r="C39" s="84"/>
      <c r="D39" s="87" t="s">
        <v>86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04"/>
      <c r="P39" s="104"/>
      <c r="Q39" s="75"/>
      <c r="R39" s="67"/>
      <c r="S39" s="75"/>
      <c r="T39" s="75"/>
      <c r="U39" s="68"/>
      <c r="W39" s="30" t="s">
        <v>87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106"/>
      <c r="E40" s="106"/>
      <c r="F40" s="102"/>
      <c r="G40" s="102"/>
      <c r="H40" s="99"/>
      <c r="I40" s="86" t="s">
        <v>96</v>
      </c>
      <c r="J40" s="102"/>
      <c r="K40" s="102"/>
      <c r="L40" s="107"/>
      <c r="M40" s="107"/>
      <c r="N40" s="107"/>
      <c r="O40" s="107"/>
      <c r="P40" s="102"/>
      <c r="Q40" s="99"/>
      <c r="R40" s="102"/>
      <c r="S40" s="102"/>
      <c r="T40" s="102"/>
      <c r="U40" s="102"/>
      <c r="V40" s="102"/>
      <c r="W40" s="102"/>
      <c r="X40" s="102"/>
      <c r="Y40" s="102"/>
      <c r="Z40" s="102"/>
      <c r="AA40" s="102"/>
    </row>
    <row r="41" spans="1:35" s="30" customFormat="1" ht="15" customHeight="1">
      <c r="B41" s="38"/>
      <c r="D41" s="73" t="s">
        <v>100</v>
      </c>
      <c r="F41" s="102"/>
      <c r="G41" s="102"/>
      <c r="H41" s="102"/>
      <c r="I41" s="102"/>
      <c r="J41" s="102"/>
      <c r="K41" s="102"/>
      <c r="L41" s="107"/>
      <c r="M41" s="107"/>
      <c r="N41" s="107"/>
      <c r="O41" s="107"/>
      <c r="P41" s="102"/>
      <c r="Q41" s="99"/>
      <c r="R41" s="102"/>
      <c r="S41" s="102"/>
      <c r="T41" s="102"/>
      <c r="U41" s="102"/>
      <c r="V41" s="102"/>
      <c r="W41" s="102"/>
      <c r="X41" s="102"/>
      <c r="Z41" s="89" t="s">
        <v>93</v>
      </c>
      <c r="AA41" s="102"/>
    </row>
    <row r="42" spans="1:35" s="30" customFormat="1" ht="15" customHeight="1">
      <c r="B42" s="52"/>
      <c r="C42" s="30" t="s">
        <v>99</v>
      </c>
      <c r="D42" s="262"/>
      <c r="E42" s="262"/>
      <c r="F42" s="262"/>
      <c r="G42" s="262"/>
      <c r="I42" s="30" t="s">
        <v>87</v>
      </c>
      <c r="J42" s="100" t="s">
        <v>47</v>
      </c>
      <c r="K42" s="100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92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ROUNDDOWN(IF(0&lt;(E33/G34)-ROUND(((E33*12)/(7.75*5*52)),0)*7.75,(E33/G34)-ROUND(((E33*12)/(7.75*5*52)),0)*7.75,0)+(D42/22),0)*X39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107"/>
      <c r="I43" s="107"/>
      <c r="J43" s="252"/>
      <c r="K43" s="252"/>
      <c r="M43" s="251"/>
      <c r="N43" s="251"/>
      <c r="O43" s="251"/>
      <c r="P43" s="102"/>
      <c r="Q43" s="53"/>
      <c r="S43" s="107"/>
      <c r="T43" s="253"/>
      <c r="U43" s="253"/>
      <c r="V43" s="253"/>
      <c r="W43" s="253"/>
      <c r="X43" s="105"/>
      <c r="Y43" s="34"/>
      <c r="Z43" s="102"/>
      <c r="AA43" s="102"/>
    </row>
    <row r="44" spans="1:35" s="30" customFormat="1" ht="6" customHeight="1" thickBot="1">
      <c r="B44" s="107"/>
      <c r="C44" s="107"/>
      <c r="D44" s="107"/>
      <c r="E44" s="102"/>
      <c r="F44" s="102"/>
      <c r="G44" s="107"/>
      <c r="H44" s="107"/>
      <c r="I44" s="107"/>
      <c r="J44" s="107"/>
      <c r="K44" s="102"/>
      <c r="L44" s="107"/>
      <c r="M44" s="107"/>
      <c r="N44" s="106"/>
      <c r="O44" s="106"/>
      <c r="P44" s="106"/>
      <c r="Q44" s="105"/>
      <c r="R44" s="102"/>
      <c r="S44" s="107"/>
      <c r="T44" s="107"/>
      <c r="U44" s="107"/>
      <c r="V44" s="107"/>
      <c r="W44" s="102"/>
      <c r="X44" s="102"/>
      <c r="Y44" s="102"/>
      <c r="Z44" s="102"/>
      <c r="AA44" s="102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107"/>
      <c r="L45" s="107"/>
      <c r="M45" s="105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59</v>
      </c>
      <c r="I46" s="255" t="str">
        <f>Y42</f>
        <v/>
      </c>
      <c r="J46" s="255"/>
      <c r="K46" s="255"/>
      <c r="L46" s="255"/>
      <c r="M46" s="39" t="s">
        <v>20</v>
      </c>
      <c r="N46" s="42" t="s">
        <v>48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102</v>
      </c>
      <c r="B58" s="26" t="s">
        <v>103</v>
      </c>
    </row>
    <row r="59" spans="1:30" ht="15" customHeight="1">
      <c r="B59" s="45"/>
      <c r="AD59" s="45"/>
    </row>
    <row r="60" spans="1:30" ht="15" customHeight="1">
      <c r="A60" s="45" t="s">
        <v>71</v>
      </c>
      <c r="B60" s="45"/>
      <c r="AD60" s="45"/>
    </row>
    <row r="61" spans="1:30" ht="15" customHeight="1">
      <c r="B61" s="45" t="s">
        <v>72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30" ht="15" customHeight="1">
      <c r="B62" s="45" t="s">
        <v>80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30" ht="15" customHeight="1">
      <c r="AB63" s="45"/>
      <c r="AC63" s="45"/>
    </row>
    <row r="64" spans="1:30" ht="1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</sheetData>
  <sheetProtection selectLockedCells="1"/>
  <mergeCells count="41">
    <mergeCell ref="AB23:AB24"/>
    <mergeCell ref="B24:E24"/>
    <mergeCell ref="H24:I24"/>
    <mergeCell ref="W23:W24"/>
    <mergeCell ref="X23:Z23"/>
    <mergeCell ref="X24:Z24"/>
    <mergeCell ref="K24:O24"/>
    <mergeCell ref="Z1:AC2"/>
    <mergeCell ref="E17:Y17"/>
    <mergeCell ref="B21:E21"/>
    <mergeCell ref="H21:I21"/>
    <mergeCell ref="K21:N21"/>
    <mergeCell ref="H26:J26"/>
    <mergeCell ref="B27:E27"/>
    <mergeCell ref="H27:J27"/>
    <mergeCell ref="M27:P27"/>
    <mergeCell ref="E33:K33"/>
    <mergeCell ref="G34:I34"/>
    <mergeCell ref="E38:K38"/>
    <mergeCell ref="X39:Z39"/>
    <mergeCell ref="D42:G42"/>
    <mergeCell ref="M42:R42"/>
    <mergeCell ref="Y42:AA42"/>
    <mergeCell ref="B43:G43"/>
    <mergeCell ref="J43:K43"/>
    <mergeCell ref="M43:O43"/>
    <mergeCell ref="T43:W43"/>
    <mergeCell ref="C46:F46"/>
    <mergeCell ref="I46:L46"/>
    <mergeCell ref="O46:R46"/>
    <mergeCell ref="B53:J53"/>
    <mergeCell ref="K53:AA53"/>
    <mergeCell ref="B54:J54"/>
    <mergeCell ref="K54:AA54"/>
    <mergeCell ref="D48:AA48"/>
    <mergeCell ref="B50:J50"/>
    <mergeCell ref="K50:AA50"/>
    <mergeCell ref="B51:J51"/>
    <mergeCell ref="K51:AA51"/>
    <mergeCell ref="B52:J52"/>
    <mergeCell ref="K52:AA52"/>
  </mergeCells>
  <phoneticPr fontId="3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opLeftCell="A7" zoomScaleNormal="100" workbookViewId="0">
      <selection activeCell="AG27" sqref="AG27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4" style="26" customWidth="1"/>
    <col min="30" max="30" width="3.375" style="26" customWidth="1"/>
    <col min="31" max="31" width="1.625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101"/>
      <c r="D17" s="280" t="s">
        <v>111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10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69"/>
      <c r="L18" s="69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97"/>
      <c r="H20" s="97"/>
      <c r="I20" s="97"/>
      <c r="J20" s="97"/>
      <c r="K20" s="70" t="s">
        <v>78</v>
      </c>
      <c r="L20" s="32"/>
      <c r="M20" s="32"/>
      <c r="N20" s="32"/>
      <c r="O20" s="32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97" t="s">
        <v>46</v>
      </c>
      <c r="H21" s="252" t="s">
        <v>47</v>
      </c>
      <c r="I21" s="252"/>
      <c r="J21" s="33" t="s">
        <v>48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97"/>
      <c r="R21" s="97"/>
      <c r="S21" s="97"/>
      <c r="T21" s="97"/>
      <c r="U21" s="97"/>
      <c r="V21" s="97"/>
      <c r="W21" s="97"/>
      <c r="X21" s="97"/>
      <c r="Y21" s="97"/>
      <c r="Z21" s="29"/>
      <c r="AA21" s="29"/>
    </row>
    <row r="22" spans="1:37" s="30" customFormat="1" ht="10.5" customHeight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</row>
    <row r="23" spans="1:37" s="30" customFormat="1" ht="15" customHeight="1">
      <c r="B23" s="70" t="s">
        <v>79</v>
      </c>
      <c r="C23" s="32"/>
      <c r="D23" s="32"/>
      <c r="E23" s="32"/>
      <c r="F23" s="32"/>
      <c r="G23" s="97"/>
      <c r="H23" s="97"/>
      <c r="I23" s="97"/>
      <c r="J23" s="97"/>
      <c r="K23" s="70" t="s">
        <v>50</v>
      </c>
      <c r="L23" s="97"/>
      <c r="M23" s="97"/>
      <c r="O23" s="32"/>
      <c r="P23" s="32"/>
      <c r="Q23" s="32"/>
      <c r="R23" s="32"/>
      <c r="S23" s="97"/>
      <c r="T23" s="97"/>
      <c r="U23" s="97"/>
      <c r="V23" s="97"/>
      <c r="W23" s="266" t="s">
        <v>51</v>
      </c>
      <c r="X23" s="278" t="s">
        <v>52</v>
      </c>
      <c r="Y23" s="279"/>
      <c r="Z23" s="279"/>
      <c r="AA23" s="117"/>
      <c r="AB23" s="267" t="s">
        <v>53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97" t="s">
        <v>46</v>
      </c>
      <c r="H24" s="252" t="s">
        <v>107</v>
      </c>
      <c r="I24" s="252"/>
      <c r="J24" s="97" t="s">
        <v>48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97" t="s">
        <v>20</v>
      </c>
      <c r="Q24" s="34" t="s">
        <v>135</v>
      </c>
      <c r="R24" s="97"/>
      <c r="S24" s="97"/>
      <c r="T24" s="97"/>
      <c r="U24" s="97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9" t="s">
        <v>76</v>
      </c>
      <c r="W25" s="97"/>
      <c r="X25" s="97"/>
      <c r="Y25" s="97"/>
      <c r="Z25" s="97"/>
      <c r="AA25" s="97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97"/>
      <c r="H26" s="265" t="s">
        <v>95</v>
      </c>
      <c r="I26" s="265"/>
      <c r="J26" s="265"/>
      <c r="K26" s="37"/>
      <c r="L26" s="97"/>
      <c r="M26" s="70" t="s">
        <v>54</v>
      </c>
      <c r="N26" s="32"/>
      <c r="O26" s="32"/>
      <c r="P26" s="32"/>
      <c r="Q26" s="32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51" t="s">
        <v>108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97" t="s">
        <v>46</v>
      </c>
      <c r="H27" s="258"/>
      <c r="I27" s="258"/>
      <c r="J27" s="258"/>
      <c r="K27" s="75" t="s">
        <v>55</v>
      </c>
      <c r="L27" s="97" t="s">
        <v>48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97"/>
      <c r="T27" s="97"/>
      <c r="U27" s="97"/>
      <c r="V27" s="97"/>
      <c r="W27" s="97"/>
      <c r="X27" s="97"/>
      <c r="Y27" s="97"/>
      <c r="Z27" s="97"/>
      <c r="AA27" s="97"/>
      <c r="AB27" s="51" t="s">
        <v>109</v>
      </c>
    </row>
    <row r="28" spans="1:37" s="30" customFormat="1" ht="15" customHeight="1">
      <c r="B28" s="73" t="s">
        <v>56</v>
      </c>
      <c r="C28" s="91"/>
      <c r="D28" s="91"/>
      <c r="E28" s="91"/>
      <c r="F28" s="97"/>
      <c r="G28" s="97"/>
      <c r="H28" s="97"/>
      <c r="I28" s="97"/>
      <c r="J28" s="97"/>
      <c r="K28" s="97"/>
      <c r="L28" s="93"/>
      <c r="M28" s="93"/>
      <c r="N28" s="93"/>
      <c r="O28" s="93"/>
      <c r="P28" s="97"/>
      <c r="Q28" s="99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51"/>
    </row>
    <row r="29" spans="1:37" s="30" customFormat="1" ht="15" customHeight="1">
      <c r="B29" s="38"/>
      <c r="C29" s="91"/>
      <c r="D29" s="91"/>
      <c r="E29" s="91"/>
      <c r="F29" s="97"/>
      <c r="G29" s="97"/>
      <c r="H29" s="97"/>
      <c r="I29" s="97"/>
      <c r="J29" s="97"/>
      <c r="K29" s="97"/>
      <c r="L29" s="93"/>
      <c r="M29" s="93"/>
      <c r="N29" s="93"/>
      <c r="O29" s="93"/>
      <c r="P29" s="97"/>
      <c r="Q29" s="99"/>
      <c r="R29" s="97"/>
      <c r="S29" s="97"/>
      <c r="T29" s="97"/>
      <c r="U29" s="97"/>
      <c r="V29" s="97"/>
      <c r="W29" s="97"/>
      <c r="X29" s="97"/>
      <c r="Y29" s="97"/>
      <c r="Z29" s="97"/>
      <c r="AA29" s="97"/>
    </row>
    <row r="30" spans="1:37" s="30" customFormat="1" ht="15" customHeight="1">
      <c r="B30" s="38" t="s">
        <v>81</v>
      </c>
      <c r="C30" s="91"/>
      <c r="D30" s="91"/>
      <c r="E30" s="91"/>
      <c r="F30" s="97"/>
      <c r="G30" s="97"/>
      <c r="H30" s="97"/>
      <c r="I30" s="97"/>
      <c r="J30" s="97"/>
      <c r="K30" s="97"/>
      <c r="L30" s="93"/>
      <c r="M30" s="93"/>
      <c r="N30" s="93"/>
      <c r="O30" s="93"/>
      <c r="P30" s="97"/>
      <c r="Q30" s="99"/>
      <c r="R30" s="97"/>
      <c r="S30" s="97"/>
      <c r="T30" s="97"/>
      <c r="U30" s="97"/>
      <c r="V30" s="97"/>
      <c r="W30" s="97"/>
      <c r="X30" s="97"/>
      <c r="Y30" s="97"/>
      <c r="Z30" s="97"/>
      <c r="AA30" s="97"/>
    </row>
    <row r="31" spans="1:37" s="30" customFormat="1" ht="4.5" customHeight="1">
      <c r="B31" s="38"/>
      <c r="C31" s="91"/>
      <c r="D31" s="91"/>
      <c r="E31" s="91"/>
      <c r="F31" s="97"/>
      <c r="G31" s="97"/>
      <c r="H31" s="97"/>
      <c r="I31" s="97"/>
      <c r="J31" s="97"/>
      <c r="K31" s="97"/>
      <c r="L31" s="93"/>
      <c r="M31" s="93"/>
      <c r="N31" s="93"/>
      <c r="O31" s="93"/>
      <c r="P31" s="97"/>
      <c r="Q31" s="99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35" s="30" customFormat="1" ht="15" customHeight="1">
      <c r="C33" s="60"/>
      <c r="D33" s="91"/>
      <c r="E33" s="258"/>
      <c r="F33" s="258"/>
      <c r="G33" s="258"/>
      <c r="H33" s="258"/>
      <c r="I33" s="258"/>
      <c r="J33" s="258"/>
      <c r="K33" s="258"/>
      <c r="L33" s="97"/>
      <c r="M33" s="93" t="s">
        <v>89</v>
      </c>
      <c r="N33" s="93"/>
      <c r="O33" s="61"/>
      <c r="P33" s="97"/>
      <c r="Q33" s="99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97"/>
      <c r="Q34" s="99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35" s="30" customFormat="1" ht="15" customHeight="1">
      <c r="B35" s="38"/>
      <c r="C35" s="62"/>
      <c r="D35" s="72"/>
      <c r="E35" s="72" t="s">
        <v>82</v>
      </c>
      <c r="F35" s="96"/>
      <c r="G35" s="75"/>
      <c r="H35" s="75"/>
      <c r="I35" s="75"/>
      <c r="J35" s="75"/>
      <c r="K35" s="75"/>
      <c r="L35" s="75"/>
      <c r="M35" s="94"/>
      <c r="N35" s="94"/>
      <c r="O35" s="63"/>
      <c r="P35" s="97"/>
      <c r="Q35" s="99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1:35" s="30" customFormat="1" ht="5.25" customHeight="1">
      <c r="B36" s="38"/>
      <c r="C36" s="91"/>
      <c r="D36" s="38"/>
      <c r="E36" s="91"/>
      <c r="F36" s="97"/>
      <c r="G36" s="97"/>
      <c r="H36" s="97"/>
      <c r="I36" s="97"/>
      <c r="J36" s="97"/>
      <c r="K36" s="97"/>
      <c r="L36" s="93"/>
      <c r="M36" s="93"/>
      <c r="N36" s="93"/>
      <c r="O36" s="93"/>
      <c r="P36" s="97"/>
      <c r="Q36" s="99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97"/>
      <c r="W37" s="97"/>
      <c r="Z37" s="97"/>
      <c r="AA37" s="97"/>
    </row>
    <row r="38" spans="1:35" s="30" customFormat="1" ht="15" customHeight="1">
      <c r="C38" s="85" t="s">
        <v>83</v>
      </c>
      <c r="D38" s="96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94" t="s">
        <v>85</v>
      </c>
      <c r="N38" s="94"/>
      <c r="O38" s="93"/>
      <c r="P38" s="99" t="s">
        <v>87</v>
      </c>
      <c r="Q38" s="99" t="s">
        <v>88</v>
      </c>
      <c r="S38" s="53"/>
      <c r="T38" s="97"/>
      <c r="U38" s="66"/>
      <c r="V38" s="99"/>
      <c r="W38" s="88" t="s">
        <v>106</v>
      </c>
      <c r="Z38" s="97"/>
      <c r="AA38" s="97"/>
    </row>
    <row r="39" spans="1:35" s="30" customFormat="1" ht="17.25" customHeight="1">
      <c r="C39" s="84"/>
      <c r="D39" s="87" t="s">
        <v>86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94"/>
      <c r="P39" s="94"/>
      <c r="Q39" s="75"/>
      <c r="R39" s="67"/>
      <c r="S39" s="75"/>
      <c r="T39" s="75"/>
      <c r="U39" s="68"/>
      <c r="W39" s="30" t="s">
        <v>91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91"/>
      <c r="E40" s="91"/>
      <c r="F40" s="97"/>
      <c r="G40" s="97"/>
      <c r="H40" s="99"/>
      <c r="I40" s="86" t="s">
        <v>96</v>
      </c>
      <c r="J40" s="97"/>
      <c r="K40" s="97"/>
      <c r="L40" s="93"/>
      <c r="M40" s="93"/>
      <c r="N40" s="93"/>
      <c r="O40" s="93"/>
      <c r="P40" s="97"/>
      <c r="Q40" s="99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1:35" s="30" customFormat="1" ht="15" customHeight="1">
      <c r="B41" s="38"/>
      <c r="D41" s="73" t="s">
        <v>100</v>
      </c>
      <c r="F41" s="97"/>
      <c r="G41" s="97"/>
      <c r="H41" s="97"/>
      <c r="I41" s="97"/>
      <c r="J41" s="97"/>
      <c r="K41" s="97"/>
      <c r="L41" s="93"/>
      <c r="M41" s="93"/>
      <c r="N41" s="93"/>
      <c r="O41" s="93"/>
      <c r="P41" s="97"/>
      <c r="Q41" s="99"/>
      <c r="R41" s="97"/>
      <c r="S41" s="97"/>
      <c r="T41" s="97"/>
      <c r="U41" s="97"/>
      <c r="V41" s="97"/>
      <c r="W41" s="97"/>
      <c r="X41" s="97"/>
      <c r="Z41" s="89" t="s">
        <v>93</v>
      </c>
      <c r="AA41" s="97"/>
    </row>
    <row r="42" spans="1:35" s="30" customFormat="1" ht="15" customHeight="1">
      <c r="B42" s="52"/>
      <c r="C42" s="30" t="s">
        <v>99</v>
      </c>
      <c r="D42" s="262"/>
      <c r="E42" s="262"/>
      <c r="F42" s="262"/>
      <c r="G42" s="262"/>
      <c r="I42" s="30" t="s">
        <v>98</v>
      </c>
      <c r="J42" s="92" t="s">
        <v>47</v>
      </c>
      <c r="K42" s="92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92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ROUNDDOWN(IF(0&lt;(E33/G34)-ROUND(((E33*12)/(7.75*5*52)),0)*7.75,(E33/G34)-ROUND(((E33*12)/(7.75*5*52)),0)*7.75,0)+(D42/22),0)*X39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93"/>
      <c r="I43" s="93"/>
      <c r="J43" s="252"/>
      <c r="K43" s="252"/>
      <c r="M43" s="251"/>
      <c r="N43" s="251"/>
      <c r="O43" s="251"/>
      <c r="P43" s="97"/>
      <c r="Q43" s="53"/>
      <c r="S43" s="93"/>
      <c r="T43" s="253"/>
      <c r="U43" s="253"/>
      <c r="V43" s="253"/>
      <c r="W43" s="253"/>
      <c r="X43" s="95"/>
      <c r="Y43" s="34"/>
      <c r="Z43" s="97"/>
      <c r="AA43" s="97"/>
    </row>
    <row r="44" spans="1:35" s="30" customFormat="1" ht="6" customHeight="1" thickBot="1">
      <c r="B44" s="93"/>
      <c r="C44" s="93"/>
      <c r="D44" s="93"/>
      <c r="E44" s="97"/>
      <c r="F44" s="97"/>
      <c r="G44" s="93"/>
      <c r="H44" s="93"/>
      <c r="I44" s="93"/>
      <c r="J44" s="93"/>
      <c r="K44" s="97"/>
      <c r="L44" s="93"/>
      <c r="M44" s="93"/>
      <c r="N44" s="91"/>
      <c r="O44" s="91"/>
      <c r="P44" s="91"/>
      <c r="Q44" s="95"/>
      <c r="R44" s="97"/>
      <c r="S44" s="93"/>
      <c r="T44" s="93"/>
      <c r="U44" s="93"/>
      <c r="V44" s="93"/>
      <c r="W44" s="97"/>
      <c r="X44" s="97"/>
      <c r="Y44" s="97"/>
      <c r="Z44" s="97"/>
      <c r="AA44" s="97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93"/>
      <c r="L45" s="93"/>
      <c r="M45" s="95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59</v>
      </c>
      <c r="I46" s="255" t="str">
        <f>Y42</f>
        <v/>
      </c>
      <c r="J46" s="255"/>
      <c r="K46" s="255"/>
      <c r="L46" s="255"/>
      <c r="M46" s="39" t="s">
        <v>20</v>
      </c>
      <c r="N46" s="42" t="s">
        <v>48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102</v>
      </c>
      <c r="B58" s="26" t="s">
        <v>103</v>
      </c>
    </row>
    <row r="59" spans="1:30" ht="15" customHeight="1">
      <c r="B59" s="45"/>
      <c r="AD59" s="45"/>
    </row>
    <row r="60" spans="1:30" ht="15" customHeight="1">
      <c r="A60" s="45" t="s">
        <v>71</v>
      </c>
      <c r="B60" s="45"/>
      <c r="AD60" s="45"/>
    </row>
    <row r="61" spans="1:30" ht="15" customHeight="1">
      <c r="B61" s="45" t="s">
        <v>72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30" ht="15" customHeight="1">
      <c r="B62" s="45" t="s">
        <v>80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30" ht="15" customHeight="1">
      <c r="AB63" s="45"/>
      <c r="AC63" s="45"/>
    </row>
    <row r="64" spans="1:30" ht="1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</sheetData>
  <sheetProtection selectLockedCells="1"/>
  <mergeCells count="41">
    <mergeCell ref="B53:J53"/>
    <mergeCell ref="K53:AA53"/>
    <mergeCell ref="B54:J54"/>
    <mergeCell ref="K54:AA54"/>
    <mergeCell ref="D48:AA48"/>
    <mergeCell ref="B50:J50"/>
    <mergeCell ref="K50:AA50"/>
    <mergeCell ref="B51:J51"/>
    <mergeCell ref="K51:AA51"/>
    <mergeCell ref="B52:J52"/>
    <mergeCell ref="K52:AA52"/>
    <mergeCell ref="B43:G43"/>
    <mergeCell ref="J43:K43"/>
    <mergeCell ref="M43:O43"/>
    <mergeCell ref="T43:W43"/>
    <mergeCell ref="C46:F46"/>
    <mergeCell ref="I46:L46"/>
    <mergeCell ref="O46:R46"/>
    <mergeCell ref="E33:K33"/>
    <mergeCell ref="G34:I34"/>
    <mergeCell ref="E38:K38"/>
    <mergeCell ref="X39:Z39"/>
    <mergeCell ref="D42:G42"/>
    <mergeCell ref="M42:R42"/>
    <mergeCell ref="Y42:AA42"/>
    <mergeCell ref="H26:J26"/>
    <mergeCell ref="B27:E27"/>
    <mergeCell ref="H27:J27"/>
    <mergeCell ref="M27:P27"/>
    <mergeCell ref="W23:W24"/>
    <mergeCell ref="AB23:AB24"/>
    <mergeCell ref="B24:E24"/>
    <mergeCell ref="H24:I24"/>
    <mergeCell ref="Z1:AC2"/>
    <mergeCell ref="B21:E21"/>
    <mergeCell ref="H21:I21"/>
    <mergeCell ref="K21:N21"/>
    <mergeCell ref="K24:O24"/>
    <mergeCell ref="D17:Z17"/>
    <mergeCell ref="X23:Z23"/>
    <mergeCell ref="X24:Z24"/>
  </mergeCells>
  <phoneticPr fontId="3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topLeftCell="A16" zoomScaleNormal="100" workbookViewId="0">
      <selection activeCell="A59" sqref="A59:XFD60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7.25" style="26" customWidth="1"/>
    <col min="30" max="30" width="3.375" style="26" customWidth="1"/>
    <col min="31" max="31" width="1.625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29"/>
      <c r="D17" s="29"/>
      <c r="E17" s="274" t="s">
        <v>137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9"/>
      <c r="AA17" s="2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161"/>
      <c r="L18" s="16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144"/>
      <c r="H20" s="144"/>
      <c r="I20" s="144"/>
      <c r="J20" s="144"/>
      <c r="K20" s="70" t="s">
        <v>78</v>
      </c>
      <c r="L20" s="32"/>
      <c r="M20" s="32"/>
      <c r="N20" s="32"/>
      <c r="O20" s="32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144" t="s">
        <v>138</v>
      </c>
      <c r="H21" s="252" t="s">
        <v>139</v>
      </c>
      <c r="I21" s="252"/>
      <c r="J21" s="33" t="s">
        <v>140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144"/>
      <c r="R21" s="144"/>
      <c r="S21" s="144"/>
      <c r="T21" s="144"/>
      <c r="U21" s="144"/>
      <c r="V21" s="144"/>
      <c r="W21" s="144"/>
      <c r="X21" s="144"/>
      <c r="Y21" s="144"/>
      <c r="Z21" s="29"/>
      <c r="AA21" s="29"/>
    </row>
    <row r="22" spans="1:37" s="30" customFormat="1" ht="10.5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</row>
    <row r="23" spans="1:37" s="30" customFormat="1" ht="15" customHeight="1">
      <c r="B23" s="70" t="s">
        <v>79</v>
      </c>
      <c r="C23" s="32"/>
      <c r="D23" s="32"/>
      <c r="E23" s="32"/>
      <c r="F23" s="32"/>
      <c r="G23" s="144"/>
      <c r="H23" s="144"/>
      <c r="I23" s="144"/>
      <c r="J23" s="144"/>
      <c r="K23" s="70" t="s">
        <v>50</v>
      </c>
      <c r="L23" s="144"/>
      <c r="M23" s="144"/>
      <c r="O23" s="32"/>
      <c r="P23" s="32"/>
      <c r="Q23" s="32"/>
      <c r="R23" s="32"/>
      <c r="S23" s="144"/>
      <c r="T23" s="144"/>
      <c r="U23" s="144"/>
      <c r="V23" s="144"/>
      <c r="W23" s="266" t="s">
        <v>141</v>
      </c>
      <c r="X23" s="278" t="s">
        <v>52</v>
      </c>
      <c r="Y23" s="279"/>
      <c r="Z23" s="279"/>
      <c r="AA23" s="145"/>
      <c r="AB23" s="267" t="s">
        <v>142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144" t="s">
        <v>143</v>
      </c>
      <c r="H24" s="252" t="s">
        <v>144</v>
      </c>
      <c r="I24" s="252"/>
      <c r="J24" s="144" t="s">
        <v>140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144" t="s">
        <v>20</v>
      </c>
      <c r="Q24" s="34" t="s">
        <v>135</v>
      </c>
      <c r="R24" s="144"/>
      <c r="S24" s="144"/>
      <c r="T24" s="144"/>
      <c r="U24" s="144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99" t="s">
        <v>76</v>
      </c>
      <c r="W25" s="144"/>
      <c r="X25" s="144"/>
      <c r="Y25" s="144"/>
      <c r="Z25" s="144"/>
      <c r="AA25" s="144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144"/>
      <c r="H26" s="265" t="s">
        <v>95</v>
      </c>
      <c r="I26" s="265"/>
      <c r="J26" s="265"/>
      <c r="K26" s="37"/>
      <c r="L26" s="144"/>
      <c r="M26" s="70" t="s">
        <v>54</v>
      </c>
      <c r="N26" s="32"/>
      <c r="O26" s="32"/>
      <c r="P26" s="32"/>
      <c r="Q26" s="32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51" t="s">
        <v>145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144" t="s">
        <v>146</v>
      </c>
      <c r="H27" s="258"/>
      <c r="I27" s="258"/>
      <c r="J27" s="258"/>
      <c r="K27" s="75" t="s">
        <v>55</v>
      </c>
      <c r="L27" s="144" t="s">
        <v>147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144"/>
      <c r="T27" s="144"/>
      <c r="U27" s="144"/>
      <c r="V27" s="144"/>
      <c r="W27" s="144"/>
      <c r="X27" s="144"/>
      <c r="Y27" s="144"/>
      <c r="Z27" s="144"/>
      <c r="AA27" s="144"/>
      <c r="AB27" s="51" t="s">
        <v>148</v>
      </c>
    </row>
    <row r="28" spans="1:37" s="30" customFormat="1" ht="15" customHeight="1">
      <c r="B28" s="73" t="s">
        <v>56</v>
      </c>
      <c r="C28" s="138"/>
      <c r="D28" s="138"/>
      <c r="E28" s="138"/>
      <c r="F28" s="144"/>
      <c r="G28" s="144"/>
      <c r="H28" s="144"/>
      <c r="I28" s="144"/>
      <c r="J28" s="144"/>
      <c r="K28" s="144"/>
      <c r="L28" s="140"/>
      <c r="M28" s="140"/>
      <c r="N28" s="140"/>
      <c r="O28" s="140"/>
      <c r="P28" s="144"/>
      <c r="Q28" s="99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51" t="s">
        <v>149</v>
      </c>
    </row>
    <row r="29" spans="1:37" s="30" customFormat="1" ht="15" customHeight="1">
      <c r="B29" s="38"/>
      <c r="C29" s="138"/>
      <c r="D29" s="138"/>
      <c r="E29" s="138"/>
      <c r="F29" s="144"/>
      <c r="G29" s="144"/>
      <c r="H29" s="144"/>
      <c r="I29" s="144"/>
      <c r="J29" s="144"/>
      <c r="K29" s="144"/>
      <c r="L29" s="140"/>
      <c r="M29" s="140"/>
      <c r="N29" s="140"/>
      <c r="O29" s="140"/>
      <c r="P29" s="144"/>
      <c r="Q29" s="99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51" t="s">
        <v>150</v>
      </c>
    </row>
    <row r="30" spans="1:37" s="30" customFormat="1" ht="15" customHeight="1">
      <c r="B30" s="38" t="s">
        <v>81</v>
      </c>
      <c r="C30" s="138"/>
      <c r="D30" s="138"/>
      <c r="E30" s="138"/>
      <c r="F30" s="144"/>
      <c r="G30" s="144"/>
      <c r="H30" s="144"/>
      <c r="I30" s="144"/>
      <c r="J30" s="144"/>
      <c r="K30" s="144"/>
      <c r="L30" s="140"/>
      <c r="M30" s="140"/>
      <c r="N30" s="140"/>
      <c r="O30" s="140"/>
      <c r="P30" s="144"/>
      <c r="Q30" s="99"/>
      <c r="R30" s="144"/>
      <c r="S30" s="144"/>
      <c r="T30" s="144"/>
      <c r="U30" s="144"/>
      <c r="V30" s="144"/>
      <c r="W30" s="144"/>
      <c r="X30" s="144"/>
      <c r="Y30" s="144"/>
      <c r="Z30" s="144"/>
      <c r="AA30" s="144"/>
    </row>
    <row r="31" spans="1:37" s="30" customFormat="1" ht="4.5" customHeight="1">
      <c r="B31" s="38"/>
      <c r="C31" s="138"/>
      <c r="D31" s="138"/>
      <c r="E31" s="138"/>
      <c r="F31" s="144"/>
      <c r="G31" s="144"/>
      <c r="H31" s="144"/>
      <c r="I31" s="144"/>
      <c r="J31" s="144"/>
      <c r="K31" s="144"/>
      <c r="L31" s="140"/>
      <c r="M31" s="140"/>
      <c r="N31" s="140"/>
      <c r="O31" s="140"/>
      <c r="P31" s="144"/>
      <c r="Q31" s="99"/>
      <c r="R31" s="144"/>
      <c r="S31" s="144"/>
      <c r="T31" s="144"/>
      <c r="U31" s="144"/>
      <c r="V31" s="144"/>
      <c r="W31" s="144"/>
      <c r="X31" s="144"/>
      <c r="Y31" s="144"/>
      <c r="Z31" s="144"/>
      <c r="AA31" s="144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144"/>
      <c r="S32" s="144"/>
      <c r="T32" s="144"/>
      <c r="U32" s="144"/>
      <c r="V32" s="144"/>
      <c r="W32" s="144"/>
      <c r="X32" s="144"/>
      <c r="Y32" s="144"/>
      <c r="Z32" s="144"/>
      <c r="AA32" s="144"/>
    </row>
    <row r="33" spans="1:35" s="30" customFormat="1" ht="15" customHeight="1">
      <c r="C33" s="60"/>
      <c r="D33" s="138"/>
      <c r="E33" s="258"/>
      <c r="F33" s="258"/>
      <c r="G33" s="258"/>
      <c r="H33" s="258"/>
      <c r="I33" s="258"/>
      <c r="J33" s="258"/>
      <c r="K33" s="258"/>
      <c r="L33" s="144"/>
      <c r="M33" s="140" t="s">
        <v>89</v>
      </c>
      <c r="N33" s="140"/>
      <c r="O33" s="61"/>
      <c r="P33" s="144"/>
      <c r="Q33" s="99"/>
      <c r="R33" s="144"/>
      <c r="S33" s="144"/>
      <c r="T33" s="144"/>
      <c r="U33" s="144"/>
      <c r="V33" s="144"/>
      <c r="W33" s="144"/>
      <c r="X33" s="144"/>
      <c r="Y33" s="144"/>
      <c r="Z33" s="144"/>
      <c r="AA33" s="144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144"/>
      <c r="Q34" s="99"/>
      <c r="R34" s="144"/>
      <c r="S34" s="144"/>
      <c r="T34" s="144"/>
      <c r="U34" s="144"/>
      <c r="V34" s="144"/>
      <c r="W34" s="144"/>
      <c r="X34" s="144"/>
      <c r="Y34" s="144"/>
      <c r="Z34" s="144"/>
      <c r="AA34" s="144"/>
    </row>
    <row r="35" spans="1:35" s="30" customFormat="1" ht="15" customHeight="1">
      <c r="B35" s="38"/>
      <c r="C35" s="62"/>
      <c r="D35" s="72"/>
      <c r="E35" s="72" t="s">
        <v>82</v>
      </c>
      <c r="F35" s="142"/>
      <c r="G35" s="75"/>
      <c r="H35" s="75"/>
      <c r="I35" s="75"/>
      <c r="J35" s="75"/>
      <c r="K35" s="75"/>
      <c r="L35" s="75"/>
      <c r="M35" s="141"/>
      <c r="N35" s="141"/>
      <c r="O35" s="63"/>
      <c r="P35" s="144"/>
      <c r="Q35" s="99"/>
      <c r="R35" s="144"/>
      <c r="S35" s="144"/>
      <c r="T35" s="144"/>
      <c r="U35" s="144"/>
      <c r="V35" s="144"/>
      <c r="W35" s="144"/>
      <c r="X35" s="144"/>
      <c r="Y35" s="144"/>
      <c r="Z35" s="144"/>
      <c r="AA35" s="144"/>
    </row>
    <row r="36" spans="1:35" s="30" customFormat="1" ht="5.25" customHeight="1">
      <c r="B36" s="38"/>
      <c r="C36" s="138"/>
      <c r="D36" s="38"/>
      <c r="E36" s="138"/>
      <c r="F36" s="144"/>
      <c r="G36" s="144"/>
      <c r="H36" s="144"/>
      <c r="I36" s="144"/>
      <c r="J36" s="144"/>
      <c r="K36" s="144"/>
      <c r="L36" s="140"/>
      <c r="M36" s="140"/>
      <c r="N36" s="140"/>
      <c r="O36" s="140"/>
      <c r="P36" s="144"/>
      <c r="Q36" s="99"/>
      <c r="R36" s="144"/>
      <c r="S36" s="144"/>
      <c r="T36" s="144"/>
      <c r="U36" s="144"/>
      <c r="V36" s="144"/>
      <c r="W36" s="144"/>
      <c r="X36" s="144"/>
      <c r="Y36" s="144"/>
      <c r="Z36" s="144"/>
      <c r="AA36" s="144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144"/>
      <c r="W37" s="144"/>
      <c r="Z37" s="144"/>
      <c r="AA37" s="144"/>
    </row>
    <row r="38" spans="1:35" s="30" customFormat="1" ht="15" customHeight="1">
      <c r="C38" s="85" t="s">
        <v>151</v>
      </c>
      <c r="D38" s="142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141" t="s">
        <v>85</v>
      </c>
      <c r="N38" s="141"/>
      <c r="O38" s="140"/>
      <c r="P38" s="99" t="s">
        <v>152</v>
      </c>
      <c r="Q38" s="99" t="s">
        <v>88</v>
      </c>
      <c r="S38" s="53"/>
      <c r="T38" s="144"/>
      <c r="U38" s="66"/>
      <c r="V38" s="99"/>
      <c r="W38" s="88" t="s">
        <v>106</v>
      </c>
      <c r="Z38" s="144"/>
      <c r="AA38" s="144"/>
    </row>
    <row r="39" spans="1:35" s="30" customFormat="1" ht="17.25" customHeight="1">
      <c r="C39" s="84"/>
      <c r="D39" s="87" t="s">
        <v>86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41"/>
      <c r="P39" s="141"/>
      <c r="Q39" s="75"/>
      <c r="R39" s="67"/>
      <c r="S39" s="75"/>
      <c r="T39" s="75"/>
      <c r="U39" s="68"/>
      <c r="W39" s="30" t="s">
        <v>87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138"/>
      <c r="E40" s="138"/>
      <c r="F40" s="144"/>
      <c r="G40" s="144"/>
      <c r="H40" s="99"/>
      <c r="I40" s="86" t="s">
        <v>96</v>
      </c>
      <c r="J40" s="144"/>
      <c r="K40" s="144"/>
      <c r="L40" s="140"/>
      <c r="M40" s="140"/>
      <c r="N40" s="140"/>
      <c r="O40" s="140"/>
      <c r="P40" s="144"/>
      <c r="Q40" s="99"/>
      <c r="R40" s="144"/>
      <c r="S40" s="144"/>
      <c r="T40" s="144"/>
      <c r="U40" s="144"/>
      <c r="V40" s="144"/>
      <c r="W40" s="144"/>
      <c r="X40" s="144"/>
      <c r="Y40" s="144"/>
      <c r="Z40" s="144"/>
      <c r="AA40" s="144"/>
    </row>
    <row r="41" spans="1:35" s="30" customFormat="1" ht="15" customHeight="1">
      <c r="B41" s="38"/>
      <c r="D41" s="73" t="s">
        <v>100</v>
      </c>
      <c r="F41" s="144"/>
      <c r="G41" s="144"/>
      <c r="H41" s="144"/>
      <c r="I41" s="144"/>
      <c r="J41" s="144"/>
      <c r="K41" s="144"/>
      <c r="L41" s="140"/>
      <c r="M41" s="140"/>
      <c r="N41" s="140"/>
      <c r="O41" s="140"/>
      <c r="P41" s="144"/>
      <c r="Q41" s="99"/>
      <c r="R41" s="144"/>
      <c r="S41" s="144"/>
      <c r="T41" s="144"/>
      <c r="U41" s="144"/>
      <c r="V41" s="144"/>
      <c r="W41" s="144"/>
      <c r="X41" s="144"/>
      <c r="Z41" s="89" t="s">
        <v>93</v>
      </c>
      <c r="AA41" s="144"/>
    </row>
    <row r="42" spans="1:35" s="30" customFormat="1" ht="15" customHeight="1">
      <c r="B42" s="52"/>
      <c r="C42" s="30" t="s">
        <v>153</v>
      </c>
      <c r="D42" s="262"/>
      <c r="E42" s="262"/>
      <c r="F42" s="262"/>
      <c r="G42" s="262"/>
      <c r="I42" s="30" t="s">
        <v>154</v>
      </c>
      <c r="J42" s="139" t="s">
        <v>139</v>
      </c>
      <c r="K42" s="139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155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ROUNDDOWN(IF(0&lt;(E33/G34)-ROUND(((E33*12)/(7.75*5*52)),0)*7.75,(E33/G34)-ROUND(((E33*12)/(7.75*5*52)),0)*7.75,0)+(D42/22),0)*X39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140"/>
      <c r="I43" s="140"/>
      <c r="J43" s="252"/>
      <c r="K43" s="252"/>
      <c r="M43" s="251"/>
      <c r="N43" s="251"/>
      <c r="O43" s="251"/>
      <c r="P43" s="144"/>
      <c r="Q43" s="53"/>
      <c r="S43" s="140"/>
      <c r="T43" s="253"/>
      <c r="U43" s="253"/>
      <c r="V43" s="253"/>
      <c r="W43" s="253"/>
      <c r="X43" s="143"/>
      <c r="Y43" s="34"/>
      <c r="Z43" s="144"/>
      <c r="AA43" s="144"/>
    </row>
    <row r="44" spans="1:35" s="30" customFormat="1" ht="6" customHeight="1" thickBot="1">
      <c r="B44" s="140"/>
      <c r="C44" s="140"/>
      <c r="D44" s="140"/>
      <c r="E44" s="144"/>
      <c r="F44" s="144"/>
      <c r="G44" s="140"/>
      <c r="H44" s="140"/>
      <c r="I44" s="140"/>
      <c r="J44" s="140"/>
      <c r="K44" s="144"/>
      <c r="L44" s="140"/>
      <c r="M44" s="140"/>
      <c r="N44" s="138"/>
      <c r="O44" s="138"/>
      <c r="P44" s="138"/>
      <c r="Q44" s="143"/>
      <c r="R44" s="144"/>
      <c r="S44" s="140"/>
      <c r="T44" s="140"/>
      <c r="U44" s="140"/>
      <c r="V44" s="140"/>
      <c r="W44" s="144"/>
      <c r="X44" s="144"/>
      <c r="Y44" s="144"/>
      <c r="Z44" s="144"/>
      <c r="AA44" s="144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140"/>
      <c r="L45" s="140"/>
      <c r="M45" s="143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156</v>
      </c>
      <c r="I46" s="255" t="str">
        <f>Y42</f>
        <v/>
      </c>
      <c r="J46" s="255"/>
      <c r="K46" s="255"/>
      <c r="L46" s="255"/>
      <c r="M46" s="39" t="s">
        <v>20</v>
      </c>
      <c r="N46" s="42" t="s">
        <v>140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157</v>
      </c>
      <c r="B58" s="26" t="s">
        <v>103</v>
      </c>
    </row>
    <row r="59" spans="1:30" ht="15" customHeight="1">
      <c r="B59" s="45" t="s">
        <v>173</v>
      </c>
      <c r="AD59" s="45"/>
    </row>
    <row r="60" spans="1:30" ht="15" customHeight="1">
      <c r="B60" s="45"/>
      <c r="AD60" s="45"/>
    </row>
    <row r="61" spans="1:30" ht="15" customHeight="1">
      <c r="A61" s="45" t="s">
        <v>71</v>
      </c>
      <c r="B61" s="45"/>
      <c r="AD61" s="45"/>
    </row>
    <row r="62" spans="1:30" ht="15" customHeight="1">
      <c r="B62" s="45" t="s">
        <v>72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30" ht="15" customHeight="1">
      <c r="B63" s="45" t="s">
        <v>80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</row>
    <row r="64" spans="1:30" ht="15" customHeight="1">
      <c r="AB64" s="45"/>
      <c r="AC64" s="45"/>
    </row>
    <row r="65" spans="3:28" ht="1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</sheetData>
  <sheetProtection formatCells="0" formatColumns="0" formatRows="0" insertColumns="0" insertRows="0" insertHyperlinks="0" deleteColumns="0" deleteRows="0" sort="0" autoFilter="0" pivotTables="0"/>
  <mergeCells count="41">
    <mergeCell ref="AB23:AB24"/>
    <mergeCell ref="B24:E24"/>
    <mergeCell ref="H24:I24"/>
    <mergeCell ref="Z1:AC2"/>
    <mergeCell ref="E17:Y17"/>
    <mergeCell ref="B21:E21"/>
    <mergeCell ref="H21:I21"/>
    <mergeCell ref="K21:N21"/>
    <mergeCell ref="K24:O24"/>
    <mergeCell ref="X24:Z24"/>
    <mergeCell ref="X23:Z23"/>
    <mergeCell ref="H26:J26"/>
    <mergeCell ref="B27:E27"/>
    <mergeCell ref="H27:J27"/>
    <mergeCell ref="M27:P27"/>
    <mergeCell ref="W23:W24"/>
    <mergeCell ref="E33:K33"/>
    <mergeCell ref="G34:I34"/>
    <mergeCell ref="E38:K38"/>
    <mergeCell ref="X39:Z39"/>
    <mergeCell ref="D42:G42"/>
    <mergeCell ref="M42:R42"/>
    <mergeCell ref="Y42:AA42"/>
    <mergeCell ref="B43:G43"/>
    <mergeCell ref="J43:K43"/>
    <mergeCell ref="M43:O43"/>
    <mergeCell ref="T43:W43"/>
    <mergeCell ref="C46:F46"/>
    <mergeCell ref="I46:L46"/>
    <mergeCell ref="O46:R46"/>
    <mergeCell ref="B53:J53"/>
    <mergeCell ref="K53:AA53"/>
    <mergeCell ref="B54:J54"/>
    <mergeCell ref="K54:AA54"/>
    <mergeCell ref="D48:AA48"/>
    <mergeCell ref="B50:J50"/>
    <mergeCell ref="K50:AA50"/>
    <mergeCell ref="B51:J51"/>
    <mergeCell ref="K51:AA51"/>
    <mergeCell ref="B52:J52"/>
    <mergeCell ref="K52:AA52"/>
  </mergeCells>
  <phoneticPr fontId="3"/>
  <pageMargins left="0.70866141732283472" right="0.51" top="0.39370078740157483" bottom="0.2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topLeftCell="A22" zoomScaleNormal="100" workbookViewId="0">
      <selection activeCell="A61" sqref="A61:XFD61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6.75" style="26" customWidth="1"/>
    <col min="30" max="30" width="3.375" style="26" customWidth="1"/>
    <col min="31" max="31" width="3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29"/>
      <c r="D17" s="29"/>
      <c r="E17" s="274" t="s">
        <v>158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9"/>
      <c r="AA17" s="2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69"/>
      <c r="L18" s="69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144"/>
      <c r="H20" s="144"/>
      <c r="I20" s="144"/>
      <c r="J20" s="144"/>
      <c r="K20" s="70" t="s">
        <v>78</v>
      </c>
      <c r="L20" s="32"/>
      <c r="M20" s="32"/>
      <c r="N20" s="32"/>
      <c r="O20" s="32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144" t="s">
        <v>159</v>
      </c>
      <c r="H21" s="252" t="s">
        <v>160</v>
      </c>
      <c r="I21" s="252"/>
      <c r="J21" s="33" t="s">
        <v>161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144"/>
      <c r="R21" s="144"/>
      <c r="S21" s="144"/>
      <c r="T21" s="144"/>
      <c r="U21" s="144"/>
      <c r="V21" s="144"/>
      <c r="W21" s="144"/>
      <c r="X21" s="144"/>
      <c r="Y21" s="144"/>
      <c r="Z21" s="29"/>
      <c r="AA21" s="29"/>
    </row>
    <row r="22" spans="1:37" s="30" customFormat="1" ht="10.5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</row>
    <row r="23" spans="1:37" s="30" customFormat="1" ht="15" customHeight="1">
      <c r="B23" s="70" t="s">
        <v>79</v>
      </c>
      <c r="C23" s="32"/>
      <c r="D23" s="32"/>
      <c r="E23" s="32"/>
      <c r="F23" s="32"/>
      <c r="G23" s="144"/>
      <c r="H23" s="144"/>
      <c r="I23" s="144"/>
      <c r="J23" s="144"/>
      <c r="K23" s="70" t="s">
        <v>50</v>
      </c>
      <c r="L23" s="144"/>
      <c r="M23" s="144"/>
      <c r="O23" s="32"/>
      <c r="P23" s="32"/>
      <c r="Q23" s="32"/>
      <c r="R23" s="32"/>
      <c r="S23" s="144"/>
      <c r="T23" s="144"/>
      <c r="U23" s="144"/>
      <c r="V23" s="144"/>
      <c r="W23" s="266" t="s">
        <v>162</v>
      </c>
      <c r="X23" s="278" t="s">
        <v>52</v>
      </c>
      <c r="Y23" s="279"/>
      <c r="Z23" s="279"/>
      <c r="AA23" s="145"/>
      <c r="AB23" s="267" t="s">
        <v>163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144" t="s">
        <v>164</v>
      </c>
      <c r="H24" s="252" t="s">
        <v>144</v>
      </c>
      <c r="I24" s="252"/>
      <c r="J24" s="144" t="s">
        <v>165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144" t="s">
        <v>20</v>
      </c>
      <c r="Q24" s="34" t="s">
        <v>135</v>
      </c>
      <c r="R24" s="144"/>
      <c r="S24" s="144"/>
      <c r="T24" s="144"/>
      <c r="U24" s="144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99" t="s">
        <v>76</v>
      </c>
      <c r="W25" s="144"/>
      <c r="X25" s="144"/>
      <c r="Y25" s="144"/>
      <c r="Z25" s="144"/>
      <c r="AA25" s="144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144"/>
      <c r="H26" s="265" t="s">
        <v>95</v>
      </c>
      <c r="I26" s="265"/>
      <c r="J26" s="265"/>
      <c r="K26" s="37"/>
      <c r="L26" s="144"/>
      <c r="M26" s="70" t="s">
        <v>54</v>
      </c>
      <c r="N26" s="32"/>
      <c r="O26" s="32"/>
      <c r="P26" s="32"/>
      <c r="Q26" s="32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51" t="s">
        <v>145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144" t="s">
        <v>143</v>
      </c>
      <c r="H27" s="258"/>
      <c r="I27" s="258"/>
      <c r="J27" s="258"/>
      <c r="K27" s="75" t="s">
        <v>55</v>
      </c>
      <c r="L27" s="144" t="s">
        <v>166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144"/>
      <c r="T27" s="144"/>
      <c r="U27" s="144"/>
      <c r="V27" s="144"/>
      <c r="W27" s="144"/>
      <c r="X27" s="144"/>
      <c r="Y27" s="144"/>
      <c r="Z27" s="144"/>
      <c r="AA27" s="144"/>
      <c r="AB27" s="51" t="s">
        <v>148</v>
      </c>
    </row>
    <row r="28" spans="1:37" s="30" customFormat="1" ht="15" customHeight="1">
      <c r="B28" s="73" t="s">
        <v>56</v>
      </c>
      <c r="C28" s="138"/>
      <c r="D28" s="138"/>
      <c r="E28" s="138"/>
      <c r="F28" s="144"/>
      <c r="G28" s="144"/>
      <c r="H28" s="144"/>
      <c r="I28" s="144"/>
      <c r="J28" s="144"/>
      <c r="K28" s="144"/>
      <c r="L28" s="140"/>
      <c r="M28" s="140"/>
      <c r="N28" s="140"/>
      <c r="O28" s="140"/>
      <c r="P28" s="144"/>
      <c r="Q28" s="99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51" t="s">
        <v>149</v>
      </c>
    </row>
    <row r="29" spans="1:37" s="30" customFormat="1" ht="15" customHeight="1">
      <c r="B29" s="38"/>
      <c r="C29" s="138"/>
      <c r="D29" s="138"/>
      <c r="E29" s="138"/>
      <c r="F29" s="144"/>
      <c r="G29" s="144"/>
      <c r="H29" s="144"/>
      <c r="I29" s="144"/>
      <c r="J29" s="144"/>
      <c r="K29" s="144"/>
      <c r="L29" s="140"/>
      <c r="M29" s="140"/>
      <c r="N29" s="140"/>
      <c r="O29" s="140"/>
      <c r="P29" s="144"/>
      <c r="Q29" s="99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51" t="s">
        <v>150</v>
      </c>
    </row>
    <row r="30" spans="1:37" s="30" customFormat="1" ht="15" customHeight="1">
      <c r="B30" s="38" t="s">
        <v>81</v>
      </c>
      <c r="C30" s="138"/>
      <c r="D30" s="138"/>
      <c r="E30" s="138"/>
      <c r="F30" s="144"/>
      <c r="G30" s="144"/>
      <c r="H30" s="144"/>
      <c r="I30" s="144"/>
      <c r="J30" s="144"/>
      <c r="K30" s="144"/>
      <c r="L30" s="140"/>
      <c r="M30" s="140"/>
      <c r="N30" s="140"/>
      <c r="O30" s="140"/>
      <c r="P30" s="144"/>
      <c r="Q30" s="99"/>
      <c r="R30" s="144"/>
      <c r="S30" s="144"/>
      <c r="T30" s="144"/>
      <c r="U30" s="144"/>
      <c r="V30" s="144"/>
      <c r="W30" s="144"/>
      <c r="X30" s="144"/>
      <c r="Y30" s="144"/>
      <c r="Z30" s="144"/>
      <c r="AA30" s="144"/>
    </row>
    <row r="31" spans="1:37" s="30" customFormat="1" ht="4.5" customHeight="1">
      <c r="B31" s="38"/>
      <c r="C31" s="138"/>
      <c r="D31" s="138"/>
      <c r="E31" s="138"/>
      <c r="F31" s="144"/>
      <c r="G31" s="144"/>
      <c r="H31" s="144"/>
      <c r="I31" s="144"/>
      <c r="J31" s="144"/>
      <c r="K31" s="144"/>
      <c r="L31" s="140"/>
      <c r="M31" s="140"/>
      <c r="N31" s="140"/>
      <c r="O31" s="140"/>
      <c r="P31" s="144"/>
      <c r="Q31" s="99"/>
      <c r="R31" s="144"/>
      <c r="S31" s="144"/>
      <c r="T31" s="144"/>
      <c r="U31" s="144"/>
      <c r="V31" s="144"/>
      <c r="W31" s="144"/>
      <c r="X31" s="144"/>
      <c r="Y31" s="144"/>
      <c r="Z31" s="144"/>
      <c r="AA31" s="144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144"/>
      <c r="S32" s="144"/>
      <c r="T32" s="144"/>
      <c r="U32" s="144"/>
      <c r="V32" s="144"/>
      <c r="W32" s="144"/>
      <c r="X32" s="144"/>
      <c r="Y32" s="144"/>
      <c r="Z32" s="144"/>
      <c r="AA32" s="144"/>
    </row>
    <row r="33" spans="1:35" s="30" customFormat="1" ht="15" customHeight="1">
      <c r="C33" s="60"/>
      <c r="D33" s="138"/>
      <c r="E33" s="258"/>
      <c r="F33" s="258"/>
      <c r="G33" s="258"/>
      <c r="H33" s="258"/>
      <c r="I33" s="258"/>
      <c r="J33" s="258"/>
      <c r="K33" s="258"/>
      <c r="L33" s="144"/>
      <c r="M33" s="140" t="s">
        <v>89</v>
      </c>
      <c r="N33" s="140"/>
      <c r="O33" s="61"/>
      <c r="P33" s="144"/>
      <c r="Q33" s="99"/>
      <c r="R33" s="144"/>
      <c r="S33" s="144"/>
      <c r="T33" s="144"/>
      <c r="U33" s="144"/>
      <c r="V33" s="144"/>
      <c r="W33" s="144"/>
      <c r="X33" s="144"/>
      <c r="Y33" s="144"/>
      <c r="Z33" s="144"/>
      <c r="AA33" s="144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144"/>
      <c r="Q34" s="99"/>
      <c r="R34" s="144"/>
      <c r="S34" s="144"/>
      <c r="T34" s="144"/>
      <c r="U34" s="144"/>
      <c r="V34" s="144"/>
      <c r="W34" s="144"/>
      <c r="X34" s="144"/>
      <c r="Y34" s="144"/>
      <c r="Z34" s="144"/>
      <c r="AA34" s="144"/>
    </row>
    <row r="35" spans="1:35" s="30" customFormat="1" ht="15" customHeight="1">
      <c r="B35" s="38"/>
      <c r="C35" s="62"/>
      <c r="D35" s="72"/>
      <c r="E35" s="72" t="s">
        <v>82</v>
      </c>
      <c r="F35" s="142"/>
      <c r="G35" s="75"/>
      <c r="H35" s="75"/>
      <c r="I35" s="75"/>
      <c r="J35" s="75"/>
      <c r="K35" s="75"/>
      <c r="L35" s="75"/>
      <c r="M35" s="141"/>
      <c r="N35" s="141"/>
      <c r="O35" s="63"/>
      <c r="P35" s="144"/>
      <c r="Q35" s="99"/>
      <c r="R35" s="144"/>
      <c r="S35" s="144"/>
      <c r="T35" s="144"/>
      <c r="U35" s="144"/>
      <c r="V35" s="144"/>
      <c r="W35" s="144"/>
      <c r="X35" s="144"/>
      <c r="Y35" s="144"/>
      <c r="Z35" s="144"/>
      <c r="AA35" s="144"/>
    </row>
    <row r="36" spans="1:35" s="30" customFormat="1" ht="5.25" customHeight="1">
      <c r="B36" s="38"/>
      <c r="C36" s="138"/>
      <c r="D36" s="38"/>
      <c r="E36" s="138"/>
      <c r="F36" s="144"/>
      <c r="G36" s="144"/>
      <c r="H36" s="144"/>
      <c r="I36" s="144"/>
      <c r="J36" s="144"/>
      <c r="K36" s="144"/>
      <c r="L36" s="140"/>
      <c r="M36" s="140"/>
      <c r="N36" s="140"/>
      <c r="O36" s="140"/>
      <c r="P36" s="144"/>
      <c r="Q36" s="99"/>
      <c r="R36" s="144"/>
      <c r="S36" s="144"/>
      <c r="T36" s="144"/>
      <c r="U36" s="144"/>
      <c r="V36" s="144"/>
      <c r="W36" s="144"/>
      <c r="X36" s="144"/>
      <c r="Y36" s="144"/>
      <c r="Z36" s="144"/>
      <c r="AA36" s="144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144"/>
      <c r="W37" s="144"/>
      <c r="Z37" s="144"/>
      <c r="AA37" s="144"/>
    </row>
    <row r="38" spans="1:35" s="30" customFormat="1" ht="15" customHeight="1">
      <c r="C38" s="85" t="s">
        <v>167</v>
      </c>
      <c r="D38" s="142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141" t="s">
        <v>85</v>
      </c>
      <c r="N38" s="141"/>
      <c r="O38" s="140"/>
      <c r="P38" s="99" t="s">
        <v>168</v>
      </c>
      <c r="Q38" s="99" t="s">
        <v>88</v>
      </c>
      <c r="S38" s="53"/>
      <c r="T38" s="144"/>
      <c r="U38" s="66"/>
      <c r="V38" s="99"/>
      <c r="W38" s="88" t="s">
        <v>106</v>
      </c>
      <c r="Z38" s="144"/>
      <c r="AA38" s="144"/>
    </row>
    <row r="39" spans="1:35" s="30" customFormat="1" ht="17.25" customHeight="1">
      <c r="C39" s="84"/>
      <c r="D39" s="87" t="s">
        <v>117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41"/>
      <c r="P39" s="141"/>
      <c r="Q39" s="75"/>
      <c r="R39" s="67"/>
      <c r="S39" s="75"/>
      <c r="T39" s="75"/>
      <c r="U39" s="68"/>
      <c r="W39" s="30" t="s">
        <v>168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138"/>
      <c r="E40" s="138"/>
      <c r="F40" s="144"/>
      <c r="G40" s="144"/>
      <c r="H40" s="99"/>
      <c r="I40" s="86" t="s">
        <v>96</v>
      </c>
      <c r="J40" s="144"/>
      <c r="K40" s="144"/>
      <c r="L40" s="140"/>
      <c r="M40" s="140"/>
      <c r="N40" s="140"/>
      <c r="O40" s="140"/>
      <c r="P40" s="144"/>
      <c r="Q40" s="99"/>
      <c r="R40" s="144"/>
      <c r="S40" s="144"/>
      <c r="T40" s="144"/>
      <c r="U40" s="144"/>
      <c r="V40" s="144"/>
      <c r="W40" s="144"/>
      <c r="X40" s="144"/>
      <c r="Y40" s="144"/>
      <c r="Z40" s="144"/>
      <c r="AA40" s="144"/>
    </row>
    <row r="41" spans="1:35" s="30" customFormat="1" ht="15" customHeight="1">
      <c r="B41" s="38"/>
      <c r="D41" s="73" t="s">
        <v>100</v>
      </c>
      <c r="F41" s="144"/>
      <c r="G41" s="144"/>
      <c r="H41" s="144"/>
      <c r="I41" s="144"/>
      <c r="J41" s="144"/>
      <c r="K41" s="144"/>
      <c r="L41" s="140"/>
      <c r="M41" s="140"/>
      <c r="N41" s="140"/>
      <c r="O41" s="140"/>
      <c r="P41" s="144"/>
      <c r="Q41" s="99"/>
      <c r="R41" s="144"/>
      <c r="S41" s="144"/>
      <c r="T41" s="144"/>
      <c r="U41" s="144"/>
      <c r="V41" s="144"/>
      <c r="W41" s="144"/>
      <c r="X41" s="144"/>
      <c r="Z41" s="89" t="s">
        <v>93</v>
      </c>
      <c r="AA41" s="144"/>
    </row>
    <row r="42" spans="1:35" s="30" customFormat="1" ht="15" customHeight="1">
      <c r="B42" s="52"/>
      <c r="C42" s="30" t="s">
        <v>169</v>
      </c>
      <c r="D42" s="262"/>
      <c r="E42" s="262"/>
      <c r="F42" s="262"/>
      <c r="G42" s="262"/>
      <c r="I42" s="30" t="s">
        <v>154</v>
      </c>
      <c r="J42" s="139" t="s">
        <v>170</v>
      </c>
      <c r="K42" s="139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171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ROUNDDOWN(IF(0&lt;(E33/G34)-ROUND(((E33*12)/(7.75*5*52-17*7.75)),0)*7.75,(E33/G34)-ROUND(((E33*12)/(7.75*5*52-17*7.75)),0)*7.75,0)+(D42/22),0)*X39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140"/>
      <c r="I43" s="140"/>
      <c r="J43" s="252"/>
      <c r="K43" s="252"/>
      <c r="M43" s="251"/>
      <c r="N43" s="251"/>
      <c r="O43" s="251"/>
      <c r="P43" s="144"/>
      <c r="Q43" s="53"/>
      <c r="S43" s="140"/>
      <c r="T43" s="253"/>
      <c r="U43" s="253"/>
      <c r="V43" s="253"/>
      <c r="W43" s="253"/>
      <c r="X43" s="143"/>
      <c r="Y43" s="34"/>
      <c r="Z43" s="144"/>
      <c r="AA43" s="144"/>
    </row>
    <row r="44" spans="1:35" s="30" customFormat="1" ht="6" customHeight="1" thickBot="1">
      <c r="B44" s="140"/>
      <c r="C44" s="140"/>
      <c r="D44" s="140"/>
      <c r="E44" s="144"/>
      <c r="F44" s="144"/>
      <c r="G44" s="140"/>
      <c r="H44" s="140"/>
      <c r="I44" s="140"/>
      <c r="J44" s="140"/>
      <c r="K44" s="144"/>
      <c r="L44" s="140"/>
      <c r="M44" s="140"/>
      <c r="N44" s="138"/>
      <c r="O44" s="138"/>
      <c r="P44" s="138"/>
      <c r="Q44" s="143"/>
      <c r="R44" s="144"/>
      <c r="S44" s="140"/>
      <c r="T44" s="140"/>
      <c r="U44" s="140"/>
      <c r="V44" s="140"/>
      <c r="W44" s="144"/>
      <c r="X44" s="144"/>
      <c r="Y44" s="144"/>
      <c r="Z44" s="144"/>
      <c r="AA44" s="144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140"/>
      <c r="L45" s="140"/>
      <c r="M45" s="143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172</v>
      </c>
      <c r="I46" s="255" t="str">
        <f>Y42</f>
        <v/>
      </c>
      <c r="J46" s="255"/>
      <c r="K46" s="255"/>
      <c r="L46" s="255"/>
      <c r="M46" s="39" t="s">
        <v>20</v>
      </c>
      <c r="N46" s="42" t="s">
        <v>165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24</v>
      </c>
      <c r="B58" s="26" t="s">
        <v>103</v>
      </c>
    </row>
    <row r="59" spans="1:30" ht="15" customHeight="1">
      <c r="B59" s="45" t="s">
        <v>173</v>
      </c>
      <c r="AD59" s="45"/>
    </row>
    <row r="60" spans="1:30" ht="15" customHeight="1">
      <c r="B60" s="45"/>
      <c r="AD60" s="45"/>
    </row>
    <row r="61" spans="1:30" ht="15" customHeight="1">
      <c r="A61" s="45" t="s">
        <v>71</v>
      </c>
      <c r="B61" s="45"/>
      <c r="AD61" s="45"/>
    </row>
    <row r="62" spans="1:30" ht="15" customHeight="1">
      <c r="B62" s="45" t="s">
        <v>72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30" ht="15" customHeight="1">
      <c r="B63" s="45" t="s">
        <v>80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</row>
    <row r="64" spans="1:30" ht="15" customHeight="1">
      <c r="AB64" s="45"/>
      <c r="AC64" s="45"/>
    </row>
    <row r="65" spans="3:28" ht="1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</sheetData>
  <sheetProtection formatCells="0" formatColumns="0" formatRows="0" insertColumns="0" insertRows="0" insertHyperlinks="0" deleteColumns="0" deleteRows="0" sort="0" autoFilter="0" pivotTables="0"/>
  <mergeCells count="41">
    <mergeCell ref="AB23:AB24"/>
    <mergeCell ref="B24:E24"/>
    <mergeCell ref="H24:I24"/>
    <mergeCell ref="Z1:AC2"/>
    <mergeCell ref="E17:Y17"/>
    <mergeCell ref="B21:E21"/>
    <mergeCell ref="H21:I21"/>
    <mergeCell ref="K21:N21"/>
    <mergeCell ref="K24:O24"/>
    <mergeCell ref="X24:Z24"/>
    <mergeCell ref="X23:Z23"/>
    <mergeCell ref="H26:J26"/>
    <mergeCell ref="B27:E27"/>
    <mergeCell ref="H27:J27"/>
    <mergeCell ref="M27:P27"/>
    <mergeCell ref="W23:W24"/>
    <mergeCell ref="E33:K33"/>
    <mergeCell ref="G34:I34"/>
    <mergeCell ref="E38:K38"/>
    <mergeCell ref="X39:Z39"/>
    <mergeCell ref="D42:G42"/>
    <mergeCell ref="M42:R42"/>
    <mergeCell ref="Y42:AA42"/>
    <mergeCell ref="B43:G43"/>
    <mergeCell ref="J43:K43"/>
    <mergeCell ref="M43:O43"/>
    <mergeCell ref="T43:W43"/>
    <mergeCell ref="C46:F46"/>
    <mergeCell ref="I46:L46"/>
    <mergeCell ref="O46:R46"/>
    <mergeCell ref="B53:J53"/>
    <mergeCell ref="K53:AA53"/>
    <mergeCell ref="B54:J54"/>
    <mergeCell ref="K54:AA54"/>
    <mergeCell ref="D48:AA48"/>
    <mergeCell ref="B50:J50"/>
    <mergeCell ref="K50:AA50"/>
    <mergeCell ref="B51:J51"/>
    <mergeCell ref="K51:AA51"/>
    <mergeCell ref="B52:J52"/>
    <mergeCell ref="K52:AA52"/>
  </mergeCells>
  <phoneticPr fontId="3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opLeftCell="A13" zoomScaleNormal="100" workbookViewId="0">
      <selection activeCell="B21" sqref="B21:E21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4" style="26" customWidth="1"/>
    <col min="30" max="30" width="3.375" style="26" customWidth="1"/>
    <col min="31" max="31" width="1.625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29"/>
      <c r="D17" s="29"/>
      <c r="E17" s="274" t="s">
        <v>134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9"/>
      <c r="AA17" s="2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161"/>
      <c r="L18" s="16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135"/>
      <c r="H20" s="135"/>
      <c r="I20" s="135"/>
      <c r="J20" s="135"/>
      <c r="K20" s="70" t="s">
        <v>78</v>
      </c>
      <c r="L20" s="32"/>
      <c r="M20" s="32"/>
      <c r="N20" s="32"/>
      <c r="O20" s="32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135" t="s">
        <v>46</v>
      </c>
      <c r="H21" s="252" t="s">
        <v>47</v>
      </c>
      <c r="I21" s="252"/>
      <c r="J21" s="33" t="s">
        <v>48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135"/>
      <c r="R21" s="135"/>
      <c r="S21" s="135"/>
      <c r="T21" s="135"/>
      <c r="U21" s="135"/>
      <c r="V21" s="135"/>
      <c r="W21" s="135"/>
      <c r="X21" s="135"/>
      <c r="Y21" s="135"/>
      <c r="Z21" s="29"/>
      <c r="AA21" s="29"/>
    </row>
    <row r="22" spans="1:37" s="30" customFormat="1" ht="10.5" customHeight="1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  <row r="23" spans="1:37" s="30" customFormat="1" ht="15" customHeight="1">
      <c r="B23" s="70" t="s">
        <v>79</v>
      </c>
      <c r="C23" s="32"/>
      <c r="D23" s="32"/>
      <c r="E23" s="32"/>
      <c r="F23" s="32"/>
      <c r="G23" s="135"/>
      <c r="H23" s="135"/>
      <c r="I23" s="135"/>
      <c r="J23" s="135"/>
      <c r="K23" s="70" t="s">
        <v>50</v>
      </c>
      <c r="L23" s="135"/>
      <c r="M23" s="135"/>
      <c r="O23" s="32"/>
      <c r="P23" s="32"/>
      <c r="Q23" s="32"/>
      <c r="R23" s="32"/>
      <c r="S23" s="135"/>
      <c r="T23" s="135"/>
      <c r="U23" s="135"/>
      <c r="V23" s="135"/>
      <c r="W23" s="266" t="s">
        <v>51</v>
      </c>
      <c r="X23" s="278" t="s">
        <v>52</v>
      </c>
      <c r="Y23" s="279"/>
      <c r="Z23" s="279"/>
      <c r="AA23" s="136"/>
      <c r="AB23" s="267" t="s">
        <v>53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135" t="s">
        <v>46</v>
      </c>
      <c r="H24" s="252" t="s">
        <v>107</v>
      </c>
      <c r="I24" s="252"/>
      <c r="J24" s="135" t="s">
        <v>48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135" t="s">
        <v>20</v>
      </c>
      <c r="Q24" s="34" t="s">
        <v>135</v>
      </c>
      <c r="R24" s="135"/>
      <c r="S24" s="135"/>
      <c r="T24" s="135"/>
      <c r="U24" s="135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99" t="s">
        <v>76</v>
      </c>
      <c r="W25" s="135"/>
      <c r="X25" s="135"/>
      <c r="Y25" s="135"/>
      <c r="Z25" s="135"/>
      <c r="AA25" s="135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135"/>
      <c r="H26" s="265" t="s">
        <v>95</v>
      </c>
      <c r="I26" s="265"/>
      <c r="J26" s="265"/>
      <c r="K26" s="37"/>
      <c r="L26" s="135"/>
      <c r="M26" s="70" t="s">
        <v>54</v>
      </c>
      <c r="N26" s="32"/>
      <c r="O26" s="32"/>
      <c r="P26" s="32"/>
      <c r="Q26" s="32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51" t="s">
        <v>112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135" t="s">
        <v>46</v>
      </c>
      <c r="H27" s="258"/>
      <c r="I27" s="258"/>
      <c r="J27" s="258"/>
      <c r="K27" s="75" t="s">
        <v>55</v>
      </c>
      <c r="L27" s="135" t="s">
        <v>48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135"/>
      <c r="T27" s="135"/>
      <c r="U27" s="135"/>
      <c r="V27" s="135"/>
      <c r="W27" s="135"/>
      <c r="X27" s="135"/>
      <c r="Y27" s="135"/>
      <c r="Z27" s="135"/>
      <c r="AA27" s="135"/>
      <c r="AB27" s="51" t="s">
        <v>125</v>
      </c>
    </row>
    <row r="28" spans="1:37" s="30" customFormat="1" ht="15" customHeight="1">
      <c r="B28" s="73" t="s">
        <v>56</v>
      </c>
      <c r="C28" s="129"/>
      <c r="D28" s="129"/>
      <c r="E28" s="129"/>
      <c r="F28" s="135"/>
      <c r="G28" s="135"/>
      <c r="H28" s="135"/>
      <c r="I28" s="135"/>
      <c r="J28" s="135"/>
      <c r="K28" s="135"/>
      <c r="L28" s="131"/>
      <c r="M28" s="131"/>
      <c r="N28" s="131"/>
      <c r="O28" s="131"/>
      <c r="P28" s="135"/>
      <c r="Q28" s="99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51" t="s">
        <v>132</v>
      </c>
    </row>
    <row r="29" spans="1:37" s="30" customFormat="1" ht="15" customHeight="1">
      <c r="B29" s="38"/>
      <c r="C29" s="129"/>
      <c r="D29" s="129"/>
      <c r="E29" s="129"/>
      <c r="F29" s="135"/>
      <c r="G29" s="135"/>
      <c r="H29" s="135"/>
      <c r="I29" s="135"/>
      <c r="J29" s="135"/>
      <c r="K29" s="135"/>
      <c r="L29" s="131"/>
      <c r="M29" s="131"/>
      <c r="N29" s="131"/>
      <c r="O29" s="131"/>
      <c r="P29" s="135"/>
      <c r="Q29" s="99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51" t="s">
        <v>133</v>
      </c>
    </row>
    <row r="30" spans="1:37" s="30" customFormat="1" ht="15" customHeight="1">
      <c r="B30" s="38" t="s">
        <v>81</v>
      </c>
      <c r="C30" s="129"/>
      <c r="D30" s="129"/>
      <c r="E30" s="129"/>
      <c r="F30" s="135"/>
      <c r="G30" s="135"/>
      <c r="H30" s="135"/>
      <c r="I30" s="135"/>
      <c r="J30" s="135"/>
      <c r="K30" s="135"/>
      <c r="L30" s="131"/>
      <c r="M30" s="131"/>
      <c r="N30" s="131"/>
      <c r="O30" s="131"/>
      <c r="P30" s="135"/>
      <c r="Q30" s="99"/>
      <c r="R30" s="135"/>
      <c r="S30" s="135"/>
      <c r="T30" s="135"/>
      <c r="U30" s="135"/>
      <c r="V30" s="135"/>
      <c r="W30" s="135"/>
      <c r="X30" s="135"/>
      <c r="Y30" s="135"/>
      <c r="Z30" s="135"/>
      <c r="AA30" s="135"/>
    </row>
    <row r="31" spans="1:37" s="30" customFormat="1" ht="4.5" customHeight="1">
      <c r="B31" s="38"/>
      <c r="C31" s="129"/>
      <c r="D31" s="129"/>
      <c r="E31" s="129"/>
      <c r="F31" s="135"/>
      <c r="G31" s="135"/>
      <c r="H31" s="135"/>
      <c r="I31" s="135"/>
      <c r="J31" s="135"/>
      <c r="K31" s="135"/>
      <c r="L31" s="131"/>
      <c r="M31" s="131"/>
      <c r="N31" s="131"/>
      <c r="O31" s="131"/>
      <c r="P31" s="135"/>
      <c r="Q31" s="99"/>
      <c r="R31" s="135"/>
      <c r="S31" s="135"/>
      <c r="T31" s="135"/>
      <c r="U31" s="135"/>
      <c r="V31" s="135"/>
      <c r="W31" s="135"/>
      <c r="X31" s="135"/>
      <c r="Y31" s="135"/>
      <c r="Z31" s="135"/>
      <c r="AA31" s="135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135"/>
      <c r="S32" s="135"/>
      <c r="T32" s="135"/>
      <c r="U32" s="135"/>
      <c r="V32" s="135"/>
      <c r="W32" s="135"/>
      <c r="X32" s="135"/>
      <c r="Y32" s="135"/>
      <c r="Z32" s="135"/>
      <c r="AA32" s="135"/>
    </row>
    <row r="33" spans="1:35" s="30" customFormat="1" ht="15" customHeight="1">
      <c r="C33" s="60"/>
      <c r="D33" s="129"/>
      <c r="E33" s="258"/>
      <c r="F33" s="258"/>
      <c r="G33" s="258"/>
      <c r="H33" s="258"/>
      <c r="I33" s="258"/>
      <c r="J33" s="258"/>
      <c r="K33" s="258"/>
      <c r="L33" s="135"/>
      <c r="M33" s="131" t="s">
        <v>89</v>
      </c>
      <c r="N33" s="131"/>
      <c r="O33" s="61"/>
      <c r="P33" s="135"/>
      <c r="Q33" s="99"/>
      <c r="R33" s="135"/>
      <c r="S33" s="135"/>
      <c r="T33" s="135"/>
      <c r="U33" s="135"/>
      <c r="V33" s="135"/>
      <c r="W33" s="135"/>
      <c r="X33" s="135"/>
      <c r="Y33" s="135"/>
      <c r="Z33" s="135"/>
      <c r="AA33" s="135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135"/>
      <c r="Q34" s="99"/>
      <c r="R34" s="135"/>
      <c r="S34" s="135"/>
      <c r="T34" s="135"/>
      <c r="U34" s="135"/>
      <c r="V34" s="135"/>
      <c r="W34" s="135"/>
      <c r="X34" s="135"/>
      <c r="Y34" s="135"/>
      <c r="Z34" s="135"/>
      <c r="AA34" s="135"/>
    </row>
    <row r="35" spans="1:35" s="30" customFormat="1" ht="15" customHeight="1">
      <c r="B35" s="38"/>
      <c r="C35" s="62"/>
      <c r="D35" s="72"/>
      <c r="E35" s="72" t="s">
        <v>82</v>
      </c>
      <c r="F35" s="133"/>
      <c r="G35" s="75"/>
      <c r="H35" s="75"/>
      <c r="I35" s="75"/>
      <c r="J35" s="75"/>
      <c r="K35" s="75"/>
      <c r="L35" s="75"/>
      <c r="M35" s="132"/>
      <c r="N35" s="132"/>
      <c r="O35" s="63"/>
      <c r="P35" s="135"/>
      <c r="Q35" s="99"/>
      <c r="R35" s="135"/>
      <c r="S35" s="135"/>
      <c r="T35" s="135"/>
      <c r="U35" s="135"/>
      <c r="V35" s="135"/>
      <c r="W35" s="135"/>
      <c r="X35" s="135"/>
      <c r="Y35" s="135"/>
      <c r="Z35" s="135"/>
      <c r="AA35" s="135"/>
    </row>
    <row r="36" spans="1:35" s="30" customFormat="1" ht="5.25" customHeight="1">
      <c r="B36" s="38"/>
      <c r="C36" s="129"/>
      <c r="D36" s="38"/>
      <c r="E36" s="129"/>
      <c r="F36" s="135"/>
      <c r="G36" s="135"/>
      <c r="H36" s="135"/>
      <c r="I36" s="135"/>
      <c r="J36" s="135"/>
      <c r="K36" s="135"/>
      <c r="L36" s="131"/>
      <c r="M36" s="131"/>
      <c r="N36" s="131"/>
      <c r="O36" s="131"/>
      <c r="P36" s="135"/>
      <c r="Q36" s="99"/>
      <c r="R36" s="135"/>
      <c r="S36" s="135"/>
      <c r="T36" s="135"/>
      <c r="U36" s="135"/>
      <c r="V36" s="135"/>
      <c r="W36" s="135"/>
      <c r="X36" s="135"/>
      <c r="Y36" s="135"/>
      <c r="Z36" s="135"/>
      <c r="AA36" s="135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135"/>
      <c r="W37" s="135"/>
      <c r="Z37" s="135"/>
      <c r="AA37" s="135"/>
    </row>
    <row r="38" spans="1:35" s="30" customFormat="1" ht="15" customHeight="1">
      <c r="C38" s="85" t="s">
        <v>83</v>
      </c>
      <c r="D38" s="133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132" t="s">
        <v>85</v>
      </c>
      <c r="N38" s="132"/>
      <c r="O38" s="131"/>
      <c r="P38" s="99" t="s">
        <v>87</v>
      </c>
      <c r="Q38" s="99" t="s">
        <v>88</v>
      </c>
      <c r="S38" s="53"/>
      <c r="T38" s="135"/>
      <c r="U38" s="66"/>
      <c r="V38" s="99"/>
      <c r="W38" s="88" t="s">
        <v>106</v>
      </c>
      <c r="Z38" s="135"/>
      <c r="AA38" s="135"/>
    </row>
    <row r="39" spans="1:35" s="30" customFormat="1" ht="17.25" customHeight="1">
      <c r="C39" s="84"/>
      <c r="D39" s="87" t="s">
        <v>86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32"/>
      <c r="P39" s="132"/>
      <c r="Q39" s="75"/>
      <c r="R39" s="67"/>
      <c r="S39" s="75"/>
      <c r="T39" s="75"/>
      <c r="U39" s="68"/>
      <c r="W39" s="30" t="s">
        <v>87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129"/>
      <c r="E40" s="129"/>
      <c r="F40" s="135"/>
      <c r="G40" s="135"/>
      <c r="H40" s="99"/>
      <c r="I40" s="86" t="s">
        <v>96</v>
      </c>
      <c r="J40" s="135"/>
      <c r="K40" s="135"/>
      <c r="L40" s="131"/>
      <c r="M40" s="131"/>
      <c r="N40" s="131"/>
      <c r="O40" s="131"/>
      <c r="P40" s="135"/>
      <c r="Q40" s="99"/>
      <c r="R40" s="135"/>
      <c r="S40" s="135"/>
      <c r="T40" s="135"/>
      <c r="U40" s="135"/>
      <c r="V40" s="135"/>
      <c r="W40" s="135"/>
      <c r="X40" s="135"/>
      <c r="Y40" s="135"/>
      <c r="Z40" s="135"/>
      <c r="AA40" s="135"/>
    </row>
    <row r="41" spans="1:35" s="30" customFormat="1" ht="15" customHeight="1">
      <c r="B41" s="38"/>
      <c r="D41" s="73" t="s">
        <v>100</v>
      </c>
      <c r="F41" s="135"/>
      <c r="G41" s="135"/>
      <c r="H41" s="135"/>
      <c r="I41" s="135"/>
      <c r="J41" s="135"/>
      <c r="K41" s="135"/>
      <c r="L41" s="131"/>
      <c r="M41" s="131"/>
      <c r="N41" s="131"/>
      <c r="O41" s="131"/>
      <c r="P41" s="135"/>
      <c r="Q41" s="99"/>
      <c r="R41" s="135"/>
      <c r="S41" s="135"/>
      <c r="T41" s="135"/>
      <c r="U41" s="135"/>
      <c r="V41" s="135"/>
      <c r="W41" s="135"/>
      <c r="X41" s="135"/>
      <c r="Z41" s="89" t="s">
        <v>93</v>
      </c>
      <c r="AA41" s="135"/>
    </row>
    <row r="42" spans="1:35" s="30" customFormat="1" ht="15" customHeight="1">
      <c r="B42" s="52"/>
      <c r="C42" s="30" t="s">
        <v>99</v>
      </c>
      <c r="D42" s="262"/>
      <c r="E42" s="262"/>
      <c r="F42" s="262"/>
      <c r="G42" s="262"/>
      <c r="I42" s="30" t="s">
        <v>87</v>
      </c>
      <c r="J42" s="130" t="s">
        <v>47</v>
      </c>
      <c r="K42" s="130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92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ROUNDDOWN(IF(0&lt;(E33/G34)-ROUND(((E33*12)/(7.75*5*52)),0)*7.75,(E33/G34)-ROUND(((E33*12)/(7.75*5*52)),0)*7.75,0)+(D42/22),0)*X39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131"/>
      <c r="I43" s="131"/>
      <c r="J43" s="252"/>
      <c r="K43" s="252"/>
      <c r="M43" s="251"/>
      <c r="N43" s="251"/>
      <c r="O43" s="251"/>
      <c r="P43" s="135"/>
      <c r="Q43" s="53"/>
      <c r="S43" s="131"/>
      <c r="T43" s="253"/>
      <c r="U43" s="253"/>
      <c r="V43" s="253"/>
      <c r="W43" s="253"/>
      <c r="X43" s="134"/>
      <c r="Y43" s="34"/>
      <c r="Z43" s="135"/>
      <c r="AA43" s="135"/>
    </row>
    <row r="44" spans="1:35" s="30" customFormat="1" ht="6" customHeight="1" thickBot="1">
      <c r="B44" s="131"/>
      <c r="C44" s="131"/>
      <c r="D44" s="131"/>
      <c r="E44" s="135"/>
      <c r="F44" s="135"/>
      <c r="G44" s="131"/>
      <c r="H44" s="131"/>
      <c r="I44" s="131"/>
      <c r="J44" s="131"/>
      <c r="K44" s="135"/>
      <c r="L44" s="131"/>
      <c r="M44" s="131"/>
      <c r="N44" s="129"/>
      <c r="O44" s="129"/>
      <c r="P44" s="129"/>
      <c r="Q44" s="134"/>
      <c r="R44" s="135"/>
      <c r="S44" s="131"/>
      <c r="T44" s="131"/>
      <c r="U44" s="131"/>
      <c r="V44" s="131"/>
      <c r="W44" s="135"/>
      <c r="X44" s="135"/>
      <c r="Y44" s="135"/>
      <c r="Z44" s="135"/>
      <c r="AA44" s="135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131"/>
      <c r="L45" s="131"/>
      <c r="M45" s="134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59</v>
      </c>
      <c r="I46" s="255" t="str">
        <f>Y42</f>
        <v/>
      </c>
      <c r="J46" s="255"/>
      <c r="K46" s="255"/>
      <c r="L46" s="255"/>
      <c r="M46" s="39" t="s">
        <v>20</v>
      </c>
      <c r="N46" s="42" t="s">
        <v>48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24</v>
      </c>
      <c r="B58" s="26" t="s">
        <v>103</v>
      </c>
    </row>
    <row r="59" spans="1:30" ht="15" customHeight="1">
      <c r="B59" s="45"/>
      <c r="AD59" s="45"/>
    </row>
    <row r="60" spans="1:30" ht="15" customHeight="1">
      <c r="A60" s="45" t="s">
        <v>71</v>
      </c>
      <c r="B60" s="45"/>
      <c r="AD60" s="45"/>
    </row>
    <row r="61" spans="1:30" ht="15" customHeight="1">
      <c r="B61" s="45" t="s">
        <v>72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30" ht="15" customHeight="1">
      <c r="B62" s="45" t="s">
        <v>80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30" ht="15" customHeight="1">
      <c r="AB63" s="45"/>
      <c r="AC63" s="45"/>
    </row>
    <row r="64" spans="1:30" ht="1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</sheetData>
  <sheetProtection algorithmName="SHA-512" hashValue="rU64J834JmrLyf6ikB3vlZ5GSWK58tl0X1YHaTsSA1EiT4BWLDX97h1DIMIpsb39ivCSiDx6EPRL9PNpeRozaA==" saltValue="OXi+CzmcL17ShjdILzgQ9w==" spinCount="100000" sheet="1" formatCells="0" formatColumns="0" formatRows="0" insertColumns="0" insertRows="0" insertHyperlinks="0" deleteColumns="0" deleteRows="0" sort="0" autoFilter="0" pivotTables="0"/>
  <mergeCells count="41">
    <mergeCell ref="AB23:AB24"/>
    <mergeCell ref="B24:E24"/>
    <mergeCell ref="H24:I24"/>
    <mergeCell ref="Z1:AC2"/>
    <mergeCell ref="E17:Y17"/>
    <mergeCell ref="B21:E21"/>
    <mergeCell ref="H21:I21"/>
    <mergeCell ref="K21:N21"/>
    <mergeCell ref="K24:O24"/>
    <mergeCell ref="X24:Z24"/>
    <mergeCell ref="X23:Z23"/>
    <mergeCell ref="H26:J26"/>
    <mergeCell ref="B27:E27"/>
    <mergeCell ref="H27:J27"/>
    <mergeCell ref="M27:P27"/>
    <mergeCell ref="W23:W24"/>
    <mergeCell ref="E33:K33"/>
    <mergeCell ref="G34:I34"/>
    <mergeCell ref="E38:K38"/>
    <mergeCell ref="X39:Z39"/>
    <mergeCell ref="D42:G42"/>
    <mergeCell ref="M42:R42"/>
    <mergeCell ref="Y42:AA42"/>
    <mergeCell ref="B43:G43"/>
    <mergeCell ref="J43:K43"/>
    <mergeCell ref="M43:O43"/>
    <mergeCell ref="T43:W43"/>
    <mergeCell ref="C46:F46"/>
    <mergeCell ref="I46:L46"/>
    <mergeCell ref="O46:R46"/>
    <mergeCell ref="B53:J53"/>
    <mergeCell ref="K53:AA53"/>
    <mergeCell ref="B54:J54"/>
    <mergeCell ref="K54:AA54"/>
    <mergeCell ref="D48:AA48"/>
    <mergeCell ref="B50:J50"/>
    <mergeCell ref="K50:AA50"/>
    <mergeCell ref="B51:J51"/>
    <mergeCell ref="K51:AA51"/>
    <mergeCell ref="B52:J52"/>
    <mergeCell ref="K52:AA52"/>
  </mergeCells>
  <phoneticPr fontId="3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zoomScaleNormal="100" workbookViewId="0">
      <selection activeCell="B21" sqref="B21:E21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4" style="26" customWidth="1"/>
    <col min="30" max="30" width="3.375" style="26" customWidth="1"/>
    <col min="31" max="31" width="3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29"/>
      <c r="D17" s="29"/>
      <c r="E17" s="274" t="s">
        <v>129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9"/>
      <c r="AA17" s="2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69"/>
      <c r="L18" s="69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135"/>
      <c r="H20" s="135"/>
      <c r="I20" s="135"/>
      <c r="J20" s="135"/>
      <c r="K20" s="70" t="s">
        <v>78</v>
      </c>
      <c r="L20" s="32"/>
      <c r="M20" s="32"/>
      <c r="N20" s="32"/>
      <c r="O20" s="32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135" t="s">
        <v>46</v>
      </c>
      <c r="H21" s="252" t="s">
        <v>47</v>
      </c>
      <c r="I21" s="252"/>
      <c r="J21" s="33" t="s">
        <v>48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135"/>
      <c r="R21" s="135"/>
      <c r="S21" s="135"/>
      <c r="T21" s="135"/>
      <c r="U21" s="135"/>
      <c r="V21" s="135"/>
      <c r="W21" s="135"/>
      <c r="X21" s="135"/>
      <c r="Y21" s="135"/>
      <c r="Z21" s="29"/>
      <c r="AA21" s="29"/>
    </row>
    <row r="22" spans="1:37" s="30" customFormat="1" ht="10.5" customHeight="1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  <row r="23" spans="1:37" s="30" customFormat="1" ht="15" customHeight="1">
      <c r="B23" s="70" t="s">
        <v>79</v>
      </c>
      <c r="C23" s="32"/>
      <c r="D23" s="32"/>
      <c r="E23" s="32"/>
      <c r="F23" s="32"/>
      <c r="G23" s="135"/>
      <c r="H23" s="135"/>
      <c r="I23" s="135"/>
      <c r="J23" s="135"/>
      <c r="K23" s="70" t="s">
        <v>50</v>
      </c>
      <c r="L23" s="135"/>
      <c r="M23" s="135"/>
      <c r="O23" s="32"/>
      <c r="P23" s="32"/>
      <c r="Q23" s="32"/>
      <c r="R23" s="32"/>
      <c r="S23" s="135"/>
      <c r="T23" s="135"/>
      <c r="U23" s="135"/>
      <c r="V23" s="135"/>
      <c r="W23" s="266" t="s">
        <v>51</v>
      </c>
      <c r="X23" s="278" t="s">
        <v>52</v>
      </c>
      <c r="Y23" s="279"/>
      <c r="Z23" s="279"/>
      <c r="AA23" s="136"/>
      <c r="AB23" s="267" t="s">
        <v>53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135" t="s">
        <v>46</v>
      </c>
      <c r="H24" s="252" t="s">
        <v>107</v>
      </c>
      <c r="I24" s="252"/>
      <c r="J24" s="135" t="s">
        <v>48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135" t="s">
        <v>20</v>
      </c>
      <c r="Q24" s="34" t="s">
        <v>135</v>
      </c>
      <c r="R24" s="135"/>
      <c r="S24" s="135"/>
      <c r="T24" s="135"/>
      <c r="U24" s="135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99" t="s">
        <v>76</v>
      </c>
      <c r="W25" s="135"/>
      <c r="X25" s="135"/>
      <c r="Y25" s="135"/>
      <c r="Z25" s="135"/>
      <c r="AA25" s="135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135"/>
      <c r="H26" s="265" t="s">
        <v>95</v>
      </c>
      <c r="I26" s="265"/>
      <c r="J26" s="265"/>
      <c r="K26" s="37"/>
      <c r="L26" s="135"/>
      <c r="M26" s="70" t="s">
        <v>54</v>
      </c>
      <c r="N26" s="32"/>
      <c r="O26" s="32"/>
      <c r="P26" s="32"/>
      <c r="Q26" s="32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51" t="s">
        <v>112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135" t="s">
        <v>46</v>
      </c>
      <c r="H27" s="258"/>
      <c r="I27" s="258"/>
      <c r="J27" s="258"/>
      <c r="K27" s="75" t="s">
        <v>55</v>
      </c>
      <c r="L27" s="135" t="s">
        <v>48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135"/>
      <c r="T27" s="135"/>
      <c r="U27" s="135"/>
      <c r="V27" s="135"/>
      <c r="W27" s="135"/>
      <c r="X27" s="135"/>
      <c r="Y27" s="135"/>
      <c r="Z27" s="135"/>
      <c r="AA27" s="135"/>
      <c r="AB27" s="51" t="s">
        <v>125</v>
      </c>
    </row>
    <row r="28" spans="1:37" s="30" customFormat="1" ht="15" customHeight="1">
      <c r="B28" s="73" t="s">
        <v>56</v>
      </c>
      <c r="C28" s="129"/>
      <c r="D28" s="129"/>
      <c r="E28" s="129"/>
      <c r="F28" s="135"/>
      <c r="G28" s="135"/>
      <c r="H28" s="135"/>
      <c r="I28" s="135"/>
      <c r="J28" s="135"/>
      <c r="K28" s="135"/>
      <c r="L28" s="131"/>
      <c r="M28" s="131"/>
      <c r="N28" s="131"/>
      <c r="O28" s="131"/>
      <c r="P28" s="135"/>
      <c r="Q28" s="99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51" t="s">
        <v>131</v>
      </c>
    </row>
    <row r="29" spans="1:37" s="30" customFormat="1" ht="15" customHeight="1">
      <c r="B29" s="38"/>
      <c r="C29" s="129"/>
      <c r="D29" s="129"/>
      <c r="E29" s="129"/>
      <c r="F29" s="135"/>
      <c r="G29" s="135"/>
      <c r="H29" s="135"/>
      <c r="I29" s="135"/>
      <c r="J29" s="135"/>
      <c r="K29" s="135"/>
      <c r="L29" s="131"/>
      <c r="M29" s="131"/>
      <c r="N29" s="131"/>
      <c r="O29" s="131"/>
      <c r="P29" s="135"/>
      <c r="Q29" s="99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51" t="s">
        <v>130</v>
      </c>
    </row>
    <row r="30" spans="1:37" s="30" customFormat="1" ht="15" customHeight="1">
      <c r="B30" s="38" t="s">
        <v>81</v>
      </c>
      <c r="C30" s="129"/>
      <c r="D30" s="129"/>
      <c r="E30" s="129"/>
      <c r="F30" s="135"/>
      <c r="G30" s="135"/>
      <c r="H30" s="135"/>
      <c r="I30" s="135"/>
      <c r="J30" s="135"/>
      <c r="K30" s="135"/>
      <c r="L30" s="131"/>
      <c r="M30" s="131"/>
      <c r="N30" s="131"/>
      <c r="O30" s="131"/>
      <c r="P30" s="135"/>
      <c r="Q30" s="99"/>
      <c r="R30" s="135"/>
      <c r="S30" s="135"/>
      <c r="T30" s="135"/>
      <c r="U30" s="135"/>
      <c r="V30" s="135"/>
      <c r="W30" s="135"/>
      <c r="X30" s="135"/>
      <c r="Y30" s="135"/>
      <c r="Z30" s="135"/>
      <c r="AA30" s="135"/>
    </row>
    <row r="31" spans="1:37" s="30" customFormat="1" ht="4.5" customHeight="1">
      <c r="B31" s="38"/>
      <c r="C31" s="129"/>
      <c r="D31" s="129"/>
      <c r="E31" s="129"/>
      <c r="F31" s="135"/>
      <c r="G31" s="135"/>
      <c r="H31" s="135"/>
      <c r="I31" s="135"/>
      <c r="J31" s="135"/>
      <c r="K31" s="135"/>
      <c r="L31" s="131"/>
      <c r="M31" s="131"/>
      <c r="N31" s="131"/>
      <c r="O31" s="131"/>
      <c r="P31" s="135"/>
      <c r="Q31" s="99"/>
      <c r="R31" s="135"/>
      <c r="S31" s="135"/>
      <c r="T31" s="135"/>
      <c r="U31" s="135"/>
      <c r="V31" s="135"/>
      <c r="W31" s="135"/>
      <c r="X31" s="135"/>
      <c r="Y31" s="135"/>
      <c r="Z31" s="135"/>
      <c r="AA31" s="135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135"/>
      <c r="S32" s="135"/>
      <c r="T32" s="135"/>
      <c r="U32" s="135"/>
      <c r="V32" s="135"/>
      <c r="W32" s="135"/>
      <c r="X32" s="135"/>
      <c r="Y32" s="135"/>
      <c r="Z32" s="135"/>
      <c r="AA32" s="135"/>
    </row>
    <row r="33" spans="1:35" s="30" customFormat="1" ht="15" customHeight="1">
      <c r="C33" s="60"/>
      <c r="D33" s="129"/>
      <c r="E33" s="258"/>
      <c r="F33" s="258"/>
      <c r="G33" s="258"/>
      <c r="H33" s="258"/>
      <c r="I33" s="258"/>
      <c r="J33" s="258"/>
      <c r="K33" s="258"/>
      <c r="L33" s="135"/>
      <c r="M33" s="131" t="s">
        <v>89</v>
      </c>
      <c r="N33" s="131"/>
      <c r="O33" s="61"/>
      <c r="P33" s="135"/>
      <c r="Q33" s="99"/>
      <c r="R33" s="135"/>
      <c r="S33" s="135"/>
      <c r="T33" s="135"/>
      <c r="U33" s="135"/>
      <c r="V33" s="135"/>
      <c r="W33" s="135"/>
      <c r="X33" s="135"/>
      <c r="Y33" s="135"/>
      <c r="Z33" s="135"/>
      <c r="AA33" s="135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135"/>
      <c r="Q34" s="99"/>
      <c r="R34" s="135"/>
      <c r="S34" s="135"/>
      <c r="T34" s="135"/>
      <c r="U34" s="135"/>
      <c r="V34" s="135"/>
      <c r="W34" s="135"/>
      <c r="X34" s="135"/>
      <c r="Y34" s="135"/>
      <c r="Z34" s="135"/>
      <c r="AA34" s="135"/>
    </row>
    <row r="35" spans="1:35" s="30" customFormat="1" ht="15" customHeight="1">
      <c r="B35" s="38"/>
      <c r="C35" s="62"/>
      <c r="D35" s="72"/>
      <c r="E35" s="72" t="s">
        <v>82</v>
      </c>
      <c r="F35" s="133"/>
      <c r="G35" s="75"/>
      <c r="H35" s="75"/>
      <c r="I35" s="75"/>
      <c r="J35" s="75"/>
      <c r="K35" s="75"/>
      <c r="L35" s="75"/>
      <c r="M35" s="132"/>
      <c r="N35" s="132"/>
      <c r="O35" s="63"/>
      <c r="P35" s="135"/>
      <c r="Q35" s="99"/>
      <c r="R35" s="135"/>
      <c r="S35" s="135"/>
      <c r="T35" s="135"/>
      <c r="U35" s="135"/>
      <c r="V35" s="135"/>
      <c r="W35" s="135"/>
      <c r="X35" s="135"/>
      <c r="Y35" s="135"/>
      <c r="Z35" s="135"/>
      <c r="AA35" s="135"/>
    </row>
    <row r="36" spans="1:35" s="30" customFormat="1" ht="5.25" customHeight="1">
      <c r="B36" s="38"/>
      <c r="C36" s="129"/>
      <c r="D36" s="38"/>
      <c r="E36" s="129"/>
      <c r="F36" s="135"/>
      <c r="G36" s="135"/>
      <c r="H36" s="135"/>
      <c r="I36" s="135"/>
      <c r="J36" s="135"/>
      <c r="K36" s="135"/>
      <c r="L36" s="131"/>
      <c r="M36" s="131"/>
      <c r="N36" s="131"/>
      <c r="O36" s="131"/>
      <c r="P36" s="135"/>
      <c r="Q36" s="99"/>
      <c r="R36" s="135"/>
      <c r="S36" s="135"/>
      <c r="T36" s="135"/>
      <c r="U36" s="135"/>
      <c r="V36" s="135"/>
      <c r="W36" s="135"/>
      <c r="X36" s="135"/>
      <c r="Y36" s="135"/>
      <c r="Z36" s="135"/>
      <c r="AA36" s="135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135"/>
      <c r="W37" s="135"/>
      <c r="Z37" s="135"/>
      <c r="AA37" s="135"/>
    </row>
    <row r="38" spans="1:35" s="30" customFormat="1" ht="15" customHeight="1">
      <c r="C38" s="85" t="s">
        <v>83</v>
      </c>
      <c r="D38" s="133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132" t="s">
        <v>85</v>
      </c>
      <c r="N38" s="132"/>
      <c r="O38" s="131"/>
      <c r="P38" s="99" t="s">
        <v>87</v>
      </c>
      <c r="Q38" s="99" t="s">
        <v>88</v>
      </c>
      <c r="S38" s="53"/>
      <c r="T38" s="135"/>
      <c r="U38" s="66"/>
      <c r="V38" s="99"/>
      <c r="W38" s="88" t="s">
        <v>106</v>
      </c>
      <c r="Z38" s="135"/>
      <c r="AA38" s="135"/>
    </row>
    <row r="39" spans="1:35" s="30" customFormat="1" ht="17.25" customHeight="1">
      <c r="C39" s="84"/>
      <c r="D39" s="87" t="s">
        <v>117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32"/>
      <c r="P39" s="132"/>
      <c r="Q39" s="75"/>
      <c r="R39" s="67"/>
      <c r="S39" s="75"/>
      <c r="T39" s="75"/>
      <c r="U39" s="68"/>
      <c r="W39" s="30" t="s">
        <v>87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129"/>
      <c r="E40" s="129"/>
      <c r="F40" s="135"/>
      <c r="G40" s="135"/>
      <c r="H40" s="99"/>
      <c r="I40" s="86" t="s">
        <v>96</v>
      </c>
      <c r="J40" s="135"/>
      <c r="K40" s="135"/>
      <c r="L40" s="131"/>
      <c r="M40" s="131"/>
      <c r="N40" s="131"/>
      <c r="O40" s="131"/>
      <c r="P40" s="135"/>
      <c r="Q40" s="99"/>
      <c r="R40" s="135"/>
      <c r="S40" s="135"/>
      <c r="T40" s="135"/>
      <c r="U40" s="135"/>
      <c r="V40" s="135"/>
      <c r="W40" s="135"/>
      <c r="X40" s="135"/>
      <c r="Y40" s="135"/>
      <c r="Z40" s="135"/>
      <c r="AA40" s="135"/>
    </row>
    <row r="41" spans="1:35" s="30" customFormat="1" ht="15" customHeight="1">
      <c r="B41" s="38"/>
      <c r="D41" s="73" t="s">
        <v>100</v>
      </c>
      <c r="F41" s="135"/>
      <c r="G41" s="135"/>
      <c r="H41" s="135"/>
      <c r="I41" s="135"/>
      <c r="J41" s="135"/>
      <c r="K41" s="135"/>
      <c r="L41" s="131"/>
      <c r="M41" s="131"/>
      <c r="N41" s="131"/>
      <c r="O41" s="131"/>
      <c r="P41" s="135"/>
      <c r="Q41" s="99"/>
      <c r="R41" s="135"/>
      <c r="S41" s="135"/>
      <c r="T41" s="135"/>
      <c r="U41" s="135"/>
      <c r="V41" s="135"/>
      <c r="W41" s="135"/>
      <c r="X41" s="135"/>
      <c r="Z41" s="89" t="s">
        <v>93</v>
      </c>
      <c r="AA41" s="135"/>
    </row>
    <row r="42" spans="1:35" s="30" customFormat="1" ht="15" customHeight="1">
      <c r="B42" s="52"/>
      <c r="C42" s="30" t="s">
        <v>99</v>
      </c>
      <c r="D42" s="262"/>
      <c r="E42" s="262"/>
      <c r="F42" s="262"/>
      <c r="G42" s="262"/>
      <c r="I42" s="30" t="s">
        <v>87</v>
      </c>
      <c r="J42" s="130" t="s">
        <v>47</v>
      </c>
      <c r="K42" s="130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92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ROUNDDOWN(IF(0&lt;(E33/G34)-ROUND(((E33*12)/(7.75*5*52-17*7.75)),0)*7.75,(E33/G34)-ROUND(((E33*12)/(7.75*5*52-17*7.75)),0)*7.75,0)+(D42/22),0)*X39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131"/>
      <c r="I43" s="131"/>
      <c r="J43" s="252"/>
      <c r="K43" s="252"/>
      <c r="M43" s="251"/>
      <c r="N43" s="251"/>
      <c r="O43" s="251"/>
      <c r="P43" s="135"/>
      <c r="Q43" s="53"/>
      <c r="S43" s="131"/>
      <c r="T43" s="253"/>
      <c r="U43" s="253"/>
      <c r="V43" s="253"/>
      <c r="W43" s="253"/>
      <c r="X43" s="134"/>
      <c r="Y43" s="34"/>
      <c r="Z43" s="135"/>
      <c r="AA43" s="135"/>
    </row>
    <row r="44" spans="1:35" s="30" customFormat="1" ht="6" customHeight="1" thickBot="1">
      <c r="B44" s="131"/>
      <c r="C44" s="131"/>
      <c r="D44" s="131"/>
      <c r="E44" s="135"/>
      <c r="F44" s="135"/>
      <c r="G44" s="131"/>
      <c r="H44" s="131"/>
      <c r="I44" s="131"/>
      <c r="J44" s="131"/>
      <c r="K44" s="135"/>
      <c r="L44" s="131"/>
      <c r="M44" s="131"/>
      <c r="N44" s="129"/>
      <c r="O44" s="129"/>
      <c r="P44" s="129"/>
      <c r="Q44" s="134"/>
      <c r="R44" s="135"/>
      <c r="S44" s="131"/>
      <c r="T44" s="131"/>
      <c r="U44" s="131"/>
      <c r="V44" s="131"/>
      <c r="W44" s="135"/>
      <c r="X44" s="135"/>
      <c r="Y44" s="135"/>
      <c r="Z44" s="135"/>
      <c r="AA44" s="135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131"/>
      <c r="L45" s="131"/>
      <c r="M45" s="134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59</v>
      </c>
      <c r="I46" s="255" t="str">
        <f>Y42</f>
        <v/>
      </c>
      <c r="J46" s="255"/>
      <c r="K46" s="255"/>
      <c r="L46" s="255"/>
      <c r="M46" s="39" t="s">
        <v>20</v>
      </c>
      <c r="N46" s="42" t="s">
        <v>48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24</v>
      </c>
      <c r="B58" s="26" t="s">
        <v>103</v>
      </c>
    </row>
    <row r="59" spans="1:30" ht="15" customHeight="1">
      <c r="B59" s="45"/>
      <c r="AD59" s="45"/>
    </row>
    <row r="60" spans="1:30" ht="15" customHeight="1">
      <c r="A60" s="45" t="s">
        <v>71</v>
      </c>
      <c r="B60" s="45"/>
      <c r="AD60" s="45"/>
    </row>
    <row r="61" spans="1:30" ht="15" customHeight="1">
      <c r="B61" s="45" t="s">
        <v>72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30" ht="15" customHeight="1">
      <c r="B62" s="45" t="s">
        <v>80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30" ht="15" customHeight="1">
      <c r="AB63" s="45"/>
      <c r="AC63" s="45"/>
    </row>
    <row r="64" spans="1:30" ht="1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</sheetData>
  <sheetProtection algorithmName="SHA-512" hashValue="s7BfTbPH/qXVbl2NGne8DyqfR6CqocXtgAlLAdvIG3O65YBaidfBnh3b1kD5qImPP1bT0pCWz/lGLK7Yeimxog==" saltValue="q//WJLqcwUi0RW+HgzYM1Q==" spinCount="100000" sheet="1" formatCells="0" formatColumns="0" formatRows="0" insertColumns="0" insertRows="0" insertHyperlinks="0" deleteColumns="0" deleteRows="0" sort="0" autoFilter="0" pivotTables="0"/>
  <mergeCells count="41">
    <mergeCell ref="AB23:AB24"/>
    <mergeCell ref="B24:E24"/>
    <mergeCell ref="H24:I24"/>
    <mergeCell ref="Z1:AC2"/>
    <mergeCell ref="E17:Y17"/>
    <mergeCell ref="B21:E21"/>
    <mergeCell ref="H21:I21"/>
    <mergeCell ref="K21:N21"/>
    <mergeCell ref="K24:O24"/>
    <mergeCell ref="X24:Z24"/>
    <mergeCell ref="X23:Z23"/>
    <mergeCell ref="H26:J26"/>
    <mergeCell ref="B27:E27"/>
    <mergeCell ref="H27:J27"/>
    <mergeCell ref="M27:P27"/>
    <mergeCell ref="W23:W24"/>
    <mergeCell ref="E33:K33"/>
    <mergeCell ref="G34:I34"/>
    <mergeCell ref="E38:K38"/>
    <mergeCell ref="X39:Z39"/>
    <mergeCell ref="D42:G42"/>
    <mergeCell ref="M42:R42"/>
    <mergeCell ref="Y42:AA42"/>
    <mergeCell ref="B43:G43"/>
    <mergeCell ref="J43:K43"/>
    <mergeCell ref="M43:O43"/>
    <mergeCell ref="T43:W43"/>
    <mergeCell ref="C46:F46"/>
    <mergeCell ref="I46:L46"/>
    <mergeCell ref="O46:R46"/>
    <mergeCell ref="B53:J53"/>
    <mergeCell ref="K53:AA53"/>
    <mergeCell ref="B54:J54"/>
    <mergeCell ref="K54:AA54"/>
    <mergeCell ref="D48:AA48"/>
    <mergeCell ref="B50:J50"/>
    <mergeCell ref="K50:AA50"/>
    <mergeCell ref="B51:J51"/>
    <mergeCell ref="K51:AA51"/>
    <mergeCell ref="B52:J52"/>
    <mergeCell ref="K52:AA52"/>
  </mergeCells>
  <phoneticPr fontId="3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abSelected="1" zoomScaleNormal="100" workbookViewId="0">
      <selection activeCell="Q24" sqref="Q24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4" style="26" customWidth="1"/>
    <col min="30" max="30" width="3.375" style="26" customWidth="1"/>
    <col min="31" max="31" width="1.625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29"/>
      <c r="D17" s="29"/>
      <c r="E17" s="274" t="s">
        <v>115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9"/>
      <c r="AA17" s="2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69"/>
      <c r="L18" s="69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126"/>
      <c r="H20" s="126"/>
      <c r="I20" s="126"/>
      <c r="J20" s="126"/>
      <c r="K20" s="70" t="s">
        <v>78</v>
      </c>
      <c r="L20" s="32"/>
      <c r="M20" s="32"/>
      <c r="N20" s="32"/>
      <c r="O20" s="32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126" t="s">
        <v>46</v>
      </c>
      <c r="H21" s="252" t="s">
        <v>47</v>
      </c>
      <c r="I21" s="252"/>
      <c r="J21" s="33" t="s">
        <v>48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126"/>
      <c r="R21" s="126"/>
      <c r="S21" s="126"/>
      <c r="T21" s="126"/>
      <c r="U21" s="126"/>
      <c r="V21" s="126"/>
      <c r="W21" s="126"/>
      <c r="X21" s="126"/>
      <c r="Y21" s="126"/>
      <c r="Z21" s="29"/>
      <c r="AA21" s="29"/>
    </row>
    <row r="22" spans="1:37" s="30" customFormat="1" ht="10.5" customHeight="1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37" s="30" customFormat="1" ht="15" customHeight="1">
      <c r="B23" s="70" t="s">
        <v>79</v>
      </c>
      <c r="C23" s="32"/>
      <c r="D23" s="32"/>
      <c r="E23" s="32"/>
      <c r="F23" s="32"/>
      <c r="G23" s="126"/>
      <c r="H23" s="126"/>
      <c r="I23" s="126"/>
      <c r="J23" s="126"/>
      <c r="K23" s="70" t="s">
        <v>50</v>
      </c>
      <c r="L23" s="126"/>
      <c r="M23" s="126"/>
      <c r="O23" s="32"/>
      <c r="P23" s="32"/>
      <c r="Q23" s="32"/>
      <c r="R23" s="32"/>
      <c r="S23" s="126"/>
      <c r="T23" s="126"/>
      <c r="U23" s="126"/>
      <c r="V23" s="126"/>
      <c r="W23" s="266" t="s">
        <v>51</v>
      </c>
      <c r="X23" s="278" t="s">
        <v>52</v>
      </c>
      <c r="Y23" s="279"/>
      <c r="Z23" s="279"/>
      <c r="AA23" s="127"/>
      <c r="AB23" s="267" t="s">
        <v>53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126" t="s">
        <v>46</v>
      </c>
      <c r="H24" s="252" t="s">
        <v>107</v>
      </c>
      <c r="I24" s="252"/>
      <c r="J24" s="126" t="s">
        <v>48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126" t="s">
        <v>20</v>
      </c>
      <c r="Q24" s="34" t="s">
        <v>135</v>
      </c>
      <c r="R24" s="126"/>
      <c r="S24" s="126"/>
      <c r="T24" s="126"/>
      <c r="U24" s="126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99" t="s">
        <v>76</v>
      </c>
      <c r="W25" s="126"/>
      <c r="X25" s="126"/>
      <c r="Y25" s="126"/>
      <c r="Z25" s="126"/>
      <c r="AA25" s="126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126"/>
      <c r="H26" s="265" t="s">
        <v>95</v>
      </c>
      <c r="I26" s="265"/>
      <c r="J26" s="265"/>
      <c r="K26" s="37"/>
      <c r="L26" s="126"/>
      <c r="M26" s="70" t="s">
        <v>54</v>
      </c>
      <c r="N26" s="32"/>
      <c r="O26" s="32"/>
      <c r="P26" s="32"/>
      <c r="Q26" s="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51" t="s">
        <v>108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126" t="s">
        <v>46</v>
      </c>
      <c r="H27" s="258"/>
      <c r="I27" s="258"/>
      <c r="J27" s="258"/>
      <c r="K27" s="75" t="s">
        <v>55</v>
      </c>
      <c r="L27" s="126" t="s">
        <v>48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126"/>
      <c r="T27" s="126"/>
      <c r="U27" s="126"/>
      <c r="V27" s="126"/>
      <c r="W27" s="126"/>
      <c r="X27" s="126"/>
      <c r="Y27" s="126"/>
      <c r="Z27" s="126"/>
      <c r="AA27" s="126"/>
      <c r="AB27" s="51" t="s">
        <v>112</v>
      </c>
    </row>
    <row r="28" spans="1:37" s="30" customFormat="1" ht="15" customHeight="1">
      <c r="B28" s="73" t="s">
        <v>56</v>
      </c>
      <c r="C28" s="120"/>
      <c r="D28" s="120"/>
      <c r="E28" s="120"/>
      <c r="F28" s="126"/>
      <c r="G28" s="126"/>
      <c r="H28" s="126"/>
      <c r="I28" s="126"/>
      <c r="J28" s="126"/>
      <c r="K28" s="126"/>
      <c r="L28" s="122"/>
      <c r="M28" s="122"/>
      <c r="N28" s="122"/>
      <c r="O28" s="122"/>
      <c r="P28" s="126"/>
      <c r="Q28" s="99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51" t="s">
        <v>125</v>
      </c>
    </row>
    <row r="29" spans="1:37" s="30" customFormat="1" ht="15" customHeight="1">
      <c r="B29" s="38"/>
      <c r="C29" s="120"/>
      <c r="D29" s="120"/>
      <c r="E29" s="120"/>
      <c r="F29" s="126"/>
      <c r="G29" s="126"/>
      <c r="H29" s="126"/>
      <c r="I29" s="126"/>
      <c r="J29" s="126"/>
      <c r="K29" s="126"/>
      <c r="L29" s="122"/>
      <c r="M29" s="122"/>
      <c r="N29" s="122"/>
      <c r="O29" s="122"/>
      <c r="P29" s="126"/>
      <c r="Q29" s="99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51" t="s">
        <v>116</v>
      </c>
    </row>
    <row r="30" spans="1:37" s="30" customFormat="1" ht="15" customHeight="1">
      <c r="B30" s="38" t="s">
        <v>81</v>
      </c>
      <c r="C30" s="120"/>
      <c r="D30" s="120"/>
      <c r="E30" s="120"/>
      <c r="F30" s="126"/>
      <c r="G30" s="126"/>
      <c r="H30" s="126"/>
      <c r="I30" s="126"/>
      <c r="J30" s="126"/>
      <c r="K30" s="126"/>
      <c r="L30" s="122"/>
      <c r="M30" s="122"/>
      <c r="N30" s="122"/>
      <c r="O30" s="122"/>
      <c r="P30" s="126"/>
      <c r="Q30" s="99"/>
      <c r="R30" s="126"/>
      <c r="S30" s="126"/>
      <c r="T30" s="126"/>
      <c r="U30" s="126"/>
      <c r="V30" s="126"/>
      <c r="W30" s="126"/>
      <c r="X30" s="126"/>
      <c r="Y30" s="126"/>
      <c r="Z30" s="126"/>
      <c r="AA30" s="126"/>
    </row>
    <row r="31" spans="1:37" s="30" customFormat="1" ht="4.5" customHeight="1">
      <c r="B31" s="38"/>
      <c r="C31" s="120"/>
      <c r="D31" s="120"/>
      <c r="E31" s="120"/>
      <c r="F31" s="126"/>
      <c r="G31" s="126"/>
      <c r="H31" s="126"/>
      <c r="I31" s="126"/>
      <c r="J31" s="126"/>
      <c r="K31" s="126"/>
      <c r="L31" s="122"/>
      <c r="M31" s="122"/>
      <c r="N31" s="122"/>
      <c r="O31" s="122"/>
      <c r="P31" s="126"/>
      <c r="Q31" s="99"/>
      <c r="R31" s="126"/>
      <c r="S31" s="126"/>
      <c r="T31" s="126"/>
      <c r="U31" s="126"/>
      <c r="V31" s="126"/>
      <c r="W31" s="126"/>
      <c r="X31" s="126"/>
      <c r="Y31" s="126"/>
      <c r="Z31" s="126"/>
      <c r="AA31" s="126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126"/>
      <c r="S32" s="126"/>
      <c r="T32" s="126"/>
      <c r="U32" s="126"/>
      <c r="V32" s="126"/>
      <c r="W32" s="126"/>
      <c r="X32" s="126"/>
      <c r="Y32" s="126"/>
      <c r="Z32" s="126"/>
      <c r="AA32" s="126"/>
    </row>
    <row r="33" spans="1:35" s="30" customFormat="1" ht="15" customHeight="1">
      <c r="C33" s="60"/>
      <c r="D33" s="120"/>
      <c r="E33" s="258"/>
      <c r="F33" s="258"/>
      <c r="G33" s="258"/>
      <c r="H33" s="258"/>
      <c r="I33" s="258"/>
      <c r="J33" s="258"/>
      <c r="K33" s="258"/>
      <c r="L33" s="126"/>
      <c r="M33" s="122" t="s">
        <v>89</v>
      </c>
      <c r="N33" s="122"/>
      <c r="O33" s="61"/>
      <c r="P33" s="126"/>
      <c r="Q33" s="99"/>
      <c r="R33" s="126"/>
      <c r="S33" s="126"/>
      <c r="T33" s="126"/>
      <c r="U33" s="126"/>
      <c r="V33" s="126"/>
      <c r="W33" s="126"/>
      <c r="X33" s="126"/>
      <c r="Y33" s="126"/>
      <c r="Z33" s="126"/>
      <c r="AA33" s="126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126"/>
      <c r="Q34" s="99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35" s="30" customFormat="1" ht="15" customHeight="1">
      <c r="B35" s="38"/>
      <c r="C35" s="62"/>
      <c r="D35" s="72"/>
      <c r="E35" s="72" t="s">
        <v>82</v>
      </c>
      <c r="F35" s="124"/>
      <c r="G35" s="75"/>
      <c r="H35" s="75"/>
      <c r="I35" s="75"/>
      <c r="J35" s="75"/>
      <c r="K35" s="75"/>
      <c r="L35" s="75"/>
      <c r="M35" s="123"/>
      <c r="N35" s="123"/>
      <c r="O35" s="63"/>
      <c r="P35" s="126"/>
      <c r="Q35" s="99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35" s="30" customFormat="1" ht="5.25" customHeight="1">
      <c r="B36" s="38"/>
      <c r="C36" s="120"/>
      <c r="D36" s="38"/>
      <c r="E36" s="120"/>
      <c r="F36" s="126"/>
      <c r="G36" s="126"/>
      <c r="H36" s="126"/>
      <c r="I36" s="126"/>
      <c r="J36" s="126"/>
      <c r="K36" s="126"/>
      <c r="L36" s="122"/>
      <c r="M36" s="122"/>
      <c r="N36" s="122"/>
      <c r="O36" s="122"/>
      <c r="P36" s="126"/>
      <c r="Q36" s="99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126"/>
      <c r="W37" s="126"/>
      <c r="Z37" s="126"/>
      <c r="AA37" s="126"/>
    </row>
    <row r="38" spans="1:35" s="30" customFormat="1" ht="15" customHeight="1">
      <c r="C38" s="85" t="s">
        <v>83</v>
      </c>
      <c r="D38" s="124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123" t="s">
        <v>85</v>
      </c>
      <c r="N38" s="123"/>
      <c r="O38" s="122"/>
      <c r="P38" s="99" t="s">
        <v>87</v>
      </c>
      <c r="Q38" s="99" t="s">
        <v>88</v>
      </c>
      <c r="S38" s="53"/>
      <c r="T38" s="126"/>
      <c r="U38" s="66"/>
      <c r="V38" s="99"/>
      <c r="W38" s="88" t="s">
        <v>106</v>
      </c>
      <c r="Z38" s="126"/>
      <c r="AA38" s="126"/>
    </row>
    <row r="39" spans="1:35" s="30" customFormat="1" ht="17.25" customHeight="1">
      <c r="C39" s="84"/>
      <c r="D39" s="87" t="s">
        <v>86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23"/>
      <c r="P39" s="123"/>
      <c r="Q39" s="75"/>
      <c r="R39" s="67"/>
      <c r="S39" s="75"/>
      <c r="T39" s="75"/>
      <c r="U39" s="68"/>
      <c r="W39" s="30" t="s">
        <v>87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120"/>
      <c r="E40" s="120"/>
      <c r="F40" s="126"/>
      <c r="G40" s="126"/>
      <c r="H40" s="99"/>
      <c r="I40" s="86" t="s">
        <v>96</v>
      </c>
      <c r="J40" s="126"/>
      <c r="K40" s="126"/>
      <c r="L40" s="122"/>
      <c r="M40" s="122"/>
      <c r="N40" s="122"/>
      <c r="O40" s="122"/>
      <c r="P40" s="126"/>
      <c r="Q40" s="99"/>
      <c r="R40" s="126"/>
      <c r="S40" s="126"/>
      <c r="T40" s="126"/>
      <c r="U40" s="126"/>
      <c r="V40" s="126"/>
      <c r="W40" s="126"/>
      <c r="X40" s="126"/>
      <c r="Y40" s="126"/>
      <c r="Z40" s="126"/>
      <c r="AA40" s="126"/>
    </row>
    <row r="41" spans="1:35" s="30" customFormat="1" ht="15" customHeight="1">
      <c r="B41" s="38"/>
      <c r="D41" s="73" t="s">
        <v>100</v>
      </c>
      <c r="F41" s="126"/>
      <c r="G41" s="126"/>
      <c r="H41" s="126"/>
      <c r="I41" s="126"/>
      <c r="J41" s="126"/>
      <c r="K41" s="126"/>
      <c r="L41" s="122"/>
      <c r="M41" s="122"/>
      <c r="N41" s="122"/>
      <c r="O41" s="122"/>
      <c r="P41" s="126"/>
      <c r="Q41" s="99"/>
      <c r="R41" s="126"/>
      <c r="S41" s="126"/>
      <c r="T41" s="126"/>
      <c r="U41" s="126"/>
      <c r="V41" s="126"/>
      <c r="W41" s="126"/>
      <c r="X41" s="126"/>
      <c r="Z41" s="89" t="s">
        <v>93</v>
      </c>
      <c r="AA41" s="126"/>
    </row>
    <row r="42" spans="1:35" s="30" customFormat="1" ht="15" customHeight="1">
      <c r="B42" s="52"/>
      <c r="C42" s="30" t="s">
        <v>99</v>
      </c>
      <c r="D42" s="262"/>
      <c r="E42" s="262"/>
      <c r="F42" s="262"/>
      <c r="G42" s="262"/>
      <c r="I42" s="30" t="s">
        <v>87</v>
      </c>
      <c r="J42" s="121" t="s">
        <v>47</v>
      </c>
      <c r="K42" s="121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92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ROUNDDOWN(IF(0&lt;(E33/G34)-ROUND(((E33*12)/(7.75*5*52)),0)*7.75,(E33/G34)-ROUND(((E33*12)/(7.75*5*52)),0)*7.75,0)+(D42/22),0)*X39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122"/>
      <c r="I43" s="122"/>
      <c r="J43" s="252"/>
      <c r="K43" s="252"/>
      <c r="M43" s="251"/>
      <c r="N43" s="251"/>
      <c r="O43" s="251"/>
      <c r="P43" s="126"/>
      <c r="Q43" s="53"/>
      <c r="S43" s="122"/>
      <c r="T43" s="253"/>
      <c r="U43" s="253"/>
      <c r="V43" s="253"/>
      <c r="W43" s="253"/>
      <c r="X43" s="125"/>
      <c r="Y43" s="34"/>
      <c r="Z43" s="126"/>
      <c r="AA43" s="126"/>
    </row>
    <row r="44" spans="1:35" s="30" customFormat="1" ht="6" customHeight="1" thickBot="1">
      <c r="B44" s="122"/>
      <c r="C44" s="122"/>
      <c r="D44" s="122"/>
      <c r="E44" s="126"/>
      <c r="F44" s="126"/>
      <c r="G44" s="122"/>
      <c r="H44" s="122"/>
      <c r="I44" s="122"/>
      <c r="J44" s="122"/>
      <c r="K44" s="126"/>
      <c r="L44" s="122"/>
      <c r="M44" s="122"/>
      <c r="N44" s="120"/>
      <c r="O44" s="120"/>
      <c r="P44" s="120"/>
      <c r="Q44" s="125"/>
      <c r="R44" s="126"/>
      <c r="S44" s="122"/>
      <c r="T44" s="122"/>
      <c r="U44" s="122"/>
      <c r="V44" s="122"/>
      <c r="W44" s="126"/>
      <c r="X44" s="126"/>
      <c r="Y44" s="126"/>
      <c r="Z44" s="126"/>
      <c r="AA44" s="126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122"/>
      <c r="L45" s="122"/>
      <c r="M45" s="125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59</v>
      </c>
      <c r="I46" s="255" t="str">
        <f>Y42</f>
        <v/>
      </c>
      <c r="J46" s="255"/>
      <c r="K46" s="255"/>
      <c r="L46" s="255"/>
      <c r="M46" s="39" t="s">
        <v>20</v>
      </c>
      <c r="N46" s="42" t="s">
        <v>48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24</v>
      </c>
      <c r="B58" s="26" t="s">
        <v>103</v>
      </c>
    </row>
    <row r="59" spans="1:30" ht="15" customHeight="1">
      <c r="B59" s="45"/>
      <c r="AD59" s="45"/>
    </row>
    <row r="60" spans="1:30" ht="15" customHeight="1">
      <c r="A60" s="45" t="s">
        <v>71</v>
      </c>
      <c r="B60" s="45"/>
      <c r="AD60" s="45"/>
    </row>
    <row r="61" spans="1:30" ht="15" customHeight="1">
      <c r="B61" s="45" t="s">
        <v>72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30" ht="15" customHeight="1">
      <c r="B62" s="45" t="s">
        <v>80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30" ht="15" customHeight="1">
      <c r="AB63" s="45"/>
      <c r="AC63" s="45"/>
    </row>
    <row r="64" spans="1:30" ht="1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</sheetData>
  <sheetProtection selectLockedCells="1"/>
  <mergeCells count="41">
    <mergeCell ref="AB23:AB24"/>
    <mergeCell ref="B24:E24"/>
    <mergeCell ref="H24:I24"/>
    <mergeCell ref="Z1:AC2"/>
    <mergeCell ref="E17:Y17"/>
    <mergeCell ref="B21:E21"/>
    <mergeCell ref="H21:I21"/>
    <mergeCell ref="K21:N21"/>
    <mergeCell ref="K24:O24"/>
    <mergeCell ref="X24:Z24"/>
    <mergeCell ref="X23:Z23"/>
    <mergeCell ref="H26:J26"/>
    <mergeCell ref="B27:E27"/>
    <mergeCell ref="H27:J27"/>
    <mergeCell ref="M27:P27"/>
    <mergeCell ref="W23:W24"/>
    <mergeCell ref="E33:K33"/>
    <mergeCell ref="G34:I34"/>
    <mergeCell ref="E38:K38"/>
    <mergeCell ref="X39:Z39"/>
    <mergeCell ref="D42:G42"/>
    <mergeCell ref="M42:R42"/>
    <mergeCell ref="Y42:AA42"/>
    <mergeCell ref="B43:G43"/>
    <mergeCell ref="J43:K43"/>
    <mergeCell ref="M43:O43"/>
    <mergeCell ref="T43:W43"/>
    <mergeCell ref="C46:F46"/>
    <mergeCell ref="I46:L46"/>
    <mergeCell ref="O46:R46"/>
    <mergeCell ref="B53:J53"/>
    <mergeCell ref="K53:AA53"/>
    <mergeCell ref="B54:J54"/>
    <mergeCell ref="K54:AA54"/>
    <mergeCell ref="D48:AA48"/>
    <mergeCell ref="B50:J50"/>
    <mergeCell ref="K50:AA50"/>
    <mergeCell ref="B51:J51"/>
    <mergeCell ref="K51:AA51"/>
    <mergeCell ref="B52:J52"/>
    <mergeCell ref="K52:AA52"/>
  </mergeCells>
  <phoneticPr fontId="3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opLeftCell="A10" zoomScaleNormal="100" workbookViewId="0">
      <selection activeCell="Q24" sqref="Q24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4" style="26" customWidth="1"/>
    <col min="30" max="30" width="3.375" style="26" customWidth="1"/>
    <col min="31" max="31" width="3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29"/>
      <c r="D17" s="29"/>
      <c r="E17" s="274" t="s">
        <v>115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9"/>
      <c r="AA17" s="2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69"/>
      <c r="L18" s="69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126"/>
      <c r="H20" s="126"/>
      <c r="I20" s="126"/>
      <c r="J20" s="126"/>
      <c r="K20" s="70" t="s">
        <v>78</v>
      </c>
      <c r="L20" s="32"/>
      <c r="M20" s="32"/>
      <c r="N20" s="32"/>
      <c r="O20" s="32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126" t="s">
        <v>46</v>
      </c>
      <c r="H21" s="252" t="s">
        <v>47</v>
      </c>
      <c r="I21" s="252"/>
      <c r="J21" s="33" t="s">
        <v>48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126"/>
      <c r="R21" s="126"/>
      <c r="S21" s="126"/>
      <c r="T21" s="126"/>
      <c r="U21" s="126"/>
      <c r="V21" s="126"/>
      <c r="W21" s="126"/>
      <c r="X21" s="126"/>
      <c r="Y21" s="126"/>
      <c r="Z21" s="29"/>
      <c r="AA21" s="29"/>
    </row>
    <row r="22" spans="1:37" s="30" customFormat="1" ht="10.5" customHeight="1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37" s="30" customFormat="1" ht="15" customHeight="1">
      <c r="B23" s="70" t="s">
        <v>79</v>
      </c>
      <c r="C23" s="32"/>
      <c r="D23" s="32"/>
      <c r="E23" s="32"/>
      <c r="F23" s="32"/>
      <c r="G23" s="126"/>
      <c r="H23" s="126"/>
      <c r="I23" s="126"/>
      <c r="J23" s="126"/>
      <c r="K23" s="70" t="s">
        <v>50</v>
      </c>
      <c r="L23" s="126"/>
      <c r="M23" s="126"/>
      <c r="O23" s="32"/>
      <c r="P23" s="32"/>
      <c r="Q23" s="32"/>
      <c r="R23" s="32"/>
      <c r="S23" s="126"/>
      <c r="T23" s="126"/>
      <c r="U23" s="126"/>
      <c r="V23" s="126"/>
      <c r="W23" s="266" t="s">
        <v>51</v>
      </c>
      <c r="X23" s="278" t="s">
        <v>52</v>
      </c>
      <c r="Y23" s="279"/>
      <c r="Z23" s="279"/>
      <c r="AA23" s="127"/>
      <c r="AB23" s="267" t="s">
        <v>53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126" t="s">
        <v>46</v>
      </c>
      <c r="H24" s="252" t="s">
        <v>107</v>
      </c>
      <c r="I24" s="252"/>
      <c r="J24" s="126" t="s">
        <v>48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126" t="s">
        <v>20</v>
      </c>
      <c r="Q24" s="34" t="s">
        <v>135</v>
      </c>
      <c r="R24" s="126"/>
      <c r="S24" s="126"/>
      <c r="T24" s="126"/>
      <c r="U24" s="126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99" t="s">
        <v>76</v>
      </c>
      <c r="W25" s="126"/>
      <c r="X25" s="126"/>
      <c r="Y25" s="126"/>
      <c r="Z25" s="126"/>
      <c r="AA25" s="126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126"/>
      <c r="H26" s="265" t="s">
        <v>95</v>
      </c>
      <c r="I26" s="265"/>
      <c r="J26" s="265"/>
      <c r="K26" s="37"/>
      <c r="L26" s="126"/>
      <c r="M26" s="70" t="s">
        <v>54</v>
      </c>
      <c r="N26" s="32"/>
      <c r="O26" s="32"/>
      <c r="P26" s="32"/>
      <c r="Q26" s="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51" t="s">
        <v>108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126" t="s">
        <v>46</v>
      </c>
      <c r="H27" s="258"/>
      <c r="I27" s="258"/>
      <c r="J27" s="258"/>
      <c r="K27" s="75" t="s">
        <v>55</v>
      </c>
      <c r="L27" s="126" t="s">
        <v>48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126"/>
      <c r="T27" s="126"/>
      <c r="U27" s="126"/>
      <c r="V27" s="126"/>
      <c r="W27" s="126"/>
      <c r="X27" s="126"/>
      <c r="Y27" s="126"/>
      <c r="Z27" s="126"/>
      <c r="AA27" s="126"/>
      <c r="AB27" s="51" t="s">
        <v>112</v>
      </c>
    </row>
    <row r="28" spans="1:37" s="30" customFormat="1" ht="15" customHeight="1">
      <c r="B28" s="73" t="s">
        <v>56</v>
      </c>
      <c r="C28" s="120"/>
      <c r="D28" s="120"/>
      <c r="E28" s="120"/>
      <c r="F28" s="126"/>
      <c r="G28" s="126"/>
      <c r="H28" s="126"/>
      <c r="I28" s="126"/>
      <c r="J28" s="126"/>
      <c r="K28" s="126"/>
      <c r="L28" s="122"/>
      <c r="M28" s="122"/>
      <c r="N28" s="122"/>
      <c r="O28" s="122"/>
      <c r="P28" s="126"/>
      <c r="Q28" s="99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51" t="s">
        <v>125</v>
      </c>
    </row>
    <row r="29" spans="1:37" s="30" customFormat="1" ht="15" customHeight="1">
      <c r="B29" s="38"/>
      <c r="C29" s="120"/>
      <c r="D29" s="120"/>
      <c r="E29" s="120"/>
      <c r="F29" s="126"/>
      <c r="G29" s="126"/>
      <c r="H29" s="126"/>
      <c r="I29" s="126"/>
      <c r="J29" s="126"/>
      <c r="K29" s="126"/>
      <c r="L29" s="122"/>
      <c r="M29" s="122"/>
      <c r="N29" s="122"/>
      <c r="O29" s="122"/>
      <c r="P29" s="126"/>
      <c r="Q29" s="99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51" t="s">
        <v>116</v>
      </c>
    </row>
    <row r="30" spans="1:37" s="30" customFormat="1" ht="15" customHeight="1">
      <c r="B30" s="38" t="s">
        <v>81</v>
      </c>
      <c r="C30" s="120"/>
      <c r="D30" s="120"/>
      <c r="E30" s="120"/>
      <c r="F30" s="126"/>
      <c r="G30" s="126"/>
      <c r="H30" s="126"/>
      <c r="I30" s="126"/>
      <c r="J30" s="126"/>
      <c r="K30" s="126"/>
      <c r="L30" s="122"/>
      <c r="M30" s="122"/>
      <c r="N30" s="122"/>
      <c r="O30" s="122"/>
      <c r="P30" s="126"/>
      <c r="Q30" s="99"/>
      <c r="R30" s="126"/>
      <c r="S30" s="126"/>
      <c r="T30" s="126"/>
      <c r="U30" s="126"/>
      <c r="V30" s="126"/>
      <c r="W30" s="126"/>
      <c r="X30" s="126"/>
      <c r="Y30" s="126"/>
      <c r="Z30" s="126"/>
      <c r="AA30" s="126"/>
    </row>
    <row r="31" spans="1:37" s="30" customFormat="1" ht="4.5" customHeight="1">
      <c r="B31" s="38"/>
      <c r="C31" s="120"/>
      <c r="D31" s="120"/>
      <c r="E31" s="120"/>
      <c r="F31" s="126"/>
      <c r="G31" s="126"/>
      <c r="H31" s="126"/>
      <c r="I31" s="126"/>
      <c r="J31" s="126"/>
      <c r="K31" s="126"/>
      <c r="L31" s="122"/>
      <c r="M31" s="122"/>
      <c r="N31" s="122"/>
      <c r="O31" s="122"/>
      <c r="P31" s="126"/>
      <c r="Q31" s="99"/>
      <c r="R31" s="126"/>
      <c r="S31" s="126"/>
      <c r="T31" s="126"/>
      <c r="U31" s="126"/>
      <c r="V31" s="126"/>
      <c r="W31" s="126"/>
      <c r="X31" s="126"/>
      <c r="Y31" s="126"/>
      <c r="Z31" s="126"/>
      <c r="AA31" s="126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126"/>
      <c r="S32" s="126"/>
      <c r="T32" s="126"/>
      <c r="U32" s="126"/>
      <c r="V32" s="126"/>
      <c r="W32" s="126"/>
      <c r="X32" s="126"/>
      <c r="Y32" s="126"/>
      <c r="Z32" s="126"/>
      <c r="AA32" s="126"/>
    </row>
    <row r="33" spans="1:35" s="30" customFormat="1" ht="15" customHeight="1">
      <c r="C33" s="60"/>
      <c r="D33" s="120"/>
      <c r="E33" s="258"/>
      <c r="F33" s="258"/>
      <c r="G33" s="258"/>
      <c r="H33" s="258"/>
      <c r="I33" s="258"/>
      <c r="J33" s="258"/>
      <c r="K33" s="258"/>
      <c r="L33" s="126"/>
      <c r="M33" s="122" t="s">
        <v>89</v>
      </c>
      <c r="N33" s="122"/>
      <c r="O33" s="61"/>
      <c r="P33" s="126"/>
      <c r="Q33" s="99"/>
      <c r="R33" s="126"/>
      <c r="S33" s="126"/>
      <c r="T33" s="126"/>
      <c r="U33" s="126"/>
      <c r="V33" s="126"/>
      <c r="W33" s="126"/>
      <c r="X33" s="126"/>
      <c r="Y33" s="126"/>
      <c r="Z33" s="126"/>
      <c r="AA33" s="126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126"/>
      <c r="Q34" s="99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35" s="30" customFormat="1" ht="15" customHeight="1">
      <c r="B35" s="38"/>
      <c r="C35" s="62"/>
      <c r="D35" s="72"/>
      <c r="E35" s="72" t="s">
        <v>82</v>
      </c>
      <c r="F35" s="124"/>
      <c r="G35" s="75"/>
      <c r="H35" s="75"/>
      <c r="I35" s="75"/>
      <c r="J35" s="75"/>
      <c r="K35" s="75"/>
      <c r="L35" s="75"/>
      <c r="M35" s="123"/>
      <c r="N35" s="123"/>
      <c r="O35" s="63"/>
      <c r="P35" s="126"/>
      <c r="Q35" s="99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35" s="30" customFormat="1" ht="5.25" customHeight="1">
      <c r="B36" s="38"/>
      <c r="C36" s="120"/>
      <c r="D36" s="38"/>
      <c r="E36" s="120"/>
      <c r="F36" s="126"/>
      <c r="G36" s="126"/>
      <c r="H36" s="126"/>
      <c r="I36" s="126"/>
      <c r="J36" s="126"/>
      <c r="K36" s="126"/>
      <c r="L36" s="122"/>
      <c r="M36" s="122"/>
      <c r="N36" s="122"/>
      <c r="O36" s="122"/>
      <c r="P36" s="126"/>
      <c r="Q36" s="99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126"/>
      <c r="W37" s="126"/>
      <c r="Z37" s="126"/>
      <c r="AA37" s="126"/>
    </row>
    <row r="38" spans="1:35" s="30" customFormat="1" ht="15" customHeight="1">
      <c r="C38" s="85" t="s">
        <v>83</v>
      </c>
      <c r="D38" s="124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123" t="s">
        <v>85</v>
      </c>
      <c r="N38" s="123"/>
      <c r="O38" s="122"/>
      <c r="P38" s="99" t="s">
        <v>87</v>
      </c>
      <c r="Q38" s="99" t="s">
        <v>88</v>
      </c>
      <c r="S38" s="53"/>
      <c r="T38" s="126"/>
      <c r="U38" s="66"/>
      <c r="V38" s="99"/>
      <c r="W38" s="88" t="s">
        <v>106</v>
      </c>
      <c r="Z38" s="126"/>
      <c r="AA38" s="126"/>
    </row>
    <row r="39" spans="1:35" s="30" customFormat="1" ht="17.25" customHeight="1">
      <c r="C39" s="84"/>
      <c r="D39" s="87" t="s">
        <v>117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23"/>
      <c r="P39" s="123"/>
      <c r="Q39" s="75"/>
      <c r="R39" s="67"/>
      <c r="S39" s="75"/>
      <c r="T39" s="75"/>
      <c r="U39" s="68"/>
      <c r="W39" s="30" t="s">
        <v>87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120"/>
      <c r="E40" s="120"/>
      <c r="F40" s="126"/>
      <c r="G40" s="126"/>
      <c r="H40" s="99"/>
      <c r="I40" s="86" t="s">
        <v>96</v>
      </c>
      <c r="J40" s="126"/>
      <c r="K40" s="126"/>
      <c r="L40" s="122"/>
      <c r="M40" s="122"/>
      <c r="N40" s="122"/>
      <c r="O40" s="122"/>
      <c r="P40" s="126"/>
      <c r="Q40" s="99"/>
      <c r="R40" s="126"/>
      <c r="S40" s="126"/>
      <c r="T40" s="126"/>
      <c r="U40" s="126"/>
      <c r="V40" s="126"/>
      <c r="W40" s="126"/>
      <c r="X40" s="126"/>
      <c r="Y40" s="126"/>
      <c r="Z40" s="126"/>
      <c r="AA40" s="126"/>
    </row>
    <row r="41" spans="1:35" s="30" customFormat="1" ht="15" customHeight="1">
      <c r="B41" s="38"/>
      <c r="D41" s="73" t="s">
        <v>100</v>
      </c>
      <c r="F41" s="126"/>
      <c r="G41" s="126"/>
      <c r="H41" s="126"/>
      <c r="I41" s="126"/>
      <c r="J41" s="126"/>
      <c r="K41" s="126"/>
      <c r="L41" s="122"/>
      <c r="M41" s="122"/>
      <c r="N41" s="122"/>
      <c r="O41" s="122"/>
      <c r="P41" s="126"/>
      <c r="Q41" s="99"/>
      <c r="R41" s="126"/>
      <c r="S41" s="126"/>
      <c r="T41" s="126"/>
      <c r="U41" s="126"/>
      <c r="V41" s="126"/>
      <c r="W41" s="126"/>
      <c r="X41" s="126"/>
      <c r="Z41" s="89" t="s">
        <v>93</v>
      </c>
      <c r="AA41" s="126"/>
    </row>
    <row r="42" spans="1:35" s="30" customFormat="1" ht="15" customHeight="1">
      <c r="B42" s="52"/>
      <c r="C42" s="30" t="s">
        <v>99</v>
      </c>
      <c r="D42" s="262"/>
      <c r="E42" s="262"/>
      <c r="F42" s="262"/>
      <c r="G42" s="262"/>
      <c r="I42" s="30" t="s">
        <v>87</v>
      </c>
      <c r="J42" s="121" t="s">
        <v>47</v>
      </c>
      <c r="K42" s="121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92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ROUNDDOWN(IF(0&lt;(E33/G34)-ROUND(((E33*12)/(7.75*5*52-17*7.75)),0)*7.75,(E33/G34)-ROUND(((E33*12)/(7.75*5*52-17*7.75)),0)*7.75,0)+(D42/22),0)*X39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122"/>
      <c r="I43" s="122"/>
      <c r="J43" s="252"/>
      <c r="K43" s="252"/>
      <c r="M43" s="251"/>
      <c r="N43" s="251"/>
      <c r="O43" s="251"/>
      <c r="P43" s="126"/>
      <c r="Q43" s="53"/>
      <c r="S43" s="122"/>
      <c r="T43" s="253"/>
      <c r="U43" s="253"/>
      <c r="V43" s="253"/>
      <c r="W43" s="253"/>
      <c r="X43" s="125"/>
      <c r="Y43" s="34"/>
      <c r="Z43" s="126"/>
      <c r="AA43" s="126"/>
    </row>
    <row r="44" spans="1:35" s="30" customFormat="1" ht="6" customHeight="1" thickBot="1">
      <c r="B44" s="122"/>
      <c r="C44" s="122"/>
      <c r="D44" s="122"/>
      <c r="E44" s="126"/>
      <c r="F44" s="126"/>
      <c r="G44" s="122"/>
      <c r="H44" s="122"/>
      <c r="I44" s="122"/>
      <c r="J44" s="122"/>
      <c r="K44" s="126"/>
      <c r="L44" s="122"/>
      <c r="M44" s="122"/>
      <c r="N44" s="120"/>
      <c r="O44" s="120"/>
      <c r="P44" s="120"/>
      <c r="Q44" s="125"/>
      <c r="R44" s="126"/>
      <c r="S44" s="122"/>
      <c r="T44" s="122"/>
      <c r="U44" s="122"/>
      <c r="V44" s="122"/>
      <c r="W44" s="126"/>
      <c r="X44" s="126"/>
      <c r="Y44" s="126"/>
      <c r="Z44" s="126"/>
      <c r="AA44" s="126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122"/>
      <c r="L45" s="122"/>
      <c r="M45" s="125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59</v>
      </c>
      <c r="I46" s="255" t="str">
        <f>Y42</f>
        <v/>
      </c>
      <c r="J46" s="255"/>
      <c r="K46" s="255"/>
      <c r="L46" s="255"/>
      <c r="M46" s="39" t="s">
        <v>20</v>
      </c>
      <c r="N46" s="42" t="s">
        <v>48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24</v>
      </c>
      <c r="B58" s="26" t="s">
        <v>103</v>
      </c>
    </row>
    <row r="59" spans="1:30" ht="15" customHeight="1">
      <c r="B59" s="45"/>
      <c r="AD59" s="45"/>
    </row>
    <row r="60" spans="1:30" ht="15" customHeight="1">
      <c r="A60" s="45" t="s">
        <v>71</v>
      </c>
      <c r="B60" s="45"/>
      <c r="AD60" s="45"/>
    </row>
    <row r="61" spans="1:30" ht="15" customHeight="1">
      <c r="B61" s="45" t="s">
        <v>72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30" ht="15" customHeight="1">
      <c r="B62" s="45" t="s">
        <v>80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30" ht="15" customHeight="1">
      <c r="AB63" s="45"/>
      <c r="AC63" s="45"/>
    </row>
    <row r="64" spans="1:30" ht="1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</sheetData>
  <sheetProtection selectLockedCells="1"/>
  <mergeCells count="41">
    <mergeCell ref="AB23:AB24"/>
    <mergeCell ref="B24:E24"/>
    <mergeCell ref="H24:I24"/>
    <mergeCell ref="Z1:AC2"/>
    <mergeCell ref="E17:Y17"/>
    <mergeCell ref="B21:E21"/>
    <mergeCell ref="H21:I21"/>
    <mergeCell ref="K21:N21"/>
    <mergeCell ref="K24:O24"/>
    <mergeCell ref="X24:Z24"/>
    <mergeCell ref="X23:Z23"/>
    <mergeCell ref="H26:J26"/>
    <mergeCell ref="B27:E27"/>
    <mergeCell ref="H27:J27"/>
    <mergeCell ref="M27:P27"/>
    <mergeCell ref="W23:W24"/>
    <mergeCell ref="E33:K33"/>
    <mergeCell ref="G34:I34"/>
    <mergeCell ref="E38:K38"/>
    <mergeCell ref="X39:Z39"/>
    <mergeCell ref="D42:G42"/>
    <mergeCell ref="M42:R42"/>
    <mergeCell ref="Y42:AA42"/>
    <mergeCell ref="B43:G43"/>
    <mergeCell ref="J43:K43"/>
    <mergeCell ref="M43:O43"/>
    <mergeCell ref="T43:W43"/>
    <mergeCell ref="C46:F46"/>
    <mergeCell ref="I46:L46"/>
    <mergeCell ref="O46:R46"/>
    <mergeCell ref="B53:J53"/>
    <mergeCell ref="K53:AA53"/>
    <mergeCell ref="B54:J54"/>
    <mergeCell ref="K54:AA54"/>
    <mergeCell ref="D48:AA48"/>
    <mergeCell ref="B50:J50"/>
    <mergeCell ref="K50:AA50"/>
    <mergeCell ref="B51:J51"/>
    <mergeCell ref="K51:AA51"/>
    <mergeCell ref="B52:J52"/>
    <mergeCell ref="K52:AA52"/>
  </mergeCells>
  <phoneticPr fontId="3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opLeftCell="A7" zoomScaleNormal="100" workbookViewId="0">
      <selection activeCell="Q24" sqref="Q24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4" style="26" customWidth="1"/>
    <col min="30" max="30" width="3.375" style="26" customWidth="1"/>
    <col min="31" max="31" width="1.625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29"/>
      <c r="D17" s="29"/>
      <c r="E17" s="274" t="s">
        <v>114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9"/>
      <c r="AA17" s="2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69"/>
      <c r="L18" s="69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117"/>
      <c r="H20" s="117"/>
      <c r="I20" s="117"/>
      <c r="J20" s="117"/>
      <c r="K20" s="70" t="s">
        <v>78</v>
      </c>
      <c r="L20" s="32"/>
      <c r="M20" s="32"/>
      <c r="N20" s="32"/>
      <c r="O20" s="32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117" t="s">
        <v>46</v>
      </c>
      <c r="H21" s="252" t="s">
        <v>47</v>
      </c>
      <c r="I21" s="252"/>
      <c r="J21" s="33" t="s">
        <v>48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117"/>
      <c r="R21" s="117"/>
      <c r="S21" s="117"/>
      <c r="T21" s="117"/>
      <c r="U21" s="117"/>
      <c r="V21" s="117"/>
      <c r="W21" s="117"/>
      <c r="X21" s="117"/>
      <c r="Y21" s="117"/>
      <c r="Z21" s="29"/>
      <c r="AA21" s="29"/>
    </row>
    <row r="22" spans="1:37" s="30" customFormat="1" ht="10.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</row>
    <row r="23" spans="1:37" s="30" customFormat="1" ht="15" customHeight="1">
      <c r="B23" s="70" t="s">
        <v>79</v>
      </c>
      <c r="C23" s="32"/>
      <c r="D23" s="32"/>
      <c r="E23" s="32"/>
      <c r="F23" s="32"/>
      <c r="G23" s="117"/>
      <c r="H23" s="117"/>
      <c r="I23" s="117"/>
      <c r="J23" s="117"/>
      <c r="K23" s="70" t="s">
        <v>50</v>
      </c>
      <c r="L23" s="117"/>
      <c r="M23" s="117"/>
      <c r="O23" s="32"/>
      <c r="P23" s="32"/>
      <c r="Q23" s="32"/>
      <c r="R23" s="32"/>
      <c r="S23" s="117"/>
      <c r="T23" s="117"/>
      <c r="U23" s="117"/>
      <c r="V23" s="117"/>
      <c r="W23" s="266" t="s">
        <v>51</v>
      </c>
      <c r="X23" s="278" t="s">
        <v>52</v>
      </c>
      <c r="Y23" s="279"/>
      <c r="Z23" s="279"/>
      <c r="AA23" s="118"/>
      <c r="AB23" s="267" t="s">
        <v>53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117" t="s">
        <v>46</v>
      </c>
      <c r="H24" s="252" t="s">
        <v>107</v>
      </c>
      <c r="I24" s="252"/>
      <c r="J24" s="117" t="s">
        <v>48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117" t="s">
        <v>20</v>
      </c>
      <c r="Q24" s="34" t="s">
        <v>135</v>
      </c>
      <c r="R24" s="117"/>
      <c r="S24" s="117"/>
      <c r="T24" s="117"/>
      <c r="U24" s="117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99" t="s">
        <v>76</v>
      </c>
      <c r="W25" s="117"/>
      <c r="X25" s="117"/>
      <c r="Y25" s="117"/>
      <c r="Z25" s="117"/>
      <c r="AA25" s="117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117"/>
      <c r="H26" s="265" t="s">
        <v>95</v>
      </c>
      <c r="I26" s="265"/>
      <c r="J26" s="265"/>
      <c r="K26" s="37"/>
      <c r="L26" s="117"/>
      <c r="M26" s="70" t="s">
        <v>54</v>
      </c>
      <c r="N26" s="32"/>
      <c r="O26" s="32"/>
      <c r="P26" s="32"/>
      <c r="Q26" s="32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51" t="s">
        <v>108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117" t="s">
        <v>46</v>
      </c>
      <c r="H27" s="258"/>
      <c r="I27" s="258"/>
      <c r="J27" s="258"/>
      <c r="K27" s="75" t="s">
        <v>55</v>
      </c>
      <c r="L27" s="117" t="s">
        <v>48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117"/>
      <c r="T27" s="117"/>
      <c r="U27" s="117"/>
      <c r="V27" s="117"/>
      <c r="W27" s="117"/>
      <c r="X27" s="117"/>
      <c r="Y27" s="117"/>
      <c r="Z27" s="117"/>
      <c r="AA27" s="117"/>
      <c r="AB27" s="51" t="s">
        <v>112</v>
      </c>
    </row>
    <row r="28" spans="1:37" s="30" customFormat="1" ht="15" customHeight="1">
      <c r="B28" s="73" t="s">
        <v>56</v>
      </c>
      <c r="C28" s="111"/>
      <c r="D28" s="111"/>
      <c r="E28" s="111"/>
      <c r="F28" s="117"/>
      <c r="G28" s="117"/>
      <c r="H28" s="117"/>
      <c r="I28" s="117"/>
      <c r="J28" s="117"/>
      <c r="K28" s="117"/>
      <c r="L28" s="113"/>
      <c r="M28" s="113"/>
      <c r="N28" s="113"/>
      <c r="O28" s="113"/>
      <c r="P28" s="117"/>
      <c r="Q28" s="99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51" t="s">
        <v>113</v>
      </c>
    </row>
    <row r="29" spans="1:37" s="30" customFormat="1" ht="15" customHeight="1">
      <c r="B29" s="38"/>
      <c r="C29" s="111"/>
      <c r="D29" s="111"/>
      <c r="E29" s="111"/>
      <c r="F29" s="117"/>
      <c r="G29" s="117"/>
      <c r="H29" s="117"/>
      <c r="I29" s="117"/>
      <c r="J29" s="117"/>
      <c r="K29" s="117"/>
      <c r="L29" s="113"/>
      <c r="M29" s="113"/>
      <c r="N29" s="113"/>
      <c r="O29" s="113"/>
      <c r="P29" s="117"/>
      <c r="Q29" s="99"/>
      <c r="R29" s="117"/>
      <c r="S29" s="117"/>
      <c r="T29" s="117"/>
      <c r="U29" s="117"/>
      <c r="V29" s="117"/>
      <c r="W29" s="117"/>
      <c r="X29" s="117"/>
      <c r="Y29" s="117"/>
      <c r="Z29" s="117"/>
      <c r="AA29" s="117"/>
    </row>
    <row r="30" spans="1:37" s="30" customFormat="1" ht="15" customHeight="1">
      <c r="B30" s="38" t="s">
        <v>81</v>
      </c>
      <c r="C30" s="111"/>
      <c r="D30" s="111"/>
      <c r="E30" s="111"/>
      <c r="F30" s="117"/>
      <c r="G30" s="117"/>
      <c r="H30" s="117"/>
      <c r="I30" s="117"/>
      <c r="J30" s="117"/>
      <c r="K30" s="117"/>
      <c r="L30" s="113"/>
      <c r="M30" s="113"/>
      <c r="N30" s="113"/>
      <c r="O30" s="113"/>
      <c r="P30" s="117"/>
      <c r="Q30" s="99"/>
      <c r="R30" s="117"/>
      <c r="S30" s="117"/>
      <c r="T30" s="117"/>
      <c r="U30" s="117"/>
      <c r="V30" s="117"/>
      <c r="W30" s="117"/>
      <c r="X30" s="117"/>
      <c r="Y30" s="117"/>
      <c r="Z30" s="117"/>
      <c r="AA30" s="117"/>
    </row>
    <row r="31" spans="1:37" s="30" customFormat="1" ht="4.5" customHeight="1">
      <c r="B31" s="38"/>
      <c r="C31" s="111"/>
      <c r="D31" s="111"/>
      <c r="E31" s="111"/>
      <c r="F31" s="117"/>
      <c r="G31" s="117"/>
      <c r="H31" s="117"/>
      <c r="I31" s="117"/>
      <c r="J31" s="117"/>
      <c r="K31" s="117"/>
      <c r="L31" s="113"/>
      <c r="M31" s="113"/>
      <c r="N31" s="113"/>
      <c r="O31" s="113"/>
      <c r="P31" s="117"/>
      <c r="Q31" s="99"/>
      <c r="R31" s="117"/>
      <c r="S31" s="117"/>
      <c r="T31" s="117"/>
      <c r="U31" s="117"/>
      <c r="V31" s="117"/>
      <c r="W31" s="117"/>
      <c r="X31" s="117"/>
      <c r="Y31" s="117"/>
      <c r="Z31" s="117"/>
      <c r="AA31" s="117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117"/>
      <c r="S32" s="117"/>
      <c r="T32" s="117"/>
      <c r="U32" s="117"/>
      <c r="V32" s="117"/>
      <c r="W32" s="117"/>
      <c r="X32" s="117"/>
      <c r="Y32" s="117"/>
      <c r="Z32" s="117"/>
      <c r="AA32" s="117"/>
    </row>
    <row r="33" spans="1:35" s="30" customFormat="1" ht="15" customHeight="1">
      <c r="C33" s="60"/>
      <c r="D33" s="111"/>
      <c r="E33" s="258"/>
      <c r="F33" s="258"/>
      <c r="G33" s="258"/>
      <c r="H33" s="258"/>
      <c r="I33" s="258"/>
      <c r="J33" s="258"/>
      <c r="K33" s="258"/>
      <c r="L33" s="117"/>
      <c r="M33" s="113" t="s">
        <v>89</v>
      </c>
      <c r="N33" s="113"/>
      <c r="O33" s="61"/>
      <c r="P33" s="117"/>
      <c r="Q33" s="99"/>
      <c r="R33" s="117"/>
      <c r="S33" s="117"/>
      <c r="T33" s="117"/>
      <c r="U33" s="117"/>
      <c r="V33" s="117"/>
      <c r="W33" s="117"/>
      <c r="X33" s="117"/>
      <c r="Y33" s="117"/>
      <c r="Z33" s="117"/>
      <c r="AA33" s="117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117"/>
      <c r="Q34" s="99"/>
      <c r="R34" s="117"/>
      <c r="S34" s="117"/>
      <c r="T34" s="117"/>
      <c r="U34" s="117"/>
      <c r="V34" s="117"/>
      <c r="W34" s="117"/>
      <c r="X34" s="117"/>
      <c r="Y34" s="117"/>
      <c r="Z34" s="117"/>
      <c r="AA34" s="117"/>
    </row>
    <row r="35" spans="1:35" s="30" customFormat="1" ht="15" customHeight="1">
      <c r="B35" s="38"/>
      <c r="C35" s="62"/>
      <c r="D35" s="72"/>
      <c r="E35" s="72" t="s">
        <v>82</v>
      </c>
      <c r="F35" s="115"/>
      <c r="G35" s="75"/>
      <c r="H35" s="75"/>
      <c r="I35" s="75"/>
      <c r="J35" s="75"/>
      <c r="K35" s="75"/>
      <c r="L35" s="75"/>
      <c r="M35" s="114"/>
      <c r="N35" s="114"/>
      <c r="O35" s="63"/>
      <c r="P35" s="117"/>
      <c r="Q35" s="99"/>
      <c r="R35" s="117"/>
      <c r="S35" s="117"/>
      <c r="T35" s="117"/>
      <c r="U35" s="117"/>
      <c r="V35" s="117"/>
      <c r="W35" s="117"/>
      <c r="X35" s="117"/>
      <c r="Y35" s="117"/>
      <c r="Z35" s="117"/>
      <c r="AA35" s="117"/>
    </row>
    <row r="36" spans="1:35" s="30" customFormat="1" ht="5.25" customHeight="1">
      <c r="B36" s="38"/>
      <c r="C36" s="111"/>
      <c r="D36" s="38"/>
      <c r="E36" s="111"/>
      <c r="F36" s="117"/>
      <c r="G36" s="117"/>
      <c r="H36" s="117"/>
      <c r="I36" s="117"/>
      <c r="J36" s="117"/>
      <c r="K36" s="117"/>
      <c r="L36" s="113"/>
      <c r="M36" s="113"/>
      <c r="N36" s="113"/>
      <c r="O36" s="113"/>
      <c r="P36" s="117"/>
      <c r="Q36" s="99"/>
      <c r="R36" s="117"/>
      <c r="S36" s="117"/>
      <c r="T36" s="117"/>
      <c r="U36" s="117"/>
      <c r="V36" s="117"/>
      <c r="W36" s="117"/>
      <c r="X36" s="117"/>
      <c r="Y36" s="117"/>
      <c r="Z36" s="117"/>
      <c r="AA36" s="117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117"/>
      <c r="W37" s="117"/>
      <c r="Z37" s="117"/>
      <c r="AA37" s="117"/>
    </row>
    <row r="38" spans="1:35" s="30" customFormat="1" ht="15" customHeight="1">
      <c r="C38" s="85" t="s">
        <v>83</v>
      </c>
      <c r="D38" s="115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114" t="s">
        <v>85</v>
      </c>
      <c r="N38" s="114"/>
      <c r="O38" s="113"/>
      <c r="P38" s="99" t="s">
        <v>87</v>
      </c>
      <c r="Q38" s="99" t="s">
        <v>88</v>
      </c>
      <c r="S38" s="53"/>
      <c r="T38" s="117"/>
      <c r="U38" s="66"/>
      <c r="V38" s="99"/>
      <c r="W38" s="88" t="s">
        <v>106</v>
      </c>
      <c r="Z38" s="117"/>
      <c r="AA38" s="117"/>
    </row>
    <row r="39" spans="1:35" s="30" customFormat="1" ht="17.25" customHeight="1">
      <c r="C39" s="84"/>
      <c r="D39" s="87" t="s">
        <v>86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14"/>
      <c r="P39" s="114"/>
      <c r="Q39" s="75"/>
      <c r="R39" s="67"/>
      <c r="S39" s="75"/>
      <c r="T39" s="75"/>
      <c r="U39" s="68"/>
      <c r="W39" s="30" t="s">
        <v>87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111"/>
      <c r="E40" s="111"/>
      <c r="F40" s="117"/>
      <c r="G40" s="117"/>
      <c r="H40" s="99"/>
      <c r="I40" s="86" t="s">
        <v>96</v>
      </c>
      <c r="J40" s="117"/>
      <c r="K40" s="117"/>
      <c r="L40" s="113"/>
      <c r="M40" s="113"/>
      <c r="N40" s="113"/>
      <c r="O40" s="113"/>
      <c r="P40" s="117"/>
      <c r="Q40" s="99"/>
      <c r="R40" s="117"/>
      <c r="S40" s="117"/>
      <c r="T40" s="117"/>
      <c r="U40" s="117"/>
      <c r="V40" s="117"/>
      <c r="W40" s="117"/>
      <c r="X40" s="117"/>
      <c r="Y40" s="117"/>
      <c r="Z40" s="117"/>
      <c r="AA40" s="117"/>
    </row>
    <row r="41" spans="1:35" s="30" customFormat="1" ht="15" customHeight="1">
      <c r="B41" s="38"/>
      <c r="D41" s="73" t="s">
        <v>100</v>
      </c>
      <c r="F41" s="117"/>
      <c r="G41" s="117"/>
      <c r="H41" s="117"/>
      <c r="I41" s="117"/>
      <c r="J41" s="117"/>
      <c r="K41" s="117"/>
      <c r="L41" s="113"/>
      <c r="M41" s="113"/>
      <c r="N41" s="113"/>
      <c r="O41" s="113"/>
      <c r="P41" s="117"/>
      <c r="Q41" s="99"/>
      <c r="R41" s="117"/>
      <c r="S41" s="117"/>
      <c r="T41" s="117"/>
      <c r="U41" s="117"/>
      <c r="V41" s="117"/>
      <c r="W41" s="117"/>
      <c r="X41" s="117"/>
      <c r="Z41" s="89" t="s">
        <v>93</v>
      </c>
      <c r="AA41" s="117"/>
    </row>
    <row r="42" spans="1:35" s="30" customFormat="1" ht="15" customHeight="1">
      <c r="B42" s="52"/>
      <c r="C42" s="30" t="s">
        <v>99</v>
      </c>
      <c r="D42" s="262"/>
      <c r="E42" s="262"/>
      <c r="F42" s="262"/>
      <c r="G42" s="262"/>
      <c r="I42" s="30" t="s">
        <v>87</v>
      </c>
      <c r="J42" s="112" t="s">
        <v>47</v>
      </c>
      <c r="K42" s="112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92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ROUNDDOWN(IF(0&lt;(E33/G34)-ROUND(((E33*12)/(7.75*5*52)),0)*7.75,(E33/G34)-ROUND(((E33*12)/(7.75*5*52)),0)*7.75,0)+(D42/22),0)*X39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113"/>
      <c r="I43" s="113"/>
      <c r="J43" s="252"/>
      <c r="K43" s="252"/>
      <c r="M43" s="251"/>
      <c r="N43" s="251"/>
      <c r="O43" s="251"/>
      <c r="P43" s="117"/>
      <c r="Q43" s="53"/>
      <c r="S43" s="113"/>
      <c r="T43" s="253"/>
      <c r="U43" s="253"/>
      <c r="V43" s="253"/>
      <c r="W43" s="253"/>
      <c r="X43" s="116"/>
      <c r="Y43" s="34"/>
      <c r="Z43" s="117"/>
      <c r="AA43" s="117"/>
    </row>
    <row r="44" spans="1:35" s="30" customFormat="1" ht="6" customHeight="1" thickBot="1">
      <c r="B44" s="113"/>
      <c r="C44" s="113"/>
      <c r="D44" s="113"/>
      <c r="E44" s="117"/>
      <c r="F44" s="117"/>
      <c r="G44" s="113"/>
      <c r="H44" s="113"/>
      <c r="I44" s="113"/>
      <c r="J44" s="113"/>
      <c r="K44" s="117"/>
      <c r="L44" s="113"/>
      <c r="M44" s="113"/>
      <c r="N44" s="111"/>
      <c r="O44" s="111"/>
      <c r="P44" s="111"/>
      <c r="Q44" s="116"/>
      <c r="R44" s="117"/>
      <c r="S44" s="113"/>
      <c r="T44" s="113"/>
      <c r="U44" s="113"/>
      <c r="V44" s="113"/>
      <c r="W44" s="117"/>
      <c r="X44" s="117"/>
      <c r="Y44" s="117"/>
      <c r="Z44" s="117"/>
      <c r="AA44" s="117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113"/>
      <c r="L45" s="113"/>
      <c r="M45" s="116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59</v>
      </c>
      <c r="I46" s="255" t="str">
        <f>Y42</f>
        <v/>
      </c>
      <c r="J46" s="255"/>
      <c r="K46" s="255"/>
      <c r="L46" s="255"/>
      <c r="M46" s="39" t="s">
        <v>20</v>
      </c>
      <c r="N46" s="42" t="s">
        <v>48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102</v>
      </c>
      <c r="B58" s="26" t="s">
        <v>103</v>
      </c>
    </row>
    <row r="59" spans="1:30" ht="15" customHeight="1">
      <c r="B59" s="45"/>
      <c r="AD59" s="45"/>
    </row>
    <row r="60" spans="1:30" ht="15" customHeight="1">
      <c r="A60" s="45" t="s">
        <v>71</v>
      </c>
      <c r="B60" s="45"/>
      <c r="AD60" s="45"/>
    </row>
    <row r="61" spans="1:30" ht="15" customHeight="1">
      <c r="B61" s="45" t="s">
        <v>72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30" ht="15" customHeight="1">
      <c r="B62" s="45" t="s">
        <v>80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30" ht="15" customHeight="1">
      <c r="AB63" s="45"/>
      <c r="AC63" s="45"/>
    </row>
    <row r="64" spans="1:30" ht="1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</sheetData>
  <sheetProtection selectLockedCells="1"/>
  <mergeCells count="41">
    <mergeCell ref="B53:J53"/>
    <mergeCell ref="K53:AA53"/>
    <mergeCell ref="B54:J54"/>
    <mergeCell ref="K54:AA54"/>
    <mergeCell ref="W23:W24"/>
    <mergeCell ref="X24:Z24"/>
    <mergeCell ref="X23:Z23"/>
    <mergeCell ref="D48:AA48"/>
    <mergeCell ref="B50:J50"/>
    <mergeCell ref="K50:AA50"/>
    <mergeCell ref="B51:J51"/>
    <mergeCell ref="K51:AA51"/>
    <mergeCell ref="B52:J52"/>
    <mergeCell ref="K52:AA52"/>
    <mergeCell ref="B43:G43"/>
    <mergeCell ref="J43:K43"/>
    <mergeCell ref="M43:O43"/>
    <mergeCell ref="T43:W43"/>
    <mergeCell ref="C46:F46"/>
    <mergeCell ref="I46:L46"/>
    <mergeCell ref="O46:R46"/>
    <mergeCell ref="G34:I34"/>
    <mergeCell ref="E38:K38"/>
    <mergeCell ref="X39:Z39"/>
    <mergeCell ref="D42:G42"/>
    <mergeCell ref="M42:R42"/>
    <mergeCell ref="Y42:AA42"/>
    <mergeCell ref="H26:J26"/>
    <mergeCell ref="B27:E27"/>
    <mergeCell ref="H27:J27"/>
    <mergeCell ref="M27:P27"/>
    <mergeCell ref="E33:K33"/>
    <mergeCell ref="AB23:AB24"/>
    <mergeCell ref="B24:E24"/>
    <mergeCell ref="H24:I24"/>
    <mergeCell ref="Z1:AC2"/>
    <mergeCell ref="E17:Y17"/>
    <mergeCell ref="B21:E21"/>
    <mergeCell ref="H21:I21"/>
    <mergeCell ref="K21:N21"/>
    <mergeCell ref="K24:O24"/>
  </mergeCells>
  <phoneticPr fontId="3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opLeftCell="A13" zoomScaleNormal="100" workbookViewId="0">
      <selection activeCell="Q24" sqref="Q24"/>
    </sheetView>
  </sheetViews>
  <sheetFormatPr defaultColWidth="3" defaultRowHeight="15" customHeight="1"/>
  <cols>
    <col min="1" max="27" width="3" style="26"/>
    <col min="28" max="28" width="3.125" style="26" bestFit="1" customWidth="1"/>
    <col min="29" max="29" width="4" style="26" customWidth="1"/>
    <col min="30" max="30" width="3.375" style="26" customWidth="1"/>
    <col min="31" max="31" width="3" style="26" hidden="1" customWidth="1"/>
    <col min="32" max="32" width="3" style="26"/>
    <col min="33" max="33" width="3.625" style="26" customWidth="1"/>
    <col min="34" max="34" width="3.5" style="26" customWidth="1"/>
    <col min="35" max="16384" width="3" style="26"/>
  </cols>
  <sheetData>
    <row r="1" spans="1:29" ht="15" customHeight="1">
      <c r="A1" s="28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68" t="s">
        <v>44</v>
      </c>
      <c r="AA1" s="269"/>
      <c r="AB1" s="269"/>
      <c r="AC1" s="270"/>
    </row>
    <row r="2" spans="1:29" ht="15" customHeight="1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1"/>
      <c r="AA2" s="272"/>
      <c r="AB2" s="272"/>
      <c r="AC2" s="273"/>
    </row>
    <row r="3" spans="1:29" ht="15" customHeigh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9" ht="1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9" ht="15" customHeight="1">
      <c r="A5" s="2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1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9" ht="15" customHeight="1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9" ht="15" customHeigh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9" ht="15" customHeight="1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15" customHeight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9" ht="1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9" ht="15" customHeight="1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5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9" ht="15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5" customHeight="1">
      <c r="A15" s="27"/>
      <c r="B15" s="28"/>
      <c r="C15" s="27"/>
      <c r="D15" s="27"/>
      <c r="E15" s="27"/>
      <c r="F15" s="27"/>
      <c r="G15" s="27"/>
      <c r="H15" s="8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7.5" customHeight="1">
      <c r="A16" s="27"/>
      <c r="B16" s="28"/>
      <c r="C16" s="27"/>
      <c r="D16" s="27"/>
      <c r="E16" s="27"/>
      <c r="F16" s="27"/>
      <c r="G16" s="27"/>
      <c r="H16" s="8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7" s="30" customFormat="1" ht="21" customHeight="1">
      <c r="A17" s="29"/>
      <c r="B17" s="99"/>
      <c r="C17" s="29"/>
      <c r="D17" s="29"/>
      <c r="E17" s="274" t="s">
        <v>114</v>
      </c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9"/>
      <c r="AA17" s="29"/>
      <c r="AB17" s="29"/>
    </row>
    <row r="18" spans="1:37" s="30" customFormat="1" ht="15" customHeight="1">
      <c r="A18" s="29"/>
      <c r="B18" s="99"/>
      <c r="D18" s="32" t="s">
        <v>94</v>
      </c>
      <c r="E18" s="32"/>
      <c r="F18" s="32"/>
      <c r="G18" s="32"/>
      <c r="H18" s="32"/>
      <c r="I18" s="32"/>
      <c r="J18" s="32"/>
      <c r="K18" s="69"/>
      <c r="L18" s="69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9"/>
      <c r="Z18" s="29"/>
      <c r="AA18" s="29"/>
    </row>
    <row r="19" spans="1:37" s="30" customFormat="1" ht="9.75" customHeight="1">
      <c r="A19" s="29"/>
      <c r="B19" s="99"/>
      <c r="C19" s="3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"/>
      <c r="Z19" s="29"/>
      <c r="AA19" s="29"/>
    </row>
    <row r="20" spans="1:37" s="30" customFormat="1" ht="15" customHeight="1">
      <c r="A20" s="29"/>
      <c r="B20" s="70" t="s">
        <v>77</v>
      </c>
      <c r="C20" s="32"/>
      <c r="D20" s="32"/>
      <c r="E20" s="32"/>
      <c r="F20" s="32"/>
      <c r="G20" s="126"/>
      <c r="H20" s="126"/>
      <c r="I20" s="126"/>
      <c r="J20" s="126"/>
      <c r="K20" s="70" t="s">
        <v>78</v>
      </c>
      <c r="L20" s="32"/>
      <c r="M20" s="32"/>
      <c r="N20" s="32"/>
      <c r="O20" s="32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29"/>
      <c r="AA20" s="29"/>
    </row>
    <row r="21" spans="1:37" s="30" customFormat="1" ht="15" customHeight="1">
      <c r="B21" s="258"/>
      <c r="C21" s="258"/>
      <c r="D21" s="258"/>
      <c r="E21" s="258"/>
      <c r="F21" s="75" t="s">
        <v>20</v>
      </c>
      <c r="G21" s="126" t="s">
        <v>46</v>
      </c>
      <c r="H21" s="252" t="s">
        <v>47</v>
      </c>
      <c r="I21" s="252"/>
      <c r="J21" s="33" t="s">
        <v>48</v>
      </c>
      <c r="K21" s="255" t="str">
        <f>IF(ROUND(B21*1/22,-1)=0,"",ROUND(B21*1/22,-1))</f>
        <v/>
      </c>
      <c r="L21" s="255"/>
      <c r="M21" s="255"/>
      <c r="N21" s="255"/>
      <c r="O21" s="75" t="s">
        <v>20</v>
      </c>
      <c r="P21" s="34" t="s">
        <v>49</v>
      </c>
      <c r="Q21" s="126"/>
      <c r="R21" s="126"/>
      <c r="S21" s="126"/>
      <c r="T21" s="126"/>
      <c r="U21" s="126"/>
      <c r="V21" s="126"/>
      <c r="W21" s="126"/>
      <c r="X21" s="126"/>
      <c r="Y21" s="126"/>
      <c r="Z21" s="29"/>
      <c r="AA21" s="29"/>
    </row>
    <row r="22" spans="1:37" s="30" customFormat="1" ht="10.5" customHeight="1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37" s="30" customFormat="1" ht="15" customHeight="1">
      <c r="B23" s="70" t="s">
        <v>79</v>
      </c>
      <c r="C23" s="32"/>
      <c r="D23" s="32"/>
      <c r="E23" s="32"/>
      <c r="F23" s="32"/>
      <c r="G23" s="126"/>
      <c r="H23" s="126"/>
      <c r="I23" s="126"/>
      <c r="J23" s="126"/>
      <c r="K23" s="70" t="s">
        <v>50</v>
      </c>
      <c r="L23" s="126"/>
      <c r="M23" s="126"/>
      <c r="O23" s="32"/>
      <c r="P23" s="32"/>
      <c r="Q23" s="32"/>
      <c r="R23" s="32"/>
      <c r="S23" s="126"/>
      <c r="T23" s="126"/>
      <c r="U23" s="126"/>
      <c r="V23" s="126"/>
      <c r="W23" s="266" t="s">
        <v>51</v>
      </c>
      <c r="X23" s="278" t="s">
        <v>52</v>
      </c>
      <c r="Y23" s="279"/>
      <c r="Z23" s="279"/>
      <c r="AA23" s="127"/>
      <c r="AB23" s="267" t="s">
        <v>53</v>
      </c>
    </row>
    <row r="24" spans="1:37" s="30" customFormat="1" ht="15" customHeight="1">
      <c r="B24" s="255" t="str">
        <f>K21</f>
        <v/>
      </c>
      <c r="C24" s="255"/>
      <c r="D24" s="255"/>
      <c r="E24" s="255"/>
      <c r="F24" s="75" t="s">
        <v>20</v>
      </c>
      <c r="G24" s="126" t="s">
        <v>46</v>
      </c>
      <c r="H24" s="252" t="s">
        <v>107</v>
      </c>
      <c r="I24" s="252"/>
      <c r="J24" s="126" t="s">
        <v>48</v>
      </c>
      <c r="K24" s="255" t="str">
        <f>IF(ISERROR(ROUNDDOWN(B24*67/100,0)),"",ROUNDDOWN(B24*67/100,0))</f>
        <v/>
      </c>
      <c r="L24" s="255"/>
      <c r="M24" s="255"/>
      <c r="N24" s="255"/>
      <c r="O24" s="255"/>
      <c r="P24" s="126" t="s">
        <v>20</v>
      </c>
      <c r="Q24" s="34" t="s">
        <v>135</v>
      </c>
      <c r="R24" s="126"/>
      <c r="S24" s="126"/>
      <c r="T24" s="126"/>
      <c r="U24" s="126"/>
      <c r="W24" s="266"/>
      <c r="X24" s="276"/>
      <c r="Y24" s="277"/>
      <c r="Z24" s="277"/>
      <c r="AA24" s="35" t="s">
        <v>25</v>
      </c>
      <c r="AB24" s="267"/>
      <c r="AI24" s="36"/>
      <c r="AJ24" s="32"/>
      <c r="AK24" s="32"/>
    </row>
    <row r="25" spans="1:37" s="30" customFormat="1" ht="15" customHeight="1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99" t="s">
        <v>76</v>
      </c>
      <c r="W25" s="126"/>
      <c r="X25" s="126"/>
      <c r="Y25" s="126"/>
      <c r="Z25" s="126"/>
      <c r="AA25" s="126"/>
      <c r="AI25" s="32"/>
      <c r="AJ25" s="32"/>
      <c r="AK25" s="32"/>
    </row>
    <row r="26" spans="1:37" s="30" customFormat="1" ht="15" customHeight="1">
      <c r="B26" s="70" t="s">
        <v>50</v>
      </c>
      <c r="C26" s="32"/>
      <c r="D26" s="32"/>
      <c r="E26" s="32"/>
      <c r="F26" s="32"/>
      <c r="G26" s="126"/>
      <c r="H26" s="265" t="s">
        <v>95</v>
      </c>
      <c r="I26" s="265"/>
      <c r="J26" s="265"/>
      <c r="K26" s="37"/>
      <c r="L26" s="126"/>
      <c r="M26" s="70" t="s">
        <v>54</v>
      </c>
      <c r="N26" s="32"/>
      <c r="O26" s="32"/>
      <c r="P26" s="32"/>
      <c r="Q26" s="32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51" t="s">
        <v>108</v>
      </c>
    </row>
    <row r="27" spans="1:37" s="30" customFormat="1" ht="15" customHeight="1">
      <c r="B27" s="260" t="str">
        <f>IF(B21&lt;&gt;0,IF(K24&gt;=$X$24,$X$24,K24),"")</f>
        <v/>
      </c>
      <c r="C27" s="260"/>
      <c r="D27" s="260"/>
      <c r="E27" s="260"/>
      <c r="F27" s="75" t="s">
        <v>20</v>
      </c>
      <c r="G27" s="126" t="s">
        <v>46</v>
      </c>
      <c r="H27" s="258"/>
      <c r="I27" s="258"/>
      <c r="J27" s="258"/>
      <c r="K27" s="75" t="s">
        <v>55</v>
      </c>
      <c r="L27" s="126" t="s">
        <v>48</v>
      </c>
      <c r="M27" s="254" t="str">
        <f>IF(ISERROR(B27*H27),"",B27*H27)</f>
        <v/>
      </c>
      <c r="N27" s="254"/>
      <c r="O27" s="254"/>
      <c r="P27" s="254"/>
      <c r="Q27" s="75" t="s">
        <v>20</v>
      </c>
      <c r="R27" s="99"/>
      <c r="S27" s="126"/>
      <c r="T27" s="126"/>
      <c r="U27" s="126"/>
      <c r="V27" s="126"/>
      <c r="W27" s="126"/>
      <c r="X27" s="126"/>
      <c r="Y27" s="126"/>
      <c r="Z27" s="126"/>
      <c r="AA27" s="126"/>
      <c r="AB27" s="51" t="s">
        <v>112</v>
      </c>
    </row>
    <row r="28" spans="1:37" s="30" customFormat="1" ht="15" customHeight="1">
      <c r="B28" s="73" t="s">
        <v>56</v>
      </c>
      <c r="C28" s="120"/>
      <c r="D28" s="120"/>
      <c r="E28" s="120"/>
      <c r="F28" s="126"/>
      <c r="G28" s="126"/>
      <c r="H28" s="126"/>
      <c r="I28" s="126"/>
      <c r="J28" s="126"/>
      <c r="K28" s="126"/>
      <c r="L28" s="122"/>
      <c r="M28" s="122"/>
      <c r="N28" s="122"/>
      <c r="O28" s="122"/>
      <c r="P28" s="126"/>
      <c r="Q28" s="99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51" t="s">
        <v>118</v>
      </c>
    </row>
    <row r="29" spans="1:37" s="30" customFormat="1" ht="15" customHeight="1">
      <c r="B29" s="38"/>
      <c r="C29" s="120"/>
      <c r="D29" s="120"/>
      <c r="E29" s="120"/>
      <c r="F29" s="126"/>
      <c r="G29" s="126"/>
      <c r="H29" s="126"/>
      <c r="I29" s="126"/>
      <c r="J29" s="126"/>
      <c r="K29" s="126"/>
      <c r="L29" s="122"/>
      <c r="M29" s="122"/>
      <c r="N29" s="122"/>
      <c r="O29" s="122"/>
      <c r="P29" s="126"/>
      <c r="Q29" s="99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51"/>
    </row>
    <row r="30" spans="1:37" s="30" customFormat="1" ht="15" customHeight="1">
      <c r="B30" s="38" t="s">
        <v>81</v>
      </c>
      <c r="C30" s="120"/>
      <c r="D30" s="120"/>
      <c r="E30" s="120"/>
      <c r="F30" s="126"/>
      <c r="G30" s="126"/>
      <c r="H30" s="126"/>
      <c r="I30" s="126"/>
      <c r="J30" s="126"/>
      <c r="K30" s="126"/>
      <c r="L30" s="122"/>
      <c r="M30" s="122"/>
      <c r="N30" s="122"/>
      <c r="O30" s="122"/>
      <c r="P30" s="126"/>
      <c r="Q30" s="99"/>
      <c r="R30" s="126"/>
      <c r="S30" s="126"/>
      <c r="T30" s="126"/>
      <c r="U30" s="126"/>
      <c r="V30" s="126"/>
      <c r="W30" s="126"/>
      <c r="X30" s="126"/>
      <c r="Y30" s="126"/>
      <c r="Z30" s="126"/>
      <c r="AA30" s="126"/>
    </row>
    <row r="31" spans="1:37" s="30" customFormat="1" ht="4.5" customHeight="1">
      <c r="B31" s="38"/>
      <c r="C31" s="120"/>
      <c r="D31" s="120"/>
      <c r="E31" s="120"/>
      <c r="F31" s="126"/>
      <c r="G31" s="126"/>
      <c r="H31" s="126"/>
      <c r="I31" s="126"/>
      <c r="J31" s="126"/>
      <c r="K31" s="126"/>
      <c r="L31" s="122"/>
      <c r="M31" s="122"/>
      <c r="N31" s="122"/>
      <c r="O31" s="122"/>
      <c r="P31" s="126"/>
      <c r="Q31" s="99"/>
      <c r="R31" s="126"/>
      <c r="S31" s="126"/>
      <c r="T31" s="126"/>
      <c r="U31" s="126"/>
      <c r="V31" s="126"/>
      <c r="W31" s="126"/>
      <c r="X31" s="126"/>
      <c r="Y31" s="126"/>
      <c r="Z31" s="126"/>
      <c r="AA31" s="126"/>
    </row>
    <row r="32" spans="1:37" s="30" customFormat="1" ht="15" customHeight="1">
      <c r="C32" s="58"/>
      <c r="D32" s="71" t="s">
        <v>84</v>
      </c>
      <c r="E32" s="55"/>
      <c r="F32" s="55"/>
      <c r="G32" s="56"/>
      <c r="H32" s="56"/>
      <c r="I32" s="56"/>
      <c r="J32" s="56"/>
      <c r="K32" s="56"/>
      <c r="L32" s="56"/>
      <c r="M32" s="57"/>
      <c r="N32" s="57"/>
      <c r="O32" s="59"/>
      <c r="Q32" s="99"/>
      <c r="R32" s="126"/>
      <c r="S32" s="126"/>
      <c r="T32" s="126"/>
      <c r="U32" s="126"/>
      <c r="V32" s="126"/>
      <c r="W32" s="126"/>
      <c r="X32" s="126"/>
      <c r="Y32" s="126"/>
      <c r="Z32" s="126"/>
      <c r="AA32" s="126"/>
    </row>
    <row r="33" spans="1:35" s="30" customFormat="1" ht="15" customHeight="1">
      <c r="C33" s="60"/>
      <c r="D33" s="120"/>
      <c r="E33" s="258"/>
      <c r="F33" s="258"/>
      <c r="G33" s="258"/>
      <c r="H33" s="258"/>
      <c r="I33" s="258"/>
      <c r="J33" s="258"/>
      <c r="K33" s="258"/>
      <c r="L33" s="126"/>
      <c r="M33" s="122" t="s">
        <v>89</v>
      </c>
      <c r="N33" s="122"/>
      <c r="O33" s="61"/>
      <c r="P33" s="126"/>
      <c r="Q33" s="99"/>
      <c r="R33" s="126"/>
      <c r="S33" s="126"/>
      <c r="T33" s="126"/>
      <c r="U33" s="126"/>
      <c r="V33" s="126"/>
      <c r="W33" s="126"/>
      <c r="X33" s="126"/>
      <c r="Y33" s="126"/>
      <c r="Z33" s="126"/>
      <c r="AA33" s="126"/>
    </row>
    <row r="34" spans="1:35" s="30" customFormat="1" ht="15" customHeight="1">
      <c r="C34" s="60"/>
      <c r="D34" s="54"/>
      <c r="E34" s="55"/>
      <c r="F34" s="55"/>
      <c r="G34" s="259"/>
      <c r="H34" s="259"/>
      <c r="I34" s="259"/>
      <c r="J34" s="56" t="s">
        <v>90</v>
      </c>
      <c r="K34" s="56"/>
      <c r="L34" s="56"/>
      <c r="M34" s="57"/>
      <c r="N34" s="57"/>
      <c r="O34" s="61"/>
      <c r="P34" s="126"/>
      <c r="Q34" s="99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35" s="30" customFormat="1" ht="15" customHeight="1">
      <c r="B35" s="38"/>
      <c r="C35" s="62"/>
      <c r="D35" s="72"/>
      <c r="E35" s="72" t="s">
        <v>82</v>
      </c>
      <c r="F35" s="124"/>
      <c r="G35" s="75"/>
      <c r="H35" s="75"/>
      <c r="I35" s="75"/>
      <c r="J35" s="75"/>
      <c r="K35" s="75"/>
      <c r="L35" s="75"/>
      <c r="M35" s="123"/>
      <c r="N35" s="123"/>
      <c r="O35" s="63"/>
      <c r="P35" s="126"/>
      <c r="Q35" s="99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35" s="30" customFormat="1" ht="5.25" customHeight="1">
      <c r="B36" s="38"/>
      <c r="C36" s="120"/>
      <c r="D36" s="38"/>
      <c r="E36" s="120"/>
      <c r="F36" s="126"/>
      <c r="G36" s="126"/>
      <c r="H36" s="126"/>
      <c r="I36" s="126"/>
      <c r="J36" s="126"/>
      <c r="K36" s="126"/>
      <c r="L36" s="122"/>
      <c r="M36" s="122"/>
      <c r="N36" s="122"/>
      <c r="O36" s="122"/>
      <c r="P36" s="126"/>
      <c r="Q36" s="99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35" s="30" customFormat="1" ht="15" customHeight="1">
      <c r="C37" s="83"/>
      <c r="D37" s="82" t="s">
        <v>84</v>
      </c>
      <c r="E37" s="55"/>
      <c r="F37" s="55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6"/>
      <c r="R37" s="64"/>
      <c r="S37" s="56"/>
      <c r="T37" s="56"/>
      <c r="U37" s="65"/>
      <c r="V37" s="126"/>
      <c r="W37" s="126"/>
      <c r="Z37" s="126"/>
      <c r="AA37" s="126"/>
    </row>
    <row r="38" spans="1:35" s="30" customFormat="1" ht="15" customHeight="1">
      <c r="C38" s="85" t="s">
        <v>83</v>
      </c>
      <c r="D38" s="124"/>
      <c r="E38" s="260" t="str">
        <f>IF(E33="","",E33)</f>
        <v/>
      </c>
      <c r="F38" s="260"/>
      <c r="G38" s="260"/>
      <c r="H38" s="260"/>
      <c r="I38" s="260"/>
      <c r="J38" s="260"/>
      <c r="K38" s="260"/>
      <c r="L38" s="75"/>
      <c r="M38" s="123" t="s">
        <v>85</v>
      </c>
      <c r="N38" s="123"/>
      <c r="O38" s="122"/>
      <c r="P38" s="99" t="s">
        <v>87</v>
      </c>
      <c r="Q38" s="99" t="s">
        <v>88</v>
      </c>
      <c r="S38" s="53"/>
      <c r="T38" s="126"/>
      <c r="U38" s="66"/>
      <c r="V38" s="99"/>
      <c r="W38" s="88" t="s">
        <v>106</v>
      </c>
      <c r="Z38" s="126"/>
      <c r="AA38" s="126"/>
    </row>
    <row r="39" spans="1:35" s="30" customFormat="1" ht="17.25" customHeight="1">
      <c r="C39" s="84"/>
      <c r="D39" s="87" t="s">
        <v>117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23"/>
      <c r="P39" s="123"/>
      <c r="Q39" s="75"/>
      <c r="R39" s="67"/>
      <c r="S39" s="75"/>
      <c r="T39" s="75"/>
      <c r="U39" s="68"/>
      <c r="W39" s="30" t="s">
        <v>87</v>
      </c>
      <c r="X39" s="261" t="str">
        <f>IF(H27="","",H27)</f>
        <v/>
      </c>
      <c r="Y39" s="261"/>
      <c r="Z39" s="261"/>
      <c r="AA39" s="30" t="s">
        <v>90</v>
      </c>
    </row>
    <row r="40" spans="1:35" s="30" customFormat="1" ht="15" customHeight="1">
      <c r="B40" s="38"/>
      <c r="D40" s="120"/>
      <c r="E40" s="120"/>
      <c r="F40" s="126"/>
      <c r="G40" s="126"/>
      <c r="H40" s="99"/>
      <c r="I40" s="86" t="s">
        <v>96</v>
      </c>
      <c r="J40" s="126"/>
      <c r="K40" s="126"/>
      <c r="L40" s="122"/>
      <c r="M40" s="122"/>
      <c r="N40" s="122"/>
      <c r="O40" s="122"/>
      <c r="P40" s="126"/>
      <c r="Q40" s="99"/>
      <c r="R40" s="126"/>
      <c r="S40" s="126"/>
      <c r="T40" s="126"/>
      <c r="U40" s="126"/>
      <c r="V40" s="126"/>
      <c r="W40" s="126"/>
      <c r="X40" s="126"/>
      <c r="Y40" s="126"/>
      <c r="Z40" s="126"/>
      <c r="AA40" s="126"/>
    </row>
    <row r="41" spans="1:35" s="30" customFormat="1" ht="15" customHeight="1">
      <c r="B41" s="38"/>
      <c r="D41" s="73" t="s">
        <v>100</v>
      </c>
      <c r="F41" s="126"/>
      <c r="G41" s="126"/>
      <c r="H41" s="126"/>
      <c r="I41" s="126"/>
      <c r="J41" s="126"/>
      <c r="K41" s="126"/>
      <c r="L41" s="122"/>
      <c r="M41" s="122"/>
      <c r="N41" s="122"/>
      <c r="O41" s="122"/>
      <c r="P41" s="126"/>
      <c r="Q41" s="99"/>
      <c r="R41" s="126"/>
      <c r="S41" s="126"/>
      <c r="T41" s="126"/>
      <c r="U41" s="126"/>
      <c r="V41" s="126"/>
      <c r="W41" s="126"/>
      <c r="X41" s="126"/>
      <c r="Z41" s="89" t="s">
        <v>93</v>
      </c>
      <c r="AA41" s="126"/>
    </row>
    <row r="42" spans="1:35" s="30" customFormat="1" ht="15" customHeight="1">
      <c r="B42" s="52"/>
      <c r="C42" s="30" t="s">
        <v>99</v>
      </c>
      <c r="D42" s="262"/>
      <c r="E42" s="262"/>
      <c r="F42" s="262"/>
      <c r="G42" s="262"/>
      <c r="I42" s="30" t="s">
        <v>87</v>
      </c>
      <c r="J42" s="121" t="s">
        <v>47</v>
      </c>
      <c r="K42" s="121"/>
      <c r="M42" s="263"/>
      <c r="N42" s="263"/>
      <c r="O42" s="263"/>
      <c r="P42" s="263"/>
      <c r="Q42" s="263"/>
      <c r="R42" s="263"/>
      <c r="S42" s="52"/>
      <c r="T42" s="52"/>
      <c r="U42" s="37"/>
      <c r="V42" s="37"/>
      <c r="X42" s="37" t="s">
        <v>92</v>
      </c>
      <c r="Y42" s="264" t="str">
        <f>IFERROR(AE42,"")</f>
        <v/>
      </c>
      <c r="Z42" s="264"/>
      <c r="AA42" s="264"/>
      <c r="AB42" s="74" t="s">
        <v>25</v>
      </c>
      <c r="AE42" s="77" t="e">
        <f>ROUNDDOWN(IF(0&lt;(E33/G34)-ROUND(((E33*12)/(7.75*5*52-17*7.75)),0)*7.75,(E33/G34)-ROUND(((E33*12)/(7.75*5*52-17*7.75)),0)*7.75,0)+(D42/22),0)*X39</f>
        <v>#DIV/0!</v>
      </c>
      <c r="AF42" s="77"/>
      <c r="AG42" s="77"/>
      <c r="AH42" s="77"/>
      <c r="AI42" s="53"/>
    </row>
    <row r="43" spans="1:35" s="30" customFormat="1" ht="15" customHeight="1">
      <c r="B43" s="251"/>
      <c r="C43" s="251"/>
      <c r="D43" s="251"/>
      <c r="E43" s="251"/>
      <c r="F43" s="251"/>
      <c r="G43" s="251"/>
      <c r="H43" s="122"/>
      <c r="I43" s="122"/>
      <c r="J43" s="252"/>
      <c r="K43" s="252"/>
      <c r="M43" s="251"/>
      <c r="N43" s="251"/>
      <c r="O43" s="251"/>
      <c r="P43" s="126"/>
      <c r="Q43" s="53"/>
      <c r="S43" s="122"/>
      <c r="T43" s="253"/>
      <c r="U43" s="253"/>
      <c r="V43" s="253"/>
      <c r="W43" s="253"/>
      <c r="X43" s="125"/>
      <c r="Y43" s="34"/>
      <c r="Z43" s="126"/>
      <c r="AA43" s="126"/>
    </row>
    <row r="44" spans="1:35" s="30" customFormat="1" ht="6" customHeight="1" thickBot="1">
      <c r="B44" s="122"/>
      <c r="C44" s="122"/>
      <c r="D44" s="122"/>
      <c r="E44" s="126"/>
      <c r="F44" s="126"/>
      <c r="G44" s="122"/>
      <c r="H44" s="122"/>
      <c r="I44" s="122"/>
      <c r="J44" s="122"/>
      <c r="K44" s="126"/>
      <c r="L44" s="122"/>
      <c r="M44" s="122"/>
      <c r="N44" s="120"/>
      <c r="O44" s="120"/>
      <c r="P44" s="120"/>
      <c r="Q44" s="125"/>
      <c r="R44" s="126"/>
      <c r="S44" s="122"/>
      <c r="T44" s="122"/>
      <c r="U44" s="122"/>
      <c r="V44" s="122"/>
      <c r="W44" s="126"/>
      <c r="X44" s="126"/>
      <c r="Y44" s="126"/>
      <c r="Z44" s="126"/>
      <c r="AA44" s="126"/>
    </row>
    <row r="45" spans="1:35" ht="15" customHeight="1">
      <c r="A45" s="40"/>
      <c r="C45" s="32" t="s">
        <v>54</v>
      </c>
      <c r="D45" s="32"/>
      <c r="E45" s="32"/>
      <c r="F45" s="32"/>
      <c r="G45" s="32"/>
      <c r="H45" s="40"/>
      <c r="J45" s="80" t="s">
        <v>57</v>
      </c>
      <c r="K45" s="122"/>
      <c r="L45" s="122"/>
      <c r="M45" s="125"/>
      <c r="N45" s="78"/>
      <c r="O45" s="79" t="s">
        <v>58</v>
      </c>
      <c r="P45" s="98"/>
      <c r="Q45" s="98"/>
      <c r="R45" s="98"/>
      <c r="S45" s="41"/>
      <c r="T45" s="40"/>
      <c r="U45" s="40"/>
      <c r="V45" s="40"/>
      <c r="W45" s="40"/>
      <c r="X45" s="40"/>
      <c r="Y45" s="40"/>
      <c r="Z45" s="40"/>
    </row>
    <row r="46" spans="1:35" ht="15" customHeight="1" thickBot="1">
      <c r="A46" s="40"/>
      <c r="C46" s="254" t="str">
        <f>M27</f>
        <v/>
      </c>
      <c r="D46" s="254"/>
      <c r="E46" s="254"/>
      <c r="F46" s="254"/>
      <c r="G46" s="75" t="s">
        <v>20</v>
      </c>
      <c r="H46" s="42" t="s">
        <v>59</v>
      </c>
      <c r="I46" s="255" t="str">
        <f>Y42</f>
        <v/>
      </c>
      <c r="J46" s="255"/>
      <c r="K46" s="255"/>
      <c r="L46" s="255"/>
      <c r="M46" s="39" t="s">
        <v>20</v>
      </c>
      <c r="N46" s="42" t="s">
        <v>48</v>
      </c>
      <c r="O46" s="256" t="str">
        <f>IFERROR(C46-I46,C46)</f>
        <v/>
      </c>
      <c r="P46" s="257"/>
      <c r="Q46" s="257"/>
      <c r="R46" s="257"/>
      <c r="S46" s="43" t="s">
        <v>20</v>
      </c>
      <c r="Z46" s="40"/>
    </row>
    <row r="47" spans="1:35" ht="15" customHeight="1">
      <c r="A47" s="40"/>
      <c r="B47" s="40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40"/>
    </row>
    <row r="48" spans="1:35" ht="15" customHeight="1">
      <c r="A48" s="40"/>
      <c r="B48" s="40"/>
      <c r="C48" s="44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40"/>
    </row>
    <row r="49" spans="1:30" ht="15" customHeight="1">
      <c r="A49" s="45" t="s">
        <v>60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30" ht="15" customHeight="1">
      <c r="B50" s="250" t="s">
        <v>61</v>
      </c>
      <c r="C50" s="250"/>
      <c r="D50" s="250"/>
      <c r="E50" s="250"/>
      <c r="F50" s="250"/>
      <c r="G50" s="250"/>
      <c r="H50" s="250"/>
      <c r="I50" s="250"/>
      <c r="J50" s="250"/>
      <c r="K50" s="250" t="s">
        <v>62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</row>
    <row r="51" spans="1:30" ht="15" customHeight="1">
      <c r="B51" s="248" t="s">
        <v>63</v>
      </c>
      <c r="C51" s="248"/>
      <c r="D51" s="248"/>
      <c r="E51" s="248"/>
      <c r="F51" s="248"/>
      <c r="G51" s="248"/>
      <c r="H51" s="248"/>
      <c r="I51" s="248"/>
      <c r="J51" s="248"/>
      <c r="K51" s="248" t="s">
        <v>64</v>
      </c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</row>
    <row r="52" spans="1:30" ht="15" customHeight="1">
      <c r="B52" s="248" t="s">
        <v>65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</row>
    <row r="53" spans="1:30" ht="15" customHeight="1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 t="s">
        <v>67</v>
      </c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45"/>
      <c r="AC53" s="45"/>
    </row>
    <row r="54" spans="1:30" ht="15" customHeight="1">
      <c r="B54" s="248" t="s">
        <v>68</v>
      </c>
      <c r="C54" s="248"/>
      <c r="D54" s="248"/>
      <c r="E54" s="248"/>
      <c r="F54" s="248"/>
      <c r="G54" s="248"/>
      <c r="H54" s="248"/>
      <c r="I54" s="248"/>
      <c r="J54" s="248"/>
      <c r="K54" s="248" t="s">
        <v>67</v>
      </c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45"/>
      <c r="AC54" s="45"/>
    </row>
    <row r="55" spans="1:30" ht="15" customHeight="1">
      <c r="B55" s="31" t="s">
        <v>69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44"/>
      <c r="AA55" s="45"/>
      <c r="AB55" s="45"/>
      <c r="AC55" s="45"/>
    </row>
    <row r="56" spans="1:30" ht="15" customHeight="1">
      <c r="B56" s="46" t="s">
        <v>70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30" ht="15" customHeight="1">
      <c r="A57" s="26" t="s">
        <v>101</v>
      </c>
      <c r="B57" s="45"/>
      <c r="C57" s="4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5" customHeight="1">
      <c r="A58" s="26" t="s">
        <v>24</v>
      </c>
      <c r="B58" s="26" t="s">
        <v>103</v>
      </c>
    </row>
    <row r="59" spans="1:30" ht="15" customHeight="1">
      <c r="B59" s="45"/>
      <c r="AD59" s="45"/>
    </row>
    <row r="60" spans="1:30" ht="15" customHeight="1">
      <c r="A60" s="45" t="s">
        <v>71</v>
      </c>
      <c r="B60" s="45"/>
      <c r="AD60" s="45"/>
    </row>
    <row r="61" spans="1:30" ht="15" customHeight="1">
      <c r="B61" s="45" t="s">
        <v>72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30" ht="15" customHeight="1">
      <c r="B62" s="45" t="s">
        <v>80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1:30" ht="15" customHeight="1">
      <c r="AB63" s="45"/>
      <c r="AC63" s="45"/>
    </row>
    <row r="64" spans="1:30" ht="1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</sheetData>
  <sheetProtection selectLockedCells="1"/>
  <mergeCells count="41">
    <mergeCell ref="AB23:AB24"/>
    <mergeCell ref="B24:E24"/>
    <mergeCell ref="H24:I24"/>
    <mergeCell ref="Z1:AC2"/>
    <mergeCell ref="E17:Y17"/>
    <mergeCell ref="B21:E21"/>
    <mergeCell ref="H21:I21"/>
    <mergeCell ref="K21:N21"/>
    <mergeCell ref="K24:O24"/>
    <mergeCell ref="X24:Z24"/>
    <mergeCell ref="X23:Z23"/>
    <mergeCell ref="H26:J26"/>
    <mergeCell ref="B27:E27"/>
    <mergeCell ref="H27:J27"/>
    <mergeCell ref="M27:P27"/>
    <mergeCell ref="W23:W24"/>
    <mergeCell ref="E33:K33"/>
    <mergeCell ref="G34:I34"/>
    <mergeCell ref="E38:K38"/>
    <mergeCell ref="X39:Z39"/>
    <mergeCell ref="D42:G42"/>
    <mergeCell ref="M42:R42"/>
    <mergeCell ref="Y42:AA42"/>
    <mergeCell ref="B43:G43"/>
    <mergeCell ref="J43:K43"/>
    <mergeCell ref="M43:O43"/>
    <mergeCell ref="T43:W43"/>
    <mergeCell ref="C46:F46"/>
    <mergeCell ref="I46:L46"/>
    <mergeCell ref="O46:R46"/>
    <mergeCell ref="B53:J53"/>
    <mergeCell ref="K53:AA53"/>
    <mergeCell ref="B54:J54"/>
    <mergeCell ref="K54:AA54"/>
    <mergeCell ref="D48:AA48"/>
    <mergeCell ref="B50:J50"/>
    <mergeCell ref="K50:AA50"/>
    <mergeCell ref="B51:J51"/>
    <mergeCell ref="K51:AA51"/>
    <mergeCell ref="B52:J52"/>
    <mergeCell ref="K52:AA52"/>
  </mergeCells>
  <phoneticPr fontId="3"/>
  <pageMargins left="0.70866141732283472" right="0.70866141732283472" top="0.39370078740157483" bottom="0.3937007874015748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請求書</vt:lpstr>
      <vt:lpstr>参考（R2.3開始～）</vt:lpstr>
      <vt:lpstr>参考（R2.3開始～） (さいたま市) </vt:lpstr>
      <vt:lpstr>参考（R1.8開始～）</vt:lpstr>
      <vt:lpstr>参考（R1.8開始～） (さいたま市) </vt:lpstr>
      <vt:lpstr>参考（H31.3開始～）</vt:lpstr>
      <vt:lpstr>参考（H31.3開始～） (さいたま市)</vt:lpstr>
      <vt:lpstr>参考（H30.8開始～）</vt:lpstr>
      <vt:lpstr>参考（H30.8開始～） (さいたま市)</vt:lpstr>
      <vt:lpstr>参考（H30.4開始～）</vt:lpstr>
      <vt:lpstr>参考（H29.1開始～）</vt:lpstr>
      <vt:lpstr>'参考（H29.1開始～）'!Print_Area</vt:lpstr>
      <vt:lpstr>'参考（H30.4開始～）'!Print_Area</vt:lpstr>
      <vt:lpstr>'参考（H30.8開始～）'!Print_Area</vt:lpstr>
      <vt:lpstr>'参考（H30.8開始～） (さいたま市)'!Print_Area</vt:lpstr>
      <vt:lpstr>'参考（H31.3開始～）'!Print_Area</vt:lpstr>
      <vt:lpstr>'参考（H31.3開始～） (さいたま市)'!Print_Area</vt:lpstr>
      <vt:lpstr>'参考（R1.8開始～）'!Print_Area</vt:lpstr>
      <vt:lpstr>'参考（R1.8開始～） (さいたま市) '!Print_Area</vt:lpstr>
      <vt:lpstr>'参考（R2.3開始～）'!Print_Area</vt:lpstr>
      <vt:lpstr>'参考（R2.3開始～） (さいたま市) '!Print_Area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2016-07-27T07:00:31Z</dcterms:created>
  <dcterms:modified xsi:type="dcterms:W3CDTF">2020-03-23T00:19:57Z</dcterms:modified>
</cp:coreProperties>
</file>