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2119\Box\【02_課所共有】40_05_福利課\旧NASデータ\03短期給付担当\R7.2.19時点\ホームページ原稿\R8.1育休・介護上限額改定\HPアップ用\"/>
    </mc:Choice>
  </mc:AlternateContent>
  <xr:revisionPtr revIDLastSave="0" documentId="13_ncr:1_{3986FCC3-7C7E-43F0-95B6-AD8C04CEBB0B}" xr6:coauthVersionLast="47" xr6:coauthVersionMax="47" xr10:uidLastSave="{00000000-0000-0000-0000-000000000000}"/>
  <bookViews>
    <workbookView xWindow="-110" yWindow="-110" windowWidth="19420" windowHeight="10300" xr2:uid="{48E1C000-534D-4809-A956-CF246345618A}"/>
  </bookViews>
  <sheets>
    <sheet name="育児休業支援手当金請求書" sheetId="1" r:id="rId1"/>
    <sheet name="裏面（参考）育休支援手当金算出用 " sheetId="2" r:id="rId2"/>
    <sheet name="育児休業支援手当金給付上限額" sheetId="3" state="hidden" r:id="rId3"/>
  </sheets>
  <definedNames>
    <definedName name="_xlnm.Print_Area" localSheetId="0">育児休業支援手当金請求書!$A$2:$AD$44</definedName>
    <definedName name="_xlnm.Print_Area" localSheetId="1">'裏面（参考）育休支援手当金算出用 '!$A$1:$O$40</definedName>
    <definedName name="範囲" localSheetId="0">#REF!</definedName>
    <definedName name="範囲" localSheetId="1">#REF!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D24" i="2"/>
  <c r="I24" i="2" s="1"/>
  <c r="H26" i="2" s="1"/>
  <c r="E30" i="2"/>
  <c r="M26" i="2" s="1"/>
  <c r="K26" i="2" l="1"/>
  <c r="K30" i="2" s="1"/>
  <c r="H30" i="2"/>
  <c r="J30" i="2" s="1"/>
  <c r="D30" i="2"/>
  <c r="C26" i="2" s="1"/>
  <c r="I30" i="2"/>
  <c r="L30" i="2" l="1"/>
  <c r="E31" i="2"/>
  <c r="H31" i="2"/>
  <c r="I31" i="2" s="1"/>
  <c r="D31" i="2"/>
  <c r="J31" i="2"/>
  <c r="J32" i="2" s="1"/>
  <c r="K27" i="2" l="1"/>
  <c r="K31" i="2" s="1"/>
  <c r="L31" i="2" s="1"/>
  <c r="L32" i="2" s="1"/>
  <c r="I32" i="2"/>
  <c r="H27" i="2"/>
  <c r="M27" i="2"/>
  <c r="C27" i="2"/>
  <c r="I27" i="2"/>
  <c r="L27" i="2"/>
</calcChain>
</file>

<file path=xl/sharedStrings.xml><?xml version="1.0" encoding="utf-8"?>
<sst xmlns="http://schemas.openxmlformats.org/spreadsheetml/2006/main" count="106" uniqueCount="93">
  <si>
    <t>R7.6</t>
    <phoneticPr fontId="3"/>
  </si>
  <si>
    <t>〒３３０－００６３　さいたま市浦和区高砂３－１４－２１　電話０４８（８３０）６６９６</t>
    <rPh sb="14" eb="15">
      <t>シ</t>
    </rPh>
    <rPh sb="15" eb="18">
      <t>ウラワク</t>
    </rPh>
    <rPh sb="18" eb="20">
      <t>タカサゴ</t>
    </rPh>
    <rPh sb="28" eb="30">
      <t>デンワ</t>
    </rPh>
    <phoneticPr fontId="6"/>
  </si>
  <si>
    <t>a6680-04@pref.saitama.lg.jp</t>
    <phoneticPr fontId="3"/>
  </si>
  <si>
    <t>埼玉県教育局教育総務部福利課　短期給付担当</t>
    <rPh sb="0" eb="2">
      <t>サイタマ</t>
    </rPh>
    <rPh sb="2" eb="3">
      <t>ケン</t>
    </rPh>
    <rPh sb="3" eb="6">
      <t>キョウイクキョク</t>
    </rPh>
    <rPh sb="6" eb="8">
      <t>キョウイク</t>
    </rPh>
    <rPh sb="8" eb="10">
      <t>ソウム</t>
    </rPh>
    <rPh sb="10" eb="11">
      <t>ブ</t>
    </rPh>
    <rPh sb="11" eb="13">
      <t>フクリ</t>
    </rPh>
    <rPh sb="13" eb="14">
      <t>カ</t>
    </rPh>
    <rPh sb="15" eb="17">
      <t>タンキ</t>
    </rPh>
    <rPh sb="17" eb="19">
      <t>キュウフ</t>
    </rPh>
    <rPh sb="19" eb="21">
      <t>タントウ</t>
    </rPh>
    <phoneticPr fontId="6"/>
  </si>
  <si>
    <t>＜お問い合わせ・書類提出先＞</t>
    <rPh sb="2" eb="3">
      <t>ト</t>
    </rPh>
    <rPh sb="4" eb="5">
      <t>ア</t>
    </rPh>
    <rPh sb="8" eb="10">
      <t>ショルイ</t>
    </rPh>
    <rPh sb="10" eb="12">
      <t>テイシュツ</t>
    </rPh>
    <rPh sb="12" eb="13">
      <t>サキ</t>
    </rPh>
    <phoneticPr fontId="6"/>
  </si>
  <si>
    <t>※県立学校、局・課所館の組合員の方も、紙の請求書を下記までご提出ください。（総務事務システムには載せていません。）</t>
    <phoneticPr fontId="6"/>
  </si>
  <si>
    <t>※所属所控用は、写しをご利用ください。</t>
    <rPh sb="1" eb="3">
      <t>ショゾク</t>
    </rPh>
    <rPh sb="3" eb="4">
      <t>ショ</t>
    </rPh>
    <rPh sb="4" eb="5">
      <t>ヒカ</t>
    </rPh>
    <rPh sb="5" eb="6">
      <t>ヨウ</t>
    </rPh>
    <rPh sb="8" eb="9">
      <t>ウツ</t>
    </rPh>
    <rPh sb="12" eb="14">
      <t>リヨウ</t>
    </rPh>
    <phoneticPr fontId="6"/>
  </si>
  <si>
    <t xml:space="preserve">MAIL:                                           </t>
    <phoneticPr fontId="3"/>
  </si>
  <si>
    <t>職印</t>
    <rPh sb="0" eb="2">
      <t>ショクイン</t>
    </rPh>
    <phoneticPr fontId="6"/>
  </si>
  <si>
    <t>氏　名</t>
    <rPh sb="0" eb="1">
      <t>シ</t>
    </rPh>
    <rPh sb="2" eb="3">
      <t>メイ</t>
    </rPh>
    <phoneticPr fontId="6"/>
  </si>
  <si>
    <t xml:space="preserve">TEL:               (              )               </t>
    <phoneticPr fontId="3"/>
  </si>
  <si>
    <t>職　名</t>
    <rPh sb="0" eb="1">
      <t>ショク</t>
    </rPh>
    <rPh sb="2" eb="3">
      <t>メイ</t>
    </rPh>
    <phoneticPr fontId="6"/>
  </si>
  <si>
    <t>所属所長</t>
    <rPh sb="0" eb="2">
      <t>ショゾク</t>
    </rPh>
    <rPh sb="2" eb="3">
      <t>ショ</t>
    </rPh>
    <rPh sb="3" eb="4">
      <t>チョウ</t>
    </rPh>
    <phoneticPr fontId="6"/>
  </si>
  <si>
    <t>所在地</t>
    <rPh sb="0" eb="3">
      <t>ショザイチ</t>
    </rPh>
    <phoneticPr fontId="6"/>
  </si>
  <si>
    <t>（郵便番号　　　　　　　　　　　　）</t>
    <rPh sb="1" eb="3">
      <t>ユウビン</t>
    </rPh>
    <rPh sb="3" eb="5">
      <t>バンゴウ</t>
    </rPh>
    <phoneticPr fontId="6"/>
  </si>
  <si>
    <t>令和　　　　年　　　　月　　　　　日</t>
    <phoneticPr fontId="6"/>
  </si>
  <si>
    <t>また、地方公務員の育児休業等に関する法律に基づき、上記育児休業期間について報酬が支給されないことを証明します。</t>
    <rPh sb="3" eb="5">
      <t>チホウ</t>
    </rPh>
    <rPh sb="5" eb="8">
      <t>コウムイン</t>
    </rPh>
    <rPh sb="9" eb="11">
      <t>イクジ</t>
    </rPh>
    <rPh sb="11" eb="13">
      <t>キュウギョウ</t>
    </rPh>
    <rPh sb="13" eb="14">
      <t>トウ</t>
    </rPh>
    <rPh sb="15" eb="16">
      <t>カン</t>
    </rPh>
    <rPh sb="18" eb="20">
      <t>ホウリツ</t>
    </rPh>
    <rPh sb="21" eb="22">
      <t>モト</t>
    </rPh>
    <rPh sb="25" eb="27">
      <t>ジョウキ</t>
    </rPh>
    <rPh sb="27" eb="29">
      <t>イクジ</t>
    </rPh>
    <rPh sb="29" eb="31">
      <t>キュウギョウ</t>
    </rPh>
    <rPh sb="31" eb="33">
      <t>キカン</t>
    </rPh>
    <rPh sb="37" eb="39">
      <t>ホウシュウ</t>
    </rPh>
    <rPh sb="40" eb="42">
      <t>シキュウ</t>
    </rPh>
    <rPh sb="49" eb="51">
      <t>ショウメイ</t>
    </rPh>
    <phoneticPr fontId="6"/>
  </si>
  <si>
    <t>上記の記載事項は、事実と相違ないものと認めます。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6"/>
  </si>
  <si>
    <t>氏名</t>
    <rPh sb="0" eb="2">
      <t>シメイ</t>
    </rPh>
    <phoneticPr fontId="6"/>
  </si>
  <si>
    <t>住所</t>
    <rPh sb="0" eb="2">
      <t>ジュウショ</t>
    </rPh>
    <phoneticPr fontId="6"/>
  </si>
  <si>
    <t>請求者</t>
    <rPh sb="0" eb="3">
      <t>セイキュウシャ</t>
    </rPh>
    <phoneticPr fontId="6"/>
  </si>
  <si>
    <t>様</t>
    <rPh sb="0" eb="1">
      <t>サマ</t>
    </rPh>
    <phoneticPr fontId="3"/>
  </si>
  <si>
    <t>公立学校共済組合埼玉支部長　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サイタマ</t>
    </rPh>
    <rPh sb="10" eb="13">
      <t>シブチョウ</t>
    </rPh>
    <phoneticPr fontId="6"/>
  </si>
  <si>
    <t>上記のとおり請求します。</t>
    <rPh sb="0" eb="2">
      <t>ジョウキ</t>
    </rPh>
    <rPh sb="6" eb="8">
      <t>セイキュウ</t>
    </rPh>
    <phoneticPr fontId="6"/>
  </si>
  <si>
    <t>3　請求者及び所属所長の証明</t>
    <rPh sb="2" eb="5">
      <t>セイキュウシャ</t>
    </rPh>
    <rPh sb="5" eb="6">
      <t>オヨ</t>
    </rPh>
    <rPh sb="7" eb="9">
      <t>ショゾク</t>
    </rPh>
    <rPh sb="9" eb="11">
      <t>ショチョウ</t>
    </rPh>
    <rPh sb="12" eb="14">
      <t>ショウメイ</t>
    </rPh>
    <phoneticPr fontId="6"/>
  </si>
  <si>
    <t>令和　　　　年　　　　月　　　　日　　～　　令和　　　　年　　　　　月　　　　日</t>
    <phoneticPr fontId="6"/>
  </si>
  <si>
    <t>産後休暇期間</t>
    <rPh sb="0" eb="2">
      <t>サンゴ</t>
    </rPh>
    <rPh sb="2" eb="4">
      <t>キュウカ</t>
    </rPh>
    <rPh sb="4" eb="6">
      <t>キカン</t>
    </rPh>
    <phoneticPr fontId="6"/>
  </si>
  <si>
    <t>育児休業期間</t>
    <rPh sb="1" eb="3">
      <t>イクジ</t>
    </rPh>
    <rPh sb="3" eb="5">
      <t>キュウギョウキカン</t>
    </rPh>
    <phoneticPr fontId="6"/>
  </si>
  <si>
    <t>2 配偶者の情報をご記入ください</t>
    <rPh sb="2" eb="5">
      <t>ハイグウシャ</t>
    </rPh>
    <rPh sb="6" eb="8">
      <t>ジョウホウ</t>
    </rPh>
    <rPh sb="10" eb="12">
      <t>キニュウ</t>
    </rPh>
    <phoneticPr fontId="6"/>
  </si>
  <si>
    <t>　　　　　　　　　　　　　　　　　　　　円</t>
    <rPh sb="20" eb="21">
      <t>エン</t>
    </rPh>
    <phoneticPr fontId="6"/>
  </si>
  <si>
    <t>円</t>
    <rPh sb="0" eb="1">
      <t>エン</t>
    </rPh>
    <phoneticPr fontId="6"/>
  </si>
  <si>
    <t>合計請求額
（参考参照）</t>
    <rPh sb="0" eb="2">
      <t>ゴウケイ</t>
    </rPh>
    <rPh sb="2" eb="4">
      <t>セイキュウ</t>
    </rPh>
    <rPh sb="4" eb="5">
      <t>ガク</t>
    </rPh>
    <rPh sb="7" eb="9">
      <t>サンコウ</t>
    </rPh>
    <rPh sb="9" eb="11">
      <t>サンショウ</t>
    </rPh>
    <phoneticPr fontId="6"/>
  </si>
  <si>
    <t>級</t>
    <rPh sb="0" eb="1">
      <t>キュウ</t>
    </rPh>
    <phoneticPr fontId="3"/>
  </si>
  <si>
    <t>標準報酬月額</t>
    <rPh sb="0" eb="2">
      <t>ヒョウジュン</t>
    </rPh>
    <rPh sb="2" eb="4">
      <t>ホウシュウ</t>
    </rPh>
    <rPh sb="4" eb="6">
      <t>ゲツガク</t>
    </rPh>
    <phoneticPr fontId="6"/>
  </si>
  <si>
    <t>請求期間</t>
    <rPh sb="0" eb="2">
      <t>セイキュウ</t>
    </rPh>
    <rPh sb="2" eb="4">
      <t>キカン</t>
    </rPh>
    <phoneticPr fontId="6"/>
  </si>
  <si>
    <t>育児休業の期間</t>
    <rPh sb="0" eb="2">
      <t>イクジ</t>
    </rPh>
    <rPh sb="2" eb="4">
      <t>キュウギョウ</t>
    </rPh>
    <rPh sb="5" eb="7">
      <t>キカン</t>
    </rPh>
    <phoneticPr fontId="6"/>
  </si>
  <si>
    <t>基本事項（育児休業期間等）</t>
    <rPh sb="0" eb="2">
      <t>キホン</t>
    </rPh>
    <rPh sb="2" eb="4">
      <t>ジコウ</t>
    </rPh>
    <rPh sb="5" eb="9">
      <t>イクジキュウギョウ</t>
    </rPh>
    <rPh sb="9" eb="11">
      <t>キカン</t>
    </rPh>
    <rPh sb="11" eb="12">
      <t>トウ</t>
    </rPh>
    <phoneticPr fontId="3"/>
  </si>
  <si>
    <t>令和</t>
    <rPh sb="0" eb="2">
      <t>レイワ</t>
    </rPh>
    <phoneticPr fontId="6"/>
  </si>
  <si>
    <t>有・無</t>
    <rPh sb="0" eb="1">
      <t>アリ</t>
    </rPh>
    <rPh sb="2" eb="3">
      <t>ナシ</t>
    </rPh>
    <phoneticPr fontId="3"/>
  </si>
  <si>
    <t>日</t>
    <rPh sb="0" eb="1">
      <t>ヒ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</si>
  <si>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</si>
  <si>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</si>
  <si>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元号</t>
    <rPh sb="0" eb="2">
      <t>ゲンゴウ</t>
    </rPh>
    <phoneticPr fontId="6"/>
  </si>
  <si>
    <t>対象となる子の
生　年　月　日</t>
    <rPh sb="0" eb="2">
      <t>タイショウ</t>
    </rPh>
    <rPh sb="5" eb="6">
      <t>コ</t>
    </rPh>
    <rPh sb="8" eb="9">
      <t>ナマ</t>
    </rPh>
    <rPh sb="10" eb="11">
      <t>トシ</t>
    </rPh>
    <rPh sb="12" eb="13">
      <t>ツキ</t>
    </rPh>
    <rPh sb="14" eb="15">
      <t>ニチ</t>
    </rPh>
    <phoneticPr fontId="3"/>
  </si>
  <si>
    <t>対象となる子の
出産予定日</t>
    <rPh sb="0" eb="2">
      <t>タイショウ</t>
    </rPh>
    <rPh sb="5" eb="6">
      <t>コ</t>
    </rPh>
    <rPh sb="8" eb="10">
      <t>シュッサン</t>
    </rPh>
    <rPh sb="10" eb="13">
      <t>ヨテイビ</t>
    </rPh>
    <phoneticPr fontId="3"/>
  </si>
  <si>
    <t>産前産後休業</t>
    <rPh sb="0" eb="2">
      <t>サンゼン</t>
    </rPh>
    <rPh sb="2" eb="4">
      <t>サンゴ</t>
    </rPh>
    <rPh sb="4" eb="6">
      <t>キュウギョウ</t>
    </rPh>
    <phoneticPr fontId="3"/>
  </si>
  <si>
    <t>※母親・父親共に、ご記入ください</t>
    <rPh sb="1" eb="3">
      <t>ハハオヤ</t>
    </rPh>
    <rPh sb="4" eb="6">
      <t>チチオヤ</t>
    </rPh>
    <rPh sb="6" eb="7">
      <t>トモ</t>
    </rPh>
    <rPh sb="10" eb="12">
      <t>キニュウ</t>
    </rPh>
    <phoneticPr fontId="3"/>
  </si>
  <si>
    <t>※母親による請求の場合、ご記入ください</t>
    <rPh sb="1" eb="3">
      <t>ハハオヤ</t>
    </rPh>
    <rPh sb="6" eb="8">
      <t>セイキュウ</t>
    </rPh>
    <rPh sb="9" eb="11">
      <t>バアイ</t>
    </rPh>
    <rPh sb="13" eb="15">
      <t>キニュウ</t>
    </rPh>
    <phoneticPr fontId="3"/>
  </si>
  <si>
    <t>平成</t>
    <rPh sb="0" eb="2">
      <t>ヘイセイ</t>
    </rPh>
    <phoneticPr fontId="6"/>
  </si>
  <si>
    <t>昭和</t>
    <rPh sb="0" eb="2">
      <t>ショウワ</t>
    </rPh>
    <phoneticPr fontId="6"/>
  </si>
  <si>
    <t>組合員番号</t>
    <rPh sb="0" eb="3">
      <t>クミアイイン</t>
    </rPh>
    <rPh sb="3" eb="5">
      <t>バンゴウ</t>
    </rPh>
    <phoneticPr fontId="6"/>
  </si>
  <si>
    <t>所属所コード</t>
    <phoneticPr fontId="6"/>
  </si>
  <si>
    <t>生　年　月　日</t>
    <rPh sb="0" eb="1">
      <t>セイ</t>
    </rPh>
    <rPh sb="2" eb="3">
      <t>ネン</t>
    </rPh>
    <rPh sb="4" eb="5">
      <t>ツキ</t>
    </rPh>
    <rPh sb="5" eb="6">
      <t>ヒ</t>
    </rPh>
    <phoneticPr fontId="6"/>
  </si>
  <si>
    <t>組合員氏名</t>
    <rPh sb="0" eb="3">
      <t>クミアイイン</t>
    </rPh>
    <rPh sb="3" eb="5">
      <t>シメイ</t>
    </rPh>
    <phoneticPr fontId="6"/>
  </si>
  <si>
    <t>所属所名</t>
    <phoneticPr fontId="6"/>
  </si>
  <si>
    <t>１　基本事項（ゴム印使用可）</t>
    <rPh sb="2" eb="4">
      <t>キホン</t>
    </rPh>
    <rPh sb="4" eb="6">
      <t>ジコウ</t>
    </rPh>
    <rPh sb="9" eb="10">
      <t>イン</t>
    </rPh>
    <rPh sb="10" eb="12">
      <t>シヨウ</t>
    </rPh>
    <rPh sb="12" eb="13">
      <t>カ</t>
    </rPh>
    <phoneticPr fontId="6"/>
  </si>
  <si>
    <t xml:space="preserve"> 　　　　</t>
    <phoneticPr fontId="6"/>
  </si>
  <si>
    <t>計</t>
    <rPh sb="0" eb="1">
      <t>ケイ</t>
    </rPh>
    <phoneticPr fontId="3"/>
  </si>
  <si>
    <t>請求額</t>
    <rPh sb="0" eb="3">
      <t>セイキュウガク</t>
    </rPh>
    <phoneticPr fontId="15"/>
  </si>
  <si>
    <t>給付日額</t>
    <rPh sb="0" eb="2">
      <t>キュウフ</t>
    </rPh>
    <rPh sb="2" eb="4">
      <t>ニチガク</t>
    </rPh>
    <phoneticPr fontId="15"/>
  </si>
  <si>
    <t>支給日数</t>
    <rPh sb="0" eb="2">
      <t>シキュウ</t>
    </rPh>
    <rPh sb="2" eb="4">
      <t>ニッスウ</t>
    </rPh>
    <phoneticPr fontId="15"/>
  </si>
  <si>
    <t>請求期間日数</t>
    <rPh sb="0" eb="2">
      <t>セイキュウ</t>
    </rPh>
    <rPh sb="2" eb="4">
      <t>キカン</t>
    </rPh>
    <rPh sb="4" eb="6">
      <t>ニッスウ</t>
    </rPh>
    <phoneticPr fontId="15"/>
  </si>
  <si>
    <t>請求終了日</t>
    <rPh sb="0" eb="2">
      <t>セイキュウ</t>
    </rPh>
    <rPh sb="2" eb="5">
      <t>シュウリョウビ</t>
    </rPh>
    <phoneticPr fontId="15"/>
  </si>
  <si>
    <t>請求開始日</t>
    <rPh sb="0" eb="2">
      <t>セイキュウ</t>
    </rPh>
    <rPh sb="2" eb="5">
      <t>カイシビ</t>
    </rPh>
    <phoneticPr fontId="15"/>
  </si>
  <si>
    <t>月</t>
    <rPh sb="0" eb="1">
      <t>ツキ</t>
    </rPh>
    <phoneticPr fontId="15"/>
  </si>
  <si>
    <t>円（円未満切捨て）</t>
    <rPh sb="0" eb="1">
      <t>エン</t>
    </rPh>
    <rPh sb="2" eb="3">
      <t>エン</t>
    </rPh>
    <rPh sb="3" eb="5">
      <t>ミマン</t>
    </rPh>
    <rPh sb="5" eb="7">
      <t>キリス</t>
    </rPh>
    <phoneticPr fontId="6"/>
  </si>
  <si>
    <t>円 × 13/100　=</t>
    <rPh sb="0" eb="1">
      <t>エン</t>
    </rPh>
    <phoneticPr fontId="6"/>
  </si>
  <si>
    <t>円（10円未満四捨五入）</t>
    <rPh sb="0" eb="1">
      <t>エン</t>
    </rPh>
    <rPh sb="4" eb="5">
      <t>エン</t>
    </rPh>
    <rPh sb="5" eb="7">
      <t>ミマン</t>
    </rPh>
    <rPh sb="7" eb="11">
      <t>シシャゴニュウ</t>
    </rPh>
    <phoneticPr fontId="6"/>
  </si>
  <si>
    <t>円 ／ 22日 ＝</t>
    <rPh sb="0" eb="1">
      <t>エン</t>
    </rPh>
    <rPh sb="6" eb="7">
      <t>ニチ</t>
    </rPh>
    <phoneticPr fontId="6"/>
  </si>
  <si>
    <t>標準報酬日額</t>
    <rPh sb="0" eb="2">
      <t>ヒョウジュン</t>
    </rPh>
    <rPh sb="2" eb="4">
      <t>ホウシュウ</t>
    </rPh>
    <rPh sb="4" eb="6">
      <t>ニチガク</t>
    </rPh>
    <phoneticPr fontId="6"/>
  </si>
  <si>
    <t>①標準報酬日額の算出</t>
    <rPh sb="1" eb="3">
      <t>ヒョウジュン</t>
    </rPh>
    <rPh sb="3" eb="5">
      <t>ホウシュウ</t>
    </rPh>
    <rPh sb="5" eb="6">
      <t>ニチ</t>
    </rPh>
    <rPh sb="8" eb="10">
      <t>サンシュツ</t>
    </rPh>
    <phoneticPr fontId="6"/>
  </si>
  <si>
    <t>無</t>
  </si>
  <si>
    <t>対象日終</t>
    <rPh sb="0" eb="3">
      <t>タイショウビ</t>
    </rPh>
    <rPh sb="3" eb="4">
      <t>オ</t>
    </rPh>
    <phoneticPr fontId="3"/>
  </si>
  <si>
    <t>対象日始</t>
    <rPh sb="0" eb="3">
      <t>タイショウビ</t>
    </rPh>
    <rPh sb="3" eb="4">
      <t>ハジ</t>
    </rPh>
    <phoneticPr fontId="3"/>
  </si>
  <si>
    <t>出産日</t>
    <rPh sb="0" eb="2">
      <t>シュッサン</t>
    </rPh>
    <phoneticPr fontId="6"/>
  </si>
  <si>
    <t>出産予定日</t>
    <rPh sb="0" eb="2">
      <t>シュッサン</t>
    </rPh>
    <rPh sb="2" eb="5">
      <t>ヨテイビ</t>
    </rPh>
    <phoneticPr fontId="6"/>
  </si>
  <si>
    <t>産後休暇取得の有無</t>
    <rPh sb="0" eb="2">
      <t>サンゴ</t>
    </rPh>
    <rPh sb="2" eb="6">
      <t>キュウカシュトク</t>
    </rPh>
    <rPh sb="7" eb="9">
      <t>ウム</t>
    </rPh>
    <phoneticPr fontId="6"/>
  </si>
  <si>
    <t>育休終了予定日</t>
    <rPh sb="0" eb="2">
      <t>イクキュウ</t>
    </rPh>
    <rPh sb="2" eb="4">
      <t>シュウリョウ</t>
    </rPh>
    <rPh sb="4" eb="7">
      <t>ヨテイビ</t>
    </rPh>
    <phoneticPr fontId="6"/>
  </si>
  <si>
    <t>育休開始日</t>
    <phoneticPr fontId="6"/>
  </si>
  <si>
    <t>次の項目を入力してください。</t>
    <rPh sb="0" eb="1">
      <t>ツギ</t>
    </rPh>
    <rPh sb="2" eb="4">
      <t>コウモク</t>
    </rPh>
    <rPh sb="5" eb="7">
      <t>ニュウリョク</t>
    </rPh>
    <phoneticPr fontId="6"/>
  </si>
  <si>
    <t>育児休業支援手当金請求書 請求額計算シート　
※この用紙は提出の必要はありません。</t>
    <rPh sb="0" eb="2">
      <t>イクジ</t>
    </rPh>
    <rPh sb="2" eb="4">
      <t>キュウギョウ</t>
    </rPh>
    <rPh sb="4" eb="6">
      <t>シエン</t>
    </rPh>
    <rPh sb="6" eb="8">
      <t>テアテ</t>
    </rPh>
    <rPh sb="8" eb="9">
      <t>キン</t>
    </rPh>
    <rPh sb="9" eb="12">
      <t>セイキュウショ</t>
    </rPh>
    <rPh sb="13" eb="16">
      <t>セイキュウガク</t>
    </rPh>
    <rPh sb="16" eb="18">
      <t>ケイサン</t>
    </rPh>
    <rPh sb="26" eb="28">
      <t>ヨウシ</t>
    </rPh>
    <rPh sb="29" eb="31">
      <t>テイシュツ</t>
    </rPh>
    <rPh sb="32" eb="34">
      <t>ヒツヨウ</t>
    </rPh>
    <phoneticPr fontId="6"/>
  </si>
  <si>
    <t>配偶者の育児休業取得が確認できる書類(育児休業通知書の写し、人事異動通知書の写し、勤務先発行の育児休業取得を
証明する書類等)</t>
    <phoneticPr fontId="3"/>
  </si>
  <si>
    <t>請求対象者の育児休業取得が確認できる書類(育児休業通知書の写し、人事異動通知書の写し等)</t>
  </si>
  <si>
    <t>＜添付書類＞</t>
    <rPh sb="1" eb="3">
      <t>テンプ</t>
    </rPh>
    <rPh sb="3" eb="5">
      <t>ショルイ</t>
    </rPh>
    <phoneticPr fontId="6"/>
  </si>
  <si>
    <t>※この用紙は提出の必要はありません。</t>
  </si>
  <si>
    <t>育休支援手当金
給付上限額</t>
    <rPh sb="8" eb="13">
      <t>キュウフジョウゲンガク</t>
    </rPh>
    <phoneticPr fontId="3"/>
  </si>
  <si>
    <t>適用開始日</t>
    <rPh sb="0" eb="2">
      <t>テキヨウ</t>
    </rPh>
    <rPh sb="2" eb="5">
      <t>カイシビ</t>
    </rPh>
    <phoneticPr fontId="6"/>
  </si>
  <si>
    <t>様式第32号-2</t>
    <rPh sb="0" eb="3">
      <t>ヨウシキダイ</t>
    </rPh>
    <rPh sb="5" eb="6">
      <t>ゴウ</t>
    </rPh>
    <phoneticPr fontId="3"/>
  </si>
  <si>
    <t>令和　　　　年　　　　　月　　　　日</t>
    <rPh sb="0" eb="2">
      <t>レイワ</t>
    </rPh>
    <rPh sb="6" eb="7">
      <t>ネン</t>
    </rPh>
    <rPh sb="12" eb="13">
      <t>ガツ</t>
    </rPh>
    <rPh sb="17" eb="18">
      <t>ニチ</t>
    </rPh>
    <phoneticPr fontId="6"/>
  </si>
  <si>
    <t>組合員の配偶者であることが確認できる書類(世帯全員の記載・続柄の記載がある住民票の写し、戸籍謄本の写し等 
※請求日から前後3か月以内の発行)</t>
    <rPh sb="55" eb="57">
      <t>セイキュウ</t>
    </rPh>
    <rPh sb="60" eb="62">
      <t>ゼンゴ</t>
    </rPh>
    <phoneticPr fontId="3"/>
  </si>
  <si>
    <r>
      <t>育児休業に係る子の</t>
    </r>
    <r>
      <rPr>
        <b/>
        <u/>
        <sz val="11"/>
        <color theme="1"/>
        <rFont val="ＭＳ 明朝"/>
        <family val="1"/>
        <charset val="128"/>
      </rPr>
      <t>出産日および出産予定日</t>
    </r>
    <r>
      <rPr>
        <sz val="11"/>
        <color theme="1"/>
        <rFont val="ＭＳ 明朝"/>
        <family val="1"/>
        <charset val="128"/>
      </rPr>
      <t>が確認できる書類(母子健康手帳の写し、医師の発行する証明書等)
※請求者が</t>
    </r>
    <r>
      <rPr>
        <u/>
        <sz val="11"/>
        <color theme="1"/>
        <rFont val="ＭＳ 明朝"/>
        <family val="1"/>
        <charset val="128"/>
      </rPr>
      <t>男性の場合は出産日の確認できる書類のみで可</t>
    </r>
    <rPh sb="53" eb="56">
      <t>セイキュウシャ</t>
    </rPh>
    <rPh sb="57" eb="59">
      <t>ダンセイ</t>
    </rPh>
    <rPh sb="60" eb="62">
      <t>バアイ</t>
    </rPh>
    <rPh sb="63" eb="66">
      <t>シュッサンビ</t>
    </rPh>
    <rPh sb="67" eb="69">
      <t>カクニン</t>
    </rPh>
    <rPh sb="72" eb="74">
      <t>ショルイ</t>
    </rPh>
    <rPh sb="77" eb="78">
      <t>カ</t>
    </rPh>
    <phoneticPr fontId="3"/>
  </si>
  <si>
    <t xml:space="preserve">TEL:               (              )          </t>
    <phoneticPr fontId="3"/>
  </si>
  <si>
    <t>令和　　　　年　　　　月　　　　日　　～　　令和　　　　年　　　　　月　　　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</si>
</sst>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#,##0&quot; 円&quot;;[Red]\-#,##0&quot;円&quot;"/>
    <numFmt numFmtId="179" formatCode="[$-411]ggge&quot;年&quot;m&quot;月&quot;d&quot;日&quot;;@"/>
    <numFmt numFmtId="180" formatCode="#,##0&quot; 円&quot;"/>
  </numFmts>
  <fonts count="2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color theme="1"/>
      <name val="HGP明朝E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name val="HGP創英角ﾎﾟｯﾌﾟ体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rgb="FF333333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6"/>
      <color theme="1"/>
      <name val="HGP平成明朝体W9"/>
      <family val="1"/>
      <charset val="128"/>
    </font>
    <font>
      <b/>
      <sz val="14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2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top"/>
    </xf>
    <xf numFmtId="0" fontId="7" fillId="0" borderId="0" xfId="2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Protection="1">
      <alignment vertical="center"/>
      <protection locked="0"/>
    </xf>
    <xf numFmtId="0" fontId="2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2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7" xfId="0" applyFont="1" applyBorder="1" applyAlignment="1">
      <alignment horizontal="center" vertical="center" textRotation="255" shrinkToFit="1"/>
    </xf>
    <xf numFmtId="0" fontId="4" fillId="2" borderId="5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7" xfId="0" applyFont="1" applyBorder="1" applyAlignment="1">
      <alignment vertical="center" wrapText="1"/>
    </xf>
    <xf numFmtId="0" fontId="4" fillId="4" borderId="5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49" fontId="10" fillId="0" borderId="0" xfId="3" applyNumberFormat="1" applyFont="1" applyAlignment="1">
      <alignment vertical="center"/>
    </xf>
    <xf numFmtId="0" fontId="10" fillId="0" borderId="1" xfId="3" applyFont="1" applyBorder="1" applyAlignment="1">
      <alignment vertical="center"/>
    </xf>
    <xf numFmtId="0" fontId="10" fillId="0" borderId="2" xfId="3" applyFont="1" applyBorder="1" applyAlignment="1">
      <alignment vertical="center"/>
    </xf>
    <xf numFmtId="0" fontId="10" fillId="0" borderId="2" xfId="3" applyFont="1" applyBorder="1" applyAlignment="1">
      <alignment horizontal="left" vertical="center"/>
    </xf>
    <xf numFmtId="0" fontId="10" fillId="0" borderId="3" xfId="3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176" fontId="10" fillId="0" borderId="0" xfId="3" applyNumberFormat="1" applyFont="1" applyAlignment="1">
      <alignment vertical="center"/>
    </xf>
    <xf numFmtId="0" fontId="10" fillId="0" borderId="7" xfId="3" applyFont="1" applyBorder="1" applyAlignment="1">
      <alignment vertical="center"/>
    </xf>
    <xf numFmtId="38" fontId="10" fillId="0" borderId="0" xfId="4" applyFont="1" applyBorder="1" applyAlignment="1" applyProtection="1">
      <alignment vertical="center"/>
    </xf>
    <xf numFmtId="0" fontId="11" fillId="0" borderId="4" xfId="3" applyFont="1" applyBorder="1" applyAlignment="1">
      <alignment horizontal="left" vertical="center"/>
    </xf>
    <xf numFmtId="177" fontId="5" fillId="0" borderId="0" xfId="4" applyNumberFormat="1" applyFont="1" applyFill="1" applyBorder="1" applyAlignment="1">
      <alignment horizontal="right" vertical="center"/>
    </xf>
    <xf numFmtId="0" fontId="12" fillId="0" borderId="0" xfId="3" applyFont="1" applyAlignment="1">
      <alignment vertical="center"/>
    </xf>
    <xf numFmtId="177" fontId="5" fillId="0" borderId="0" xfId="4" applyNumberFormat="1" applyFont="1" applyFill="1" applyBorder="1" applyAlignment="1">
      <alignment vertical="center"/>
    </xf>
    <xf numFmtId="177" fontId="12" fillId="0" borderId="0" xfId="4" applyNumberFormat="1" applyFont="1" applyFill="1" applyBorder="1" applyAlignment="1">
      <alignment horizontal="center" vertical="center"/>
    </xf>
    <xf numFmtId="0" fontId="10" fillId="0" borderId="7" xfId="3" applyFont="1" applyBorder="1" applyAlignment="1">
      <alignment horizontal="right" vertical="center"/>
    </xf>
    <xf numFmtId="38" fontId="10" fillId="0" borderId="0" xfId="4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0" fillId="0" borderId="0" xfId="3" applyFont="1" applyAlignment="1">
      <alignment horizontal="center" vertical="center"/>
    </xf>
    <xf numFmtId="178" fontId="13" fillId="0" borderId="0" xfId="4" applyNumberFormat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center" vertical="center"/>
    </xf>
    <xf numFmtId="38" fontId="14" fillId="2" borderId="0" xfId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58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178" fontId="12" fillId="0" borderId="0" xfId="4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 shrinkToFit="1"/>
    </xf>
    <xf numFmtId="0" fontId="17" fillId="0" borderId="0" xfId="3" applyFont="1" applyAlignment="1">
      <alignment vertical="center"/>
    </xf>
    <xf numFmtId="178" fontId="12" fillId="0" borderId="2" xfId="4" applyNumberFormat="1" applyFont="1" applyFill="1" applyBorder="1" applyAlignment="1">
      <alignment horizontal="right" vertical="center"/>
    </xf>
    <xf numFmtId="0" fontId="12" fillId="0" borderId="2" xfId="3" applyFont="1" applyBorder="1" applyAlignment="1">
      <alignment horizontal="left" vertical="center"/>
    </xf>
    <xf numFmtId="177" fontId="5" fillId="0" borderId="2" xfId="4" applyNumberFormat="1" applyFont="1" applyFill="1" applyBorder="1" applyAlignment="1">
      <alignment horizontal="right" vertical="center"/>
    </xf>
    <xf numFmtId="0" fontId="12" fillId="0" borderId="2" xfId="3" applyFont="1" applyBorder="1" applyAlignment="1">
      <alignment vertical="center"/>
    </xf>
    <xf numFmtId="177" fontId="5" fillId="0" borderId="2" xfId="4" applyNumberFormat="1" applyFont="1" applyFill="1" applyBorder="1" applyAlignment="1">
      <alignment vertical="center"/>
    </xf>
    <xf numFmtId="177" fontId="12" fillId="0" borderId="2" xfId="4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 shrinkToFit="1"/>
    </xf>
    <xf numFmtId="0" fontId="17" fillId="0" borderId="2" xfId="3" applyFont="1" applyBorder="1" applyAlignment="1">
      <alignment vertical="center"/>
    </xf>
    <xf numFmtId="176" fontId="10" fillId="0" borderId="2" xfId="3" applyNumberFormat="1" applyFont="1" applyBorder="1" applyAlignment="1">
      <alignment vertical="center"/>
    </xf>
    <xf numFmtId="0" fontId="18" fillId="0" borderId="0" xfId="3" applyFont="1" applyAlignment="1">
      <alignment vertical="center" shrinkToFit="1"/>
    </xf>
    <xf numFmtId="0" fontId="18" fillId="0" borderId="7" xfId="3" applyFont="1" applyBorder="1" applyAlignment="1">
      <alignment vertical="center" shrinkToFit="1"/>
    </xf>
    <xf numFmtId="0" fontId="19" fillId="0" borderId="0" xfId="3" applyFont="1" applyAlignment="1">
      <alignment horizontal="right" vertical="center"/>
    </xf>
    <xf numFmtId="0" fontId="20" fillId="0" borderId="0" xfId="3" applyFont="1" applyAlignment="1">
      <alignment horizontal="right" vertical="center"/>
    </xf>
    <xf numFmtId="14" fontId="10" fillId="0" borderId="0" xfId="3" applyNumberFormat="1" applyFont="1" applyAlignment="1">
      <alignment vertical="center"/>
    </xf>
    <xf numFmtId="0" fontId="21" fillId="0" borderId="0" xfId="3" applyFont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 shrinkToFit="1"/>
    </xf>
    <xf numFmtId="0" fontId="22" fillId="0" borderId="0" xfId="3" applyFont="1" applyAlignment="1">
      <alignment horizontal="center" vertical="center" wrapText="1"/>
    </xf>
    <xf numFmtId="0" fontId="21" fillId="0" borderId="0" xfId="3" applyFont="1" applyAlignment="1">
      <alignment vertical="center"/>
    </xf>
    <xf numFmtId="0" fontId="23" fillId="0" borderId="0" xfId="3" applyFont="1" applyAlignment="1">
      <alignment horizontal="left" vertical="center" wrapText="1"/>
    </xf>
    <xf numFmtId="14" fontId="10" fillId="0" borderId="4" xfId="3" applyNumberFormat="1" applyFont="1" applyBorder="1" applyAlignment="1">
      <alignment vertical="center" shrinkToFit="1"/>
    </xf>
    <xf numFmtId="14" fontId="10" fillId="0" borderId="7" xfId="3" applyNumberFormat="1" applyFont="1" applyBorder="1" applyAlignment="1">
      <alignment vertical="center" shrinkToFit="1"/>
    </xf>
    <xf numFmtId="179" fontId="21" fillId="9" borderId="42" xfId="3" applyNumberFormat="1" applyFont="1" applyFill="1" applyBorder="1" applyAlignment="1" applyProtection="1">
      <alignment horizontal="center" vertical="center"/>
      <protection locked="0"/>
    </xf>
    <xf numFmtId="0" fontId="10" fillId="0" borderId="7" xfId="3" applyFont="1" applyBorder="1" applyAlignment="1">
      <alignment vertical="center" shrinkToFit="1"/>
    </xf>
    <xf numFmtId="0" fontId="21" fillId="10" borderId="43" xfId="3" applyFont="1" applyFill="1" applyBorder="1" applyAlignment="1">
      <alignment horizontal="center" vertical="center" shrinkToFit="1"/>
    </xf>
    <xf numFmtId="0" fontId="21" fillId="0" borderId="4" xfId="3" applyFont="1" applyBorder="1" applyAlignment="1">
      <alignment vertical="center"/>
    </xf>
    <xf numFmtId="0" fontId="5" fillId="0" borderId="0" xfId="3" applyFont="1" applyAlignment="1">
      <alignment vertical="center" shrinkToFit="1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5" fillId="0" borderId="7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14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26" fillId="0" borderId="0" xfId="3" applyFont="1" applyAlignment="1">
      <alignment horizontal="center" vertical="center"/>
    </xf>
    <xf numFmtId="0" fontId="27" fillId="0" borderId="0" xfId="3" applyFont="1" applyAlignment="1">
      <alignment horizontal="left" vertical="center"/>
    </xf>
    <xf numFmtId="38" fontId="0" fillId="0" borderId="0" xfId="1" applyFont="1">
      <alignment vertical="center"/>
    </xf>
    <xf numFmtId="14" fontId="0" fillId="0" borderId="0" xfId="0" applyNumberFormat="1">
      <alignment vertical="center"/>
    </xf>
    <xf numFmtId="38" fontId="14" fillId="11" borderId="0" xfId="1" applyFont="1" applyFill="1" applyAlignment="1">
      <alignment vertical="center" wrapText="1"/>
    </xf>
    <xf numFmtId="14" fontId="14" fillId="11" borderId="0" xfId="0" applyNumberFormat="1" applyFont="1" applyFill="1">
      <alignment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0" fontId="4" fillId="0" borderId="10" xfId="0" applyFont="1" applyBorder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distributed" vertical="center"/>
    </xf>
    <xf numFmtId="0" fontId="4" fillId="3" borderId="6" xfId="0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4" fillId="0" borderId="6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vertical="center" shrinkToFit="1"/>
    </xf>
    <xf numFmtId="0" fontId="4" fillId="0" borderId="1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58" fontId="0" fillId="0" borderId="11" xfId="0" applyNumberForma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0" fontId="5" fillId="0" borderId="48" xfId="3" applyFont="1" applyBorder="1" applyAlignment="1">
      <alignment horizontal="center" vertical="center"/>
    </xf>
    <xf numFmtId="0" fontId="5" fillId="0" borderId="47" xfId="3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3" fillId="10" borderId="46" xfId="3" applyFont="1" applyFill="1" applyBorder="1" applyAlignment="1">
      <alignment horizontal="left" vertical="center" wrapText="1"/>
    </xf>
    <xf numFmtId="0" fontId="23" fillId="10" borderId="45" xfId="3" applyFont="1" applyFill="1" applyBorder="1" applyAlignment="1">
      <alignment horizontal="left" vertical="center" wrapText="1"/>
    </xf>
    <xf numFmtId="0" fontId="23" fillId="10" borderId="44" xfId="3" applyFont="1" applyFill="1" applyBorder="1" applyAlignment="1">
      <alignment horizontal="left" vertical="center" wrapText="1"/>
    </xf>
    <xf numFmtId="0" fontId="23" fillId="10" borderId="38" xfId="3" applyFont="1" applyFill="1" applyBorder="1" applyAlignment="1">
      <alignment horizontal="left" vertical="center" wrapText="1"/>
    </xf>
    <xf numFmtId="0" fontId="23" fillId="10" borderId="37" xfId="3" applyFont="1" applyFill="1" applyBorder="1" applyAlignment="1">
      <alignment horizontal="left" vertical="center" wrapText="1"/>
    </xf>
    <xf numFmtId="0" fontId="23" fillId="10" borderId="36" xfId="3" applyFont="1" applyFill="1" applyBorder="1" applyAlignment="1">
      <alignment horizontal="left" vertical="center" wrapText="1"/>
    </xf>
    <xf numFmtId="0" fontId="21" fillId="10" borderId="40" xfId="3" applyFont="1" applyFill="1" applyBorder="1" applyAlignment="1">
      <alignment horizontal="center" vertical="center"/>
    </xf>
    <xf numFmtId="0" fontId="21" fillId="10" borderId="39" xfId="3" applyFont="1" applyFill="1" applyBorder="1" applyAlignment="1">
      <alignment horizontal="center" vertical="center"/>
    </xf>
    <xf numFmtId="0" fontId="21" fillId="10" borderId="41" xfId="3" applyFont="1" applyFill="1" applyBorder="1" applyAlignment="1">
      <alignment horizontal="center" vertical="center"/>
    </xf>
    <xf numFmtId="180" fontId="21" fillId="9" borderId="34" xfId="4" applyNumberFormat="1" applyFont="1" applyFill="1" applyBorder="1" applyAlignment="1" applyProtection="1">
      <alignment horizontal="center" vertical="center"/>
      <protection locked="0"/>
    </xf>
    <xf numFmtId="180" fontId="21" fillId="9" borderId="33" xfId="4" applyNumberFormat="1" applyFont="1" applyFill="1" applyBorder="1" applyAlignment="1" applyProtection="1">
      <alignment horizontal="center" vertical="center"/>
      <protection locked="0"/>
    </xf>
    <xf numFmtId="179" fontId="21" fillId="9" borderId="34" xfId="3" applyNumberFormat="1" applyFont="1" applyFill="1" applyBorder="1" applyAlignment="1" applyProtection="1">
      <alignment horizontal="center" vertical="center"/>
      <protection locked="0"/>
    </xf>
    <xf numFmtId="179" fontId="21" fillId="9" borderId="35" xfId="3" applyNumberFormat="1" applyFont="1" applyFill="1" applyBorder="1" applyAlignment="1" applyProtection="1">
      <alignment horizontal="center" vertical="center"/>
      <protection locked="0"/>
    </xf>
    <xf numFmtId="38" fontId="10" fillId="0" borderId="6" xfId="4" applyFont="1" applyFill="1" applyBorder="1" applyAlignment="1">
      <alignment horizontal="right" vertical="center"/>
    </xf>
    <xf numFmtId="38" fontId="10" fillId="0" borderId="11" xfId="4" applyFont="1" applyFill="1" applyBorder="1" applyAlignment="1">
      <alignment horizontal="right" vertical="center"/>
    </xf>
    <xf numFmtId="38" fontId="10" fillId="0" borderId="5" xfId="4" applyFont="1" applyFill="1" applyBorder="1" applyAlignment="1">
      <alignment horizontal="right" vertical="center"/>
    </xf>
    <xf numFmtId="0" fontId="14" fillId="8" borderId="14" xfId="0" applyFont="1" applyFill="1" applyBorder="1" applyAlignment="1">
      <alignment horizontal="center" vertical="center"/>
    </xf>
    <xf numFmtId="58" fontId="0" fillId="0" borderId="14" xfId="0" applyNumberFormat="1" applyBorder="1" applyAlignment="1">
      <alignment horizontal="center" vertical="center"/>
    </xf>
    <xf numFmtId="180" fontId="21" fillId="9" borderId="38" xfId="4" applyNumberFormat="1" applyFont="1" applyFill="1" applyBorder="1" applyAlignment="1" applyProtection="1">
      <alignment horizontal="center" vertical="center"/>
      <protection locked="0"/>
    </xf>
    <xf numFmtId="180" fontId="21" fillId="9" borderId="37" xfId="4" applyNumberFormat="1" applyFont="1" applyFill="1" applyBorder="1" applyAlignment="1" applyProtection="1">
      <alignment horizontal="center" vertical="center"/>
      <protection locked="0"/>
    </xf>
    <xf numFmtId="180" fontId="21" fillId="9" borderId="36" xfId="4" applyNumberFormat="1" applyFont="1" applyFill="1" applyBorder="1" applyAlignment="1" applyProtection="1">
      <alignment horizontal="center" vertical="center"/>
      <protection locked="0"/>
    </xf>
    <xf numFmtId="179" fontId="21" fillId="9" borderId="33" xfId="3" applyNumberFormat="1" applyFont="1" applyFill="1" applyBorder="1" applyAlignment="1" applyProtection="1">
      <alignment horizontal="center" vertical="center"/>
      <protection locked="0"/>
    </xf>
    <xf numFmtId="0" fontId="5" fillId="0" borderId="14" xfId="3" applyFont="1" applyBorder="1" applyAlignment="1">
      <alignment horizontal="left" vertical="center"/>
    </xf>
    <xf numFmtId="0" fontId="5" fillId="0" borderId="14" xfId="3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/>
    </xf>
    <xf numFmtId="0" fontId="22" fillId="0" borderId="0" xfId="3" applyFont="1" applyAlignment="1">
      <alignment horizontal="center" vertical="center" wrapText="1"/>
    </xf>
    <xf numFmtId="0" fontId="23" fillId="10" borderId="40" xfId="3" applyFont="1" applyFill="1" applyBorder="1" applyAlignment="1">
      <alignment horizontal="center" vertical="center"/>
    </xf>
    <xf numFmtId="0" fontId="23" fillId="10" borderId="41" xfId="3" applyFont="1" applyFill="1" applyBorder="1" applyAlignment="1">
      <alignment horizontal="center" vertical="center"/>
    </xf>
    <xf numFmtId="0" fontId="23" fillId="10" borderId="39" xfId="3" applyFont="1" applyFill="1" applyBorder="1" applyAlignment="1">
      <alignment horizontal="center" vertical="center"/>
    </xf>
    <xf numFmtId="0" fontId="21" fillId="0" borderId="0" xfId="3" applyFont="1" applyAlignment="1">
      <alignment horizontal="center" vertical="center" wrapText="1"/>
    </xf>
  </cellXfs>
  <cellStyles count="5">
    <cellStyle name="ハイパーリンク" xfId="2" builtinId="8"/>
    <cellStyle name="桁区切り" xfId="1" builtinId="6"/>
    <cellStyle name="桁区切り 2" xfId="4" xr:uid="{25AF4C17-2384-47A9-8F58-F6DD2D5690C2}"/>
    <cellStyle name="標準" xfId="0" builtinId="0"/>
    <cellStyle name="標準 2" xfId="3" xr:uid="{47421F4B-19E3-4A3F-A9F5-60D9B44850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</xdr:row>
      <xdr:rowOff>137160</xdr:rowOff>
    </xdr:from>
    <xdr:to>
      <xdr:col>22</xdr:col>
      <xdr:colOff>76200</xdr:colOff>
      <xdr:row>1</xdr:row>
      <xdr:rowOff>525780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F742CA-6559-41C3-B211-AEAA0416E31A}"/>
            </a:ext>
          </a:extLst>
        </xdr:cNvPr>
        <xdr:cNvSpPr/>
      </xdr:nvSpPr>
      <xdr:spPr>
        <a:xfrm>
          <a:off x="1828800" y="137160"/>
          <a:ext cx="3276600" cy="36195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atin typeface="HGS明朝E" panose="02020900000000000000" pitchFamily="18" charset="-128"/>
              <a:ea typeface="HGS明朝E" panose="02020900000000000000" pitchFamily="18" charset="-128"/>
            </a:rPr>
            <a:t>育児休業支援手当金請求書</a:t>
          </a:r>
        </a:p>
      </xdr:txBody>
    </xdr:sp>
    <xdr:clientData/>
  </xdr:twoCellAnchor>
  <xdr:twoCellAnchor>
    <xdr:from>
      <xdr:col>0</xdr:col>
      <xdr:colOff>104775</xdr:colOff>
      <xdr:row>1</xdr:row>
      <xdr:rowOff>152400</xdr:rowOff>
    </xdr:from>
    <xdr:to>
      <xdr:col>2</xdr:col>
      <xdr:colOff>0</xdr:colOff>
      <xdr:row>1</xdr:row>
      <xdr:rowOff>542925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7A1D9B72-28BF-4281-9A29-FE9EAFC9E4FC}"/>
            </a:ext>
          </a:extLst>
        </xdr:cNvPr>
        <xdr:cNvSpPr/>
      </xdr:nvSpPr>
      <xdr:spPr>
        <a:xfrm>
          <a:off x="104775" y="152400"/>
          <a:ext cx="352425" cy="190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明朝E" pitchFamily="17" charset="-128"/>
              <a:ea typeface="HG明朝E" pitchFamily="17" charset="-128"/>
            </a:rPr>
            <a:t>共</a:t>
          </a:r>
          <a:endParaRPr kumimoji="1" lang="en-US" altLang="ja-JP" sz="1400">
            <a:solidFill>
              <a:sysClr val="windowText" lastClr="000000"/>
            </a:solidFill>
            <a:latin typeface="HG明朝E" pitchFamily="17" charset="-128"/>
            <a:ea typeface="HG明朝E" pitchFamily="17" charset="-128"/>
          </a:endParaRPr>
        </a:p>
      </xdr:txBody>
    </xdr:sp>
    <xdr:clientData/>
  </xdr:twoCellAnchor>
  <xdr:twoCellAnchor>
    <xdr:from>
      <xdr:col>3</xdr:col>
      <xdr:colOff>7620</xdr:colOff>
      <xdr:row>36</xdr:row>
      <xdr:rowOff>236220</xdr:rowOff>
    </xdr:from>
    <xdr:to>
      <xdr:col>11</xdr:col>
      <xdr:colOff>228600</xdr:colOff>
      <xdr:row>36</xdr:row>
      <xdr:rowOff>240323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8BB4052-1E16-440F-BB10-39D5814E7EFF}"/>
            </a:ext>
          </a:extLst>
        </xdr:cNvPr>
        <xdr:cNvCxnSpPr/>
      </xdr:nvCxnSpPr>
      <xdr:spPr>
        <a:xfrm>
          <a:off x="693420" y="6170295"/>
          <a:ext cx="2049780" cy="410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234461</xdr:rowOff>
    </xdr:from>
    <xdr:to>
      <xdr:col>11</xdr:col>
      <xdr:colOff>216877</xdr:colOff>
      <xdr:row>37</xdr:row>
      <xdr:rowOff>240323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EB56BF5-CA1B-4188-9F23-B8AC48412847}"/>
            </a:ext>
          </a:extLst>
        </xdr:cNvPr>
        <xdr:cNvCxnSpPr/>
      </xdr:nvCxnSpPr>
      <xdr:spPr>
        <a:xfrm>
          <a:off x="685800" y="6339986"/>
          <a:ext cx="2045677" cy="58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17</xdr:row>
      <xdr:rowOff>28575</xdr:rowOff>
    </xdr:from>
    <xdr:to>
      <xdr:col>8</xdr:col>
      <xdr:colOff>19050</xdr:colOff>
      <xdr:row>18</xdr:row>
      <xdr:rowOff>285750</xdr:rowOff>
    </xdr:to>
    <xdr:sp macro="" textlink="">
      <xdr:nvSpPr>
        <xdr:cNvPr id="2" name="Line 27">
          <a:extLst>
            <a:ext uri="{FF2B5EF4-FFF2-40B4-BE49-F238E27FC236}">
              <a16:creationId xmlns:a16="http://schemas.microsoft.com/office/drawing/2014/main" id="{B99488CA-1050-4896-83DD-CDF1AD602C1F}"/>
            </a:ext>
          </a:extLst>
        </xdr:cNvPr>
        <xdr:cNvSpPr>
          <a:spLocks noChangeShapeType="1"/>
        </xdr:cNvSpPr>
      </xdr:nvSpPr>
      <xdr:spPr bwMode="auto">
        <a:xfrm flipH="1" flipV="1">
          <a:off x="5505450" y="2943225"/>
          <a:ext cx="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114299</xdr:colOff>
      <xdr:row>13</xdr:row>
      <xdr:rowOff>47626</xdr:rowOff>
    </xdr:from>
    <xdr:to>
      <xdr:col>4</xdr:col>
      <xdr:colOff>104775</xdr:colOff>
      <xdr:row>13</xdr:row>
      <xdr:rowOff>390526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55750F-5EF7-4DCF-A9D5-FCCA11EDE86F}"/>
            </a:ext>
          </a:extLst>
        </xdr:cNvPr>
        <xdr:cNvSpPr txBox="1"/>
      </xdr:nvSpPr>
      <xdr:spPr>
        <a:xfrm>
          <a:off x="800099" y="2276476"/>
          <a:ext cx="2047876" cy="1238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参　</a:t>
          </a:r>
          <a:r>
            <a:rPr kumimoji="1" lang="ja-JP" altLang="en-US" sz="1600" b="1" baseline="0"/>
            <a:t> </a:t>
          </a:r>
          <a:r>
            <a:rPr kumimoji="1" lang="ja-JP" altLang="en-US" sz="1600" b="1"/>
            <a:t>考</a:t>
          </a:r>
        </a:p>
      </xdr:txBody>
    </xdr:sp>
    <xdr:clientData/>
  </xdr:twoCellAnchor>
  <xdr:twoCellAnchor>
    <xdr:from>
      <xdr:col>9</xdr:col>
      <xdr:colOff>209550</xdr:colOff>
      <xdr:row>17</xdr:row>
      <xdr:rowOff>9525</xdr:rowOff>
    </xdr:from>
    <xdr:to>
      <xdr:col>11</xdr:col>
      <xdr:colOff>1371600</xdr:colOff>
      <xdr:row>17</xdr:row>
      <xdr:rowOff>152400</xdr:rowOff>
    </xdr:to>
    <xdr:sp macro="" textlink="">
      <xdr:nvSpPr>
        <xdr:cNvPr id="4" name="右中かっこ 2">
          <a:extLst>
            <a:ext uri="{FF2B5EF4-FFF2-40B4-BE49-F238E27FC236}">
              <a16:creationId xmlns:a16="http://schemas.microsoft.com/office/drawing/2014/main" id="{91C6C798-89EF-4223-A8DB-1BE99EDCD5AB}"/>
            </a:ext>
          </a:extLst>
        </xdr:cNvPr>
        <xdr:cNvSpPr>
          <a:spLocks/>
        </xdr:cNvSpPr>
      </xdr:nvSpPr>
      <xdr:spPr bwMode="auto">
        <a:xfrm rot="5400000">
          <a:off x="7234237" y="2071688"/>
          <a:ext cx="142875" cy="1847850"/>
        </a:xfrm>
        <a:prstGeom prst="rightBrace">
          <a:avLst>
            <a:gd name="adj1" fmla="val 8581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221347</xdr:colOff>
      <xdr:row>18</xdr:row>
      <xdr:rowOff>19049</xdr:rowOff>
    </xdr:from>
    <xdr:to>
      <xdr:col>11</xdr:col>
      <xdr:colOff>1211945</xdr:colOff>
      <xdr:row>18</xdr:row>
      <xdr:rowOff>295274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79CE98F-9C78-4234-840F-4E4B3C09F43C}"/>
            </a:ext>
          </a:extLst>
        </xdr:cNvPr>
        <xdr:cNvSpPr txBox="1"/>
      </xdr:nvSpPr>
      <xdr:spPr>
        <a:xfrm>
          <a:off x="6393547" y="3105149"/>
          <a:ext cx="1838323" cy="152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2025/4/1 </a:t>
          </a:r>
          <a:r>
            <a:rPr kumimoji="1" lang="ja-JP" altLang="en-US" sz="1050"/>
            <a:t>のように入力してください。</a:t>
          </a:r>
        </a:p>
      </xdr:txBody>
    </xdr:sp>
    <xdr:clientData/>
  </xdr:twoCellAnchor>
  <xdr:twoCellAnchor>
    <xdr:from>
      <xdr:col>1</xdr:col>
      <xdr:colOff>76200</xdr:colOff>
      <xdr:row>1</xdr:row>
      <xdr:rowOff>0</xdr:rowOff>
    </xdr:from>
    <xdr:to>
      <xdr:col>3</xdr:col>
      <xdr:colOff>314325</xdr:colOff>
      <xdr:row>2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8A9825-ABA3-4D82-8D74-8FDF9723EF63}"/>
            </a:ext>
          </a:extLst>
        </xdr:cNvPr>
        <xdr:cNvSpPr txBox="1"/>
      </xdr:nvSpPr>
      <xdr:spPr>
        <a:xfrm>
          <a:off x="762000" y="171450"/>
          <a:ext cx="16097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参　</a:t>
          </a:r>
          <a:r>
            <a:rPr kumimoji="1" lang="ja-JP" altLang="en-US" sz="1600" b="1" baseline="0"/>
            <a:t> </a:t>
          </a:r>
          <a:r>
            <a:rPr kumimoji="1" lang="ja-JP" altLang="en-US" sz="1600" b="1"/>
            <a:t>考</a:t>
          </a:r>
        </a:p>
      </xdr:txBody>
    </xdr:sp>
    <xdr:clientData/>
  </xdr:twoCellAnchor>
  <xdr:twoCellAnchor>
    <xdr:from>
      <xdr:col>3</xdr:col>
      <xdr:colOff>85725</xdr:colOff>
      <xdr:row>18</xdr:row>
      <xdr:rowOff>28575</xdr:rowOff>
    </xdr:from>
    <xdr:to>
      <xdr:col>9</xdr:col>
      <xdr:colOff>0</xdr:colOff>
      <xdr:row>18</xdr:row>
      <xdr:rowOff>304800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7BA1151-8A38-4A0F-A6F6-B9E75F547D92}"/>
            </a:ext>
          </a:extLst>
        </xdr:cNvPr>
        <xdr:cNvSpPr txBox="1"/>
      </xdr:nvSpPr>
      <xdr:spPr>
        <a:xfrm>
          <a:off x="2143125" y="3114675"/>
          <a:ext cx="4029075" cy="142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100"/>
            <a:t>育児休業時に決定された標準報酬月額</a:t>
          </a:r>
        </a:p>
      </xdr:txBody>
    </xdr:sp>
    <xdr:clientData/>
  </xdr:twoCellAnchor>
  <xdr:twoCellAnchor>
    <xdr:from>
      <xdr:col>8</xdr:col>
      <xdr:colOff>218643</xdr:colOff>
      <xdr:row>19</xdr:row>
      <xdr:rowOff>18142</xdr:rowOff>
    </xdr:from>
    <xdr:to>
      <xdr:col>10</xdr:col>
      <xdr:colOff>544297</xdr:colOff>
      <xdr:row>19</xdr:row>
      <xdr:rowOff>136070</xdr:rowOff>
    </xdr:to>
    <xdr:sp macro="" textlink="">
      <xdr:nvSpPr>
        <xdr:cNvPr id="8" name="右中かっこ 2">
          <a:extLst>
            <a:ext uri="{FF2B5EF4-FFF2-40B4-BE49-F238E27FC236}">
              <a16:creationId xmlns:a16="http://schemas.microsoft.com/office/drawing/2014/main" id="{017A6CCE-747C-4021-BEE5-80E42FC80881}"/>
            </a:ext>
          </a:extLst>
        </xdr:cNvPr>
        <xdr:cNvSpPr>
          <a:spLocks/>
        </xdr:cNvSpPr>
      </xdr:nvSpPr>
      <xdr:spPr bwMode="auto">
        <a:xfrm rot="16200000">
          <a:off x="6494706" y="2486029"/>
          <a:ext cx="117928" cy="1697254"/>
        </a:xfrm>
        <a:prstGeom prst="rightBrace">
          <a:avLst>
            <a:gd name="adj1" fmla="val 8581"/>
            <a:gd name="adj2" fmla="val 49551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6680-04@pref.saitama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36FD-B4D1-4CB7-A0BC-BE5BF108D5FE}">
  <sheetPr>
    <tabColor rgb="FFFF0000"/>
    <pageSetUpPr fitToPage="1"/>
  </sheetPr>
  <dimension ref="A1:AK62"/>
  <sheetViews>
    <sheetView tabSelected="1" zoomScale="85" zoomScaleNormal="85" zoomScaleSheetLayoutView="100" zoomScalePageLayoutView="85" workbookViewId="0">
      <selection activeCell="J6" sqref="F4:J7"/>
    </sheetView>
  </sheetViews>
  <sheetFormatPr defaultColWidth="3" defaultRowHeight="15" customHeight="1"/>
  <cols>
    <col min="1" max="5" width="3.36328125" style="1" customWidth="1"/>
    <col min="6" max="10" width="3.90625" style="1" customWidth="1"/>
    <col min="11" max="15" width="3.36328125" style="1" customWidth="1"/>
    <col min="16" max="21" width="3.90625" style="1" customWidth="1"/>
    <col min="22" max="30" width="3.36328125" style="1" customWidth="1"/>
    <col min="31" max="16384" width="3" style="1"/>
  </cols>
  <sheetData>
    <row r="1" spans="1:37" ht="15" customHeight="1">
      <c r="A1" s="1" t="s">
        <v>87</v>
      </c>
    </row>
    <row r="2" spans="1:37" ht="50.25" customHeight="1">
      <c r="A2" s="186" t="s">
        <v>56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</row>
    <row r="3" spans="1:37" s="2" customFormat="1" ht="21" customHeight="1">
      <c r="A3" s="28" t="s">
        <v>55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6"/>
    </row>
    <row r="4" spans="1:37" s="2" customFormat="1" ht="15" customHeight="1">
      <c r="A4" s="165" t="s">
        <v>54</v>
      </c>
      <c r="B4" s="166"/>
      <c r="C4" s="166"/>
      <c r="D4" s="166"/>
      <c r="E4" s="167"/>
      <c r="F4" s="105"/>
      <c r="G4" s="106"/>
      <c r="H4" s="106"/>
      <c r="I4" s="106"/>
      <c r="J4" s="107"/>
      <c r="K4" s="165" t="s">
        <v>53</v>
      </c>
      <c r="L4" s="166"/>
      <c r="M4" s="166"/>
      <c r="N4" s="166"/>
      <c r="O4" s="167"/>
      <c r="P4" s="105"/>
      <c r="Q4" s="106"/>
      <c r="R4" s="106"/>
      <c r="S4" s="106"/>
      <c r="T4" s="106"/>
      <c r="U4" s="107"/>
      <c r="V4" s="123" t="s">
        <v>52</v>
      </c>
      <c r="W4" s="161"/>
      <c r="X4" s="161"/>
      <c r="Y4" s="161"/>
      <c r="Z4" s="161"/>
      <c r="AA4" s="161"/>
      <c r="AB4" s="161"/>
      <c r="AC4" s="161"/>
      <c r="AD4" s="124"/>
      <c r="AE4" s="25"/>
      <c r="AK4" s="24"/>
    </row>
    <row r="5" spans="1:37" s="2" customFormat="1" ht="15" customHeight="1">
      <c r="A5" s="187"/>
      <c r="B5" s="132"/>
      <c r="C5" s="132"/>
      <c r="D5" s="132"/>
      <c r="E5" s="188"/>
      <c r="F5" s="189"/>
      <c r="G5" s="121"/>
      <c r="H5" s="121"/>
      <c r="I5" s="121"/>
      <c r="J5" s="122"/>
      <c r="K5" s="187"/>
      <c r="L5" s="132"/>
      <c r="M5" s="132"/>
      <c r="N5" s="132"/>
      <c r="O5" s="188"/>
      <c r="P5" s="189"/>
      <c r="Q5" s="121"/>
      <c r="R5" s="121"/>
      <c r="S5" s="121"/>
      <c r="T5" s="121"/>
      <c r="U5" s="122"/>
      <c r="V5" s="190" t="s">
        <v>42</v>
      </c>
      <c r="W5" s="191"/>
      <c r="X5" s="192"/>
      <c r="Y5" s="190" t="s">
        <v>41</v>
      </c>
      <c r="Z5" s="192"/>
      <c r="AA5" s="190" t="s">
        <v>40</v>
      </c>
      <c r="AB5" s="192"/>
      <c r="AC5" s="190" t="s">
        <v>39</v>
      </c>
      <c r="AD5" s="192"/>
      <c r="AE5" s="13"/>
      <c r="AK5" s="24"/>
    </row>
    <row r="6" spans="1:37" s="2" customFormat="1" ht="15" customHeight="1">
      <c r="A6" s="182" t="s">
        <v>51</v>
      </c>
      <c r="B6" s="183"/>
      <c r="C6" s="183"/>
      <c r="D6" s="183"/>
      <c r="E6" s="184"/>
      <c r="F6" s="185"/>
      <c r="G6" s="171"/>
      <c r="H6" s="171"/>
      <c r="I6" s="171"/>
      <c r="J6" s="178"/>
      <c r="K6" s="182" t="s">
        <v>50</v>
      </c>
      <c r="L6" s="183"/>
      <c r="M6" s="183"/>
      <c r="N6" s="183"/>
      <c r="O6" s="184"/>
      <c r="P6" s="185"/>
      <c r="Q6" s="171"/>
      <c r="R6" s="171"/>
      <c r="S6" s="171"/>
      <c r="T6" s="171"/>
      <c r="U6" s="178"/>
      <c r="V6" s="179" t="s">
        <v>49</v>
      </c>
      <c r="W6" s="180"/>
      <c r="X6" s="181"/>
      <c r="Y6" s="173"/>
      <c r="Z6" s="174"/>
      <c r="AA6" s="173"/>
      <c r="AB6" s="174"/>
      <c r="AC6" s="173"/>
      <c r="AD6" s="174"/>
      <c r="AE6" s="13"/>
      <c r="AK6" s="24"/>
    </row>
    <row r="7" spans="1:37" s="2" customFormat="1" ht="15" customHeight="1">
      <c r="A7" s="168"/>
      <c r="B7" s="169"/>
      <c r="C7" s="169"/>
      <c r="D7" s="169"/>
      <c r="E7" s="170"/>
      <c r="F7" s="149"/>
      <c r="G7" s="172"/>
      <c r="H7" s="172"/>
      <c r="I7" s="172"/>
      <c r="J7" s="147"/>
      <c r="K7" s="168"/>
      <c r="L7" s="169"/>
      <c r="M7" s="169"/>
      <c r="N7" s="169"/>
      <c r="O7" s="170"/>
      <c r="P7" s="149"/>
      <c r="Q7" s="172"/>
      <c r="R7" s="172"/>
      <c r="S7" s="172"/>
      <c r="T7" s="172"/>
      <c r="U7" s="147"/>
      <c r="V7" s="175" t="s">
        <v>48</v>
      </c>
      <c r="W7" s="176"/>
      <c r="X7" s="177"/>
      <c r="Y7" s="149"/>
      <c r="Z7" s="147"/>
      <c r="AA7" s="149"/>
      <c r="AB7" s="147"/>
      <c r="AC7" s="149"/>
      <c r="AD7" s="147"/>
      <c r="AE7" s="13"/>
      <c r="AK7" s="24"/>
    </row>
    <row r="8" spans="1:37" s="2" customFormat="1" ht="15" customHeight="1">
      <c r="A8" s="140" t="s">
        <v>47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2" t="s">
        <v>46</v>
      </c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3"/>
      <c r="AK8" s="24"/>
    </row>
    <row r="9" spans="1:37" s="2" customFormat="1" ht="18.75" customHeight="1">
      <c r="A9" s="156" t="s">
        <v>45</v>
      </c>
      <c r="B9" s="157"/>
      <c r="C9" s="157"/>
      <c r="D9" s="158"/>
      <c r="E9" s="150" t="s">
        <v>44</v>
      </c>
      <c r="F9" s="151"/>
      <c r="G9" s="151"/>
      <c r="H9" s="151"/>
      <c r="I9" s="123" t="s">
        <v>42</v>
      </c>
      <c r="J9" s="161"/>
      <c r="K9" s="124"/>
      <c r="L9" s="123" t="s">
        <v>41</v>
      </c>
      <c r="M9" s="124"/>
      <c r="N9" s="123" t="s">
        <v>40</v>
      </c>
      <c r="O9" s="124"/>
      <c r="P9" s="123" t="s">
        <v>39</v>
      </c>
      <c r="Q9" s="124"/>
      <c r="R9" s="150" t="s">
        <v>43</v>
      </c>
      <c r="S9" s="151"/>
      <c r="T9" s="151"/>
      <c r="U9" s="151"/>
      <c r="V9" s="123" t="s">
        <v>42</v>
      </c>
      <c r="W9" s="161"/>
      <c r="X9" s="124"/>
      <c r="Y9" s="123" t="s">
        <v>41</v>
      </c>
      <c r="Z9" s="124"/>
      <c r="AA9" s="123" t="s">
        <v>40</v>
      </c>
      <c r="AB9" s="124"/>
      <c r="AC9" s="123" t="s">
        <v>39</v>
      </c>
      <c r="AD9" s="124"/>
      <c r="AE9" s="13"/>
      <c r="AK9" s="24"/>
    </row>
    <row r="10" spans="1:37" s="2" customFormat="1" ht="18.75" customHeight="1">
      <c r="A10" s="159" t="s">
        <v>38</v>
      </c>
      <c r="B10" s="159"/>
      <c r="C10" s="159"/>
      <c r="D10" s="159"/>
      <c r="E10" s="152"/>
      <c r="F10" s="153"/>
      <c r="G10" s="153"/>
      <c r="H10" s="153"/>
      <c r="I10" s="105" t="s">
        <v>37</v>
      </c>
      <c r="J10" s="106"/>
      <c r="K10" s="107"/>
      <c r="L10" s="148"/>
      <c r="M10" s="146"/>
      <c r="N10" s="148"/>
      <c r="O10" s="146"/>
      <c r="P10" s="148"/>
      <c r="Q10" s="146"/>
      <c r="R10" s="152"/>
      <c r="S10" s="153"/>
      <c r="T10" s="153"/>
      <c r="U10" s="153"/>
      <c r="V10" s="105" t="s">
        <v>37</v>
      </c>
      <c r="W10" s="106"/>
      <c r="X10" s="107"/>
      <c r="Y10" s="148"/>
      <c r="Z10" s="146"/>
      <c r="AA10" s="148"/>
      <c r="AB10" s="146"/>
      <c r="AC10" s="148"/>
      <c r="AD10" s="146"/>
      <c r="AE10" s="13"/>
      <c r="AK10" s="24"/>
    </row>
    <row r="11" spans="1:37" s="2" customFormat="1" ht="18.75" customHeight="1">
      <c r="A11" s="159"/>
      <c r="B11" s="159"/>
      <c r="C11" s="159"/>
      <c r="D11" s="159"/>
      <c r="E11" s="154"/>
      <c r="F11" s="155"/>
      <c r="G11" s="155"/>
      <c r="H11" s="155"/>
      <c r="I11" s="125"/>
      <c r="J11" s="126"/>
      <c r="K11" s="127"/>
      <c r="L11" s="149"/>
      <c r="M11" s="147"/>
      <c r="N11" s="149"/>
      <c r="O11" s="147"/>
      <c r="P11" s="149"/>
      <c r="Q11" s="147"/>
      <c r="R11" s="154"/>
      <c r="S11" s="155"/>
      <c r="T11" s="155"/>
      <c r="U11" s="155"/>
      <c r="V11" s="125"/>
      <c r="W11" s="126"/>
      <c r="X11" s="127"/>
      <c r="Y11" s="149"/>
      <c r="Z11" s="147"/>
      <c r="AA11" s="149"/>
      <c r="AB11" s="147"/>
      <c r="AC11" s="149"/>
      <c r="AD11" s="147"/>
      <c r="AE11" s="13"/>
      <c r="AK11" s="24"/>
    </row>
    <row r="12" spans="1:37" s="2" customFormat="1" ht="18.75" customHeight="1">
      <c r="A12" s="143" t="s">
        <v>36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5"/>
      <c r="AE12" s="13"/>
      <c r="AK12" s="24"/>
    </row>
    <row r="13" spans="1:37" s="2" customFormat="1" ht="41.25" customHeight="1">
      <c r="A13" s="136" t="s">
        <v>35</v>
      </c>
      <c r="B13" s="137"/>
      <c r="C13" s="137"/>
      <c r="D13" s="137"/>
      <c r="E13" s="137"/>
      <c r="F13" s="137"/>
      <c r="G13" s="137"/>
      <c r="H13" s="137"/>
      <c r="I13" s="137"/>
      <c r="J13" s="138"/>
      <c r="K13" s="129" t="s">
        <v>25</v>
      </c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1"/>
      <c r="AE13" s="13"/>
      <c r="AK13" s="24"/>
    </row>
    <row r="14" spans="1:37" s="2" customFormat="1" ht="20.25" customHeight="1">
      <c r="A14" s="165" t="s">
        <v>34</v>
      </c>
      <c r="B14" s="166"/>
      <c r="C14" s="166"/>
      <c r="D14" s="166"/>
      <c r="E14" s="166"/>
      <c r="F14" s="166"/>
      <c r="G14" s="166"/>
      <c r="H14" s="166"/>
      <c r="I14" s="166"/>
      <c r="J14" s="167"/>
      <c r="K14" s="105" t="s">
        <v>92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7"/>
      <c r="AE14" s="13"/>
      <c r="AK14" s="24"/>
    </row>
    <row r="15" spans="1:37" s="2" customFormat="1" ht="20.25" customHeight="1">
      <c r="A15" s="168"/>
      <c r="B15" s="169"/>
      <c r="C15" s="169"/>
      <c r="D15" s="169"/>
      <c r="E15" s="169"/>
      <c r="F15" s="169"/>
      <c r="G15" s="169"/>
      <c r="H15" s="169"/>
      <c r="I15" s="169"/>
      <c r="J15" s="170"/>
      <c r="K15" s="125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7"/>
      <c r="AE15" s="13"/>
      <c r="AK15" s="24"/>
    </row>
    <row r="16" spans="1:37" s="2" customFormat="1" ht="26.25" customHeight="1">
      <c r="A16" s="108" t="s">
        <v>33</v>
      </c>
      <c r="B16" s="109"/>
      <c r="C16" s="109"/>
      <c r="D16" s="109"/>
      <c r="E16" s="110"/>
      <c r="F16" s="105" t="s">
        <v>32</v>
      </c>
      <c r="G16" s="106"/>
      <c r="H16" s="106"/>
      <c r="I16" s="106"/>
      <c r="J16" s="106"/>
      <c r="K16" s="106"/>
      <c r="L16" s="106"/>
      <c r="M16" s="106"/>
      <c r="N16" s="106"/>
      <c r="O16" s="107"/>
      <c r="P16" s="108" t="s">
        <v>31</v>
      </c>
      <c r="Q16" s="109"/>
      <c r="R16" s="109"/>
      <c r="S16" s="110"/>
      <c r="T16" s="114" t="s">
        <v>30</v>
      </c>
      <c r="U16" s="115"/>
      <c r="V16" s="115"/>
      <c r="W16" s="115"/>
      <c r="X16" s="115"/>
      <c r="Y16" s="115"/>
      <c r="Z16" s="115"/>
      <c r="AA16" s="115"/>
      <c r="AB16" s="115"/>
      <c r="AC16" s="115"/>
      <c r="AD16" s="116"/>
      <c r="AE16" s="20"/>
    </row>
    <row r="17" spans="1:31" s="2" customFormat="1" ht="26.25" customHeight="1">
      <c r="A17" s="111"/>
      <c r="B17" s="112"/>
      <c r="C17" s="112"/>
      <c r="D17" s="112"/>
      <c r="E17" s="113"/>
      <c r="F17" s="125" t="s">
        <v>29</v>
      </c>
      <c r="G17" s="126"/>
      <c r="H17" s="126"/>
      <c r="I17" s="126"/>
      <c r="J17" s="126"/>
      <c r="K17" s="126"/>
      <c r="L17" s="126"/>
      <c r="M17" s="126"/>
      <c r="N17" s="126"/>
      <c r="O17" s="127"/>
      <c r="P17" s="111"/>
      <c r="Q17" s="112"/>
      <c r="R17" s="112"/>
      <c r="S17" s="113"/>
      <c r="T17" s="117"/>
      <c r="U17" s="118"/>
      <c r="V17" s="118"/>
      <c r="W17" s="118"/>
      <c r="X17" s="118"/>
      <c r="Y17" s="118"/>
      <c r="Z17" s="118"/>
      <c r="AA17" s="118"/>
      <c r="AB17" s="118"/>
      <c r="AC17" s="118"/>
      <c r="AD17" s="119"/>
      <c r="AE17" s="20"/>
    </row>
    <row r="18" spans="1:31" s="2" customFormat="1" ht="21" customHeight="1">
      <c r="A18" s="133" t="s">
        <v>28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5"/>
      <c r="AE18" s="20"/>
    </row>
    <row r="19" spans="1:31" s="2" customFormat="1" ht="41.25" customHeight="1">
      <c r="A19" s="136" t="s">
        <v>27</v>
      </c>
      <c r="B19" s="137"/>
      <c r="C19" s="137"/>
      <c r="D19" s="137"/>
      <c r="E19" s="137"/>
      <c r="F19" s="137"/>
      <c r="G19" s="137"/>
      <c r="H19" s="137"/>
      <c r="I19" s="137"/>
      <c r="J19" s="138"/>
      <c r="K19" s="129" t="s">
        <v>92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1"/>
      <c r="AE19" s="20"/>
    </row>
    <row r="20" spans="1:31" s="2" customFormat="1" ht="41.25" customHeight="1">
      <c r="A20" s="136" t="s">
        <v>26</v>
      </c>
      <c r="B20" s="137"/>
      <c r="C20" s="137"/>
      <c r="D20" s="137"/>
      <c r="E20" s="137"/>
      <c r="F20" s="137"/>
      <c r="G20" s="137"/>
      <c r="H20" s="137"/>
      <c r="I20" s="137"/>
      <c r="J20" s="138"/>
      <c r="K20" s="129" t="s">
        <v>92</v>
      </c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1"/>
      <c r="AE20" s="20"/>
    </row>
    <row r="21" spans="1:31" s="2" customFormat="1" ht="21" customHeight="1">
      <c r="A21" s="23" t="s">
        <v>24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1"/>
      <c r="AE21" s="20"/>
    </row>
    <row r="22" spans="1:31" s="2" customFormat="1" ht="21" customHeight="1">
      <c r="A22" s="13"/>
      <c r="B22" s="2" t="s">
        <v>23</v>
      </c>
      <c r="AD22" s="9"/>
    </row>
    <row r="23" spans="1:31" s="2" customFormat="1" ht="21" customHeight="1">
      <c r="A23" s="13"/>
      <c r="B23" s="132" t="s">
        <v>22</v>
      </c>
      <c r="C23" s="132"/>
      <c r="D23" s="132"/>
      <c r="E23" s="132"/>
      <c r="F23" s="132"/>
      <c r="G23" s="132"/>
      <c r="H23" s="132"/>
      <c r="I23" s="132"/>
      <c r="J23" s="132"/>
      <c r="K23" s="19"/>
      <c r="L23" s="19" t="s">
        <v>21</v>
      </c>
      <c r="AD23" s="9"/>
    </row>
    <row r="24" spans="1:31" s="2" customFormat="1" ht="21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S24" s="11" t="s">
        <v>14</v>
      </c>
      <c r="AD24" s="9"/>
    </row>
    <row r="25" spans="1:31" s="2" customFormat="1" ht="21" customHeight="1">
      <c r="A25" s="13"/>
      <c r="B25" s="128" t="s">
        <v>88</v>
      </c>
      <c r="C25" s="128"/>
      <c r="D25" s="128"/>
      <c r="E25" s="128"/>
      <c r="F25" s="128"/>
      <c r="G25" s="128"/>
      <c r="H25" s="128"/>
      <c r="I25" s="128"/>
      <c r="O25" s="120" t="s">
        <v>20</v>
      </c>
      <c r="P25" s="120"/>
      <c r="Q25" s="120"/>
      <c r="R25" s="120" t="s">
        <v>19</v>
      </c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2"/>
    </row>
    <row r="26" spans="1:31" s="2" customFormat="1" ht="21" customHeight="1">
      <c r="A26" s="13"/>
      <c r="B26" s="18"/>
      <c r="C26" s="18"/>
      <c r="D26" s="18"/>
      <c r="E26" s="18"/>
      <c r="F26" s="18"/>
      <c r="G26" s="18"/>
      <c r="H26" s="18"/>
      <c r="I26" s="18"/>
      <c r="O26" s="120"/>
      <c r="P26" s="120"/>
      <c r="Q26" s="120"/>
      <c r="R26" s="10"/>
      <c r="S26" s="10"/>
      <c r="T26" s="10"/>
      <c r="U26" s="121"/>
      <c r="V26" s="121"/>
      <c r="W26" s="121"/>
      <c r="X26" s="121"/>
      <c r="Y26" s="121"/>
      <c r="Z26" s="121"/>
      <c r="AA26" s="121"/>
      <c r="AB26" s="121"/>
      <c r="AC26" s="121"/>
      <c r="AD26" s="122"/>
    </row>
    <row r="27" spans="1:31" s="2" customFormat="1" ht="21" customHeight="1">
      <c r="A27" s="13"/>
      <c r="O27" s="120"/>
      <c r="P27" s="120"/>
      <c r="Q27" s="120"/>
      <c r="R27" s="120" t="s">
        <v>18</v>
      </c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2"/>
    </row>
    <row r="28" spans="1:31" s="2" customFormat="1" ht="21" customHeight="1">
      <c r="A28" s="13"/>
      <c r="D28" s="11" t="s">
        <v>91</v>
      </c>
      <c r="U28" s="126"/>
      <c r="V28" s="126"/>
      <c r="W28" s="126"/>
      <c r="X28" s="126"/>
      <c r="Y28" s="126"/>
      <c r="Z28" s="126"/>
      <c r="AA28" s="126"/>
      <c r="AB28" s="126"/>
      <c r="AC28" s="126"/>
      <c r="AD28" s="127"/>
    </row>
    <row r="29" spans="1:31" s="2" customFormat="1" ht="21" customHeight="1">
      <c r="A29" s="17"/>
      <c r="B29" s="16" t="s">
        <v>17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5"/>
    </row>
    <row r="30" spans="1:31" s="2" customFormat="1" ht="21" customHeight="1">
      <c r="A30" s="12"/>
      <c r="B30" s="162" t="s">
        <v>16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4"/>
    </row>
    <row r="31" spans="1:31" s="2" customFormat="1" ht="21" customHeight="1">
      <c r="A31" s="13"/>
      <c r="AD31" s="9"/>
    </row>
    <row r="32" spans="1:31" s="2" customFormat="1" ht="21" customHeight="1">
      <c r="A32" s="13"/>
      <c r="P32" s="11"/>
      <c r="AD32" s="9"/>
    </row>
    <row r="33" spans="1:30" s="2" customFormat="1" ht="21" customHeight="1">
      <c r="A33" s="12"/>
      <c r="B33" s="11" t="s">
        <v>15</v>
      </c>
      <c r="Q33" s="11" t="s">
        <v>14</v>
      </c>
      <c r="AD33" s="9"/>
    </row>
    <row r="34" spans="1:30" s="2" customFormat="1" ht="21" customHeight="1">
      <c r="A34" s="12"/>
      <c r="R34" s="120" t="s">
        <v>13</v>
      </c>
      <c r="S34" s="120"/>
      <c r="T34" s="120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1:30" s="2" customFormat="1" ht="21" customHeight="1">
      <c r="A35" s="12"/>
      <c r="R35" s="10"/>
      <c r="S35" s="10"/>
      <c r="T35" s="10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1:30" s="2" customFormat="1" ht="21" customHeight="1">
      <c r="A36" s="12"/>
      <c r="O36" s="120" t="s">
        <v>12</v>
      </c>
      <c r="P36" s="120"/>
      <c r="Q36" s="120"/>
      <c r="R36" s="120" t="s">
        <v>11</v>
      </c>
      <c r="S36" s="120"/>
      <c r="T36" s="120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1:30" s="2" customFormat="1" ht="21" customHeight="1">
      <c r="A37" s="12"/>
      <c r="D37" s="11" t="s">
        <v>10</v>
      </c>
      <c r="R37" s="120" t="s">
        <v>9</v>
      </c>
      <c r="S37" s="120"/>
      <c r="T37" s="120"/>
      <c r="U37" s="121"/>
      <c r="V37" s="121"/>
      <c r="W37" s="121"/>
      <c r="X37" s="121"/>
      <c r="Y37" s="121"/>
      <c r="Z37" s="121"/>
      <c r="AA37" s="122"/>
      <c r="AB37" s="123" t="s">
        <v>8</v>
      </c>
      <c r="AC37" s="124"/>
      <c r="AD37" s="9"/>
    </row>
    <row r="38" spans="1:30" s="2" customFormat="1" ht="21" customHeight="1">
      <c r="A38" s="8"/>
      <c r="B38" s="6"/>
      <c r="C38" s="6"/>
      <c r="D38" s="139" t="s">
        <v>7</v>
      </c>
      <c r="E38" s="139"/>
      <c r="F38" s="139"/>
      <c r="G38" s="139"/>
      <c r="H38" s="139"/>
      <c r="I38" s="139"/>
      <c r="J38" s="139"/>
      <c r="K38" s="139"/>
      <c r="L38" s="6"/>
      <c r="M38" s="6"/>
      <c r="N38" s="6"/>
      <c r="O38" s="6"/>
      <c r="P38" s="6"/>
      <c r="Q38" s="6"/>
      <c r="R38" s="6"/>
      <c r="S38" s="6"/>
      <c r="T38" s="6"/>
      <c r="U38" s="7"/>
      <c r="V38" s="7"/>
      <c r="W38" s="7"/>
      <c r="X38" s="7"/>
      <c r="Y38" s="7"/>
      <c r="Z38" s="7"/>
      <c r="AA38" s="7"/>
      <c r="AB38" s="6"/>
      <c r="AC38" s="6"/>
      <c r="AD38" s="5"/>
    </row>
    <row r="39" spans="1:30" s="2" customFormat="1" ht="18" customHeight="1">
      <c r="A39" s="1" t="s">
        <v>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8" customHeight="1">
      <c r="A40" s="1" t="s">
        <v>5</v>
      </c>
    </row>
    <row r="41" spans="1:30" ht="18" customHeight="1"/>
    <row r="42" spans="1:30" ht="18" customHeight="1">
      <c r="A42" s="3" t="s">
        <v>4</v>
      </c>
      <c r="B42" s="2"/>
      <c r="C42" s="2"/>
      <c r="D42" s="2"/>
      <c r="E42" s="2"/>
      <c r="F42" s="2"/>
      <c r="G42" s="2"/>
      <c r="H42" s="2"/>
    </row>
    <row r="43" spans="1:30" ht="18" customHeight="1">
      <c r="A43" s="3" t="s">
        <v>3</v>
      </c>
      <c r="B43" s="3"/>
      <c r="C43" s="2"/>
      <c r="D43" s="2"/>
      <c r="E43" s="2"/>
      <c r="F43" s="2"/>
      <c r="G43" s="2"/>
      <c r="H43" s="2"/>
      <c r="N43" s="4" t="s">
        <v>2</v>
      </c>
    </row>
    <row r="44" spans="1:30" ht="18" customHeight="1">
      <c r="A44" s="3" t="s">
        <v>1</v>
      </c>
      <c r="B44" s="3"/>
      <c r="C44" s="2"/>
      <c r="D44" s="2"/>
      <c r="E44" s="2"/>
      <c r="F44" s="2"/>
      <c r="G44" s="2"/>
      <c r="H44" s="2"/>
      <c r="AC44" s="160" t="s">
        <v>0</v>
      </c>
      <c r="AD44" s="160"/>
    </row>
    <row r="45" spans="1:30" ht="18" customHeight="1"/>
    <row r="46" spans="1:30" ht="18" customHeight="1"/>
    <row r="47" spans="1:30" ht="18" customHeight="1"/>
    <row r="48" spans="1:30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sheetProtection algorithmName="SHA-512" hashValue="UgDof7UftvbDXwMLyH/GrGpy1GeoZoDN1rdmIsIIbdAKbYcOBZ3jkx7x6o8cLg9tuhASmi9eKk5Z0ojDv8eugg==" saltValue="btPRNnamSS8Kzd2eRXfzcQ==" spinCount="100000" sheet="1" formatCells="0" formatColumns="0" formatRows="0" insertColumns="0" insertRows="0" insertHyperlinks="0" deleteColumns="0" deleteRows="0" sort="0" autoFilter="0" pivotTables="0"/>
  <mergeCells count="92">
    <mergeCell ref="A2:AD2"/>
    <mergeCell ref="A4:E5"/>
    <mergeCell ref="F4:J5"/>
    <mergeCell ref="K4:O5"/>
    <mergeCell ref="P4:U5"/>
    <mergeCell ref="V4:AD4"/>
    <mergeCell ref="V5:X5"/>
    <mergeCell ref="Y5:Z5"/>
    <mergeCell ref="AA5:AB5"/>
    <mergeCell ref="AC5:AD5"/>
    <mergeCell ref="A6:E7"/>
    <mergeCell ref="F6:F7"/>
    <mergeCell ref="G6:G7"/>
    <mergeCell ref="H6:H7"/>
    <mergeCell ref="I6:I7"/>
    <mergeCell ref="K6:O7"/>
    <mergeCell ref="P6:P7"/>
    <mergeCell ref="Q6:Q7"/>
    <mergeCell ref="R6:R7"/>
    <mergeCell ref="J6:J7"/>
    <mergeCell ref="T6:T7"/>
    <mergeCell ref="S6:S7"/>
    <mergeCell ref="AC6:AC7"/>
    <mergeCell ref="AD6:AD7"/>
    <mergeCell ref="V7:X7"/>
    <mergeCell ref="U6:U7"/>
    <mergeCell ref="V6:X6"/>
    <mergeCell ref="Y6:Y7"/>
    <mergeCell ref="Z6:Z7"/>
    <mergeCell ref="AA6:AA7"/>
    <mergeCell ref="AB6:AB7"/>
    <mergeCell ref="A14:J15"/>
    <mergeCell ref="K14:AD15"/>
    <mergeCell ref="L10:L11"/>
    <mergeCell ref="M10:M11"/>
    <mergeCell ref="N10:N11"/>
    <mergeCell ref="V10:X11"/>
    <mergeCell ref="R9:U11"/>
    <mergeCell ref="V9:X9"/>
    <mergeCell ref="Y9:Z9"/>
    <mergeCell ref="AA9:AB9"/>
    <mergeCell ref="AC9:AD9"/>
    <mergeCell ref="Y10:Y11"/>
    <mergeCell ref="Z10:Z11"/>
    <mergeCell ref="AC44:AD44"/>
    <mergeCell ref="I9:K9"/>
    <mergeCell ref="L9:M9"/>
    <mergeCell ref="N9:O9"/>
    <mergeCell ref="P9:Q9"/>
    <mergeCell ref="I10:K11"/>
    <mergeCell ref="U27:AD28"/>
    <mergeCell ref="B30:AD30"/>
    <mergeCell ref="R34:T34"/>
    <mergeCell ref="U34:AD35"/>
    <mergeCell ref="R25:T25"/>
    <mergeCell ref="U25:AD26"/>
    <mergeCell ref="R27:T27"/>
    <mergeCell ref="AD10:AD11"/>
    <mergeCell ref="A13:J13"/>
    <mergeCell ref="K13:AD13"/>
    <mergeCell ref="D38:K38"/>
    <mergeCell ref="A8:Q8"/>
    <mergeCell ref="R8:AD8"/>
    <mergeCell ref="A12:AD12"/>
    <mergeCell ref="O10:O11"/>
    <mergeCell ref="P10:P11"/>
    <mergeCell ref="Q10:Q11"/>
    <mergeCell ref="E9:H11"/>
    <mergeCell ref="A9:D9"/>
    <mergeCell ref="A10:D11"/>
    <mergeCell ref="O36:Q36"/>
    <mergeCell ref="R36:T36"/>
    <mergeCell ref="U36:AD36"/>
    <mergeCell ref="AA10:AA11"/>
    <mergeCell ref="AB10:AB11"/>
    <mergeCell ref="AC10:AC11"/>
    <mergeCell ref="F16:O16"/>
    <mergeCell ref="P16:S17"/>
    <mergeCell ref="T16:AD17"/>
    <mergeCell ref="R37:T37"/>
    <mergeCell ref="U37:AA37"/>
    <mergeCell ref="AB37:AC37"/>
    <mergeCell ref="F17:O17"/>
    <mergeCell ref="B25:I25"/>
    <mergeCell ref="O25:Q27"/>
    <mergeCell ref="K20:AD20"/>
    <mergeCell ref="B23:J23"/>
    <mergeCell ref="A16:E17"/>
    <mergeCell ref="A18:AD18"/>
    <mergeCell ref="A19:J19"/>
    <mergeCell ref="K19:AD19"/>
    <mergeCell ref="A20:J20"/>
  </mergeCells>
  <phoneticPr fontId="3"/>
  <hyperlinks>
    <hyperlink ref="N43" r:id="rId1" xr:uid="{B1F10D60-CBDF-40B8-9D62-945F4A74540A}"/>
  </hyperlinks>
  <pageMargins left="0.62992125984251968" right="0.23622047244094491" top="0.59055118110236227" bottom="0.47244094488188981" header="0.31496062992125984" footer="0.31496062992125984"/>
  <pageSetup paperSize="9" scale="85" orientation="portrait" r:id="rId2"/>
  <headerFooter>
    <oddHeader>&amp;L&amp;"ＭＳ Ｐ明朝,標準"様式第３２号-2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085D-5595-44AC-B4D3-7AE70DE53982}">
  <sheetPr>
    <tabColor rgb="FF002060"/>
  </sheetPr>
  <dimension ref="A2:AB49"/>
  <sheetViews>
    <sheetView view="pageBreakPreview" zoomScale="85" zoomScaleNormal="115" zoomScaleSheetLayoutView="85" workbookViewId="0">
      <selection activeCell="K36" sqref="K36"/>
    </sheetView>
  </sheetViews>
  <sheetFormatPr defaultRowHeight="20.149999999999999" customHeight="1"/>
  <cols>
    <col min="1" max="1" width="3.90625" style="29" customWidth="1"/>
    <col min="2" max="2" width="4.36328125" style="29" customWidth="1"/>
    <col min="3" max="3" width="4.6328125" style="30" customWidth="1"/>
    <col min="4" max="6" width="4.6328125" style="29" customWidth="1"/>
    <col min="7" max="7" width="10.1796875" style="29" customWidth="1"/>
    <col min="8" max="8" width="17.08984375" style="29" customWidth="1"/>
    <col min="9" max="9" width="13.6328125" style="29" customWidth="1"/>
    <col min="10" max="11" width="10.6328125" style="29" customWidth="1"/>
    <col min="12" max="12" width="20.6328125" style="29" customWidth="1"/>
    <col min="13" max="13" width="20.453125" style="29" customWidth="1"/>
    <col min="14" max="14" width="4.36328125" style="29" customWidth="1"/>
    <col min="15" max="15" width="8.984375E-2" style="29" hidden="1" customWidth="1"/>
    <col min="16" max="16" width="11.08984375" style="29" hidden="1" customWidth="1"/>
    <col min="17" max="17" width="9.6328125" style="29" hidden="1" customWidth="1"/>
    <col min="18" max="18" width="8.36328125" style="29" hidden="1" customWidth="1"/>
    <col min="19" max="19" width="10.90625" style="29" bestFit="1" customWidth="1"/>
    <col min="20" max="254" width="9" style="29"/>
    <col min="255" max="255" width="3.90625" style="29" customWidth="1"/>
    <col min="256" max="256" width="4.36328125" style="29" customWidth="1"/>
    <col min="257" max="261" width="4.6328125" style="29" customWidth="1"/>
    <col min="262" max="265" width="10.6328125" style="29" customWidth="1"/>
    <col min="266" max="267" width="20.6328125" style="29" customWidth="1"/>
    <col min="268" max="268" width="3.90625" style="29" customWidth="1"/>
    <col min="269" max="272" width="0" style="29" hidden="1" customWidth="1"/>
    <col min="273" max="274" width="9" style="29" customWidth="1"/>
    <col min="275" max="510" width="9" style="29"/>
    <col min="511" max="511" width="3.90625" style="29" customWidth="1"/>
    <col min="512" max="512" width="4.36328125" style="29" customWidth="1"/>
    <col min="513" max="517" width="4.6328125" style="29" customWidth="1"/>
    <col min="518" max="521" width="10.6328125" style="29" customWidth="1"/>
    <col min="522" max="523" width="20.6328125" style="29" customWidth="1"/>
    <col min="524" max="524" width="3.90625" style="29" customWidth="1"/>
    <col min="525" max="528" width="0" style="29" hidden="1" customWidth="1"/>
    <col min="529" max="530" width="9" style="29" customWidth="1"/>
    <col min="531" max="766" width="9" style="29"/>
    <col min="767" max="767" width="3.90625" style="29" customWidth="1"/>
    <col min="768" max="768" width="4.36328125" style="29" customWidth="1"/>
    <col min="769" max="773" width="4.6328125" style="29" customWidth="1"/>
    <col min="774" max="777" width="10.6328125" style="29" customWidth="1"/>
    <col min="778" max="779" width="20.6328125" style="29" customWidth="1"/>
    <col min="780" max="780" width="3.90625" style="29" customWidth="1"/>
    <col min="781" max="784" width="0" style="29" hidden="1" customWidth="1"/>
    <col min="785" max="786" width="9" style="29" customWidth="1"/>
    <col min="787" max="1022" width="9" style="29"/>
    <col min="1023" max="1023" width="3.90625" style="29" customWidth="1"/>
    <col min="1024" max="1024" width="4.36328125" style="29" customWidth="1"/>
    <col min="1025" max="1029" width="4.6328125" style="29" customWidth="1"/>
    <col min="1030" max="1033" width="10.6328125" style="29" customWidth="1"/>
    <col min="1034" max="1035" width="20.6328125" style="29" customWidth="1"/>
    <col min="1036" max="1036" width="3.90625" style="29" customWidth="1"/>
    <col min="1037" max="1040" width="0" style="29" hidden="1" customWidth="1"/>
    <col min="1041" max="1042" width="9" style="29" customWidth="1"/>
    <col min="1043" max="1278" width="9" style="29"/>
    <col min="1279" max="1279" width="3.90625" style="29" customWidth="1"/>
    <col min="1280" max="1280" width="4.36328125" style="29" customWidth="1"/>
    <col min="1281" max="1285" width="4.6328125" style="29" customWidth="1"/>
    <col min="1286" max="1289" width="10.6328125" style="29" customWidth="1"/>
    <col min="1290" max="1291" width="20.6328125" style="29" customWidth="1"/>
    <col min="1292" max="1292" width="3.90625" style="29" customWidth="1"/>
    <col min="1293" max="1296" width="0" style="29" hidden="1" customWidth="1"/>
    <col min="1297" max="1298" width="9" style="29" customWidth="1"/>
    <col min="1299" max="1534" width="9" style="29"/>
    <col min="1535" max="1535" width="3.90625" style="29" customWidth="1"/>
    <col min="1536" max="1536" width="4.36328125" style="29" customWidth="1"/>
    <col min="1537" max="1541" width="4.6328125" style="29" customWidth="1"/>
    <col min="1542" max="1545" width="10.6328125" style="29" customWidth="1"/>
    <col min="1546" max="1547" width="20.6328125" style="29" customWidth="1"/>
    <col min="1548" max="1548" width="3.90625" style="29" customWidth="1"/>
    <col min="1549" max="1552" width="0" style="29" hidden="1" customWidth="1"/>
    <col min="1553" max="1554" width="9" style="29" customWidth="1"/>
    <col min="1555" max="1790" width="9" style="29"/>
    <col min="1791" max="1791" width="3.90625" style="29" customWidth="1"/>
    <col min="1792" max="1792" width="4.36328125" style="29" customWidth="1"/>
    <col min="1793" max="1797" width="4.6328125" style="29" customWidth="1"/>
    <col min="1798" max="1801" width="10.6328125" style="29" customWidth="1"/>
    <col min="1802" max="1803" width="20.6328125" style="29" customWidth="1"/>
    <col min="1804" max="1804" width="3.90625" style="29" customWidth="1"/>
    <col min="1805" max="1808" width="0" style="29" hidden="1" customWidth="1"/>
    <col min="1809" max="1810" width="9" style="29" customWidth="1"/>
    <col min="1811" max="2046" width="9" style="29"/>
    <col min="2047" max="2047" width="3.90625" style="29" customWidth="1"/>
    <col min="2048" max="2048" width="4.36328125" style="29" customWidth="1"/>
    <col min="2049" max="2053" width="4.6328125" style="29" customWidth="1"/>
    <col min="2054" max="2057" width="10.6328125" style="29" customWidth="1"/>
    <col min="2058" max="2059" width="20.6328125" style="29" customWidth="1"/>
    <col min="2060" max="2060" width="3.90625" style="29" customWidth="1"/>
    <col min="2061" max="2064" width="0" style="29" hidden="1" customWidth="1"/>
    <col min="2065" max="2066" width="9" style="29" customWidth="1"/>
    <col min="2067" max="2302" width="9" style="29"/>
    <col min="2303" max="2303" width="3.90625" style="29" customWidth="1"/>
    <col min="2304" max="2304" width="4.36328125" style="29" customWidth="1"/>
    <col min="2305" max="2309" width="4.6328125" style="29" customWidth="1"/>
    <col min="2310" max="2313" width="10.6328125" style="29" customWidth="1"/>
    <col min="2314" max="2315" width="20.6328125" style="29" customWidth="1"/>
    <col min="2316" max="2316" width="3.90625" style="29" customWidth="1"/>
    <col min="2317" max="2320" width="0" style="29" hidden="1" customWidth="1"/>
    <col min="2321" max="2322" width="9" style="29" customWidth="1"/>
    <col min="2323" max="2558" width="9" style="29"/>
    <col min="2559" max="2559" width="3.90625" style="29" customWidth="1"/>
    <col min="2560" max="2560" width="4.36328125" style="29" customWidth="1"/>
    <col min="2561" max="2565" width="4.6328125" style="29" customWidth="1"/>
    <col min="2566" max="2569" width="10.6328125" style="29" customWidth="1"/>
    <col min="2570" max="2571" width="20.6328125" style="29" customWidth="1"/>
    <col min="2572" max="2572" width="3.90625" style="29" customWidth="1"/>
    <col min="2573" max="2576" width="0" style="29" hidden="1" customWidth="1"/>
    <col min="2577" max="2578" width="9" style="29" customWidth="1"/>
    <col min="2579" max="2814" width="9" style="29"/>
    <col min="2815" max="2815" width="3.90625" style="29" customWidth="1"/>
    <col min="2816" max="2816" width="4.36328125" style="29" customWidth="1"/>
    <col min="2817" max="2821" width="4.6328125" style="29" customWidth="1"/>
    <col min="2822" max="2825" width="10.6328125" style="29" customWidth="1"/>
    <col min="2826" max="2827" width="20.6328125" style="29" customWidth="1"/>
    <col min="2828" max="2828" width="3.90625" style="29" customWidth="1"/>
    <col min="2829" max="2832" width="0" style="29" hidden="1" customWidth="1"/>
    <col min="2833" max="2834" width="9" style="29" customWidth="1"/>
    <col min="2835" max="3070" width="9" style="29"/>
    <col min="3071" max="3071" width="3.90625" style="29" customWidth="1"/>
    <col min="3072" max="3072" width="4.36328125" style="29" customWidth="1"/>
    <col min="3073" max="3077" width="4.6328125" style="29" customWidth="1"/>
    <col min="3078" max="3081" width="10.6328125" style="29" customWidth="1"/>
    <col min="3082" max="3083" width="20.6328125" style="29" customWidth="1"/>
    <col min="3084" max="3084" width="3.90625" style="29" customWidth="1"/>
    <col min="3085" max="3088" width="0" style="29" hidden="1" customWidth="1"/>
    <col min="3089" max="3090" width="9" style="29" customWidth="1"/>
    <col min="3091" max="3326" width="9" style="29"/>
    <col min="3327" max="3327" width="3.90625" style="29" customWidth="1"/>
    <col min="3328" max="3328" width="4.36328125" style="29" customWidth="1"/>
    <col min="3329" max="3333" width="4.6328125" style="29" customWidth="1"/>
    <col min="3334" max="3337" width="10.6328125" style="29" customWidth="1"/>
    <col min="3338" max="3339" width="20.6328125" style="29" customWidth="1"/>
    <col min="3340" max="3340" width="3.90625" style="29" customWidth="1"/>
    <col min="3341" max="3344" width="0" style="29" hidden="1" customWidth="1"/>
    <col min="3345" max="3346" width="9" style="29" customWidth="1"/>
    <col min="3347" max="3582" width="9" style="29"/>
    <col min="3583" max="3583" width="3.90625" style="29" customWidth="1"/>
    <col min="3584" max="3584" width="4.36328125" style="29" customWidth="1"/>
    <col min="3585" max="3589" width="4.6328125" style="29" customWidth="1"/>
    <col min="3590" max="3593" width="10.6328125" style="29" customWidth="1"/>
    <col min="3594" max="3595" width="20.6328125" style="29" customWidth="1"/>
    <col min="3596" max="3596" width="3.90625" style="29" customWidth="1"/>
    <col min="3597" max="3600" width="0" style="29" hidden="1" customWidth="1"/>
    <col min="3601" max="3602" width="9" style="29" customWidth="1"/>
    <col min="3603" max="3838" width="9" style="29"/>
    <col min="3839" max="3839" width="3.90625" style="29" customWidth="1"/>
    <col min="3840" max="3840" width="4.36328125" style="29" customWidth="1"/>
    <col min="3841" max="3845" width="4.6328125" style="29" customWidth="1"/>
    <col min="3846" max="3849" width="10.6328125" style="29" customWidth="1"/>
    <col min="3850" max="3851" width="20.6328125" style="29" customWidth="1"/>
    <col min="3852" max="3852" width="3.90625" style="29" customWidth="1"/>
    <col min="3853" max="3856" width="0" style="29" hidden="1" customWidth="1"/>
    <col min="3857" max="3858" width="9" style="29" customWidth="1"/>
    <col min="3859" max="4094" width="9" style="29"/>
    <col min="4095" max="4095" width="3.90625" style="29" customWidth="1"/>
    <col min="4096" max="4096" width="4.36328125" style="29" customWidth="1"/>
    <col min="4097" max="4101" width="4.6328125" style="29" customWidth="1"/>
    <col min="4102" max="4105" width="10.6328125" style="29" customWidth="1"/>
    <col min="4106" max="4107" width="20.6328125" style="29" customWidth="1"/>
    <col min="4108" max="4108" width="3.90625" style="29" customWidth="1"/>
    <col min="4109" max="4112" width="0" style="29" hidden="1" customWidth="1"/>
    <col min="4113" max="4114" width="9" style="29" customWidth="1"/>
    <col min="4115" max="4350" width="9" style="29"/>
    <col min="4351" max="4351" width="3.90625" style="29" customWidth="1"/>
    <col min="4352" max="4352" width="4.36328125" style="29" customWidth="1"/>
    <col min="4353" max="4357" width="4.6328125" style="29" customWidth="1"/>
    <col min="4358" max="4361" width="10.6328125" style="29" customWidth="1"/>
    <col min="4362" max="4363" width="20.6328125" style="29" customWidth="1"/>
    <col min="4364" max="4364" width="3.90625" style="29" customWidth="1"/>
    <col min="4365" max="4368" width="0" style="29" hidden="1" customWidth="1"/>
    <col min="4369" max="4370" width="9" style="29" customWidth="1"/>
    <col min="4371" max="4606" width="9" style="29"/>
    <col min="4607" max="4607" width="3.90625" style="29" customWidth="1"/>
    <col min="4608" max="4608" width="4.36328125" style="29" customWidth="1"/>
    <col min="4609" max="4613" width="4.6328125" style="29" customWidth="1"/>
    <col min="4614" max="4617" width="10.6328125" style="29" customWidth="1"/>
    <col min="4618" max="4619" width="20.6328125" style="29" customWidth="1"/>
    <col min="4620" max="4620" width="3.90625" style="29" customWidth="1"/>
    <col min="4621" max="4624" width="0" style="29" hidden="1" customWidth="1"/>
    <col min="4625" max="4626" width="9" style="29" customWidth="1"/>
    <col min="4627" max="4862" width="9" style="29"/>
    <col min="4863" max="4863" width="3.90625" style="29" customWidth="1"/>
    <col min="4864" max="4864" width="4.36328125" style="29" customWidth="1"/>
    <col min="4865" max="4869" width="4.6328125" style="29" customWidth="1"/>
    <col min="4870" max="4873" width="10.6328125" style="29" customWidth="1"/>
    <col min="4874" max="4875" width="20.6328125" style="29" customWidth="1"/>
    <col min="4876" max="4876" width="3.90625" style="29" customWidth="1"/>
    <col min="4877" max="4880" width="0" style="29" hidden="1" customWidth="1"/>
    <col min="4881" max="4882" width="9" style="29" customWidth="1"/>
    <col min="4883" max="5118" width="9" style="29"/>
    <col min="5119" max="5119" width="3.90625" style="29" customWidth="1"/>
    <col min="5120" max="5120" width="4.36328125" style="29" customWidth="1"/>
    <col min="5121" max="5125" width="4.6328125" style="29" customWidth="1"/>
    <col min="5126" max="5129" width="10.6328125" style="29" customWidth="1"/>
    <col min="5130" max="5131" width="20.6328125" style="29" customWidth="1"/>
    <col min="5132" max="5132" width="3.90625" style="29" customWidth="1"/>
    <col min="5133" max="5136" width="0" style="29" hidden="1" customWidth="1"/>
    <col min="5137" max="5138" width="9" style="29" customWidth="1"/>
    <col min="5139" max="5374" width="9" style="29"/>
    <col min="5375" max="5375" width="3.90625" style="29" customWidth="1"/>
    <col min="5376" max="5376" width="4.36328125" style="29" customWidth="1"/>
    <col min="5377" max="5381" width="4.6328125" style="29" customWidth="1"/>
    <col min="5382" max="5385" width="10.6328125" style="29" customWidth="1"/>
    <col min="5386" max="5387" width="20.6328125" style="29" customWidth="1"/>
    <col min="5388" max="5388" width="3.90625" style="29" customWidth="1"/>
    <col min="5389" max="5392" width="0" style="29" hidden="1" customWidth="1"/>
    <col min="5393" max="5394" width="9" style="29" customWidth="1"/>
    <col min="5395" max="5630" width="9" style="29"/>
    <col min="5631" max="5631" width="3.90625" style="29" customWidth="1"/>
    <col min="5632" max="5632" width="4.36328125" style="29" customWidth="1"/>
    <col min="5633" max="5637" width="4.6328125" style="29" customWidth="1"/>
    <col min="5638" max="5641" width="10.6328125" style="29" customWidth="1"/>
    <col min="5642" max="5643" width="20.6328125" style="29" customWidth="1"/>
    <col min="5644" max="5644" width="3.90625" style="29" customWidth="1"/>
    <col min="5645" max="5648" width="0" style="29" hidden="1" customWidth="1"/>
    <col min="5649" max="5650" width="9" style="29" customWidth="1"/>
    <col min="5651" max="5886" width="9" style="29"/>
    <col min="5887" max="5887" width="3.90625" style="29" customWidth="1"/>
    <col min="5888" max="5888" width="4.36328125" style="29" customWidth="1"/>
    <col min="5889" max="5893" width="4.6328125" style="29" customWidth="1"/>
    <col min="5894" max="5897" width="10.6328125" style="29" customWidth="1"/>
    <col min="5898" max="5899" width="20.6328125" style="29" customWidth="1"/>
    <col min="5900" max="5900" width="3.90625" style="29" customWidth="1"/>
    <col min="5901" max="5904" width="0" style="29" hidden="1" customWidth="1"/>
    <col min="5905" max="5906" width="9" style="29" customWidth="1"/>
    <col min="5907" max="6142" width="9" style="29"/>
    <col min="6143" max="6143" width="3.90625" style="29" customWidth="1"/>
    <col min="6144" max="6144" width="4.36328125" style="29" customWidth="1"/>
    <col min="6145" max="6149" width="4.6328125" style="29" customWidth="1"/>
    <col min="6150" max="6153" width="10.6328125" style="29" customWidth="1"/>
    <col min="6154" max="6155" width="20.6328125" style="29" customWidth="1"/>
    <col min="6156" max="6156" width="3.90625" style="29" customWidth="1"/>
    <col min="6157" max="6160" width="0" style="29" hidden="1" customWidth="1"/>
    <col min="6161" max="6162" width="9" style="29" customWidth="1"/>
    <col min="6163" max="6398" width="9" style="29"/>
    <col min="6399" max="6399" width="3.90625" style="29" customWidth="1"/>
    <col min="6400" max="6400" width="4.36328125" style="29" customWidth="1"/>
    <col min="6401" max="6405" width="4.6328125" style="29" customWidth="1"/>
    <col min="6406" max="6409" width="10.6328125" style="29" customWidth="1"/>
    <col min="6410" max="6411" width="20.6328125" style="29" customWidth="1"/>
    <col min="6412" max="6412" width="3.90625" style="29" customWidth="1"/>
    <col min="6413" max="6416" width="0" style="29" hidden="1" customWidth="1"/>
    <col min="6417" max="6418" width="9" style="29" customWidth="1"/>
    <col min="6419" max="6654" width="9" style="29"/>
    <col min="6655" max="6655" width="3.90625" style="29" customWidth="1"/>
    <col min="6656" max="6656" width="4.36328125" style="29" customWidth="1"/>
    <col min="6657" max="6661" width="4.6328125" style="29" customWidth="1"/>
    <col min="6662" max="6665" width="10.6328125" style="29" customWidth="1"/>
    <col min="6666" max="6667" width="20.6328125" style="29" customWidth="1"/>
    <col min="6668" max="6668" width="3.90625" style="29" customWidth="1"/>
    <col min="6669" max="6672" width="0" style="29" hidden="1" customWidth="1"/>
    <col min="6673" max="6674" width="9" style="29" customWidth="1"/>
    <col min="6675" max="6910" width="9" style="29"/>
    <col min="6911" max="6911" width="3.90625" style="29" customWidth="1"/>
    <col min="6912" max="6912" width="4.36328125" style="29" customWidth="1"/>
    <col min="6913" max="6917" width="4.6328125" style="29" customWidth="1"/>
    <col min="6918" max="6921" width="10.6328125" style="29" customWidth="1"/>
    <col min="6922" max="6923" width="20.6328125" style="29" customWidth="1"/>
    <col min="6924" max="6924" width="3.90625" style="29" customWidth="1"/>
    <col min="6925" max="6928" width="0" style="29" hidden="1" customWidth="1"/>
    <col min="6929" max="6930" width="9" style="29" customWidth="1"/>
    <col min="6931" max="7166" width="9" style="29"/>
    <col min="7167" max="7167" width="3.90625" style="29" customWidth="1"/>
    <col min="7168" max="7168" width="4.36328125" style="29" customWidth="1"/>
    <col min="7169" max="7173" width="4.6328125" style="29" customWidth="1"/>
    <col min="7174" max="7177" width="10.6328125" style="29" customWidth="1"/>
    <col min="7178" max="7179" width="20.6328125" style="29" customWidth="1"/>
    <col min="7180" max="7180" width="3.90625" style="29" customWidth="1"/>
    <col min="7181" max="7184" width="0" style="29" hidden="1" customWidth="1"/>
    <col min="7185" max="7186" width="9" style="29" customWidth="1"/>
    <col min="7187" max="7422" width="9" style="29"/>
    <col min="7423" max="7423" width="3.90625" style="29" customWidth="1"/>
    <col min="7424" max="7424" width="4.36328125" style="29" customWidth="1"/>
    <col min="7425" max="7429" width="4.6328125" style="29" customWidth="1"/>
    <col min="7430" max="7433" width="10.6328125" style="29" customWidth="1"/>
    <col min="7434" max="7435" width="20.6328125" style="29" customWidth="1"/>
    <col min="7436" max="7436" width="3.90625" style="29" customWidth="1"/>
    <col min="7437" max="7440" width="0" style="29" hidden="1" customWidth="1"/>
    <col min="7441" max="7442" width="9" style="29" customWidth="1"/>
    <col min="7443" max="7678" width="9" style="29"/>
    <col min="7679" max="7679" width="3.90625" style="29" customWidth="1"/>
    <col min="7680" max="7680" width="4.36328125" style="29" customWidth="1"/>
    <col min="7681" max="7685" width="4.6328125" style="29" customWidth="1"/>
    <col min="7686" max="7689" width="10.6328125" style="29" customWidth="1"/>
    <col min="7690" max="7691" width="20.6328125" style="29" customWidth="1"/>
    <col min="7692" max="7692" width="3.90625" style="29" customWidth="1"/>
    <col min="7693" max="7696" width="0" style="29" hidden="1" customWidth="1"/>
    <col min="7697" max="7698" width="9" style="29" customWidth="1"/>
    <col min="7699" max="7934" width="9" style="29"/>
    <col min="7935" max="7935" width="3.90625" style="29" customWidth="1"/>
    <col min="7936" max="7936" width="4.36328125" style="29" customWidth="1"/>
    <col min="7937" max="7941" width="4.6328125" style="29" customWidth="1"/>
    <col min="7942" max="7945" width="10.6328125" style="29" customWidth="1"/>
    <col min="7946" max="7947" width="20.6328125" style="29" customWidth="1"/>
    <col min="7948" max="7948" width="3.90625" style="29" customWidth="1"/>
    <col min="7949" max="7952" width="0" style="29" hidden="1" customWidth="1"/>
    <col min="7953" max="7954" width="9" style="29" customWidth="1"/>
    <col min="7955" max="8190" width="9" style="29"/>
    <col min="8191" max="8191" width="3.90625" style="29" customWidth="1"/>
    <col min="8192" max="8192" width="4.36328125" style="29" customWidth="1"/>
    <col min="8193" max="8197" width="4.6328125" style="29" customWidth="1"/>
    <col min="8198" max="8201" width="10.6328125" style="29" customWidth="1"/>
    <col min="8202" max="8203" width="20.6328125" style="29" customWidth="1"/>
    <col min="8204" max="8204" width="3.90625" style="29" customWidth="1"/>
    <col min="8205" max="8208" width="0" style="29" hidden="1" customWidth="1"/>
    <col min="8209" max="8210" width="9" style="29" customWidth="1"/>
    <col min="8211" max="8446" width="9" style="29"/>
    <col min="8447" max="8447" width="3.90625" style="29" customWidth="1"/>
    <col min="8448" max="8448" width="4.36328125" style="29" customWidth="1"/>
    <col min="8449" max="8453" width="4.6328125" style="29" customWidth="1"/>
    <col min="8454" max="8457" width="10.6328125" style="29" customWidth="1"/>
    <col min="8458" max="8459" width="20.6328125" style="29" customWidth="1"/>
    <col min="8460" max="8460" width="3.90625" style="29" customWidth="1"/>
    <col min="8461" max="8464" width="0" style="29" hidden="1" customWidth="1"/>
    <col min="8465" max="8466" width="9" style="29" customWidth="1"/>
    <col min="8467" max="8702" width="9" style="29"/>
    <col min="8703" max="8703" width="3.90625" style="29" customWidth="1"/>
    <col min="8704" max="8704" width="4.36328125" style="29" customWidth="1"/>
    <col min="8705" max="8709" width="4.6328125" style="29" customWidth="1"/>
    <col min="8710" max="8713" width="10.6328125" style="29" customWidth="1"/>
    <col min="8714" max="8715" width="20.6328125" style="29" customWidth="1"/>
    <col min="8716" max="8716" width="3.90625" style="29" customWidth="1"/>
    <col min="8717" max="8720" width="0" style="29" hidden="1" customWidth="1"/>
    <col min="8721" max="8722" width="9" style="29" customWidth="1"/>
    <col min="8723" max="8958" width="9" style="29"/>
    <col min="8959" max="8959" width="3.90625" style="29" customWidth="1"/>
    <col min="8960" max="8960" width="4.36328125" style="29" customWidth="1"/>
    <col min="8961" max="8965" width="4.6328125" style="29" customWidth="1"/>
    <col min="8966" max="8969" width="10.6328125" style="29" customWidth="1"/>
    <col min="8970" max="8971" width="20.6328125" style="29" customWidth="1"/>
    <col min="8972" max="8972" width="3.90625" style="29" customWidth="1"/>
    <col min="8973" max="8976" width="0" style="29" hidden="1" customWidth="1"/>
    <col min="8977" max="8978" width="9" style="29" customWidth="1"/>
    <col min="8979" max="9214" width="9" style="29"/>
    <col min="9215" max="9215" width="3.90625" style="29" customWidth="1"/>
    <col min="9216" max="9216" width="4.36328125" style="29" customWidth="1"/>
    <col min="9217" max="9221" width="4.6328125" style="29" customWidth="1"/>
    <col min="9222" max="9225" width="10.6328125" style="29" customWidth="1"/>
    <col min="9226" max="9227" width="20.6328125" style="29" customWidth="1"/>
    <col min="9228" max="9228" width="3.90625" style="29" customWidth="1"/>
    <col min="9229" max="9232" width="0" style="29" hidden="1" customWidth="1"/>
    <col min="9233" max="9234" width="9" style="29" customWidth="1"/>
    <col min="9235" max="9470" width="9" style="29"/>
    <col min="9471" max="9471" width="3.90625" style="29" customWidth="1"/>
    <col min="9472" max="9472" width="4.36328125" style="29" customWidth="1"/>
    <col min="9473" max="9477" width="4.6328125" style="29" customWidth="1"/>
    <col min="9478" max="9481" width="10.6328125" style="29" customWidth="1"/>
    <col min="9482" max="9483" width="20.6328125" style="29" customWidth="1"/>
    <col min="9484" max="9484" width="3.90625" style="29" customWidth="1"/>
    <col min="9485" max="9488" width="0" style="29" hidden="1" customWidth="1"/>
    <col min="9489" max="9490" width="9" style="29" customWidth="1"/>
    <col min="9491" max="9726" width="9" style="29"/>
    <col min="9727" max="9727" width="3.90625" style="29" customWidth="1"/>
    <col min="9728" max="9728" width="4.36328125" style="29" customWidth="1"/>
    <col min="9729" max="9733" width="4.6328125" style="29" customWidth="1"/>
    <col min="9734" max="9737" width="10.6328125" style="29" customWidth="1"/>
    <col min="9738" max="9739" width="20.6328125" style="29" customWidth="1"/>
    <col min="9740" max="9740" width="3.90625" style="29" customWidth="1"/>
    <col min="9741" max="9744" width="0" style="29" hidden="1" customWidth="1"/>
    <col min="9745" max="9746" width="9" style="29" customWidth="1"/>
    <col min="9747" max="9982" width="9" style="29"/>
    <col min="9983" max="9983" width="3.90625" style="29" customWidth="1"/>
    <col min="9984" max="9984" width="4.36328125" style="29" customWidth="1"/>
    <col min="9985" max="9989" width="4.6328125" style="29" customWidth="1"/>
    <col min="9990" max="9993" width="10.6328125" style="29" customWidth="1"/>
    <col min="9994" max="9995" width="20.6328125" style="29" customWidth="1"/>
    <col min="9996" max="9996" width="3.90625" style="29" customWidth="1"/>
    <col min="9997" max="10000" width="0" style="29" hidden="1" customWidth="1"/>
    <col min="10001" max="10002" width="9" style="29" customWidth="1"/>
    <col min="10003" max="10238" width="9" style="29"/>
    <col min="10239" max="10239" width="3.90625" style="29" customWidth="1"/>
    <col min="10240" max="10240" width="4.36328125" style="29" customWidth="1"/>
    <col min="10241" max="10245" width="4.6328125" style="29" customWidth="1"/>
    <col min="10246" max="10249" width="10.6328125" style="29" customWidth="1"/>
    <col min="10250" max="10251" width="20.6328125" style="29" customWidth="1"/>
    <col min="10252" max="10252" width="3.90625" style="29" customWidth="1"/>
    <col min="10253" max="10256" width="0" style="29" hidden="1" customWidth="1"/>
    <col min="10257" max="10258" width="9" style="29" customWidth="1"/>
    <col min="10259" max="10494" width="9" style="29"/>
    <col min="10495" max="10495" width="3.90625" style="29" customWidth="1"/>
    <col min="10496" max="10496" width="4.36328125" style="29" customWidth="1"/>
    <col min="10497" max="10501" width="4.6328125" style="29" customWidth="1"/>
    <col min="10502" max="10505" width="10.6328125" style="29" customWidth="1"/>
    <col min="10506" max="10507" width="20.6328125" style="29" customWidth="1"/>
    <col min="10508" max="10508" width="3.90625" style="29" customWidth="1"/>
    <col min="10509" max="10512" width="0" style="29" hidden="1" customWidth="1"/>
    <col min="10513" max="10514" width="9" style="29" customWidth="1"/>
    <col min="10515" max="10750" width="9" style="29"/>
    <col min="10751" max="10751" width="3.90625" style="29" customWidth="1"/>
    <col min="10752" max="10752" width="4.36328125" style="29" customWidth="1"/>
    <col min="10753" max="10757" width="4.6328125" style="29" customWidth="1"/>
    <col min="10758" max="10761" width="10.6328125" style="29" customWidth="1"/>
    <col min="10762" max="10763" width="20.6328125" style="29" customWidth="1"/>
    <col min="10764" max="10764" width="3.90625" style="29" customWidth="1"/>
    <col min="10765" max="10768" width="0" style="29" hidden="1" customWidth="1"/>
    <col min="10769" max="10770" width="9" style="29" customWidth="1"/>
    <col min="10771" max="11006" width="9" style="29"/>
    <col min="11007" max="11007" width="3.90625" style="29" customWidth="1"/>
    <col min="11008" max="11008" width="4.36328125" style="29" customWidth="1"/>
    <col min="11009" max="11013" width="4.6328125" style="29" customWidth="1"/>
    <col min="11014" max="11017" width="10.6328125" style="29" customWidth="1"/>
    <col min="11018" max="11019" width="20.6328125" style="29" customWidth="1"/>
    <col min="11020" max="11020" width="3.90625" style="29" customWidth="1"/>
    <col min="11021" max="11024" width="0" style="29" hidden="1" customWidth="1"/>
    <col min="11025" max="11026" width="9" style="29" customWidth="1"/>
    <col min="11027" max="11262" width="9" style="29"/>
    <col min="11263" max="11263" width="3.90625" style="29" customWidth="1"/>
    <col min="11264" max="11264" width="4.36328125" style="29" customWidth="1"/>
    <col min="11265" max="11269" width="4.6328125" style="29" customWidth="1"/>
    <col min="11270" max="11273" width="10.6328125" style="29" customWidth="1"/>
    <col min="11274" max="11275" width="20.6328125" style="29" customWidth="1"/>
    <col min="11276" max="11276" width="3.90625" style="29" customWidth="1"/>
    <col min="11277" max="11280" width="0" style="29" hidden="1" customWidth="1"/>
    <col min="11281" max="11282" width="9" style="29" customWidth="1"/>
    <col min="11283" max="11518" width="9" style="29"/>
    <col min="11519" max="11519" width="3.90625" style="29" customWidth="1"/>
    <col min="11520" max="11520" width="4.36328125" style="29" customWidth="1"/>
    <col min="11521" max="11525" width="4.6328125" style="29" customWidth="1"/>
    <col min="11526" max="11529" width="10.6328125" style="29" customWidth="1"/>
    <col min="11530" max="11531" width="20.6328125" style="29" customWidth="1"/>
    <col min="11532" max="11532" width="3.90625" style="29" customWidth="1"/>
    <col min="11533" max="11536" width="0" style="29" hidden="1" customWidth="1"/>
    <col min="11537" max="11538" width="9" style="29" customWidth="1"/>
    <col min="11539" max="11774" width="9" style="29"/>
    <col min="11775" max="11775" width="3.90625" style="29" customWidth="1"/>
    <col min="11776" max="11776" width="4.36328125" style="29" customWidth="1"/>
    <col min="11777" max="11781" width="4.6328125" style="29" customWidth="1"/>
    <col min="11782" max="11785" width="10.6328125" style="29" customWidth="1"/>
    <col min="11786" max="11787" width="20.6328125" style="29" customWidth="1"/>
    <col min="11788" max="11788" width="3.90625" style="29" customWidth="1"/>
    <col min="11789" max="11792" width="0" style="29" hidden="1" customWidth="1"/>
    <col min="11793" max="11794" width="9" style="29" customWidth="1"/>
    <col min="11795" max="12030" width="9" style="29"/>
    <col min="12031" max="12031" width="3.90625" style="29" customWidth="1"/>
    <col min="12032" max="12032" width="4.36328125" style="29" customWidth="1"/>
    <col min="12033" max="12037" width="4.6328125" style="29" customWidth="1"/>
    <col min="12038" max="12041" width="10.6328125" style="29" customWidth="1"/>
    <col min="12042" max="12043" width="20.6328125" style="29" customWidth="1"/>
    <col min="12044" max="12044" width="3.90625" style="29" customWidth="1"/>
    <col min="12045" max="12048" width="0" style="29" hidden="1" customWidth="1"/>
    <col min="12049" max="12050" width="9" style="29" customWidth="1"/>
    <col min="12051" max="12286" width="9" style="29"/>
    <col min="12287" max="12287" width="3.90625" style="29" customWidth="1"/>
    <col min="12288" max="12288" width="4.36328125" style="29" customWidth="1"/>
    <col min="12289" max="12293" width="4.6328125" style="29" customWidth="1"/>
    <col min="12294" max="12297" width="10.6328125" style="29" customWidth="1"/>
    <col min="12298" max="12299" width="20.6328125" style="29" customWidth="1"/>
    <col min="12300" max="12300" width="3.90625" style="29" customWidth="1"/>
    <col min="12301" max="12304" width="0" style="29" hidden="1" customWidth="1"/>
    <col min="12305" max="12306" width="9" style="29" customWidth="1"/>
    <col min="12307" max="12542" width="9" style="29"/>
    <col min="12543" max="12543" width="3.90625" style="29" customWidth="1"/>
    <col min="12544" max="12544" width="4.36328125" style="29" customWidth="1"/>
    <col min="12545" max="12549" width="4.6328125" style="29" customWidth="1"/>
    <col min="12550" max="12553" width="10.6328125" style="29" customWidth="1"/>
    <col min="12554" max="12555" width="20.6328125" style="29" customWidth="1"/>
    <col min="12556" max="12556" width="3.90625" style="29" customWidth="1"/>
    <col min="12557" max="12560" width="0" style="29" hidden="1" customWidth="1"/>
    <col min="12561" max="12562" width="9" style="29" customWidth="1"/>
    <col min="12563" max="12798" width="9" style="29"/>
    <col min="12799" max="12799" width="3.90625" style="29" customWidth="1"/>
    <col min="12800" max="12800" width="4.36328125" style="29" customWidth="1"/>
    <col min="12801" max="12805" width="4.6328125" style="29" customWidth="1"/>
    <col min="12806" max="12809" width="10.6328125" style="29" customWidth="1"/>
    <col min="12810" max="12811" width="20.6328125" style="29" customWidth="1"/>
    <col min="12812" max="12812" width="3.90625" style="29" customWidth="1"/>
    <col min="12813" max="12816" width="0" style="29" hidden="1" customWidth="1"/>
    <col min="12817" max="12818" width="9" style="29" customWidth="1"/>
    <col min="12819" max="13054" width="9" style="29"/>
    <col min="13055" max="13055" width="3.90625" style="29" customWidth="1"/>
    <col min="13056" max="13056" width="4.36328125" style="29" customWidth="1"/>
    <col min="13057" max="13061" width="4.6328125" style="29" customWidth="1"/>
    <col min="13062" max="13065" width="10.6328125" style="29" customWidth="1"/>
    <col min="13066" max="13067" width="20.6328125" style="29" customWidth="1"/>
    <col min="13068" max="13068" width="3.90625" style="29" customWidth="1"/>
    <col min="13069" max="13072" width="0" style="29" hidden="1" customWidth="1"/>
    <col min="13073" max="13074" width="9" style="29" customWidth="1"/>
    <col min="13075" max="13310" width="9" style="29"/>
    <col min="13311" max="13311" width="3.90625" style="29" customWidth="1"/>
    <col min="13312" max="13312" width="4.36328125" style="29" customWidth="1"/>
    <col min="13313" max="13317" width="4.6328125" style="29" customWidth="1"/>
    <col min="13318" max="13321" width="10.6328125" style="29" customWidth="1"/>
    <col min="13322" max="13323" width="20.6328125" style="29" customWidth="1"/>
    <col min="13324" max="13324" width="3.90625" style="29" customWidth="1"/>
    <col min="13325" max="13328" width="0" style="29" hidden="1" customWidth="1"/>
    <col min="13329" max="13330" width="9" style="29" customWidth="1"/>
    <col min="13331" max="13566" width="9" style="29"/>
    <col min="13567" max="13567" width="3.90625" style="29" customWidth="1"/>
    <col min="13568" max="13568" width="4.36328125" style="29" customWidth="1"/>
    <col min="13569" max="13573" width="4.6328125" style="29" customWidth="1"/>
    <col min="13574" max="13577" width="10.6328125" style="29" customWidth="1"/>
    <col min="13578" max="13579" width="20.6328125" style="29" customWidth="1"/>
    <col min="13580" max="13580" width="3.90625" style="29" customWidth="1"/>
    <col min="13581" max="13584" width="0" style="29" hidden="1" customWidth="1"/>
    <col min="13585" max="13586" width="9" style="29" customWidth="1"/>
    <col min="13587" max="13822" width="9" style="29"/>
    <col min="13823" max="13823" width="3.90625" style="29" customWidth="1"/>
    <col min="13824" max="13824" width="4.36328125" style="29" customWidth="1"/>
    <col min="13825" max="13829" width="4.6328125" style="29" customWidth="1"/>
    <col min="13830" max="13833" width="10.6328125" style="29" customWidth="1"/>
    <col min="13834" max="13835" width="20.6328125" style="29" customWidth="1"/>
    <col min="13836" max="13836" width="3.90625" style="29" customWidth="1"/>
    <col min="13837" max="13840" width="0" style="29" hidden="1" customWidth="1"/>
    <col min="13841" max="13842" width="9" style="29" customWidth="1"/>
    <col min="13843" max="14078" width="9" style="29"/>
    <col min="14079" max="14079" width="3.90625" style="29" customWidth="1"/>
    <col min="14080" max="14080" width="4.36328125" style="29" customWidth="1"/>
    <col min="14081" max="14085" width="4.6328125" style="29" customWidth="1"/>
    <col min="14086" max="14089" width="10.6328125" style="29" customWidth="1"/>
    <col min="14090" max="14091" width="20.6328125" style="29" customWidth="1"/>
    <col min="14092" max="14092" width="3.90625" style="29" customWidth="1"/>
    <col min="14093" max="14096" width="0" style="29" hidden="1" customWidth="1"/>
    <col min="14097" max="14098" width="9" style="29" customWidth="1"/>
    <col min="14099" max="14334" width="9" style="29"/>
    <col min="14335" max="14335" width="3.90625" style="29" customWidth="1"/>
    <col min="14336" max="14336" width="4.36328125" style="29" customWidth="1"/>
    <col min="14337" max="14341" width="4.6328125" style="29" customWidth="1"/>
    <col min="14342" max="14345" width="10.6328125" style="29" customWidth="1"/>
    <col min="14346" max="14347" width="20.6328125" style="29" customWidth="1"/>
    <col min="14348" max="14348" width="3.90625" style="29" customWidth="1"/>
    <col min="14349" max="14352" width="0" style="29" hidden="1" customWidth="1"/>
    <col min="14353" max="14354" width="9" style="29" customWidth="1"/>
    <col min="14355" max="14590" width="9" style="29"/>
    <col min="14591" max="14591" width="3.90625" style="29" customWidth="1"/>
    <col min="14592" max="14592" width="4.36328125" style="29" customWidth="1"/>
    <col min="14593" max="14597" width="4.6328125" style="29" customWidth="1"/>
    <col min="14598" max="14601" width="10.6328125" style="29" customWidth="1"/>
    <col min="14602" max="14603" width="20.6328125" style="29" customWidth="1"/>
    <col min="14604" max="14604" width="3.90625" style="29" customWidth="1"/>
    <col min="14605" max="14608" width="0" style="29" hidden="1" customWidth="1"/>
    <col min="14609" max="14610" width="9" style="29" customWidth="1"/>
    <col min="14611" max="14846" width="9" style="29"/>
    <col min="14847" max="14847" width="3.90625" style="29" customWidth="1"/>
    <col min="14848" max="14848" width="4.36328125" style="29" customWidth="1"/>
    <col min="14849" max="14853" width="4.6328125" style="29" customWidth="1"/>
    <col min="14854" max="14857" width="10.6328125" style="29" customWidth="1"/>
    <col min="14858" max="14859" width="20.6328125" style="29" customWidth="1"/>
    <col min="14860" max="14860" width="3.90625" style="29" customWidth="1"/>
    <col min="14861" max="14864" width="0" style="29" hidden="1" customWidth="1"/>
    <col min="14865" max="14866" width="9" style="29" customWidth="1"/>
    <col min="14867" max="15102" width="9" style="29"/>
    <col min="15103" max="15103" width="3.90625" style="29" customWidth="1"/>
    <col min="15104" max="15104" width="4.36328125" style="29" customWidth="1"/>
    <col min="15105" max="15109" width="4.6328125" style="29" customWidth="1"/>
    <col min="15110" max="15113" width="10.6328125" style="29" customWidth="1"/>
    <col min="15114" max="15115" width="20.6328125" style="29" customWidth="1"/>
    <col min="15116" max="15116" width="3.90625" style="29" customWidth="1"/>
    <col min="15117" max="15120" width="0" style="29" hidden="1" customWidth="1"/>
    <col min="15121" max="15122" width="9" style="29" customWidth="1"/>
    <col min="15123" max="15358" width="9" style="29"/>
    <col min="15359" max="15359" width="3.90625" style="29" customWidth="1"/>
    <col min="15360" max="15360" width="4.36328125" style="29" customWidth="1"/>
    <col min="15361" max="15365" width="4.6328125" style="29" customWidth="1"/>
    <col min="15366" max="15369" width="10.6328125" style="29" customWidth="1"/>
    <col min="15370" max="15371" width="20.6328125" style="29" customWidth="1"/>
    <col min="15372" max="15372" width="3.90625" style="29" customWidth="1"/>
    <col min="15373" max="15376" width="0" style="29" hidden="1" customWidth="1"/>
    <col min="15377" max="15378" width="9" style="29" customWidth="1"/>
    <col min="15379" max="15614" width="9" style="29"/>
    <col min="15615" max="15615" width="3.90625" style="29" customWidth="1"/>
    <col min="15616" max="15616" width="4.36328125" style="29" customWidth="1"/>
    <col min="15617" max="15621" width="4.6328125" style="29" customWidth="1"/>
    <col min="15622" max="15625" width="10.6328125" style="29" customWidth="1"/>
    <col min="15626" max="15627" width="20.6328125" style="29" customWidth="1"/>
    <col min="15628" max="15628" width="3.90625" style="29" customWidth="1"/>
    <col min="15629" max="15632" width="0" style="29" hidden="1" customWidth="1"/>
    <col min="15633" max="15634" width="9" style="29" customWidth="1"/>
    <col min="15635" max="15870" width="9" style="29"/>
    <col min="15871" max="15871" width="3.90625" style="29" customWidth="1"/>
    <col min="15872" max="15872" width="4.36328125" style="29" customWidth="1"/>
    <col min="15873" max="15877" width="4.6328125" style="29" customWidth="1"/>
    <col min="15878" max="15881" width="10.6328125" style="29" customWidth="1"/>
    <col min="15882" max="15883" width="20.6328125" style="29" customWidth="1"/>
    <col min="15884" max="15884" width="3.90625" style="29" customWidth="1"/>
    <col min="15885" max="15888" width="0" style="29" hidden="1" customWidth="1"/>
    <col min="15889" max="15890" width="9" style="29" customWidth="1"/>
    <col min="15891" max="16126" width="9" style="29"/>
    <col min="16127" max="16127" width="3.90625" style="29" customWidth="1"/>
    <col min="16128" max="16128" width="4.36328125" style="29" customWidth="1"/>
    <col min="16129" max="16133" width="4.6328125" style="29" customWidth="1"/>
    <col min="16134" max="16137" width="10.6328125" style="29" customWidth="1"/>
    <col min="16138" max="16139" width="20.6328125" style="29" customWidth="1"/>
    <col min="16140" max="16140" width="3.90625" style="29" customWidth="1"/>
    <col min="16141" max="16144" width="0" style="29" hidden="1" customWidth="1"/>
    <col min="16145" max="16146" width="9" style="29" customWidth="1"/>
    <col min="16147" max="16382" width="9" style="29"/>
    <col min="16383" max="16384" width="8.90625" style="29" customWidth="1"/>
  </cols>
  <sheetData>
    <row r="2" spans="2:28" ht="16.5">
      <c r="C2" s="29"/>
      <c r="E2" s="100" t="s">
        <v>84</v>
      </c>
    </row>
    <row r="3" spans="2:28" ht="13">
      <c r="C3" s="29"/>
      <c r="D3" s="30"/>
    </row>
    <row r="4" spans="2:28" ht="12.75" customHeight="1"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</row>
    <row r="5" spans="2:28" ht="25.65" customHeight="1">
      <c r="B5" s="98" t="s">
        <v>83</v>
      </c>
      <c r="C5" s="9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</row>
    <row r="6" spans="2:28" ht="24.9" customHeight="1">
      <c r="B6" s="96">
        <v>1</v>
      </c>
      <c r="C6" s="226" t="s">
        <v>82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</row>
    <row r="7" spans="2:28" ht="24.65" customHeight="1">
      <c r="B7" s="196">
        <v>2</v>
      </c>
      <c r="C7" s="198" t="s">
        <v>81</v>
      </c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200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</row>
    <row r="8" spans="2:28" ht="24.65" customHeight="1">
      <c r="B8" s="197"/>
      <c r="C8" s="201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3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</row>
    <row r="9" spans="2:28" ht="46.5" customHeight="1">
      <c r="B9" s="96">
        <v>3</v>
      </c>
      <c r="C9" s="227" t="s">
        <v>90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</row>
    <row r="10" spans="2:28" ht="24.9" customHeight="1">
      <c r="B10" s="196">
        <v>4</v>
      </c>
      <c r="C10" s="228" t="s">
        <v>89</v>
      </c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</row>
    <row r="11" spans="2:28" ht="24.65" customHeight="1">
      <c r="B11" s="197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</row>
    <row r="12" spans="2:28" ht="24.65" customHeight="1">
      <c r="B12" s="94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2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</row>
    <row r="13" spans="2:28" ht="15.75" customHeight="1">
      <c r="B13" s="38"/>
      <c r="C13" s="29"/>
      <c r="D13" s="30"/>
      <c r="F13" s="78"/>
      <c r="N13" s="36"/>
    </row>
    <row r="14" spans="2:28" ht="31.5" customHeight="1">
      <c r="B14" s="38"/>
      <c r="C14" s="83"/>
      <c r="D14" s="83"/>
      <c r="E14" s="234" t="s">
        <v>80</v>
      </c>
      <c r="F14" s="234"/>
      <c r="G14" s="234"/>
      <c r="H14" s="234"/>
      <c r="I14" s="234"/>
      <c r="J14" s="234"/>
      <c r="K14" s="234"/>
      <c r="L14" s="234"/>
      <c r="M14" s="234"/>
      <c r="N14" s="90"/>
      <c r="O14" s="83"/>
      <c r="P14" s="83"/>
    </row>
    <row r="15" spans="2:28" ht="15.75" customHeight="1" thickBot="1">
      <c r="B15" s="38"/>
      <c r="C15" s="83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80"/>
      <c r="O15" s="79"/>
      <c r="P15" s="79"/>
    </row>
    <row r="16" spans="2:28" ht="15.75" customHeight="1">
      <c r="B16" s="38"/>
      <c r="C16" s="204" t="s">
        <v>79</v>
      </c>
      <c r="D16" s="205"/>
      <c r="E16" s="205"/>
      <c r="F16" s="205"/>
      <c r="G16" s="206"/>
      <c r="H16" s="210" t="s">
        <v>33</v>
      </c>
      <c r="I16" s="211"/>
      <c r="J16" s="210" t="s">
        <v>78</v>
      </c>
      <c r="K16" s="212"/>
      <c r="L16" s="89" t="s">
        <v>77</v>
      </c>
      <c r="M16" s="88"/>
      <c r="N16" s="80"/>
    </row>
    <row r="17" spans="2:19" ht="15.75" customHeight="1" thickBot="1">
      <c r="B17" s="38"/>
      <c r="C17" s="207"/>
      <c r="D17" s="208"/>
      <c r="E17" s="208"/>
      <c r="F17" s="208"/>
      <c r="G17" s="209"/>
      <c r="H17" s="213">
        <v>380000</v>
      </c>
      <c r="I17" s="214"/>
      <c r="J17" s="215">
        <v>45748</v>
      </c>
      <c r="K17" s="216"/>
      <c r="L17" s="87">
        <v>46112</v>
      </c>
      <c r="M17" s="86"/>
      <c r="N17" s="85"/>
    </row>
    <row r="18" spans="2:19" ht="14">
      <c r="B18" s="38"/>
      <c r="C18" s="84"/>
      <c r="D18" s="83"/>
      <c r="E18" s="83"/>
      <c r="F18" s="79"/>
      <c r="G18" s="79"/>
      <c r="H18" s="79"/>
      <c r="I18" s="79"/>
      <c r="J18" s="79"/>
      <c r="K18" s="79"/>
      <c r="L18" s="79"/>
      <c r="M18" s="79"/>
      <c r="N18" s="80"/>
      <c r="O18" s="79"/>
      <c r="P18" s="79"/>
    </row>
    <row r="19" spans="2:19" ht="24" customHeight="1">
      <c r="B19" s="38"/>
      <c r="C19" s="230"/>
      <c r="D19" s="230"/>
      <c r="E19" s="230"/>
      <c r="F19" s="79"/>
      <c r="G19" s="79"/>
      <c r="H19" s="79"/>
      <c r="I19" s="79"/>
      <c r="J19" s="79"/>
      <c r="K19" s="79"/>
      <c r="L19" s="79"/>
      <c r="M19" s="79"/>
      <c r="N19" s="80"/>
      <c r="O19" s="79"/>
      <c r="P19" s="79"/>
    </row>
    <row r="20" spans="2:19" ht="14.5" thickBot="1">
      <c r="B20" s="38"/>
      <c r="C20" s="82"/>
      <c r="D20" s="82"/>
      <c r="E20" s="82"/>
      <c r="F20" s="79"/>
      <c r="G20" s="79"/>
      <c r="H20" s="79"/>
      <c r="I20" s="79"/>
      <c r="J20" s="79"/>
      <c r="K20" s="79"/>
      <c r="L20" s="79"/>
      <c r="M20" s="79"/>
      <c r="N20" s="80"/>
      <c r="O20" s="79"/>
      <c r="P20" s="79"/>
    </row>
    <row r="21" spans="2:19" ht="14">
      <c r="B21" s="38"/>
      <c r="C21" s="231" t="s">
        <v>76</v>
      </c>
      <c r="D21" s="232"/>
      <c r="E21" s="232"/>
      <c r="F21" s="232"/>
      <c r="G21" s="233"/>
      <c r="H21" s="210" t="s">
        <v>75</v>
      </c>
      <c r="I21" s="212"/>
      <c r="J21" s="210" t="s">
        <v>74</v>
      </c>
      <c r="K21" s="211"/>
      <c r="L21" s="81" t="s">
        <v>73</v>
      </c>
      <c r="M21" s="81" t="s">
        <v>72</v>
      </c>
      <c r="N21" s="80"/>
      <c r="O21" s="79"/>
      <c r="P21" s="79"/>
    </row>
    <row r="22" spans="2:19" ht="14.5" thickBot="1">
      <c r="B22" s="38"/>
      <c r="C22" s="222" t="s">
        <v>71</v>
      </c>
      <c r="D22" s="223"/>
      <c r="E22" s="223"/>
      <c r="F22" s="223"/>
      <c r="G22" s="224"/>
      <c r="H22" s="215">
        <v>45748</v>
      </c>
      <c r="I22" s="216"/>
      <c r="J22" s="215">
        <v>45748</v>
      </c>
      <c r="K22" s="225"/>
      <c r="L22" s="57">
        <f>IF(C22="無",J22,IF(H22 &lt; J22, H22, J22))</f>
        <v>45748</v>
      </c>
      <c r="M22" s="57">
        <f>IF(C22="無", J22 + 56, IF(H22 &gt; J22, H22 + 112, J22 + 112))</f>
        <v>45804</v>
      </c>
      <c r="N22" s="80"/>
      <c r="O22" s="79"/>
      <c r="P22" s="79"/>
    </row>
    <row r="23" spans="2:19" ht="15.75" customHeight="1">
      <c r="B23" s="38"/>
      <c r="C23" s="29" t="s">
        <v>70</v>
      </c>
      <c r="E23" s="78"/>
      <c r="H23" s="77"/>
      <c r="I23" s="77" t="s">
        <v>69</v>
      </c>
      <c r="J23" s="77"/>
      <c r="L23" s="76"/>
      <c r="N23" s="36"/>
    </row>
    <row r="24" spans="2:19" ht="15.75" customHeight="1">
      <c r="B24" s="75"/>
      <c r="C24" s="74"/>
      <c r="D24" s="217">
        <f>H17</f>
        <v>380000</v>
      </c>
      <c r="E24" s="218"/>
      <c r="F24" s="219"/>
      <c r="G24" s="29" t="s">
        <v>68</v>
      </c>
      <c r="I24" s="73">
        <f>IF(ROUND(D24*1/22,-1)=0,"",ROUND(D24*1/22,-1))</f>
        <v>17270</v>
      </c>
      <c r="J24" s="30" t="s">
        <v>67</v>
      </c>
      <c r="N24" s="36"/>
    </row>
    <row r="25" spans="2:19" ht="15.75" customHeight="1">
      <c r="B25" s="38"/>
      <c r="C25" s="29"/>
      <c r="G25" s="37"/>
      <c r="H25" s="37"/>
      <c r="I25" s="37"/>
      <c r="J25" s="37"/>
      <c r="N25" s="36"/>
    </row>
    <row r="26" spans="2:19" ht="15.75" customHeight="1">
      <c r="B26" s="45"/>
      <c r="C26" s="72" t="str">
        <f>D30&amp;"育児休業支援手当金の日額"</f>
        <v>4月育児休業支援手当金の日額</v>
      </c>
      <c r="D26" s="71"/>
      <c r="E26" s="71"/>
      <c r="F26" s="71"/>
      <c r="G26" s="70"/>
      <c r="H26" s="69">
        <f>I24</f>
        <v>17270</v>
      </c>
      <c r="I26" s="68" t="s">
        <v>66</v>
      </c>
      <c r="J26" s="68"/>
      <c r="K26" s="67">
        <f>MIN(ROUNDDOWN(ROUND(H17/22,-1)*13/100,0), LOOKUP(E30, 育児休業支援手当金給付上限額!A$2:A$100, 育児休業支援手当金給付上限額!B$2:B$100))</f>
        <v>2245</v>
      </c>
      <c r="L26" s="66" t="s">
        <v>65</v>
      </c>
      <c r="M26" s="65" t="str">
        <f>"上限額："&amp;LOOKUP(E30, 育児休業支援手当金給付上限額!A$2:A$100, 育児休業支援手当金給付上限額!B$2:B$100)&amp;"円"</f>
        <v>上限額：2781円</v>
      </c>
      <c r="N26" s="40"/>
      <c r="S26" s="39"/>
    </row>
    <row r="27" spans="2:19" ht="15.75" customHeight="1">
      <c r="B27" s="45"/>
      <c r="C27" s="64" t="str">
        <f>IF(D31="","",D31&amp;"育児休業支援手当金の日額")</f>
        <v/>
      </c>
      <c r="D27" s="63"/>
      <c r="E27" s="63"/>
      <c r="F27" s="63"/>
      <c r="G27" s="44"/>
      <c r="H27" s="43" t="str">
        <f>IF(D31="","",I24)</f>
        <v/>
      </c>
      <c r="I27" s="42" t="str">
        <f>IF(D31="","","円 × 13/100　=")</f>
        <v/>
      </c>
      <c r="J27" s="42"/>
      <c r="K27" s="41" t="str">
        <f>IF(OR(H30 &gt; L17, I31 = ""), "", MIN(ROUNDDOWN(ROUND(H17/22,-1)*13/100,0), LOOKUP(E31, 育児休業支援手当金給付上限額!A$2:A$100, 育児休業支援手当金給付上限額!B$2:B$100)))</f>
        <v/>
      </c>
      <c r="L27" s="61" t="str">
        <f>IF(D31="","","円（円未満切捨て）")</f>
        <v/>
      </c>
      <c r="M27" s="62" t="str">
        <f>IF(D31="","","上限額："&amp;LOOKUP(E31, 育児休業支援手当金給付上限額!A$2:A$100, 育児休業支援手当金給付上限額!B$2:B$100)&amp;"円")</f>
        <v/>
      </c>
      <c r="N27" s="40"/>
      <c r="S27" s="39"/>
    </row>
    <row r="28" spans="2:19" ht="15.75" customHeight="1">
      <c r="B28" s="45"/>
      <c r="C28" s="29"/>
      <c r="D28" s="44"/>
      <c r="E28" s="44"/>
      <c r="F28" s="44"/>
      <c r="G28" s="44"/>
      <c r="H28" s="43"/>
      <c r="I28" s="42"/>
      <c r="J28" s="42"/>
      <c r="K28" s="41"/>
      <c r="L28" s="61"/>
      <c r="M28" s="49"/>
      <c r="N28" s="40"/>
      <c r="S28" s="39"/>
    </row>
    <row r="29" spans="2:19" ht="15.75" customHeight="1">
      <c r="B29" s="45"/>
      <c r="C29" s="29"/>
      <c r="D29" s="60" t="s">
        <v>64</v>
      </c>
      <c r="E29" s="220" t="s">
        <v>63</v>
      </c>
      <c r="F29" s="220"/>
      <c r="G29" s="220"/>
      <c r="H29" s="60" t="s">
        <v>62</v>
      </c>
      <c r="I29" s="60" t="s">
        <v>61</v>
      </c>
      <c r="J29" s="60" t="s">
        <v>60</v>
      </c>
      <c r="K29" s="60" t="s">
        <v>59</v>
      </c>
      <c r="L29" s="60" t="s">
        <v>58</v>
      </c>
      <c r="M29" s="49"/>
      <c r="N29" s="40"/>
      <c r="S29" s="39"/>
    </row>
    <row r="30" spans="2:19" ht="15.75" customHeight="1">
      <c r="B30" s="45"/>
      <c r="C30" s="29"/>
      <c r="D30" s="58" t="str">
        <f>MONTH(E30)&amp;"月"</f>
        <v>4月</v>
      </c>
      <c r="E30" s="221">
        <f>J17</f>
        <v>45748</v>
      </c>
      <c r="F30" s="221"/>
      <c r="G30" s="221"/>
      <c r="H30" s="57">
        <f>MIN(L17, IF(_xlfn.DAYS(EOMONTH(E30, 0), E30 - 1) &gt; 28, MIN(M22, E30 + 27), MIN(M22, EOMONTH(E30, 0))))</f>
        <v>45775</v>
      </c>
      <c r="I30" s="58">
        <f>_xlfn.DAYS(H30+1,E30)</f>
        <v>28</v>
      </c>
      <c r="J30" s="58">
        <f>NETWORKDAYS(E30,H30)</f>
        <v>20</v>
      </c>
      <c r="K30" s="55">
        <f>K26</f>
        <v>2245</v>
      </c>
      <c r="L30" s="59">
        <f>J30*K30</f>
        <v>44900</v>
      </c>
      <c r="N30" s="40"/>
      <c r="S30" s="39"/>
    </row>
    <row r="31" spans="2:19" ht="15.75" customHeight="1" thickBot="1">
      <c r="B31" s="45"/>
      <c r="C31" s="29"/>
      <c r="D31" s="58" t="str">
        <f>IF(OR(H30 &gt;= L17, I30 = 28, EOMONTH(E30, 0) &gt; M22), "", MONTH(E30) + 1 &amp; "月")</f>
        <v/>
      </c>
      <c r="E31" s="193" t="str">
        <f>IF(OR(H30 &gt;= L17, I30 = 28, EOMONTH(E30, 0) &gt; M22), "", DATE(YEAR(E30), MONTH(E30) + 1, 1))</f>
        <v/>
      </c>
      <c r="F31" s="194"/>
      <c r="G31" s="195"/>
      <c r="H31" s="57" t="str">
        <f>IF(OR(H30 &gt;= L17, I30 = 28, EOMONTH(E30, 0) &gt; M22), "", MIN(L17,M22, J17 + 27, E31 + 28 - I30 - 1))</f>
        <v/>
      </c>
      <c r="I31" s="56" t="str">
        <f>IF(OR(H30 &gt;= L17, I30 = 28, EOMONTH(E30, 0) &gt; M22), "", _xlfn.DAYS(H31 + 1, E31))</f>
        <v/>
      </c>
      <c r="J31" s="56" t="str">
        <f>IF(OR(H30 &gt;= L17, I30 = 28, EOMONTH(E30, 0) &gt; M22), "", NETWORKDAYS(E31, H31))</f>
        <v/>
      </c>
      <c r="K31" s="55" t="str">
        <f>IF(OR(H30 &gt; L17, I31 = ""), "", K27)</f>
        <v/>
      </c>
      <c r="L31" s="54" t="str">
        <f>IF(OR(H30 &gt; L17, I31 = ""), "", J31 * K31)</f>
        <v/>
      </c>
      <c r="M31" s="49"/>
      <c r="N31" s="40"/>
      <c r="S31" s="39"/>
    </row>
    <row r="32" spans="2:19" ht="15.75" customHeight="1" thickTop="1">
      <c r="B32" s="45"/>
      <c r="C32" s="29"/>
      <c r="D32" s="47"/>
      <c r="E32" s="48"/>
      <c r="F32" s="48"/>
      <c r="G32" s="47"/>
      <c r="H32" s="47"/>
      <c r="I32" s="53">
        <f>SUM(I30:I31)</f>
        <v>28</v>
      </c>
      <c r="J32" s="52">
        <f>SUM(J30:J31)</f>
        <v>20</v>
      </c>
      <c r="K32" s="47" t="s">
        <v>57</v>
      </c>
      <c r="L32" s="51">
        <f>SUM(L30:L31)</f>
        <v>44900</v>
      </c>
      <c r="M32" s="49"/>
      <c r="N32" s="40"/>
      <c r="S32" s="39"/>
    </row>
    <row r="33" spans="1:19" ht="15.75" customHeight="1">
      <c r="B33" s="45"/>
      <c r="C33" s="29"/>
      <c r="D33" s="47"/>
      <c r="E33" s="48"/>
      <c r="F33" s="48"/>
      <c r="G33" s="47"/>
      <c r="H33" s="47"/>
      <c r="I33" s="47"/>
      <c r="J33" s="47"/>
      <c r="K33" s="47"/>
      <c r="L33" s="50"/>
      <c r="M33" s="49"/>
      <c r="N33" s="40"/>
      <c r="S33" s="46"/>
    </row>
    <row r="34" spans="1:19" ht="15.75" customHeight="1">
      <c r="B34" s="45"/>
      <c r="C34" s="29"/>
      <c r="D34" s="47"/>
      <c r="E34" s="48"/>
      <c r="F34" s="48"/>
      <c r="G34" s="47"/>
      <c r="H34" s="47"/>
      <c r="I34" s="47"/>
      <c r="J34" s="47"/>
      <c r="K34" s="47"/>
      <c r="L34" s="50"/>
      <c r="M34" s="49"/>
      <c r="N34" s="40"/>
      <c r="S34" s="46"/>
    </row>
    <row r="35" spans="1:19" ht="15.75" customHeight="1">
      <c r="B35" s="45"/>
      <c r="C35" s="29"/>
      <c r="D35" s="47"/>
      <c r="E35" s="48"/>
      <c r="F35" s="48"/>
      <c r="G35" s="47"/>
      <c r="H35" s="47"/>
      <c r="I35" s="47"/>
      <c r="J35" s="47"/>
      <c r="K35" s="47"/>
      <c r="N35" s="40"/>
      <c r="S35" s="46"/>
    </row>
    <row r="36" spans="1:19" ht="15.75" customHeight="1">
      <c r="B36" s="45"/>
      <c r="C36" s="29"/>
      <c r="D36" s="47"/>
      <c r="E36" s="48"/>
      <c r="F36" s="48"/>
      <c r="G36" s="47"/>
      <c r="H36" s="47"/>
      <c r="I36" s="47"/>
      <c r="J36" s="47"/>
      <c r="K36" s="47"/>
      <c r="N36" s="40"/>
      <c r="S36" s="46"/>
    </row>
    <row r="37" spans="1:19" ht="15.75" customHeight="1">
      <c r="B37" s="45"/>
      <c r="C37" s="29"/>
      <c r="D37" s="44"/>
      <c r="E37" s="44"/>
      <c r="F37" s="44"/>
      <c r="G37" s="44"/>
      <c r="H37" s="43"/>
      <c r="I37" s="42"/>
      <c r="J37" s="42"/>
      <c r="K37" s="41"/>
      <c r="N37" s="40"/>
      <c r="S37" s="39"/>
    </row>
    <row r="38" spans="1:19" ht="15.75" customHeight="1">
      <c r="B38" s="38"/>
      <c r="J38" s="37"/>
      <c r="K38" s="37"/>
      <c r="L38" s="37"/>
      <c r="N38" s="36"/>
    </row>
    <row r="39" spans="1:19" ht="7.5" customHeight="1">
      <c r="A39" s="36"/>
      <c r="B39" s="35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2"/>
      <c r="O39" s="31"/>
      <c r="P39" s="31"/>
      <c r="Q39" s="31"/>
      <c r="R39" s="31"/>
    </row>
    <row r="40" spans="1:19" ht="15.75" customHeight="1">
      <c r="O40" s="31"/>
      <c r="P40" s="31"/>
      <c r="Q40" s="31"/>
      <c r="R40" s="31"/>
    </row>
    <row r="41" spans="1:19" ht="13">
      <c r="O41" s="31"/>
      <c r="P41" s="31"/>
      <c r="Q41" s="31"/>
      <c r="R41" s="31"/>
    </row>
    <row r="42" spans="1:19" ht="13">
      <c r="O42" s="31"/>
      <c r="P42" s="31"/>
      <c r="Q42" s="31"/>
      <c r="R42" s="31"/>
    </row>
    <row r="43" spans="1:19" ht="13">
      <c r="O43" s="31"/>
      <c r="P43" s="31"/>
      <c r="Q43" s="31"/>
      <c r="R43" s="31"/>
    </row>
    <row r="44" spans="1:19" ht="13">
      <c r="O44" s="31"/>
      <c r="P44" s="31"/>
      <c r="Q44" s="31"/>
      <c r="R44" s="31"/>
    </row>
    <row r="45" spans="1:19" ht="13">
      <c r="O45" s="31"/>
      <c r="P45" s="31"/>
      <c r="Q45" s="31"/>
      <c r="R45" s="31"/>
    </row>
    <row r="46" spans="1:19" ht="13">
      <c r="O46" s="31"/>
      <c r="P46" s="31"/>
      <c r="Q46" s="31"/>
      <c r="R46" s="31"/>
    </row>
    <row r="47" spans="1:19" ht="13">
      <c r="O47" s="31"/>
      <c r="P47" s="31"/>
      <c r="Q47" s="31"/>
      <c r="R47" s="31"/>
    </row>
    <row r="48" spans="1:19" ht="13">
      <c r="O48" s="31"/>
      <c r="P48" s="31"/>
      <c r="Q48" s="31"/>
      <c r="R48" s="31"/>
    </row>
    <row r="49" spans="15:18" ht="13">
      <c r="O49" s="31"/>
      <c r="P49" s="31"/>
      <c r="Q49" s="31"/>
      <c r="R49" s="31"/>
    </row>
  </sheetData>
  <sheetProtection formatCells="0" formatColumns="0" formatRows="0" insertColumns="0" insertRows="0" insertHyperlinks="0" deleteColumns="0" deleteRows="0" sort="0" autoFilter="0" pivotTables="0"/>
  <protectedRanges>
    <protectedRange sqref="C22:K22" name="範囲2"/>
    <protectedRange sqref="H17:L17" name="範囲1"/>
  </protectedRanges>
  <dataConsolidate/>
  <mergeCells count="23">
    <mergeCell ref="C6:N6"/>
    <mergeCell ref="C9:N9"/>
    <mergeCell ref="C10:N11"/>
    <mergeCell ref="C19:E19"/>
    <mergeCell ref="C21:G21"/>
    <mergeCell ref="H21:I21"/>
    <mergeCell ref="J21:K21"/>
    <mergeCell ref="E14:M14"/>
    <mergeCell ref="E31:G31"/>
    <mergeCell ref="B10:B11"/>
    <mergeCell ref="B7:B8"/>
    <mergeCell ref="C7:N8"/>
    <mergeCell ref="C16:G17"/>
    <mergeCell ref="H16:I16"/>
    <mergeCell ref="J16:K16"/>
    <mergeCell ref="H17:I17"/>
    <mergeCell ref="J17:K17"/>
    <mergeCell ref="D24:F24"/>
    <mergeCell ref="E29:G29"/>
    <mergeCell ref="E30:G30"/>
    <mergeCell ref="C22:G22"/>
    <mergeCell ref="H22:I22"/>
    <mergeCell ref="J22:K22"/>
  </mergeCells>
  <phoneticPr fontId="3"/>
  <dataValidations count="1">
    <dataValidation type="list" allowBlank="1" showInputMessage="1" showErrorMessage="1" sqref="C22" xr:uid="{4D26DF24-87AC-4A5C-B5E9-E5BA33CE3F25}">
      <formula1>"有,無"</formula1>
    </dataValidation>
  </dataValidations>
  <pageMargins left="0.51181102362204722" right="0.31496062992125984" top="0.35433070866141736" bottom="0.35433070866141736" header="0.31496062992125984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A294-A5EC-4E41-BA98-8BEA03B9C0AA}">
  <sheetPr>
    <tabColor theme="0" tint="-0.34998626667073579"/>
  </sheetPr>
  <dimension ref="A1:B5"/>
  <sheetViews>
    <sheetView workbookViewId="0">
      <selection activeCell="B3" sqref="B3"/>
    </sheetView>
  </sheetViews>
  <sheetFormatPr defaultColWidth="23.453125" defaultRowHeight="13"/>
  <cols>
    <col min="1" max="1" width="11.90625" style="102" bestFit="1" customWidth="1"/>
    <col min="2" max="2" width="16.36328125" style="101" bestFit="1" customWidth="1"/>
  </cols>
  <sheetData>
    <row r="1" spans="1:2" ht="26">
      <c r="A1" s="104" t="s">
        <v>86</v>
      </c>
      <c r="B1" s="103" t="s">
        <v>85</v>
      </c>
    </row>
    <row r="2" spans="1:2">
      <c r="A2" s="102">
        <v>45748</v>
      </c>
      <c r="B2" s="101">
        <v>2781</v>
      </c>
    </row>
    <row r="3" spans="1:2">
      <c r="A3" s="102">
        <v>45870</v>
      </c>
      <c r="B3" s="101">
        <v>2855</v>
      </c>
    </row>
    <row r="4" spans="1:2">
      <c r="A4" s="102">
        <v>46235</v>
      </c>
    </row>
    <row r="5" spans="1:2">
      <c r="A5" s="102">
        <v>46600</v>
      </c>
    </row>
  </sheetData>
  <sheetProtection algorithmName="SHA-512" hashValue="0MoUwB8kDOp2WAklJOV3conjJbvtlZgae5DDmlgQ3GVaIVJkEIDTkPBLolDF4MYfGRlUl0yiQhNFTLqG/5eOMw==" saltValue="pG+1cvAxaQ0vO25+wbKKTw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育児休業支援手当金請求書</vt:lpstr>
      <vt:lpstr>裏面（参考）育休支援手当金算出用 </vt:lpstr>
      <vt:lpstr>育児休業支援手当金給付上限額</vt:lpstr>
      <vt:lpstr>育児休業支援手当金請求書!Print_Area</vt:lpstr>
      <vt:lpstr>'裏面（参考）育休支援手当金算出用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梨帆（福利課）</dc:creator>
  <cp:lastModifiedBy>中島 梨帆（福利課）</cp:lastModifiedBy>
  <cp:lastPrinted>2026-01-23T08:24:04Z</cp:lastPrinted>
  <dcterms:created xsi:type="dcterms:W3CDTF">2025-09-30T05:25:23Z</dcterms:created>
  <dcterms:modified xsi:type="dcterms:W3CDTF">2026-01-23T08:24:11Z</dcterms:modified>
</cp:coreProperties>
</file>