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891538EC-6BF5-47C4-9C2F-DE5A6B676A45}" xr6:coauthVersionLast="47" xr6:coauthVersionMax="47" xr10:uidLastSave="{00000000-0000-0000-0000-000000000000}"/>
  <bookViews>
    <workbookView xWindow="-120" yWindow="-120" windowWidth="19440" windowHeight="14880" tabRatio="733" xr2:uid="{A139D09B-5DA5-4351-907E-1D208EEC0F6B}"/>
  </bookViews>
  <sheets>
    <sheet name="報酬支給額証明書 (介護休業手当金）" sheetId="1" r:id="rId1"/>
    <sheet name="【記入例】報酬支給額証明書 (介護休業手当金）(新規）" sheetId="2" r:id="rId2"/>
    <sheet name="【記入例】報酬支給額証明書 (介護休業手当金）(遡及等)" sheetId="3" r:id="rId3"/>
  </sheets>
  <externalReferences>
    <externalReference r:id="rId4"/>
    <externalReference r:id="rId5"/>
    <externalReference r:id="rId6"/>
    <externalReference r:id="rId7"/>
  </externalReferences>
  <definedNames>
    <definedName name="______err1">#REF!</definedName>
    <definedName name="_____err1">#REF!</definedName>
    <definedName name="____err1">#REF!</definedName>
    <definedName name="___err1">#REF!</definedName>
    <definedName name="__err1">#REF!</definedName>
    <definedName name="_err1" localSheetId="1">#REF!</definedName>
    <definedName name="_err1" localSheetId="2">#REF!</definedName>
    <definedName name="_err1" localSheetId="0">#REF!</definedName>
    <definedName name="_err1">#REF!</definedName>
    <definedName name="a">[1]機能構成図!#REF!</definedName>
    <definedName name="aaa">#REF!</definedName>
    <definedName name="cpprint">#REF!</definedName>
    <definedName name="data">#REF!</definedName>
    <definedName name="dbo_T_所属マスタ">#REF!</definedName>
    <definedName name="ERR">#REF!</definedName>
    <definedName name="gggg">#REF!</definedName>
    <definedName name="GOKEI">#REF!</definedName>
    <definedName name="gokei1">#REF!</definedName>
    <definedName name="IPNGO">#REF!</definedName>
    <definedName name="ipngo1">#REF!</definedName>
    <definedName name="KENGO">#REF!</definedName>
    <definedName name="kengo1">#REF!</definedName>
    <definedName name="ok">#REF!</definedName>
    <definedName name="PRINT">#REF!</definedName>
    <definedName name="PRINT_２">#REF!</definedName>
    <definedName name="print2">#REF!</definedName>
    <definedName name="PRINT3">#REF!</definedName>
    <definedName name="PRINT4">#REF!</definedName>
    <definedName name="PRINT5">#REF!</definedName>
    <definedName name="SIHARAI">#REF!</definedName>
    <definedName name="siharai1">#REF!</definedName>
    <definedName name="SODAN">#REF!</definedName>
    <definedName name="sodan1">#REF!</definedName>
    <definedName name="YOSAN">#REF!</definedName>
    <definedName name="yosan1">#REF!</definedName>
    <definedName name="データ">[2]データ!$A$2:$AA$2556</definedName>
    <definedName name="リーフレット">#REF!</definedName>
    <definedName name="菊池">[3]次年振替!#REF!</definedName>
    <definedName name="金融機関">#REF!</definedName>
    <definedName name="金融機関Ａ">[4]次年振替!#REF!</definedName>
    <definedName name="健康保険制度">#REF!</definedName>
    <definedName name="個人">[3]次年振替!#REF!</definedName>
    <definedName name="市町村名">#REF!</definedName>
    <definedName name="情シス所属表_クエリー1">#REF!</definedName>
    <definedName name="診療交通費">#REF!</definedName>
    <definedName name="診療交通費１">#REF!</definedName>
    <definedName name="送金">#REF!</definedName>
    <definedName name="調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8" i="3" l="1"/>
  <c r="AG46" i="3"/>
  <c r="AG44" i="3"/>
  <c r="AG42" i="3"/>
  <c r="AA48" i="3"/>
  <c r="AA46" i="3"/>
  <c r="AA44" i="3"/>
  <c r="AA42" i="3"/>
  <c r="AG48" i="2"/>
  <c r="AA48" i="2"/>
  <c r="AG46" i="2"/>
  <c r="AA46" i="2"/>
  <c r="AG44" i="2"/>
  <c r="AA44" i="2"/>
  <c r="AG42" i="2"/>
  <c r="AA42" i="2"/>
  <c r="C47" i="1" l="1"/>
  <c r="H47" i="3"/>
  <c r="C47" i="3"/>
  <c r="H47" i="2"/>
  <c r="C47" i="2"/>
  <c r="H60" i="3" l="1"/>
  <c r="I50" i="3"/>
  <c r="D50" i="3"/>
  <c r="R47" i="3"/>
  <c r="C58" i="3" s="1"/>
  <c r="K38" i="3"/>
  <c r="C40" i="3" s="1"/>
  <c r="M24" i="3"/>
  <c r="C55" i="3" s="1"/>
  <c r="K55" i="3" s="1"/>
  <c r="K58" i="3" s="1"/>
  <c r="X15" i="3"/>
  <c r="M15" i="3"/>
  <c r="H60" i="2"/>
  <c r="K55" i="2"/>
  <c r="K58" i="2" s="1"/>
  <c r="I50" i="2"/>
  <c r="D50" i="2"/>
  <c r="P52" i="2" s="1"/>
  <c r="S50" i="2" s="1"/>
  <c r="G58" i="2" s="1"/>
  <c r="R47" i="2"/>
  <c r="C58" i="2" s="1"/>
  <c r="K38" i="2"/>
  <c r="C40" i="2" s="1"/>
  <c r="M24" i="2"/>
  <c r="C55" i="2" s="1"/>
  <c r="X15" i="2"/>
  <c r="M15" i="2"/>
  <c r="H60" i="1"/>
  <c r="H47" i="1"/>
  <c r="I50" i="1" s="1"/>
  <c r="K38" i="1"/>
  <c r="C40" i="1" s="1"/>
  <c r="M39" i="1" s="1"/>
  <c r="K40" i="1" s="1"/>
  <c r="M24" i="1"/>
  <c r="C55" i="1" s="1"/>
  <c r="K55" i="1" s="1"/>
  <c r="K58" i="1" s="1"/>
  <c r="X15" i="1"/>
  <c r="M15" i="1"/>
  <c r="P52" i="3" l="1"/>
  <c r="S50" i="3" s="1"/>
  <c r="G58" i="3" s="1"/>
  <c r="M39" i="2"/>
  <c r="K40" i="2" s="1"/>
  <c r="C44" i="2" s="1"/>
  <c r="L44" i="2" s="1"/>
  <c r="C63" i="2" s="1"/>
  <c r="M39" i="3"/>
  <c r="K40" i="3" s="1"/>
  <c r="C44" i="3" s="1"/>
  <c r="L44" i="3" s="1"/>
  <c r="C63" i="3" s="1"/>
  <c r="R47" i="1"/>
  <c r="C58" i="1" s="1"/>
  <c r="C44" i="1"/>
  <c r="L44" i="1" s="1"/>
  <c r="C63" i="1" s="1"/>
  <c r="P58" i="2"/>
  <c r="C60" i="2" s="1"/>
  <c r="L60" i="2" s="1"/>
  <c r="G63" i="2" s="1"/>
  <c r="P58" i="3"/>
  <c r="C60" i="3" s="1"/>
  <c r="L60" i="3" s="1"/>
  <c r="G63" i="3" s="1"/>
  <c r="D50" i="1"/>
  <c r="P52" i="1" s="1"/>
  <c r="S50" i="1" s="1"/>
  <c r="G58" i="1" s="1"/>
  <c r="L63" i="2" l="1"/>
  <c r="P58" i="1"/>
  <c r="C60" i="1" s="1"/>
  <c r="L60" i="1" s="1"/>
  <c r="G63" i="1" s="1"/>
  <c r="L63" i="1" s="1"/>
  <c r="L63" i="3"/>
</calcChain>
</file>

<file path=xl/sharedStrings.xml><?xml version="1.0" encoding="utf-8"?>
<sst xmlns="http://schemas.openxmlformats.org/spreadsheetml/2006/main" count="472" uniqueCount="118">
  <si>
    <t>報 酬 支 給 額 証 明 書</t>
    <rPh sb="0" eb="1">
      <t>ホウ</t>
    </rPh>
    <rPh sb="2" eb="3">
      <t>シュウ</t>
    </rPh>
    <rPh sb="4" eb="5">
      <t>ササ</t>
    </rPh>
    <rPh sb="6" eb="7">
      <t>キュウ</t>
    </rPh>
    <rPh sb="8" eb="9">
      <t>ガク</t>
    </rPh>
    <rPh sb="10" eb="11">
      <t>アカシ</t>
    </rPh>
    <rPh sb="12" eb="13">
      <t>メイ</t>
    </rPh>
    <rPh sb="14" eb="15">
      <t>ショ</t>
    </rPh>
    <phoneticPr fontId="7"/>
  </si>
  <si>
    <t>介護休業手当金</t>
    <rPh sb="0" eb="2">
      <t>カイゴ</t>
    </rPh>
    <rPh sb="2" eb="4">
      <t>キュウギョウ</t>
    </rPh>
    <rPh sb="4" eb="6">
      <t>テアテ</t>
    </rPh>
    <rPh sb="6" eb="7">
      <t>キン</t>
    </rPh>
    <phoneticPr fontId="7"/>
  </si>
  <si>
    <t>区分</t>
    <rPh sb="0" eb="2">
      <t>クブン</t>
    </rPh>
    <phoneticPr fontId="7"/>
  </si>
  <si>
    <t>新規</t>
    <rPh sb="0" eb="2">
      <t>シンキ</t>
    </rPh>
    <phoneticPr fontId="7"/>
  </si>
  <si>
    <t>給与額遡及等に伴う差額精算</t>
    <rPh sb="0" eb="3">
      <t>キュウヨガク</t>
    </rPh>
    <rPh sb="3" eb="5">
      <t>ソキュウ</t>
    </rPh>
    <rPh sb="5" eb="6">
      <t>トウ</t>
    </rPh>
    <rPh sb="7" eb="8">
      <t>トモナ</t>
    </rPh>
    <rPh sb="9" eb="11">
      <t>サガク</t>
    </rPh>
    <rPh sb="11" eb="13">
      <t>セイサン</t>
    </rPh>
    <phoneticPr fontId="7"/>
  </si>
  <si>
    <t>組合員氏名</t>
    <rPh sb="0" eb="3">
      <t>クミアイイン</t>
    </rPh>
    <rPh sb="3" eb="5">
      <t>シメイ</t>
    </rPh>
    <phoneticPr fontId="7"/>
  </si>
  <si>
    <t>組合員証記号番号</t>
    <rPh sb="0" eb="3">
      <t>クミアイイン</t>
    </rPh>
    <rPh sb="3" eb="4">
      <t>ショウ</t>
    </rPh>
    <rPh sb="4" eb="6">
      <t>キゴウ</t>
    </rPh>
    <rPh sb="6" eb="8">
      <t>バンゴウ</t>
    </rPh>
    <phoneticPr fontId="7"/>
  </si>
  <si>
    <t xml:space="preserve">対象期間  </t>
    <rPh sb="0" eb="2">
      <t>タイショウ</t>
    </rPh>
    <rPh sb="2" eb="3">
      <t>キ</t>
    </rPh>
    <rPh sb="3" eb="4">
      <t>アイダ</t>
    </rPh>
    <phoneticPr fontId="7"/>
  </si>
  <si>
    <t>令和</t>
    <rPh sb="0" eb="1">
      <t>レイ</t>
    </rPh>
    <rPh sb="1" eb="2">
      <t>ワ</t>
    </rPh>
    <phoneticPr fontId="7"/>
  </si>
  <si>
    <t>年</t>
    <rPh sb="0" eb="1">
      <t>ネン</t>
    </rPh>
    <phoneticPr fontId="7"/>
  </si>
  <si>
    <t>月</t>
    <rPh sb="0" eb="1">
      <t>ツキ</t>
    </rPh>
    <phoneticPr fontId="7"/>
  </si>
  <si>
    <t>日から</t>
    <rPh sb="0" eb="1">
      <t>ニチ</t>
    </rPh>
    <phoneticPr fontId="7"/>
  </si>
  <si>
    <t>勤務しなかった期間の減額分</t>
    <rPh sb="0" eb="2">
      <t>キンム</t>
    </rPh>
    <rPh sb="7" eb="8">
      <t>キ</t>
    </rPh>
    <rPh sb="8" eb="9">
      <t>アイダ</t>
    </rPh>
    <rPh sb="10" eb="11">
      <t>ゲン</t>
    </rPh>
    <rPh sb="11" eb="12">
      <t>ガク</t>
    </rPh>
    <rPh sb="12" eb="13">
      <t>ブン</t>
    </rPh>
    <phoneticPr fontId="7"/>
  </si>
  <si>
    <t>日まで</t>
    <rPh sb="0" eb="1">
      <t>ニチ</t>
    </rPh>
    <phoneticPr fontId="7"/>
  </si>
  <si>
    <t>月支給給与にて減額</t>
    <rPh sb="0" eb="1">
      <t>ツキ</t>
    </rPh>
    <rPh sb="1" eb="3">
      <t>シキュウ</t>
    </rPh>
    <rPh sb="3" eb="5">
      <t>キュウヨ</t>
    </rPh>
    <rPh sb="7" eb="9">
      <t>ゲンガク</t>
    </rPh>
    <phoneticPr fontId="7"/>
  </si>
  <si>
    <t>報酬（減額対象）</t>
    <rPh sb="0" eb="2">
      <t>ホウシュウ</t>
    </rPh>
    <rPh sb="3" eb="5">
      <t>ゲンガク</t>
    </rPh>
    <rPh sb="5" eb="7">
      <t>タイショウ</t>
    </rPh>
    <phoneticPr fontId="7"/>
  </si>
  <si>
    <t>支給実績</t>
    <rPh sb="0" eb="2">
      <t>シキュウ</t>
    </rPh>
    <rPh sb="2" eb="4">
      <t>ジッセキ</t>
    </rPh>
    <phoneticPr fontId="7"/>
  </si>
  <si>
    <t>種別</t>
    <rPh sb="0" eb="2">
      <t>シュベツ</t>
    </rPh>
    <phoneticPr fontId="7"/>
  </si>
  <si>
    <t>給料</t>
    <rPh sb="0" eb="2">
      <t>キュウリョウ</t>
    </rPh>
    <phoneticPr fontId="7"/>
  </si>
  <si>
    <t>円</t>
    <rPh sb="0" eb="1">
      <t>エン</t>
    </rPh>
    <phoneticPr fontId="7"/>
  </si>
  <si>
    <t>地域手当</t>
    <rPh sb="0" eb="2">
      <t>チイキ</t>
    </rPh>
    <rPh sb="2" eb="4">
      <t>テアテ</t>
    </rPh>
    <phoneticPr fontId="7"/>
  </si>
  <si>
    <t>合計</t>
    <rPh sb="0" eb="2">
      <t>ゴウケイ</t>
    </rPh>
    <phoneticPr fontId="7"/>
  </si>
  <si>
    <t>報酬（減額対象外）</t>
    <rPh sb="0" eb="2">
      <t>ホウシュウ</t>
    </rPh>
    <rPh sb="3" eb="5">
      <t>ゲンガク</t>
    </rPh>
    <rPh sb="5" eb="7">
      <t>タイショウ</t>
    </rPh>
    <rPh sb="7" eb="8">
      <t>ガイ</t>
    </rPh>
    <phoneticPr fontId="7"/>
  </si>
  <si>
    <t>扶養手当</t>
    <phoneticPr fontId="7"/>
  </si>
  <si>
    <t>住居手当</t>
    <rPh sb="0" eb="2">
      <t>ジュウキョ</t>
    </rPh>
    <rPh sb="2" eb="4">
      <t>テアテ</t>
    </rPh>
    <phoneticPr fontId="7"/>
  </si>
  <si>
    <t>教職調整額</t>
    <rPh sb="0" eb="2">
      <t>キョウショク</t>
    </rPh>
    <rPh sb="2" eb="4">
      <t>チョウセイ</t>
    </rPh>
    <rPh sb="4" eb="5">
      <t>ガク</t>
    </rPh>
    <phoneticPr fontId="7"/>
  </si>
  <si>
    <t>教員特別手当</t>
    <rPh sb="0" eb="2">
      <t>キョウイン</t>
    </rPh>
    <rPh sb="2" eb="4">
      <t>トクベツ</t>
    </rPh>
    <rPh sb="4" eb="6">
      <t>テアテ</t>
    </rPh>
    <phoneticPr fontId="7"/>
  </si>
  <si>
    <t>月の勤務しなかった期間について、上記の金額の報酬を支払ったことを証明します。</t>
    <rPh sb="0" eb="1">
      <t>ガツ</t>
    </rPh>
    <rPh sb="2" eb="4">
      <t>キンム</t>
    </rPh>
    <rPh sb="9" eb="11">
      <t>キカン</t>
    </rPh>
    <rPh sb="16" eb="18">
      <t>ジョウキ</t>
    </rPh>
    <rPh sb="19" eb="21">
      <t>キンガク</t>
    </rPh>
    <rPh sb="22" eb="24">
      <t>ホウシュウ</t>
    </rPh>
    <rPh sb="25" eb="27">
      <t>シハラ</t>
    </rPh>
    <rPh sb="32" eb="34">
      <t>ショウメイ</t>
    </rPh>
    <phoneticPr fontId="7"/>
  </si>
  <si>
    <t>月</t>
    <rPh sb="0" eb="1">
      <t>ガツ</t>
    </rPh>
    <phoneticPr fontId="7"/>
  </si>
  <si>
    <t>日</t>
    <rPh sb="0" eb="1">
      <t>ニチ</t>
    </rPh>
    <phoneticPr fontId="7"/>
  </si>
  <si>
    <t>所属所長又は</t>
    <rPh sb="0" eb="2">
      <t>ショゾク</t>
    </rPh>
    <rPh sb="2" eb="3">
      <t>ショ</t>
    </rPh>
    <rPh sb="3" eb="4">
      <t>チョウ</t>
    </rPh>
    <rPh sb="4" eb="5">
      <t>マタ</t>
    </rPh>
    <phoneticPr fontId="7"/>
  </si>
  <si>
    <t>職名</t>
    <rPh sb="0" eb="2">
      <t>ショクメイ</t>
    </rPh>
    <phoneticPr fontId="7"/>
  </si>
  <si>
    <t>給与事務担当者</t>
    <rPh sb="0" eb="2">
      <t>キュウヨ</t>
    </rPh>
    <rPh sb="2" eb="4">
      <t>ジム</t>
    </rPh>
    <rPh sb="4" eb="7">
      <t>タントウシャ</t>
    </rPh>
    <phoneticPr fontId="7"/>
  </si>
  <si>
    <t>氏名</t>
    <rPh sb="0" eb="2">
      <t>シメイ</t>
    </rPh>
    <phoneticPr fontId="7"/>
  </si>
  <si>
    <t>（１）　介護休業手当金の日額の算定</t>
    <rPh sb="4" eb="6">
      <t>カイゴ</t>
    </rPh>
    <rPh sb="6" eb="8">
      <t>キュウギョウ</t>
    </rPh>
    <rPh sb="8" eb="10">
      <t>テアテ</t>
    </rPh>
    <rPh sb="10" eb="11">
      <t>キン</t>
    </rPh>
    <rPh sb="12" eb="14">
      <t>ニチガク</t>
    </rPh>
    <rPh sb="15" eb="17">
      <t>サンテイ</t>
    </rPh>
    <phoneticPr fontId="7"/>
  </si>
  <si>
    <t>標準報酬月額</t>
    <rPh sb="0" eb="2">
      <t>ヒョウジュン</t>
    </rPh>
    <rPh sb="2" eb="4">
      <t>ホウシュウ</t>
    </rPh>
    <rPh sb="4" eb="6">
      <t>ゲツガク</t>
    </rPh>
    <phoneticPr fontId="7"/>
  </si>
  <si>
    <t>　　標準報酬日額</t>
    <rPh sb="2" eb="4">
      <t>ヒョウジュン</t>
    </rPh>
    <rPh sb="4" eb="6">
      <t>ホウシュウ</t>
    </rPh>
    <rPh sb="6" eb="8">
      <t>ニチガク</t>
    </rPh>
    <phoneticPr fontId="7"/>
  </si>
  <si>
    <t>（</t>
    <phoneticPr fontId="7"/>
  </si>
  <si>
    <t>）</t>
    <phoneticPr fontId="7"/>
  </si>
  <si>
    <t>×</t>
  </si>
  <si>
    <t>1/22　＝ （</t>
    <phoneticPr fontId="7"/>
  </si>
  <si>
    <t>）円</t>
    <rPh sb="1" eb="2">
      <t>エン</t>
    </rPh>
    <phoneticPr fontId="7"/>
  </si>
  <si>
    <t>（１０円未満四捨五入）</t>
    <rPh sb="3" eb="4">
      <t>エン</t>
    </rPh>
    <rPh sb="4" eb="6">
      <t>ミマン</t>
    </rPh>
    <rPh sb="6" eb="10">
      <t>シシャゴニュウ</t>
    </rPh>
    <phoneticPr fontId="7"/>
  </si>
  <si>
    <t>※給付上限相当日額の区分を入力</t>
    <rPh sb="10" eb="12">
      <t>クブン</t>
    </rPh>
    <rPh sb="13" eb="15">
      <t>ニュウリョク</t>
    </rPh>
    <phoneticPr fontId="7"/>
  </si>
  <si>
    <t>標準報酬日額</t>
  </si>
  <si>
    <t>　　　給付日額</t>
    <rPh sb="3" eb="5">
      <t>キュウフ</t>
    </rPh>
    <rPh sb="5" eb="7">
      <t>ニチガク</t>
    </rPh>
    <phoneticPr fontId="7"/>
  </si>
  <si>
    <t>×</t>
    <phoneticPr fontId="7"/>
  </si>
  <si>
    <t>67/100 ＝ （</t>
    <phoneticPr fontId="7"/>
  </si>
  <si>
    <t>（１円未満切り捨て）</t>
    <rPh sb="2" eb="3">
      <t>エン</t>
    </rPh>
    <rPh sb="3" eb="5">
      <t>ミマン</t>
    </rPh>
    <rPh sb="5" eb="6">
      <t>キ</t>
    </rPh>
    <rPh sb="7" eb="8">
      <t>ス</t>
    </rPh>
    <phoneticPr fontId="7"/>
  </si>
  <si>
    <t>※：介護休業手当金の給付上限相当日額</t>
    <rPh sb="2" eb="4">
      <t>カイゴ</t>
    </rPh>
    <rPh sb="4" eb="6">
      <t>キュウギョウ</t>
    </rPh>
    <rPh sb="6" eb="8">
      <t>テアテ</t>
    </rPh>
    <rPh sb="8" eb="9">
      <t>キン</t>
    </rPh>
    <rPh sb="10" eb="12">
      <t>キュウフ</t>
    </rPh>
    <rPh sb="12" eb="14">
      <t>ジョウゲン</t>
    </rPh>
    <rPh sb="14" eb="16">
      <t>ソウトウ</t>
    </rPh>
    <rPh sb="16" eb="17">
      <t>ヒ</t>
    </rPh>
    <rPh sb="17" eb="18">
      <t>ガク</t>
    </rPh>
    <phoneticPr fontId="7"/>
  </si>
  <si>
    <t>※給付上限相当日額（雇用保険法で定められた限度日額）</t>
    <rPh sb="1" eb="3">
      <t>キュウフ</t>
    </rPh>
    <rPh sb="3" eb="5">
      <t>ジョウゲン</t>
    </rPh>
    <rPh sb="5" eb="7">
      <t>ソウトウ</t>
    </rPh>
    <rPh sb="7" eb="8">
      <t>ニチ</t>
    </rPh>
    <rPh sb="8" eb="9">
      <t>ガク</t>
    </rPh>
    <rPh sb="10" eb="12">
      <t>コヨウ</t>
    </rPh>
    <rPh sb="12" eb="15">
      <t>ホケンホウ</t>
    </rPh>
    <rPh sb="16" eb="17">
      <t>サダ</t>
    </rPh>
    <rPh sb="21" eb="23">
      <t>ゲンド</t>
    </rPh>
    <rPh sb="23" eb="24">
      <t>ニチ</t>
    </rPh>
    <rPh sb="24" eb="25">
      <t>ガク</t>
    </rPh>
    <phoneticPr fontId="7"/>
  </si>
  <si>
    <t>請 求 期 間</t>
    <rPh sb="0" eb="1">
      <t>ショウ</t>
    </rPh>
    <rPh sb="2" eb="3">
      <t>モトム</t>
    </rPh>
    <rPh sb="4" eb="5">
      <t>キ</t>
    </rPh>
    <rPh sb="6" eb="7">
      <t>アイダ</t>
    </rPh>
    <phoneticPr fontId="7"/>
  </si>
  <si>
    <t>金　額</t>
    <rPh sb="0" eb="1">
      <t>キン</t>
    </rPh>
    <rPh sb="2" eb="3">
      <t>ガク</t>
    </rPh>
    <phoneticPr fontId="7"/>
  </si>
  <si>
    <t>（２）　給付基礎額の算定</t>
    <rPh sb="4" eb="6">
      <t>キュウフ</t>
    </rPh>
    <rPh sb="6" eb="8">
      <t>キソ</t>
    </rPh>
    <rPh sb="8" eb="9">
      <t>ガク</t>
    </rPh>
    <rPh sb="10" eb="12">
      <t>サンテイ</t>
    </rPh>
    <phoneticPr fontId="7"/>
  </si>
  <si>
    <t>　　　　給付日額</t>
    <rPh sb="4" eb="6">
      <t>キュウフ</t>
    </rPh>
    <rPh sb="6" eb="8">
      <t>ニチガク</t>
    </rPh>
    <phoneticPr fontId="7"/>
  </si>
  <si>
    <t>　　給付日数</t>
    <rPh sb="2" eb="4">
      <t>キュウフ</t>
    </rPh>
    <rPh sb="4" eb="6">
      <t>ニッスウ</t>
    </rPh>
    <phoneticPr fontId="7"/>
  </si>
  <si>
    <t>　給付基礎額</t>
    <rPh sb="1" eb="3">
      <t>キュウフ</t>
    </rPh>
    <rPh sb="3" eb="5">
      <t>キソ</t>
    </rPh>
    <rPh sb="5" eb="6">
      <t>ガク</t>
    </rPh>
    <phoneticPr fontId="7"/>
  </si>
  <si>
    <t>） ×</t>
    <phoneticPr fontId="7"/>
  </si>
  <si>
    <t>）日＝（</t>
    <rPh sb="1" eb="2">
      <t>ニチ</t>
    </rPh>
    <phoneticPr fontId="7"/>
  </si>
  <si>
    <t>）円…①</t>
    <rPh sb="1" eb="2">
      <t>エン</t>
    </rPh>
    <phoneticPr fontId="7"/>
  </si>
  <si>
    <t>（３）　控除額（勤務しなかった期間に支払われた報酬の額）の算定</t>
    <rPh sb="4" eb="6">
      <t>コウジョ</t>
    </rPh>
    <rPh sb="6" eb="7">
      <t>ガク</t>
    </rPh>
    <rPh sb="8" eb="10">
      <t>キンム</t>
    </rPh>
    <rPh sb="15" eb="17">
      <t>キカン</t>
    </rPh>
    <rPh sb="18" eb="20">
      <t>シハラ</t>
    </rPh>
    <rPh sb="23" eb="25">
      <t>ホウシュウ</t>
    </rPh>
    <rPh sb="26" eb="27">
      <t>ガク</t>
    </rPh>
    <rPh sb="29" eb="31">
      <t>サンテイ</t>
    </rPh>
    <phoneticPr fontId="7"/>
  </si>
  <si>
    <t>　給料月額</t>
    <rPh sb="1" eb="3">
      <t>キュウリョウ</t>
    </rPh>
    <rPh sb="3" eb="5">
      <t>ゲツガク</t>
    </rPh>
    <phoneticPr fontId="7"/>
  </si>
  <si>
    <t>手当（減額対象）</t>
    <rPh sb="0" eb="2">
      <t>テアテ</t>
    </rPh>
    <rPh sb="3" eb="5">
      <t>ゲンガク</t>
    </rPh>
    <rPh sb="5" eb="7">
      <t>タイショウ</t>
    </rPh>
    <phoneticPr fontId="7"/>
  </si>
  <si>
    <t>　要勤務日数</t>
    <rPh sb="1" eb="2">
      <t>ヨウ</t>
    </rPh>
    <rPh sb="2" eb="4">
      <t>キンム</t>
    </rPh>
    <rPh sb="4" eb="6">
      <t>ニッスウ</t>
    </rPh>
    <phoneticPr fontId="7"/>
  </si>
  <si>
    <t>〔（</t>
    <phoneticPr fontId="7"/>
  </si>
  <si>
    <t>）円 ＋（</t>
    <rPh sb="1" eb="2">
      <t>エン</t>
    </rPh>
    <phoneticPr fontId="7"/>
  </si>
  <si>
    <t>）円〕× 1/（</t>
    <rPh sb="1" eb="2">
      <t>エン</t>
    </rPh>
    <phoneticPr fontId="7"/>
  </si>
  <si>
    <t>）日 ＝（</t>
    <rPh sb="1" eb="2">
      <t>ニチ</t>
    </rPh>
    <phoneticPr fontId="7"/>
  </si>
  <si>
    <t>)…A</t>
    <phoneticPr fontId="7"/>
  </si>
  <si>
    <t>　　【勤務時間1時間あたりの給与額】注</t>
    <rPh sb="3" eb="5">
      <t>キンム</t>
    </rPh>
    <rPh sb="5" eb="7">
      <t>ジカン</t>
    </rPh>
    <rPh sb="8" eb="10">
      <t>ジカン</t>
    </rPh>
    <rPh sb="14" eb="16">
      <t>キュウヨ</t>
    </rPh>
    <rPh sb="16" eb="17">
      <t>ガク</t>
    </rPh>
    <rPh sb="18" eb="19">
      <t>チュウ</t>
    </rPh>
    <phoneticPr fontId="7"/>
  </si>
  <si>
    <t>）円＋（</t>
    <rPh sb="1" eb="2">
      <t>エン</t>
    </rPh>
    <phoneticPr fontId="7"/>
  </si>
  <si>
    <t>）円 〕　×　12月</t>
    <rPh sb="1" eb="2">
      <t>エン</t>
    </rPh>
    <rPh sb="9" eb="10">
      <t>ツキ</t>
    </rPh>
    <phoneticPr fontId="7"/>
  </si>
  <si>
    <t xml:space="preserve"> × 7.75＝（</t>
    <phoneticPr fontId="7"/>
  </si>
  <si>
    <t>)…B</t>
    <phoneticPr fontId="7"/>
  </si>
  <si>
    <t>（7.75×5×52）-（7.75×18）</t>
    <phoneticPr fontId="7"/>
  </si>
  <si>
    <t>　←※円未満四捨五入</t>
    <rPh sb="3" eb="4">
      <t>エン</t>
    </rPh>
    <rPh sb="4" eb="6">
      <t>ミマン</t>
    </rPh>
    <rPh sb="6" eb="10">
      <t>シシャゴニュウ</t>
    </rPh>
    <phoneticPr fontId="7"/>
  </si>
  <si>
    <t>⇒1875.5</t>
    <phoneticPr fontId="7"/>
  </si>
  <si>
    <t>　　　注：市町村費職員は、勤務期間1時間あたりの給与額の算出方法が給与支給期間によって異なる場合があります。</t>
    <rPh sb="3" eb="4">
      <t>チュウ</t>
    </rPh>
    <rPh sb="5" eb="8">
      <t>シチョウソン</t>
    </rPh>
    <rPh sb="8" eb="9">
      <t>ヒ</t>
    </rPh>
    <rPh sb="9" eb="11">
      <t>ショクイン</t>
    </rPh>
    <rPh sb="13" eb="15">
      <t>キンム</t>
    </rPh>
    <rPh sb="15" eb="17">
      <t>キカン</t>
    </rPh>
    <rPh sb="18" eb="20">
      <t>ジカン</t>
    </rPh>
    <rPh sb="24" eb="27">
      <t>キュウヨガク</t>
    </rPh>
    <rPh sb="28" eb="30">
      <t>サンシュツ</t>
    </rPh>
    <rPh sb="30" eb="32">
      <t>ホウホウ</t>
    </rPh>
    <rPh sb="33" eb="35">
      <t>キュウヨ</t>
    </rPh>
    <rPh sb="35" eb="37">
      <t>シキュウ</t>
    </rPh>
    <rPh sb="37" eb="39">
      <t>キカン</t>
    </rPh>
    <rPh sb="43" eb="44">
      <t>コト</t>
    </rPh>
    <rPh sb="46" eb="48">
      <t>バアイ</t>
    </rPh>
    <phoneticPr fontId="7"/>
  </si>
  <si>
    <t>手当等（減額対象外）</t>
    <rPh sb="0" eb="2">
      <t>テアテ</t>
    </rPh>
    <rPh sb="2" eb="3">
      <t>トウ</t>
    </rPh>
    <rPh sb="4" eb="6">
      <t>ゲンガク</t>
    </rPh>
    <rPh sb="6" eb="9">
      <t>タイショウガイ</t>
    </rPh>
    <phoneticPr fontId="7"/>
  </si>
  <si>
    <t>）円…C</t>
    <rPh sb="1" eb="2">
      <t>エン</t>
    </rPh>
    <phoneticPr fontId="7"/>
  </si>
  <si>
    <t>給　付　開　始　日</t>
    <rPh sb="0" eb="1">
      <t>キュウ</t>
    </rPh>
    <rPh sb="2" eb="3">
      <t>ヅケ</t>
    </rPh>
    <rPh sb="4" eb="5">
      <t>カイ</t>
    </rPh>
    <rPh sb="6" eb="7">
      <t>ハジメ</t>
    </rPh>
    <rPh sb="8" eb="9">
      <t>ニチ</t>
    </rPh>
    <phoneticPr fontId="7"/>
  </si>
  <si>
    <t>※手当等（減額対象外）に通勤手当は含まない。</t>
    <rPh sb="1" eb="4">
      <t>テアテトウ</t>
    </rPh>
    <rPh sb="5" eb="7">
      <t>ゲンガク</t>
    </rPh>
    <rPh sb="7" eb="10">
      <t>タイショウガイ</t>
    </rPh>
    <rPh sb="12" eb="14">
      <t>ツウキン</t>
    </rPh>
    <rPh sb="14" eb="16">
      <t>テアテ</t>
    </rPh>
    <rPh sb="17" eb="18">
      <t>フク</t>
    </rPh>
    <phoneticPr fontId="7"/>
  </si>
  <si>
    <t>日分から</t>
    <rPh sb="0" eb="1">
      <t>ニチ</t>
    </rPh>
    <rPh sb="1" eb="2">
      <t>ブン</t>
    </rPh>
    <phoneticPr fontId="7"/>
  </si>
  <si>
    <t>A</t>
    <phoneticPr fontId="7"/>
  </si>
  <si>
    <t>B</t>
    <phoneticPr fontId="7"/>
  </si>
  <si>
    <t>C</t>
    <phoneticPr fontId="7"/>
  </si>
  <si>
    <t>D</t>
    <phoneticPr fontId="7"/>
  </si>
  <si>
    <t>・（</t>
    <phoneticPr fontId="7"/>
  </si>
  <si>
    <t>）-（</t>
    <phoneticPr fontId="7"/>
  </si>
  <si>
    <t>）+（</t>
    <phoneticPr fontId="7"/>
  </si>
  <si>
    <t>）＝（</t>
    <phoneticPr fontId="7"/>
  </si>
  <si>
    <t>※A&lt;Bの場合、A-B=0
※Dは円未満切捨て</t>
    <phoneticPr fontId="7"/>
  </si>
  <si>
    <t>前回までの通算給付日数</t>
    <rPh sb="0" eb="2">
      <t>ゼンカイ</t>
    </rPh>
    <rPh sb="5" eb="7">
      <t>ツウサン</t>
    </rPh>
    <rPh sb="7" eb="9">
      <t>キュウフ</t>
    </rPh>
    <rPh sb="9" eb="11">
      <t>ニッスウ</t>
    </rPh>
    <phoneticPr fontId="7"/>
  </si>
  <si>
    <t>　控除額</t>
    <rPh sb="1" eb="3">
      <t>コウジョ</t>
    </rPh>
    <rPh sb="3" eb="4">
      <t>ガク</t>
    </rPh>
    <phoneticPr fontId="7"/>
  </si>
  <si>
    <t>日　　　　　　　</t>
    <rPh sb="0" eb="1">
      <t>ニチ</t>
    </rPh>
    <phoneticPr fontId="7"/>
  </si>
  <si>
    <t>）×</t>
    <phoneticPr fontId="7"/>
  </si>
  <si>
    <t>）円…②</t>
    <rPh sb="1" eb="2">
      <t>エン</t>
    </rPh>
    <phoneticPr fontId="7"/>
  </si>
  <si>
    <t>（４）　支給額の決定</t>
    <rPh sb="4" eb="6">
      <t>シキュウ</t>
    </rPh>
    <rPh sb="6" eb="7">
      <t>ガク</t>
    </rPh>
    <rPh sb="8" eb="10">
      <t>ケッテイ</t>
    </rPh>
    <phoneticPr fontId="7"/>
  </si>
  <si>
    <t>今回までの通算給付日数</t>
    <rPh sb="0" eb="2">
      <t>コンカイ</t>
    </rPh>
    <rPh sb="5" eb="7">
      <t>ツウサン</t>
    </rPh>
    <rPh sb="7" eb="9">
      <t>キュウフ</t>
    </rPh>
    <rPh sb="9" eb="11">
      <t>ニッスウ</t>
    </rPh>
    <phoneticPr fontId="7"/>
  </si>
  <si>
    <t>給付基礎額①</t>
    <rPh sb="0" eb="2">
      <t>キュウフ</t>
    </rPh>
    <rPh sb="2" eb="4">
      <t>キソ</t>
    </rPh>
    <rPh sb="4" eb="5">
      <t>ガク</t>
    </rPh>
    <phoneticPr fontId="7"/>
  </si>
  <si>
    <t>　控除額②</t>
    <rPh sb="1" eb="3">
      <t>コウジョ</t>
    </rPh>
    <rPh sb="3" eb="4">
      <t>ガク</t>
    </rPh>
    <phoneticPr fontId="7"/>
  </si>
  <si>
    <t>請求金額</t>
    <rPh sb="0" eb="2">
      <t>セイキュウ</t>
    </rPh>
    <rPh sb="2" eb="3">
      <t>キン</t>
    </rPh>
    <rPh sb="3" eb="4">
      <t>ガク</t>
    </rPh>
    <phoneticPr fontId="7"/>
  </si>
  <si>
    <t>）円 -（</t>
    <rPh sb="1" eb="2">
      <t>エン</t>
    </rPh>
    <phoneticPr fontId="7"/>
  </si>
  <si>
    <t>＝</t>
    <phoneticPr fontId="7"/>
  </si>
  <si>
    <t>【記入例（新規）】</t>
    <rPh sb="5" eb="7">
      <t>シンキ</t>
    </rPh>
    <phoneticPr fontId="7"/>
  </si>
  <si>
    <t>レ</t>
    <phoneticPr fontId="7"/>
  </si>
  <si>
    <t>共済　太郎</t>
    <phoneticPr fontId="7"/>
  </si>
  <si>
    <t>事務主査</t>
    <rPh sb="0" eb="2">
      <t>ジム</t>
    </rPh>
    <rPh sb="2" eb="4">
      <t>シュサ</t>
    </rPh>
    <phoneticPr fontId="7"/>
  </si>
  <si>
    <t>首里　市子</t>
    <rPh sb="0" eb="2">
      <t>シュリ</t>
    </rPh>
    <rPh sb="3" eb="5">
      <t>イチコ</t>
    </rPh>
    <phoneticPr fontId="7"/>
  </si>
  <si>
    <t>【記入例（給与額遡及等に伴う差額精算）】</t>
    <rPh sb="5" eb="8">
      <t>キュウヨガク</t>
    </rPh>
    <rPh sb="8" eb="11">
      <t>ソキュウナド</t>
    </rPh>
    <rPh sb="12" eb="13">
      <t>トモナ</t>
    </rPh>
    <rPh sb="14" eb="16">
      <t>サガク</t>
    </rPh>
    <rPh sb="16" eb="18">
      <t>セイサン</t>
    </rPh>
    <phoneticPr fontId="7"/>
  </si>
  <si>
    <t>教員特別手当</t>
    <rPh sb="0" eb="2">
      <t>キョウイン</t>
    </rPh>
    <rPh sb="2" eb="4">
      <t>トクベツ</t>
    </rPh>
    <rPh sb="4" eb="6">
      <t>テアテ</t>
    </rPh>
    <phoneticPr fontId="3"/>
  </si>
  <si>
    <t>15,266円</t>
    <phoneticPr fontId="3"/>
  </si>
  <si>
    <t>令和4年8月1日以降
～令和5年7月31日</t>
    <phoneticPr fontId="3"/>
  </si>
  <si>
    <t>令和5年8月1日以降
～令和6年7月31日</t>
    <phoneticPr fontId="3"/>
  </si>
  <si>
    <t>　　　注：市町村費職員は、勤務期間1時間あたりの給与額の算出方法が異なる場合があります。</t>
    <rPh sb="3" eb="4">
      <t>チュウ</t>
    </rPh>
    <rPh sb="5" eb="8">
      <t>シチョウソン</t>
    </rPh>
    <rPh sb="8" eb="9">
      <t>ヒ</t>
    </rPh>
    <rPh sb="9" eb="11">
      <t>ショクイン</t>
    </rPh>
    <rPh sb="13" eb="15">
      <t>キンム</t>
    </rPh>
    <rPh sb="15" eb="17">
      <t>キカン</t>
    </rPh>
    <rPh sb="18" eb="20">
      <t>ジカン</t>
    </rPh>
    <rPh sb="24" eb="27">
      <t>キュウヨガク</t>
    </rPh>
    <rPh sb="28" eb="30">
      <t>サンシュツ</t>
    </rPh>
    <rPh sb="30" eb="32">
      <t>ホウホウ</t>
    </rPh>
    <rPh sb="33" eb="34">
      <t>コト</t>
    </rPh>
    <rPh sb="36" eb="38">
      <t>バアイ</t>
    </rPh>
    <phoneticPr fontId="7"/>
  </si>
  <si>
    <t>令和6年8月1日以降
～令和7年7月31日</t>
    <phoneticPr fontId="3"/>
  </si>
  <si>
    <t>令和7年8月1日以降</t>
    <phoneticPr fontId="3"/>
  </si>
  <si>
    <t>（R7.8月　改）</t>
    <rPh sb="5" eb="6">
      <t>ガツ</t>
    </rPh>
    <rPh sb="7" eb="8">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</si>
</sst>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_ "/>
    <numFmt numFmtId="178" formatCode="0.00_ "/>
    <numFmt numFmtId="179" formatCode="0_ "/>
    <numFmt numFmtId="180" formatCode="#,##0_);[Red]\(#,##0\)"/>
    <numFmt numFmtId="181" formatCode="#,##0.00_ ;[Red]\-#,##0.00\ "/>
    <numFmt numFmtId="182" formatCode="#,##0_ ;[Red]\-#,##0\ "/>
  </numFmts>
  <fonts count="37" x14ac:knownFonts="1">
    <font>
      <sz val="11"/>
      <color theme="1"/>
      <name val="ＭＳ Ｐ明朝"/>
      <family val="2"/>
      <charset val="128"/>
    </font>
    <font>
      <sz val="11"/>
      <name val="ＭＳ Ｐゴシック"/>
      <family val="3"/>
      <charset val="128"/>
    </font>
    <font>
      <sz val="11"/>
      <color theme="1"/>
      <name val="ＭＳ Ｐゴシック"/>
      <family val="3"/>
      <charset val="128"/>
    </font>
    <font>
      <sz val="6"/>
      <name val="ＭＳ Ｐ明朝"/>
      <family val="2"/>
      <charset val="128"/>
    </font>
    <font>
      <sz val="16"/>
      <color theme="1"/>
      <name val="ＭＳ Ｐ明朝"/>
      <family val="1"/>
      <charset val="128"/>
    </font>
    <font>
      <sz val="11"/>
      <color theme="1"/>
      <name val="ＭＳ 明朝"/>
      <family val="1"/>
      <charset val="128"/>
    </font>
    <font>
      <b/>
      <sz val="16"/>
      <color theme="1"/>
      <name val="ＭＳ 明朝"/>
      <family val="1"/>
      <charset val="128"/>
    </font>
    <font>
      <sz val="6"/>
      <name val="ＭＳ Ｐゴシック"/>
      <family val="3"/>
      <charset val="128"/>
    </font>
    <font>
      <b/>
      <sz val="20"/>
      <color theme="1"/>
      <name val="ＭＳ 明朝"/>
      <family val="1"/>
      <charset val="128"/>
    </font>
    <font>
      <sz val="14"/>
      <color theme="1"/>
      <name val="ＭＳ Ｐゴシック"/>
      <family val="3"/>
      <charset val="128"/>
    </font>
    <font>
      <sz val="18"/>
      <color theme="1"/>
      <name val="ＭＳ 明朝"/>
      <family val="1"/>
      <charset val="128"/>
    </font>
    <font>
      <sz val="16"/>
      <color theme="1"/>
      <name val="ＭＳ Ｐゴシック"/>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b/>
      <sz val="11"/>
      <color theme="1"/>
      <name val="ＭＳ 明朝"/>
      <family val="1"/>
      <charset val="128"/>
    </font>
    <font>
      <b/>
      <sz val="14"/>
      <color theme="1"/>
      <name val="ＭＳ 明朝"/>
      <family val="1"/>
      <charset val="128"/>
    </font>
    <font>
      <b/>
      <sz val="11"/>
      <color theme="0"/>
      <name val="ＭＳ 明朝"/>
      <family val="1"/>
      <charset val="128"/>
    </font>
    <font>
      <sz val="14"/>
      <color theme="1"/>
      <name val="ＭＳ Ｐ明朝"/>
      <family val="1"/>
      <charset val="128"/>
    </font>
    <font>
      <b/>
      <sz val="14"/>
      <color theme="1"/>
      <name val="ＭＳ Ｐ明朝"/>
      <family val="1"/>
      <charset val="128"/>
    </font>
    <font>
      <b/>
      <sz val="12"/>
      <color theme="1"/>
      <name val="ＭＳ 明朝"/>
      <family val="1"/>
      <charset val="128"/>
    </font>
    <font>
      <sz val="14"/>
      <name val="ＭＳ Ｐ明朝"/>
      <family val="1"/>
      <charset val="128"/>
    </font>
    <font>
      <b/>
      <sz val="26"/>
      <color rgb="FFFF0000"/>
      <name val="ＭＳ Ｐゴシック"/>
      <family val="3"/>
      <charset val="128"/>
    </font>
    <font>
      <b/>
      <sz val="20"/>
      <color rgb="FFFF0000"/>
      <name val="ＭＳ 明朝"/>
      <family val="1"/>
      <charset val="128"/>
    </font>
    <font>
      <b/>
      <sz val="12"/>
      <color rgb="FFFF0000"/>
      <name val="ＭＳ ゴシック"/>
      <family val="3"/>
      <charset val="128"/>
    </font>
    <font>
      <sz val="11"/>
      <name val="ＭＳ 明朝"/>
      <family val="1"/>
      <charset val="128"/>
    </font>
    <font>
      <b/>
      <sz val="11"/>
      <color rgb="FFFF0000"/>
      <name val="ＭＳ ゴシック"/>
      <family val="3"/>
      <charset val="128"/>
    </font>
    <font>
      <sz val="12"/>
      <name val="ＭＳ ゴシック"/>
      <family val="3"/>
      <charset val="128"/>
    </font>
    <font>
      <sz val="11"/>
      <name val="ＭＳ ゴシック"/>
      <family val="3"/>
      <charset val="128"/>
    </font>
    <font>
      <b/>
      <sz val="12"/>
      <color rgb="FFFF0000"/>
      <name val="ＭＳ 明朝"/>
      <family val="1"/>
      <charset val="128"/>
    </font>
    <font>
      <b/>
      <sz val="11"/>
      <color rgb="FFFF0000"/>
      <name val="ＭＳ 明朝"/>
      <family val="1"/>
      <charset val="128"/>
    </font>
    <font>
      <b/>
      <sz val="14"/>
      <color rgb="FFFF0000"/>
      <name val="ＭＳ 明朝"/>
      <family val="1"/>
      <charset val="128"/>
    </font>
    <font>
      <b/>
      <sz val="10"/>
      <color theme="1"/>
      <name val="ＭＳ 明朝"/>
      <family val="1"/>
      <charset val="128"/>
    </font>
    <font>
      <sz val="11"/>
      <color theme="0"/>
      <name val="ＭＳ 明朝"/>
      <family val="1"/>
      <charset val="128"/>
    </font>
    <font>
      <b/>
      <sz val="14"/>
      <color rgb="FFFF0000"/>
      <name val="ＭＳ Ｐゴシック"/>
      <family val="3"/>
      <charset val="128"/>
    </font>
    <font>
      <sz val="16"/>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99CCFF"/>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27">
    <xf numFmtId="0" fontId="0" fillId="0" borderId="0" xfId="0">
      <alignment vertical="center"/>
    </xf>
    <xf numFmtId="0" fontId="2" fillId="0" borderId="0" xfId="1" applyFont="1">
      <alignment vertical="center"/>
    </xf>
    <xf numFmtId="0" fontId="4" fillId="0" borderId="0" xfId="1" applyFont="1">
      <alignment vertical="center"/>
    </xf>
    <xf numFmtId="0" fontId="1" fillId="0" borderId="0" xfId="1">
      <alignment vertical="center"/>
    </xf>
    <xf numFmtId="0" fontId="5" fillId="0" borderId="0" xfId="1" applyFont="1">
      <alignment vertical="center"/>
    </xf>
    <xf numFmtId="0" fontId="6" fillId="0" borderId="0" xfId="1" applyFont="1" applyAlignment="1">
      <alignment vertical="center"/>
    </xf>
    <xf numFmtId="0" fontId="6" fillId="0" borderId="0" xfId="1" applyFont="1" applyBorder="1" applyAlignment="1">
      <alignment vertical="center"/>
    </xf>
    <xf numFmtId="0" fontId="8" fillId="0" borderId="1" xfId="1" applyFont="1" applyBorder="1" applyAlignment="1">
      <alignment horizontal="right" vertical="center"/>
    </xf>
    <xf numFmtId="0" fontId="8" fillId="0" borderId="0" xfId="1" applyFont="1" applyBorder="1" applyAlignment="1">
      <alignment horizontal="right" vertical="center"/>
    </xf>
    <xf numFmtId="0" fontId="10" fillId="0" borderId="2" xfId="1" applyFont="1" applyBorder="1" applyAlignment="1">
      <alignment horizontal="right"/>
    </xf>
    <xf numFmtId="0" fontId="11" fillId="0" borderId="4" xfId="1" applyFont="1" applyBorder="1" applyAlignment="1">
      <alignment vertical="center"/>
    </xf>
    <xf numFmtId="0" fontId="5" fillId="0" borderId="4" xfId="1" applyFont="1" applyBorder="1">
      <alignment vertical="center"/>
    </xf>
    <xf numFmtId="0" fontId="5" fillId="0" borderId="3" xfId="1" applyFont="1" applyBorder="1">
      <alignment vertical="center"/>
    </xf>
    <xf numFmtId="0" fontId="10" fillId="0" borderId="5" xfId="1" applyFont="1" applyBorder="1" applyAlignment="1">
      <alignment horizontal="right" vertical="top"/>
    </xf>
    <xf numFmtId="0" fontId="11" fillId="0" borderId="7" xfId="1" applyFont="1" applyBorder="1" applyAlignment="1">
      <alignment vertical="top"/>
    </xf>
    <xf numFmtId="0" fontId="5" fillId="0" borderId="7" xfId="1" applyFont="1" applyBorder="1" applyAlignment="1">
      <alignment horizontal="center" vertical="center" wrapText="1"/>
    </xf>
    <xf numFmtId="0" fontId="5" fillId="0" borderId="7" xfId="1" applyFont="1" applyBorder="1">
      <alignment vertical="center"/>
    </xf>
    <xf numFmtId="0" fontId="5" fillId="0" borderId="6" xfId="1" applyFont="1" applyBorder="1">
      <alignment vertical="center"/>
    </xf>
    <xf numFmtId="0" fontId="5" fillId="0" borderId="0" xfId="1" applyFont="1" applyBorder="1">
      <alignment vertical="center"/>
    </xf>
    <xf numFmtId="0" fontId="5" fillId="0" borderId="29" xfId="1" applyFont="1" applyBorder="1" applyAlignment="1">
      <alignment horizontal="center" vertical="center"/>
    </xf>
    <xf numFmtId="0" fontId="5" fillId="0" borderId="32" xfId="1" applyFont="1" applyBorder="1" applyAlignment="1">
      <alignment horizontal="center" vertical="center"/>
    </xf>
    <xf numFmtId="0" fontId="5" fillId="0" borderId="35" xfId="1" applyFont="1" applyBorder="1" applyAlignment="1">
      <alignment horizontal="center" vertical="center"/>
    </xf>
    <xf numFmtId="0" fontId="13" fillId="0" borderId="13" xfId="1" applyFont="1" applyBorder="1" applyAlignment="1">
      <alignment horizontal="center" vertical="center"/>
    </xf>
    <xf numFmtId="0" fontId="5" fillId="0" borderId="15"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Fill="1" applyBorder="1" applyAlignment="1">
      <alignment horizontal="center" vertical="center"/>
    </xf>
    <xf numFmtId="0" fontId="13" fillId="0" borderId="28" xfId="1" applyFont="1" applyFill="1" applyBorder="1" applyAlignment="1">
      <alignment horizontal="center" vertical="center"/>
    </xf>
    <xf numFmtId="0" fontId="5" fillId="0" borderId="2" xfId="1" applyFont="1" applyBorder="1">
      <alignment vertical="center"/>
    </xf>
    <xf numFmtId="0" fontId="5" fillId="0" borderId="28" xfId="1" applyFont="1" applyBorder="1">
      <alignment vertical="center"/>
    </xf>
    <xf numFmtId="0" fontId="5" fillId="0" borderId="0" xfId="1" applyFont="1" applyBorder="1" applyAlignment="1">
      <alignment horizontal="center" vertical="center"/>
    </xf>
    <xf numFmtId="0" fontId="5" fillId="0" borderId="29" xfId="1" applyFont="1" applyBorder="1">
      <alignment vertical="center"/>
    </xf>
    <xf numFmtId="0" fontId="5" fillId="0" borderId="5" xfId="1" applyFont="1" applyBorder="1">
      <alignment vertical="center"/>
    </xf>
    <xf numFmtId="0" fontId="5" fillId="0" borderId="42" xfId="1" applyFont="1" applyBorder="1">
      <alignment vertical="center"/>
    </xf>
    <xf numFmtId="0" fontId="2" fillId="0" borderId="0" xfId="1" applyFont="1" applyFill="1" applyAlignment="1" applyProtection="1"/>
    <xf numFmtId="0" fontId="5" fillId="0" borderId="0" xfId="1" applyFont="1" applyAlignment="1">
      <alignment horizontal="right" vertical="center"/>
    </xf>
    <xf numFmtId="49" fontId="5" fillId="0" borderId="0" xfId="1" applyNumberFormat="1" applyFont="1" applyAlignment="1">
      <alignment vertical="center"/>
    </xf>
    <xf numFmtId="0" fontId="5" fillId="0" borderId="0" xfId="1" applyFont="1" applyAlignment="1">
      <alignment vertical="center"/>
    </xf>
    <xf numFmtId="0" fontId="2" fillId="0" borderId="0" xfId="1" applyFont="1" applyFill="1" applyBorder="1" applyAlignment="1" applyProtection="1">
      <alignment vertical="center"/>
    </xf>
    <xf numFmtId="0" fontId="2" fillId="0" borderId="0" xfId="1" applyFont="1" applyBorder="1">
      <alignment vertical="center"/>
    </xf>
    <xf numFmtId="176" fontId="2" fillId="3" borderId="0" xfId="3" applyNumberFormat="1" applyFont="1" applyFill="1" applyBorder="1" applyAlignment="1">
      <alignment vertical="center"/>
    </xf>
    <xf numFmtId="0" fontId="9" fillId="3" borderId="0" xfId="3" applyFont="1" applyFill="1" applyBorder="1" applyAlignment="1">
      <alignment vertical="center"/>
    </xf>
    <xf numFmtId="0" fontId="2" fillId="0" borderId="23" xfId="1" applyFont="1" applyBorder="1">
      <alignment vertical="center"/>
    </xf>
    <xf numFmtId="38" fontId="5" fillId="0" borderId="0" xfId="1" applyNumberFormat="1" applyFont="1" applyAlignment="1">
      <alignment horizontal="left" vertical="top"/>
    </xf>
    <xf numFmtId="38" fontId="15" fillId="0" borderId="0" xfId="1" applyNumberFormat="1" applyFont="1" applyAlignment="1">
      <alignment horizontal="center" vertical="center"/>
    </xf>
    <xf numFmtId="38" fontId="15" fillId="0" borderId="0" xfId="1" applyNumberFormat="1" applyFont="1" applyAlignment="1">
      <alignment horizontal="left" vertical="center"/>
    </xf>
    <xf numFmtId="0" fontId="5" fillId="0" borderId="0" xfId="1" applyFont="1" applyFill="1">
      <alignment vertical="center"/>
    </xf>
    <xf numFmtId="0" fontId="5" fillId="0" borderId="0" xfId="1" applyFont="1" applyAlignment="1">
      <alignment horizontal="left" vertical="center"/>
    </xf>
    <xf numFmtId="0" fontId="5" fillId="0" borderId="0" xfId="1" applyFont="1" applyAlignment="1">
      <alignment horizontal="left"/>
    </xf>
    <xf numFmtId="0" fontId="5" fillId="0" borderId="0" xfId="1" applyFont="1" applyAlignment="1">
      <alignment horizontal="center" vertical="center"/>
    </xf>
    <xf numFmtId="179" fontId="5" fillId="4" borderId="0" xfId="1" applyNumberFormat="1" applyFont="1" applyFill="1" applyAlignment="1" applyProtection="1">
      <alignment vertical="center"/>
      <protection hidden="1"/>
    </xf>
    <xf numFmtId="179" fontId="5" fillId="3" borderId="0" xfId="1" applyNumberFormat="1" applyFont="1" applyFill="1" applyAlignment="1" applyProtection="1">
      <alignment vertical="center"/>
      <protection hidden="1"/>
    </xf>
    <xf numFmtId="0" fontId="18" fillId="0" borderId="0" xfId="1" applyFont="1" applyFill="1" applyBorder="1" applyAlignment="1">
      <alignment vertical="center"/>
    </xf>
    <xf numFmtId="0" fontId="2" fillId="0" borderId="0" xfId="1" applyFont="1" applyAlignment="1">
      <alignment vertical="top"/>
    </xf>
    <xf numFmtId="0" fontId="5" fillId="0" borderId="0" xfId="1" applyFont="1" applyAlignment="1">
      <alignment vertical="top"/>
    </xf>
    <xf numFmtId="0" fontId="18" fillId="0" borderId="7" xfId="1" applyFont="1" applyFill="1" applyBorder="1" applyAlignment="1">
      <alignment vertical="center" wrapText="1"/>
    </xf>
    <xf numFmtId="0" fontId="18" fillId="0" borderId="7" xfId="1" applyFont="1" applyFill="1" applyBorder="1" applyAlignment="1">
      <alignment vertical="center"/>
    </xf>
    <xf numFmtId="0" fontId="19" fillId="0" borderId="7" xfId="1" applyFont="1" applyFill="1" applyBorder="1" applyAlignment="1">
      <alignment vertical="center"/>
    </xf>
    <xf numFmtId="38" fontId="15" fillId="0" borderId="0" xfId="1" applyNumberFormat="1" applyFont="1" applyFill="1" applyAlignment="1">
      <alignment horizontal="center" vertical="center"/>
    </xf>
    <xf numFmtId="0" fontId="15" fillId="0" borderId="0" xfId="1" applyNumberFormat="1" applyFont="1" applyAlignment="1">
      <alignment horizontal="left" vertical="center"/>
    </xf>
    <xf numFmtId="49" fontId="5" fillId="0" borderId="0" xfId="1" applyNumberFormat="1" applyFont="1" applyAlignment="1"/>
    <xf numFmtId="0" fontId="5" fillId="0" borderId="0" xfId="1" applyNumberFormat="1" applyFont="1" applyAlignment="1"/>
    <xf numFmtId="0" fontId="5" fillId="0" borderId="0" xfId="1" applyFont="1" applyAlignment="1"/>
    <xf numFmtId="0" fontId="5" fillId="0" borderId="0" xfId="1" applyNumberFormat="1" applyFont="1" applyAlignment="1">
      <alignment horizontal="center" vertical="center"/>
    </xf>
    <xf numFmtId="0" fontId="5" fillId="0" borderId="0" xfId="1" applyFont="1" applyAlignment="1">
      <alignment vertical="center" wrapText="1"/>
    </xf>
    <xf numFmtId="0" fontId="15" fillId="0" borderId="0" xfId="1" applyFont="1">
      <alignment vertical="center"/>
    </xf>
    <xf numFmtId="0" fontId="18" fillId="0" borderId="0" xfId="1" applyFont="1" applyBorder="1" applyAlignment="1">
      <alignment vertical="center"/>
    </xf>
    <xf numFmtId="0" fontId="18" fillId="0" borderId="0" xfId="1" applyFont="1" applyBorder="1">
      <alignment vertical="center"/>
    </xf>
    <xf numFmtId="0" fontId="21" fillId="0" borderId="0" xfId="1" applyFont="1" applyBorder="1" applyAlignment="1">
      <alignment horizontal="left" vertical="center"/>
    </xf>
    <xf numFmtId="0" fontId="21" fillId="0" borderId="0" xfId="1" applyFont="1" applyBorder="1">
      <alignment vertical="center"/>
    </xf>
    <xf numFmtId="0" fontId="22" fillId="0" borderId="0" xfId="1" applyFont="1" applyAlignment="1">
      <alignment vertical="center"/>
    </xf>
    <xf numFmtId="0" fontId="23" fillId="0" borderId="1" xfId="1" applyFont="1" applyBorder="1" applyAlignment="1">
      <alignment horizontal="center" vertical="center"/>
    </xf>
    <xf numFmtId="0" fontId="24" fillId="5" borderId="4" xfId="1" applyFont="1" applyFill="1" applyBorder="1" applyAlignment="1">
      <alignment vertical="center"/>
    </xf>
    <xf numFmtId="0" fontId="24" fillId="5" borderId="7" xfId="1" applyFont="1" applyFill="1" applyBorder="1" applyAlignment="1">
      <alignment vertical="center"/>
    </xf>
    <xf numFmtId="0" fontId="25" fillId="0" borderId="29" xfId="1" applyFont="1" applyBorder="1" applyAlignment="1">
      <alignment horizontal="center" vertical="center"/>
    </xf>
    <xf numFmtId="0" fontId="25" fillId="0" borderId="32" xfId="1" applyFont="1" applyBorder="1" applyAlignment="1">
      <alignment horizontal="center" vertical="center"/>
    </xf>
    <xf numFmtId="0" fontId="25" fillId="0" borderId="35" xfId="1" applyFont="1" applyBorder="1" applyAlignment="1">
      <alignment horizontal="center" vertical="center"/>
    </xf>
    <xf numFmtId="0" fontId="28" fillId="0" borderId="13" xfId="1" applyFont="1" applyBorder="1" applyAlignment="1">
      <alignment horizontal="center" vertical="center"/>
    </xf>
    <xf numFmtId="0" fontId="25" fillId="0" borderId="15" xfId="1" applyFont="1" applyBorder="1" applyAlignment="1">
      <alignment horizontal="center" vertical="center"/>
    </xf>
    <xf numFmtId="0" fontId="25" fillId="0" borderId="38" xfId="1" applyFont="1" applyBorder="1" applyAlignment="1">
      <alignment horizontal="center" vertical="center"/>
    </xf>
    <xf numFmtId="0" fontId="29" fillId="2" borderId="0" xfId="1" applyFont="1" applyFill="1" applyBorder="1" applyAlignment="1">
      <alignment horizontal="center" vertical="center"/>
    </xf>
    <xf numFmtId="0" fontId="29" fillId="5" borderId="0" xfId="1" applyFont="1" applyFill="1" applyBorder="1">
      <alignment vertical="center"/>
    </xf>
    <xf numFmtId="0" fontId="25" fillId="0" borderId="0" xfId="1" applyFont="1" applyBorder="1">
      <alignment vertical="center"/>
    </xf>
    <xf numFmtId="0" fontId="25" fillId="0" borderId="29" xfId="1" applyFont="1" applyBorder="1">
      <alignment vertical="center"/>
    </xf>
    <xf numFmtId="0" fontId="29" fillId="5" borderId="0" xfId="1" applyFont="1" applyFill="1">
      <alignment vertical="center"/>
    </xf>
    <xf numFmtId="0" fontId="25" fillId="0" borderId="0" xfId="1" applyFont="1" applyBorder="1" applyAlignment="1">
      <alignment horizontal="center" vertical="center"/>
    </xf>
    <xf numFmtId="0" fontId="30" fillId="2" borderId="0" xfId="1" applyFont="1" applyFill="1" applyAlignment="1">
      <alignment horizontal="center" vertical="center"/>
    </xf>
    <xf numFmtId="179" fontId="33" fillId="3" borderId="0" xfId="1" applyNumberFormat="1" applyFont="1" applyFill="1" applyAlignment="1" applyProtection="1">
      <alignment vertical="center"/>
      <protection hidden="1"/>
    </xf>
    <xf numFmtId="0" fontId="2" fillId="0" borderId="3" xfId="1" applyFont="1" applyBorder="1">
      <alignment vertical="center"/>
    </xf>
    <xf numFmtId="0" fontId="2" fillId="0" borderId="6" xfId="1" applyFont="1" applyBorder="1">
      <alignment vertical="center"/>
    </xf>
    <xf numFmtId="0" fontId="12" fillId="2" borderId="7" xfId="1" applyFont="1" applyFill="1" applyBorder="1" applyAlignment="1" applyProtection="1">
      <alignment vertical="center"/>
      <protection locked="0"/>
    </xf>
    <xf numFmtId="0" fontId="14" fillId="2" borderId="0" xfId="1" applyFont="1" applyFill="1" applyBorder="1" applyProtection="1">
      <alignment vertical="center"/>
      <protection locked="0"/>
    </xf>
    <xf numFmtId="0" fontId="12" fillId="2" borderId="4" xfId="1" applyFont="1" applyFill="1" applyBorder="1" applyAlignment="1" applyProtection="1">
      <alignment vertical="center"/>
      <protection locked="0"/>
    </xf>
    <xf numFmtId="0" fontId="15" fillId="2" borderId="0" xfId="1" applyFont="1" applyFill="1" applyAlignment="1" applyProtection="1">
      <alignment horizontal="center" vertical="center"/>
      <protection locked="0"/>
    </xf>
    <xf numFmtId="181" fontId="15" fillId="0" borderId="0" xfId="1" applyNumberFormat="1" applyFont="1" applyFill="1" applyAlignment="1">
      <alignment horizontal="center" vertical="center"/>
    </xf>
    <xf numFmtId="181" fontId="15" fillId="0" borderId="0" xfId="1" applyNumberFormat="1" applyFont="1" applyFill="1" applyAlignment="1">
      <alignment horizontal="right" vertical="center"/>
    </xf>
    <xf numFmtId="0" fontId="15" fillId="0" borderId="0" xfId="1" applyNumberFormat="1" applyFont="1" applyAlignment="1">
      <alignment horizontal="center" vertical="center"/>
    </xf>
    <xf numFmtId="0" fontId="15" fillId="0" borderId="0" xfId="1" applyFont="1" applyFill="1" applyAlignment="1">
      <alignment horizontal="center" vertical="center"/>
    </xf>
    <xf numFmtId="0" fontId="5" fillId="0" borderId="0" xfId="1" applyFont="1" applyAlignment="1">
      <alignment horizontal="left" vertical="center" wrapText="1"/>
    </xf>
    <xf numFmtId="0" fontId="18" fillId="0" borderId="53" xfId="1" applyFont="1" applyBorder="1" applyAlignment="1">
      <alignment horizontal="center" vertical="center"/>
    </xf>
    <xf numFmtId="0" fontId="18" fillId="0" borderId="54" xfId="1" applyFont="1" applyBorder="1" applyAlignment="1">
      <alignment horizontal="center" vertical="center"/>
    </xf>
    <xf numFmtId="0" fontId="18" fillId="0" borderId="55" xfId="1" applyFont="1" applyBorder="1" applyAlignment="1">
      <alignment horizontal="center" vertical="center"/>
    </xf>
    <xf numFmtId="0" fontId="5" fillId="0" borderId="0" xfId="1" applyFont="1" applyAlignment="1">
      <alignment horizontal="center" vertical="center"/>
    </xf>
    <xf numFmtId="0" fontId="19" fillId="0" borderId="28" xfId="1" applyFont="1" applyFill="1" applyBorder="1" applyAlignment="1">
      <alignment horizontal="right" vertical="center"/>
    </xf>
    <xf numFmtId="0" fontId="19" fillId="0" borderId="0" xfId="1" applyFont="1" applyFill="1" applyBorder="1" applyAlignment="1">
      <alignment horizontal="right" vertical="center"/>
    </xf>
    <xf numFmtId="0" fontId="19" fillId="0" borderId="5" xfId="1" applyFont="1" applyFill="1" applyBorder="1" applyAlignment="1">
      <alignment horizontal="right" vertical="center"/>
    </xf>
    <xf numFmtId="0" fontId="19" fillId="0" borderId="7" xfId="1" applyFont="1" applyFill="1" applyBorder="1" applyAlignment="1">
      <alignment horizontal="right" vertical="center"/>
    </xf>
    <xf numFmtId="0" fontId="18" fillId="0" borderId="0"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38" fontId="20" fillId="0" borderId="0" xfId="1" applyNumberFormat="1" applyFont="1" applyAlignment="1">
      <alignment horizontal="center" vertical="center"/>
    </xf>
    <xf numFmtId="177" fontId="20" fillId="0" borderId="0" xfId="1" applyNumberFormat="1" applyFont="1" applyAlignment="1">
      <alignment horizontal="center" vertical="center"/>
    </xf>
    <xf numFmtId="3" fontId="20" fillId="0" borderId="7" xfId="1" applyNumberFormat="1" applyFont="1" applyBorder="1" applyAlignment="1">
      <alignment horizontal="center" vertical="center"/>
    </xf>
    <xf numFmtId="38" fontId="5" fillId="0" borderId="0" xfId="1" applyNumberFormat="1" applyFont="1" applyFill="1" applyAlignment="1">
      <alignment horizontal="center"/>
    </xf>
    <xf numFmtId="0" fontId="5" fillId="0" borderId="0" xfId="1" applyNumberFormat="1" applyFont="1" applyAlignment="1">
      <alignment horizontal="left" vertical="center"/>
    </xf>
    <xf numFmtId="0" fontId="19" fillId="2" borderId="33" xfId="1" applyFont="1" applyFill="1" applyBorder="1" applyAlignment="1" applyProtection="1">
      <alignment horizontal="right" vertical="center"/>
      <protection locked="0"/>
    </xf>
    <xf numFmtId="0" fontId="19" fillId="2" borderId="34" xfId="1" applyFont="1" applyFill="1" applyBorder="1" applyAlignment="1" applyProtection="1">
      <alignment horizontal="right" vertical="center"/>
      <protection locked="0"/>
    </xf>
    <xf numFmtId="0" fontId="19" fillId="2" borderId="5" xfId="1" applyFont="1" applyFill="1" applyBorder="1" applyAlignment="1" applyProtection="1">
      <alignment horizontal="right" vertical="center"/>
      <protection locked="0"/>
    </xf>
    <xf numFmtId="0" fontId="19" fillId="2" borderId="7" xfId="1" applyFont="1" applyFill="1" applyBorder="1" applyAlignment="1" applyProtection="1">
      <alignment horizontal="right" vertical="center"/>
      <protection locked="0"/>
    </xf>
    <xf numFmtId="0" fontId="18" fillId="2" borderId="0"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6" xfId="1" applyFont="1" applyFill="1" applyBorder="1" applyAlignment="1">
      <alignment horizontal="center" vertical="center"/>
    </xf>
    <xf numFmtId="182" fontId="15" fillId="0" borderId="0" xfId="1" applyNumberFormat="1" applyFont="1" applyFill="1" applyAlignment="1">
      <alignment horizontal="center" vertical="center"/>
    </xf>
    <xf numFmtId="177" fontId="15" fillId="0" borderId="0" xfId="1" applyNumberFormat="1" applyFont="1" applyAlignment="1">
      <alignment horizontal="center" vertical="center"/>
    </xf>
    <xf numFmtId="0" fontId="18" fillId="0" borderId="28"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9" fillId="2" borderId="0"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8" fillId="0" borderId="0" xfId="1" applyFont="1" applyFill="1" applyBorder="1" applyAlignment="1">
      <alignment horizontal="left" vertical="center"/>
    </xf>
    <xf numFmtId="0" fontId="18" fillId="0" borderId="29" xfId="1" applyFont="1" applyFill="1" applyBorder="1" applyAlignment="1">
      <alignment horizontal="left" vertical="center"/>
    </xf>
    <xf numFmtId="0" fontId="18" fillId="0" borderId="7" xfId="1" applyFont="1" applyFill="1" applyBorder="1" applyAlignment="1">
      <alignment horizontal="left" vertical="center"/>
    </xf>
    <xf numFmtId="0" fontId="18" fillId="0" borderId="6" xfId="1" applyFont="1" applyFill="1" applyBorder="1" applyAlignment="1">
      <alignment horizontal="left" vertical="center"/>
    </xf>
    <xf numFmtId="49" fontId="5" fillId="0" borderId="0" xfId="1" applyNumberFormat="1" applyFont="1" applyAlignment="1">
      <alignment horizontal="center"/>
    </xf>
    <xf numFmtId="0" fontId="5" fillId="0" borderId="0" xfId="1" applyNumberFormat="1" applyFont="1" applyAlignment="1">
      <alignment horizontal="center"/>
    </xf>
    <xf numFmtId="0" fontId="5" fillId="0" borderId="0" xfId="1" applyFont="1" applyAlignment="1">
      <alignment horizontal="center"/>
    </xf>
    <xf numFmtId="0" fontId="35" fillId="0" borderId="48" xfId="1" applyFont="1" applyBorder="1" applyAlignment="1">
      <alignment horizontal="center" vertical="center"/>
    </xf>
    <xf numFmtId="0" fontId="35" fillId="0" borderId="49" xfId="1" applyFont="1" applyBorder="1" applyAlignment="1">
      <alignment horizontal="center" vertical="center"/>
    </xf>
    <xf numFmtId="0" fontId="35" fillId="0" borderId="51" xfId="1" applyFont="1" applyBorder="1" applyAlignment="1">
      <alignment horizontal="center" vertical="center"/>
    </xf>
    <xf numFmtId="0" fontId="35" fillId="0" borderId="52" xfId="1" applyFont="1" applyBorder="1" applyAlignment="1">
      <alignment horizontal="center" vertical="center"/>
    </xf>
    <xf numFmtId="58" fontId="36" fillId="3" borderId="48" xfId="3" applyNumberFormat="1" applyFont="1" applyFill="1" applyBorder="1" applyAlignment="1">
      <alignment horizontal="center" vertical="center" wrapText="1"/>
    </xf>
    <xf numFmtId="58" fontId="36" fillId="3" borderId="50" xfId="3" applyNumberFormat="1" applyFont="1" applyFill="1" applyBorder="1" applyAlignment="1">
      <alignment horizontal="center" vertical="center" wrapText="1"/>
    </xf>
    <xf numFmtId="58" fontId="36" fillId="3" borderId="49" xfId="3" applyNumberFormat="1" applyFont="1" applyFill="1" applyBorder="1" applyAlignment="1">
      <alignment horizontal="center" vertical="center" wrapText="1"/>
    </xf>
    <xf numFmtId="58" fontId="36" fillId="3" borderId="51" xfId="3" applyNumberFormat="1" applyFont="1" applyFill="1" applyBorder="1" applyAlignment="1">
      <alignment horizontal="center" vertical="center" wrapText="1"/>
    </xf>
    <xf numFmtId="58" fontId="36" fillId="3" borderId="23" xfId="3" applyNumberFormat="1" applyFont="1" applyFill="1" applyBorder="1" applyAlignment="1">
      <alignment horizontal="center" vertical="center" wrapText="1"/>
    </xf>
    <xf numFmtId="58" fontId="36" fillId="3" borderId="52" xfId="3" applyNumberFormat="1" applyFont="1" applyFill="1" applyBorder="1" applyAlignment="1">
      <alignment horizontal="center" vertical="center" wrapText="1"/>
    </xf>
    <xf numFmtId="176" fontId="36" fillId="3" borderId="48" xfId="3" applyNumberFormat="1" applyFont="1" applyFill="1" applyBorder="1" applyAlignment="1">
      <alignment horizontal="center" vertical="center"/>
    </xf>
    <xf numFmtId="176" fontId="36" fillId="3" borderId="50" xfId="3" applyNumberFormat="1" applyFont="1" applyFill="1" applyBorder="1" applyAlignment="1">
      <alignment horizontal="center" vertical="center"/>
    </xf>
    <xf numFmtId="176" fontId="36" fillId="3" borderId="49" xfId="3" applyNumberFormat="1" applyFont="1" applyFill="1" applyBorder="1" applyAlignment="1">
      <alignment horizontal="center" vertical="center"/>
    </xf>
    <xf numFmtId="176" fontId="36" fillId="3" borderId="51" xfId="3" applyNumberFormat="1" applyFont="1" applyFill="1" applyBorder="1" applyAlignment="1">
      <alignment horizontal="center" vertical="center"/>
    </xf>
    <xf numFmtId="176" fontId="36" fillId="3" borderId="23" xfId="3" applyNumberFormat="1" applyFont="1" applyFill="1" applyBorder="1" applyAlignment="1">
      <alignment horizontal="center" vertical="center"/>
    </xf>
    <xf numFmtId="176" fontId="36" fillId="3" borderId="52" xfId="3" applyNumberFormat="1" applyFont="1" applyFill="1" applyBorder="1" applyAlignment="1">
      <alignment horizontal="center" vertical="center"/>
    </xf>
    <xf numFmtId="38" fontId="15" fillId="3" borderId="23" xfId="1" applyNumberFormat="1" applyFont="1" applyFill="1" applyBorder="1" applyAlignment="1">
      <alignment horizontal="center" vertical="center"/>
    </xf>
    <xf numFmtId="0" fontId="5" fillId="0" borderId="50" xfId="1" applyFont="1" applyBorder="1" applyAlignment="1">
      <alignment horizontal="center"/>
    </xf>
    <xf numFmtId="0" fontId="5" fillId="0" borderId="0" xfId="1" applyFont="1" applyFill="1" applyAlignment="1" applyProtection="1">
      <alignment horizontal="center" vertical="top"/>
    </xf>
    <xf numFmtId="180" fontId="15" fillId="0" borderId="0" xfId="1" applyNumberFormat="1" applyFont="1" applyFill="1" applyAlignment="1">
      <alignment horizontal="center" vertical="center"/>
    </xf>
    <xf numFmtId="0" fontId="15" fillId="0" borderId="0" xfId="1" applyNumberFormat="1" applyFont="1" applyAlignment="1">
      <alignment horizontal="left" vertical="center"/>
    </xf>
    <xf numFmtId="0" fontId="11" fillId="0" borderId="48" xfId="1" applyFont="1" applyBorder="1" applyAlignment="1">
      <alignment horizontal="center" vertical="center"/>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38" fontId="15" fillId="0" borderId="0" xfId="1" applyNumberFormat="1" applyFont="1" applyFill="1" applyAlignment="1">
      <alignment horizontal="center" vertical="center"/>
    </xf>
    <xf numFmtId="178" fontId="15" fillId="0" borderId="0" xfId="1" applyNumberFormat="1" applyFont="1" applyAlignment="1">
      <alignment horizontal="left" vertical="center"/>
    </xf>
    <xf numFmtId="38" fontId="15" fillId="0" borderId="0" xfId="1" applyNumberFormat="1" applyFont="1" applyAlignment="1">
      <alignment horizontal="center" vertical="center"/>
    </xf>
    <xf numFmtId="0" fontId="15" fillId="2" borderId="0" xfId="1" applyFont="1" applyFill="1" applyAlignment="1" applyProtection="1">
      <alignment horizontal="center" vertical="center"/>
      <protection locked="0"/>
    </xf>
    <xf numFmtId="177" fontId="15" fillId="3" borderId="0" xfId="1" applyNumberFormat="1" applyFont="1" applyFill="1" applyAlignment="1">
      <alignment horizontal="left" vertical="center"/>
    </xf>
    <xf numFmtId="0" fontId="16" fillId="2" borderId="44" xfId="1" applyFont="1" applyFill="1" applyBorder="1" applyAlignment="1" applyProtection="1">
      <alignment horizontal="center" vertical="center"/>
      <protection locked="0"/>
    </xf>
    <xf numFmtId="0" fontId="16" fillId="2" borderId="45" xfId="1" applyFont="1" applyFill="1" applyBorder="1" applyAlignment="1" applyProtection="1">
      <alignment horizontal="center" vertical="center"/>
      <protection locked="0"/>
    </xf>
    <xf numFmtId="38" fontId="17" fillId="0" borderId="0" xfId="1" applyNumberFormat="1" applyFont="1" applyFill="1" applyAlignment="1">
      <alignment horizontal="left" vertical="center"/>
    </xf>
    <xf numFmtId="38" fontId="15" fillId="0" borderId="0" xfId="1" applyNumberFormat="1" applyFont="1" applyAlignment="1">
      <alignment horizontal="left" vertical="center"/>
    </xf>
    <xf numFmtId="0" fontId="9" fillId="3" borderId="46" xfId="3" applyFont="1" applyFill="1" applyBorder="1" applyAlignment="1">
      <alignment horizontal="center" vertical="center"/>
    </xf>
    <xf numFmtId="0" fontId="9" fillId="3" borderId="47" xfId="3" applyFont="1" applyFill="1" applyBorder="1" applyAlignment="1">
      <alignment horizontal="center" vertical="center"/>
    </xf>
    <xf numFmtId="0" fontId="9" fillId="3" borderId="20" xfId="3" applyFont="1" applyFill="1" applyBorder="1" applyAlignment="1">
      <alignment horizontal="center" vertical="center"/>
    </xf>
    <xf numFmtId="0" fontId="5" fillId="0" borderId="0" xfId="1" applyFont="1" applyBorder="1" applyAlignment="1">
      <alignment horizontal="distributed" vertical="center" justifyLastLine="1"/>
    </xf>
    <xf numFmtId="0" fontId="5" fillId="0" borderId="0" xfId="1" applyFont="1" applyBorder="1" applyAlignment="1">
      <alignment horizontal="center" vertical="center"/>
    </xf>
    <xf numFmtId="38" fontId="15" fillId="2" borderId="0" xfId="1" applyNumberFormat="1" applyFont="1" applyFill="1" applyAlignment="1" applyProtection="1">
      <alignment horizontal="center" vertical="center"/>
      <protection locked="0"/>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14" fillId="2" borderId="0" xfId="1" applyFont="1" applyFill="1" applyBorder="1" applyAlignment="1" applyProtection="1">
      <alignment horizontal="center" vertical="center"/>
      <protection locked="0"/>
    </xf>
    <xf numFmtId="0" fontId="5" fillId="0" borderId="39" xfId="1" applyFont="1" applyBorder="1" applyAlignment="1" applyProtection="1">
      <alignment horizontal="center" vertical="center" justifyLastLine="1"/>
      <protection locked="0"/>
    </xf>
    <xf numFmtId="0" fontId="5" fillId="0" borderId="40" xfId="1" applyFont="1" applyBorder="1" applyAlignment="1" applyProtection="1">
      <alignment horizontal="center" vertical="center" justifyLastLine="1"/>
      <protection locked="0"/>
    </xf>
    <xf numFmtId="0" fontId="5" fillId="0" borderId="41" xfId="1" applyFont="1" applyBorder="1" applyAlignment="1" applyProtection="1">
      <alignment horizontal="center" vertical="center" justifyLastLine="1"/>
      <protection locked="0"/>
    </xf>
    <xf numFmtId="38" fontId="12" fillId="2" borderId="39" xfId="2" applyFont="1" applyFill="1" applyBorder="1" applyAlignment="1" applyProtection="1">
      <alignment horizontal="center" vertical="center"/>
      <protection locked="0"/>
    </xf>
    <xf numFmtId="38" fontId="12" fillId="2" borderId="40" xfId="2" applyFont="1" applyFill="1" applyBorder="1" applyAlignment="1" applyProtection="1">
      <alignment horizontal="center" vertical="center"/>
      <protection locked="0"/>
    </xf>
    <xf numFmtId="38" fontId="12" fillId="0" borderId="28" xfId="2" applyFont="1" applyFill="1" applyBorder="1" applyAlignment="1">
      <alignment horizontal="center" vertical="center"/>
    </xf>
    <xf numFmtId="38" fontId="12" fillId="0" borderId="0" xfId="2" applyFont="1" applyFill="1" applyBorder="1" applyAlignment="1">
      <alignment horizontal="center" vertical="center"/>
    </xf>
    <xf numFmtId="0" fontId="5" fillId="0" borderId="13" xfId="1" applyFont="1" applyBorder="1" applyAlignment="1">
      <alignment horizontal="center" vertical="center" justifyLastLine="1"/>
    </xf>
    <xf numFmtId="0" fontId="5" fillId="0" borderId="14" xfId="1" applyFont="1" applyBorder="1" applyAlignment="1">
      <alignment horizontal="center" vertical="center" justifyLastLine="1"/>
    </xf>
    <xf numFmtId="0" fontId="5" fillId="0" borderId="15" xfId="1" applyFont="1" applyBorder="1" applyAlignment="1">
      <alignment horizontal="center" vertical="center" justifyLastLine="1"/>
    </xf>
    <xf numFmtId="38" fontId="13" fillId="0" borderId="14" xfId="1" applyNumberFormat="1" applyFont="1" applyBorder="1" applyAlignment="1">
      <alignment horizontal="right" vertical="center" indent="1"/>
    </xf>
    <xf numFmtId="38" fontId="13" fillId="0" borderId="0" xfId="1" applyNumberFormat="1" applyFont="1" applyFill="1" applyBorder="1" applyAlignment="1">
      <alignment horizontal="right" vertical="center" indent="1"/>
    </xf>
    <xf numFmtId="0" fontId="14" fillId="0" borderId="30" xfId="1" applyFont="1" applyBorder="1" applyAlignment="1">
      <alignment horizontal="center" vertical="center" justifyLastLine="1"/>
    </xf>
    <xf numFmtId="0" fontId="14" fillId="0" borderId="31" xfId="1" applyFont="1" applyBorder="1" applyAlignment="1">
      <alignment horizontal="center" vertical="center" justifyLastLine="1"/>
    </xf>
    <xf numFmtId="0" fontId="14" fillId="0" borderId="32" xfId="1" applyFont="1" applyBorder="1" applyAlignment="1">
      <alignment horizontal="center" vertical="center" justifyLastLine="1"/>
    </xf>
    <xf numFmtId="38" fontId="12" fillId="2" borderId="30" xfId="2" applyFont="1" applyFill="1" applyBorder="1" applyAlignment="1" applyProtection="1">
      <alignment horizontal="center" vertical="center"/>
      <protection locked="0"/>
    </xf>
    <xf numFmtId="38" fontId="12" fillId="2" borderId="31" xfId="2" applyFont="1" applyFill="1" applyBorder="1" applyAlignment="1" applyProtection="1">
      <alignment horizontal="center" vertical="center"/>
      <protection locked="0"/>
    </xf>
    <xf numFmtId="0" fontId="14" fillId="0" borderId="30" xfId="1" applyFont="1" applyBorder="1" applyAlignment="1" applyProtection="1">
      <alignment horizontal="center" vertical="center" justifyLastLine="1"/>
      <protection locked="0"/>
    </xf>
    <xf numFmtId="0" fontId="14" fillId="0" borderId="31" xfId="1" applyFont="1" applyBorder="1" applyAlignment="1" applyProtection="1">
      <alignment horizontal="center" vertical="center" justifyLastLine="1"/>
      <protection locked="0"/>
    </xf>
    <xf numFmtId="0" fontId="14" fillId="0" borderId="32" xfId="1" applyFont="1" applyBorder="1" applyAlignment="1" applyProtection="1">
      <alignment horizontal="center" vertical="center" justifyLastLine="1"/>
      <protection locked="0"/>
    </xf>
    <xf numFmtId="0" fontId="5" fillId="0" borderId="16" xfId="1" applyFont="1" applyBorder="1" applyAlignment="1">
      <alignment horizontal="distributed" vertical="center" justifyLastLine="1"/>
    </xf>
    <xf numFmtId="0" fontId="5" fillId="0" borderId="17" xfId="1" applyFont="1" applyBorder="1" applyAlignment="1">
      <alignment horizontal="distributed" vertical="center" justifyLastLine="1"/>
    </xf>
    <xf numFmtId="0" fontId="5" fillId="0" borderId="18"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22" xfId="1" applyFont="1" applyBorder="1" applyAlignment="1">
      <alignment horizontal="distributed" vertical="center" justifyLastLine="1"/>
    </xf>
    <xf numFmtId="0" fontId="5" fillId="0" borderId="23" xfId="1" applyFont="1" applyBorder="1" applyAlignment="1">
      <alignment horizontal="distributed" vertical="center" justifyLastLine="1"/>
    </xf>
    <xf numFmtId="0" fontId="5" fillId="0" borderId="24" xfId="1" applyFont="1" applyBorder="1" applyAlignment="1">
      <alignment horizontal="distributed" vertical="center" justifyLastLine="1"/>
    </xf>
    <xf numFmtId="0" fontId="5" fillId="0" borderId="2" xfId="1"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0" fontId="5" fillId="0" borderId="28" xfId="1" applyFont="1" applyFill="1" applyBorder="1" applyAlignment="1">
      <alignment horizontal="distributed" vertical="center" justifyLastLine="1"/>
    </xf>
    <xf numFmtId="0" fontId="5" fillId="0" borderId="0" xfId="1" applyFont="1" applyFill="1" applyBorder="1" applyAlignment="1">
      <alignment horizontal="distributed" vertical="center" justifyLastLine="1"/>
    </xf>
    <xf numFmtId="0" fontId="5" fillId="0" borderId="19" xfId="1" applyFont="1" applyBorder="1" applyAlignment="1">
      <alignment horizontal="distributed" vertical="center" justifyLastLine="1"/>
    </xf>
    <xf numFmtId="0" fontId="5" fillId="0" borderId="20" xfId="1" applyFont="1" applyBorder="1" applyAlignment="1">
      <alignment horizontal="distributed" vertical="center" justifyLastLine="1"/>
    </xf>
    <xf numFmtId="0" fontId="5" fillId="0" borderId="21" xfId="1" applyFont="1" applyBorder="1" applyAlignment="1">
      <alignment horizontal="distributed" vertical="center" justifyLastLine="1"/>
    </xf>
    <xf numFmtId="0" fontId="14" fillId="0" borderId="36" xfId="1" applyFont="1" applyBorder="1" applyAlignment="1">
      <alignment horizontal="center" vertical="center" justifyLastLine="1"/>
    </xf>
    <xf numFmtId="0" fontId="14" fillId="0" borderId="37" xfId="1" applyFont="1" applyBorder="1" applyAlignment="1">
      <alignment horizontal="center" vertical="center" justifyLastLine="1"/>
    </xf>
    <xf numFmtId="0" fontId="14" fillId="0" borderId="38" xfId="1" applyFont="1" applyBorder="1" applyAlignment="1">
      <alignment horizontal="center" vertical="center" justifyLastLine="1"/>
    </xf>
    <xf numFmtId="38" fontId="12" fillId="2" borderId="36" xfId="2" applyFont="1" applyFill="1" applyBorder="1" applyAlignment="1" applyProtection="1">
      <alignment horizontal="center" vertical="center"/>
      <protection locked="0"/>
    </xf>
    <xf numFmtId="38" fontId="12" fillId="2" borderId="37" xfId="2" applyFont="1" applyFill="1" applyBorder="1" applyAlignment="1" applyProtection="1">
      <alignment horizontal="center" vertical="center"/>
      <protection locked="0"/>
    </xf>
    <xf numFmtId="0" fontId="14" fillId="0" borderId="33" xfId="1" applyFont="1" applyBorder="1" applyAlignment="1" applyProtection="1">
      <alignment horizontal="center" vertical="center" justifyLastLine="1"/>
      <protection locked="0"/>
    </xf>
    <xf numFmtId="0" fontId="14" fillId="0" borderId="34" xfId="1" applyFont="1" applyBorder="1" applyAlignment="1" applyProtection="1">
      <alignment horizontal="center" vertical="center" justifyLastLine="1"/>
      <protection locked="0"/>
    </xf>
    <xf numFmtId="0" fontId="14" fillId="0" borderId="35" xfId="1" applyFont="1" applyBorder="1" applyAlignment="1" applyProtection="1">
      <alignment horizontal="center" vertical="center" justifyLastLine="1"/>
      <protection locked="0"/>
    </xf>
    <xf numFmtId="38" fontId="12" fillId="2" borderId="33" xfId="2" applyFont="1" applyFill="1" applyBorder="1" applyAlignment="1" applyProtection="1">
      <alignment horizontal="center" vertical="center"/>
      <protection locked="0"/>
    </xf>
    <xf numFmtId="38" fontId="12" fillId="2" borderId="34" xfId="2" applyFont="1" applyFill="1" applyBorder="1" applyAlignment="1" applyProtection="1">
      <alignment horizontal="center" vertical="center"/>
      <protection locked="0"/>
    </xf>
    <xf numFmtId="0" fontId="14" fillId="0" borderId="25" xfId="1" applyFont="1" applyBorder="1" applyAlignment="1">
      <alignment horizontal="center" vertical="center" justifyLastLine="1"/>
    </xf>
    <xf numFmtId="0" fontId="14" fillId="0" borderId="26" xfId="1" applyFont="1" applyBorder="1" applyAlignment="1">
      <alignment horizontal="center" vertical="center" justifyLastLine="1"/>
    </xf>
    <xf numFmtId="0" fontId="14" fillId="0" borderId="27" xfId="1" applyFont="1" applyBorder="1" applyAlignment="1">
      <alignment horizontal="center" vertical="center" justifyLastLine="1"/>
    </xf>
    <xf numFmtId="38" fontId="12" fillId="2" borderId="28" xfId="2" applyFont="1" applyFill="1" applyBorder="1" applyAlignment="1" applyProtection="1">
      <alignment horizontal="center" vertical="center"/>
      <protection locked="0"/>
    </xf>
    <xf numFmtId="38" fontId="12" fillId="2" borderId="0" xfId="2" applyFont="1" applyFill="1" applyBorder="1" applyAlignment="1" applyProtection="1">
      <alignment horizontal="center" vertical="center"/>
      <protection locked="0"/>
    </xf>
    <xf numFmtId="0" fontId="5" fillId="0" borderId="5"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12" fillId="2" borderId="4"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6" fillId="0" borderId="0" xfId="1" applyFont="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12" fillId="2" borderId="11"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12" fillId="2" borderId="11"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2"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5" fillId="0" borderId="14" xfId="1" applyFont="1" applyFill="1" applyBorder="1" applyAlignment="1">
      <alignment horizontal="distributed" vertical="center" justifyLastLine="1"/>
    </xf>
    <xf numFmtId="0" fontId="5" fillId="0" borderId="15" xfId="1" applyFont="1" applyFill="1" applyBorder="1" applyAlignment="1">
      <alignment horizontal="distributed" vertical="center" justifyLastLine="1"/>
    </xf>
    <xf numFmtId="0" fontId="34" fillId="0" borderId="28" xfId="1" applyFont="1" applyFill="1" applyBorder="1" applyAlignment="1">
      <alignment horizontal="right" vertical="center"/>
    </xf>
    <xf numFmtId="0" fontId="34" fillId="0" borderId="0" xfId="1" applyFont="1" applyFill="1" applyBorder="1" applyAlignment="1">
      <alignment horizontal="right" vertical="center"/>
    </xf>
    <xf numFmtId="0" fontId="34" fillId="0" borderId="5" xfId="1" applyFont="1" applyFill="1" applyBorder="1" applyAlignment="1">
      <alignment horizontal="right" vertical="center"/>
    </xf>
    <xf numFmtId="0" fontId="34" fillId="0" borderId="7" xfId="1" applyFont="1" applyFill="1" applyBorder="1" applyAlignment="1">
      <alignment horizontal="right" vertical="center"/>
    </xf>
    <xf numFmtId="0" fontId="34" fillId="2" borderId="33" xfId="1" applyFont="1" applyFill="1" applyBorder="1" applyAlignment="1">
      <alignment horizontal="right" vertical="center"/>
    </xf>
    <xf numFmtId="0" fontId="34" fillId="2" borderId="34" xfId="1" applyFont="1" applyFill="1" applyBorder="1" applyAlignment="1">
      <alignment horizontal="right" vertical="center"/>
    </xf>
    <xf numFmtId="0" fontId="34" fillId="2" borderId="5" xfId="1" applyFont="1" applyFill="1" applyBorder="1" applyAlignment="1">
      <alignment horizontal="right" vertical="center"/>
    </xf>
    <xf numFmtId="0" fontId="34" fillId="2" borderId="7" xfId="1" applyFont="1" applyFill="1" applyBorder="1" applyAlignment="1">
      <alignment horizontal="right" vertical="center"/>
    </xf>
    <xf numFmtId="0" fontId="34" fillId="2" borderId="0" xfId="1" applyFont="1" applyFill="1" applyBorder="1" applyAlignment="1">
      <alignment horizontal="center" vertical="center"/>
    </xf>
    <xf numFmtId="0" fontId="34" fillId="2" borderId="7" xfId="1" applyFont="1" applyFill="1" applyBorder="1" applyAlignment="1">
      <alignment horizontal="center" vertical="center"/>
    </xf>
    <xf numFmtId="0" fontId="15" fillId="3" borderId="23" xfId="1" applyFont="1" applyFill="1" applyBorder="1" applyAlignment="1">
      <alignment horizontal="center" vertical="center"/>
    </xf>
    <xf numFmtId="176" fontId="9" fillId="3" borderId="48" xfId="3" applyNumberFormat="1" applyFont="1" applyFill="1" applyBorder="1" applyAlignment="1">
      <alignment horizontal="center" vertical="center"/>
    </xf>
    <xf numFmtId="176" fontId="9" fillId="3" borderId="50" xfId="3" applyNumberFormat="1" applyFont="1" applyFill="1" applyBorder="1" applyAlignment="1">
      <alignment horizontal="center" vertical="center"/>
    </xf>
    <xf numFmtId="176" fontId="9" fillId="3" borderId="49" xfId="3" applyNumberFormat="1" applyFont="1" applyFill="1" applyBorder="1" applyAlignment="1">
      <alignment horizontal="center" vertical="center"/>
    </xf>
    <xf numFmtId="176" fontId="9" fillId="3" borderId="51" xfId="3" applyNumberFormat="1" applyFont="1" applyFill="1" applyBorder="1" applyAlignment="1">
      <alignment horizontal="center" vertical="center"/>
    </xf>
    <xf numFmtId="176" fontId="9" fillId="3" borderId="23" xfId="3" applyNumberFormat="1" applyFont="1" applyFill="1" applyBorder="1" applyAlignment="1">
      <alignment horizontal="center" vertical="center"/>
    </xf>
    <xf numFmtId="176" fontId="9" fillId="3" borderId="52" xfId="3" applyNumberFormat="1" applyFont="1" applyFill="1" applyBorder="1" applyAlignment="1">
      <alignment horizontal="center" vertical="center"/>
    </xf>
    <xf numFmtId="58" fontId="9" fillId="3" borderId="48" xfId="3" applyNumberFormat="1" applyFont="1" applyFill="1" applyBorder="1" applyAlignment="1">
      <alignment horizontal="center" vertical="center" wrapText="1"/>
    </xf>
    <xf numFmtId="58" fontId="9" fillId="3" borderId="50" xfId="3" applyNumberFormat="1" applyFont="1" applyFill="1" applyBorder="1" applyAlignment="1">
      <alignment horizontal="center" vertical="center" wrapText="1"/>
    </xf>
    <xf numFmtId="58" fontId="9" fillId="3" borderId="49" xfId="3" applyNumberFormat="1" applyFont="1" applyFill="1" applyBorder="1" applyAlignment="1">
      <alignment horizontal="center" vertical="center" wrapText="1"/>
    </xf>
    <xf numFmtId="58" fontId="9" fillId="3" borderId="51" xfId="3" applyNumberFormat="1" applyFont="1" applyFill="1" applyBorder="1" applyAlignment="1">
      <alignment horizontal="center" vertical="center" wrapText="1"/>
    </xf>
    <xf numFmtId="58" fontId="9" fillId="3" borderId="23" xfId="3" applyNumberFormat="1" applyFont="1" applyFill="1" applyBorder="1" applyAlignment="1">
      <alignment horizontal="center" vertical="center" wrapText="1"/>
    </xf>
    <xf numFmtId="58" fontId="9" fillId="3" borderId="52" xfId="3" applyNumberFormat="1" applyFont="1" applyFill="1" applyBorder="1" applyAlignment="1">
      <alignment horizontal="center" vertical="center" wrapText="1"/>
    </xf>
    <xf numFmtId="178" fontId="32" fillId="0" borderId="0" xfId="1" applyNumberFormat="1" applyFont="1" applyAlignment="1">
      <alignment horizontal="left" vertical="center"/>
    </xf>
    <xf numFmtId="0" fontId="30" fillId="2" borderId="0" xfId="1" applyFont="1" applyFill="1" applyAlignment="1">
      <alignment horizontal="center" vertical="center"/>
    </xf>
    <xf numFmtId="0" fontId="31" fillId="2" borderId="44" xfId="1" applyFont="1" applyFill="1" applyBorder="1" applyAlignment="1">
      <alignment horizontal="center" vertical="center"/>
    </xf>
    <xf numFmtId="0" fontId="31" fillId="2" borderId="45" xfId="1" applyFont="1" applyFill="1" applyBorder="1" applyAlignment="1">
      <alignment horizontal="center" vertical="center"/>
    </xf>
    <xf numFmtId="38" fontId="17" fillId="0" borderId="0" xfId="1" applyNumberFormat="1" applyFont="1" applyAlignment="1">
      <alignment horizontal="left" vertical="center"/>
    </xf>
    <xf numFmtId="38" fontId="30" fillId="2" borderId="0" xfId="1" applyNumberFormat="1" applyFont="1" applyFill="1" applyAlignment="1">
      <alignment horizontal="center" vertical="center"/>
    </xf>
    <xf numFmtId="0" fontId="5" fillId="0" borderId="39" xfId="1" applyFont="1" applyBorder="1" applyAlignment="1">
      <alignment horizontal="center" vertical="center" justifyLastLine="1"/>
    </xf>
    <xf numFmtId="0" fontId="5" fillId="0" borderId="40" xfId="1" applyFont="1" applyBorder="1" applyAlignment="1">
      <alignment horizontal="center" vertical="center" justifyLastLine="1"/>
    </xf>
    <xf numFmtId="0" fontId="5" fillId="0" borderId="41" xfId="1" applyFont="1" applyBorder="1" applyAlignment="1">
      <alignment horizontal="center" vertical="center" justifyLastLine="1"/>
    </xf>
    <xf numFmtId="38" fontId="27" fillId="5" borderId="39" xfId="2" applyFont="1" applyFill="1" applyBorder="1" applyAlignment="1">
      <alignment horizontal="center" vertical="center"/>
    </xf>
    <xf numFmtId="38" fontId="27" fillId="5" borderId="40" xfId="2" applyFont="1" applyFill="1" applyBorder="1" applyAlignment="1">
      <alignment horizontal="center" vertical="center"/>
    </xf>
    <xf numFmtId="38" fontId="27" fillId="5" borderId="30" xfId="2" applyFont="1" applyFill="1" applyBorder="1" applyAlignment="1">
      <alignment horizontal="center" vertical="center"/>
    </xf>
    <xf numFmtId="38" fontId="27" fillId="5" borderId="31" xfId="2" applyFont="1" applyFill="1" applyBorder="1" applyAlignment="1">
      <alignment horizontal="center" vertical="center"/>
    </xf>
    <xf numFmtId="38" fontId="24" fillId="5" borderId="30" xfId="2" applyFont="1" applyFill="1" applyBorder="1" applyAlignment="1">
      <alignment horizontal="right" vertical="center"/>
    </xf>
    <xf numFmtId="38" fontId="24" fillId="5" borderId="31" xfId="2" applyFont="1" applyFill="1" applyBorder="1" applyAlignment="1">
      <alignment horizontal="right" vertical="center"/>
    </xf>
    <xf numFmtId="0" fontId="25" fillId="0" borderId="2" xfId="1" applyFont="1" applyBorder="1" applyAlignment="1">
      <alignment horizontal="distributed" vertical="center" justifyLastLine="1"/>
    </xf>
    <xf numFmtId="0" fontId="25" fillId="0" borderId="4" xfId="1" applyFont="1" applyBorder="1" applyAlignment="1">
      <alignment horizontal="distributed" vertical="center" justifyLastLine="1"/>
    </xf>
    <xf numFmtId="0" fontId="25" fillId="0" borderId="3" xfId="1" applyFont="1" applyBorder="1" applyAlignment="1">
      <alignment horizontal="distributed" vertical="center" justifyLastLine="1"/>
    </xf>
    <xf numFmtId="0" fontId="25" fillId="0" borderId="22" xfId="1" applyFont="1" applyBorder="1" applyAlignment="1">
      <alignment horizontal="distributed" vertical="center" justifyLastLine="1"/>
    </xf>
    <xf numFmtId="0" fontId="25" fillId="0" borderId="23" xfId="1" applyFont="1" applyBorder="1" applyAlignment="1">
      <alignment horizontal="distributed" vertical="center" justifyLastLine="1"/>
    </xf>
    <xf numFmtId="0" fontId="25" fillId="0" borderId="24" xfId="1" applyFont="1" applyBorder="1" applyAlignment="1">
      <alignment horizontal="distributed" vertical="center" justifyLastLine="1"/>
    </xf>
    <xf numFmtId="38" fontId="24" fillId="5" borderId="25" xfId="2" applyFont="1" applyFill="1" applyBorder="1" applyAlignment="1">
      <alignment horizontal="right" vertical="center"/>
    </xf>
    <xf numFmtId="38" fontId="24" fillId="5" borderId="26" xfId="2" applyFont="1" applyFill="1" applyBorder="1" applyAlignment="1">
      <alignment horizontal="right" vertical="center"/>
    </xf>
    <xf numFmtId="0" fontId="14" fillId="0" borderId="33" xfId="1" applyFont="1" applyBorder="1" applyAlignment="1">
      <alignment horizontal="center" vertical="center" justifyLastLine="1"/>
    </xf>
    <xf numFmtId="0" fontId="14" fillId="0" borderId="34" xfId="1" applyFont="1" applyBorder="1" applyAlignment="1">
      <alignment horizontal="center" vertical="center" justifyLastLine="1"/>
    </xf>
    <xf numFmtId="0" fontId="14" fillId="0" borderId="35" xfId="1" applyFont="1" applyBorder="1" applyAlignment="1">
      <alignment horizontal="center" vertical="center" justifyLastLine="1"/>
    </xf>
    <xf numFmtId="38" fontId="27" fillId="5" borderId="33" xfId="2" applyFont="1" applyFill="1" applyBorder="1" applyAlignment="1">
      <alignment horizontal="center" vertical="center"/>
    </xf>
    <xf numFmtId="38" fontId="27" fillId="5" borderId="34" xfId="2" applyFont="1" applyFill="1" applyBorder="1" applyAlignment="1">
      <alignment horizontal="center" vertical="center"/>
    </xf>
    <xf numFmtId="38" fontId="28" fillId="0" borderId="14" xfId="1" applyNumberFormat="1" applyFont="1" applyBorder="1" applyAlignment="1">
      <alignment horizontal="right" vertical="center" indent="1"/>
    </xf>
    <xf numFmtId="38" fontId="24" fillId="5" borderId="28" xfId="2" applyFont="1" applyFill="1" applyBorder="1" applyAlignment="1">
      <alignment horizontal="right" vertical="center"/>
    </xf>
    <xf numFmtId="38" fontId="24" fillId="5" borderId="0" xfId="2" applyFont="1" applyFill="1" applyBorder="1" applyAlignment="1">
      <alignment horizontal="right" vertical="center"/>
    </xf>
    <xf numFmtId="0" fontId="24" fillId="2" borderId="4" xfId="1" applyFont="1" applyFill="1" applyBorder="1" applyAlignment="1">
      <alignment horizontal="center" vertical="center"/>
    </xf>
    <xf numFmtId="0" fontId="24" fillId="2" borderId="7" xfId="1" applyFont="1" applyFill="1" applyBorder="1" applyAlignment="1">
      <alignment horizontal="center" vertical="center"/>
    </xf>
    <xf numFmtId="0" fontId="24" fillId="5" borderId="4" xfId="1" applyFont="1" applyFill="1" applyBorder="1" applyAlignment="1">
      <alignment horizontal="center" vertical="center"/>
    </xf>
    <xf numFmtId="0" fontId="24" fillId="5" borderId="7" xfId="1" applyFont="1" applyFill="1" applyBorder="1" applyAlignment="1">
      <alignment horizontal="center" vertical="center"/>
    </xf>
    <xf numFmtId="0" fontId="24" fillId="5" borderId="11" xfId="1" applyFont="1" applyFill="1" applyBorder="1" applyAlignment="1">
      <alignment horizontal="center" vertical="center"/>
    </xf>
    <xf numFmtId="0" fontId="24" fillId="5" borderId="9" xfId="1" applyFont="1" applyFill="1" applyBorder="1" applyAlignment="1">
      <alignment horizontal="center" vertical="center"/>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0" xfId="1" applyFont="1" applyBorder="1" applyAlignment="1">
      <alignment horizontal="center" vertical="center" wrapText="1"/>
    </xf>
    <xf numFmtId="0" fontId="24" fillId="5" borderId="11" xfId="1" applyFont="1" applyFill="1" applyBorder="1" applyAlignment="1">
      <alignment horizontal="center" vertical="center" wrapText="1"/>
    </xf>
    <xf numFmtId="0" fontId="24" fillId="5" borderId="9" xfId="1" applyFont="1" applyFill="1" applyBorder="1" applyAlignment="1">
      <alignment horizontal="center" vertical="center" wrapText="1"/>
    </xf>
    <xf numFmtId="0" fontId="24" fillId="5" borderId="12" xfId="1" applyFont="1" applyFill="1" applyBorder="1" applyAlignment="1">
      <alignment horizontal="center" vertical="center" wrapText="1"/>
    </xf>
    <xf numFmtId="0" fontId="26" fillId="2" borderId="13" xfId="1" applyFont="1" applyFill="1" applyBorder="1" applyAlignment="1">
      <alignment horizontal="right" vertical="center"/>
    </xf>
    <xf numFmtId="0" fontId="26" fillId="2" borderId="14" xfId="1" applyFont="1" applyFill="1" applyBorder="1" applyAlignment="1">
      <alignment horizontal="right" vertical="center"/>
    </xf>
  </cellXfs>
  <cellStyles count="4">
    <cellStyle name="桁区切り 2" xfId="2" xr:uid="{91B64406-27E2-4659-A4DE-4F1483F8C5E2}"/>
    <cellStyle name="標準" xfId="0" builtinId="0"/>
    <cellStyle name="標準 10" xfId="1" xr:uid="{0C26AD65-88A4-4870-8428-62E1F83D3B99}"/>
    <cellStyle name="標準 8" xfId="3" xr:uid="{BFA3D453-75A4-422E-824C-8FA994A74A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243569</xdr:colOff>
      <xdr:row>48</xdr:row>
      <xdr:rowOff>136072</xdr:rowOff>
    </xdr:from>
    <xdr:to>
      <xdr:col>14</xdr:col>
      <xdr:colOff>258537</xdr:colOff>
      <xdr:row>51</xdr:row>
      <xdr:rowOff>285750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57894" y="142997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243569</xdr:colOff>
      <xdr:row>48</xdr:row>
      <xdr:rowOff>136072</xdr:rowOff>
    </xdr:from>
    <xdr:to>
      <xdr:col>14</xdr:col>
      <xdr:colOff>258537</xdr:colOff>
      <xdr:row>51</xdr:row>
      <xdr:rowOff>285750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7894" y="142997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243569</xdr:colOff>
      <xdr:row>48</xdr:row>
      <xdr:rowOff>136072</xdr:rowOff>
    </xdr:from>
    <xdr:to>
      <xdr:col>14</xdr:col>
      <xdr:colOff>258537</xdr:colOff>
      <xdr:row>51</xdr:row>
      <xdr:rowOff>285750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243569</xdr:colOff>
      <xdr:row>48</xdr:row>
      <xdr:rowOff>136072</xdr:rowOff>
    </xdr:from>
    <xdr:to>
      <xdr:col>14</xdr:col>
      <xdr:colOff>258537</xdr:colOff>
      <xdr:row>51</xdr:row>
      <xdr:rowOff>285750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299357</xdr:colOff>
      <xdr:row>0</xdr:row>
      <xdr:rowOff>204107</xdr:rowOff>
    </xdr:from>
    <xdr:to>
      <xdr:col>34</xdr:col>
      <xdr:colOff>326572</xdr:colOff>
      <xdr:row>1</xdr:row>
      <xdr:rowOff>489857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4182" y="204107"/>
          <a:ext cx="4132490" cy="676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色付きの欄のみ入力してください。</a:t>
          </a:r>
        </a:p>
      </xdr:txBody>
    </xdr:sp>
    <xdr:clientData/>
  </xdr:twoCellAnchor>
  <xdr:twoCellAnchor>
    <xdr:from>
      <xdr:col>25</xdr:col>
      <xdr:colOff>204107</xdr:colOff>
      <xdr:row>4</xdr:row>
      <xdr:rowOff>190498</xdr:rowOff>
    </xdr:from>
    <xdr:to>
      <xdr:col>31</xdr:col>
      <xdr:colOff>81643</xdr:colOff>
      <xdr:row>6</xdr:row>
      <xdr:rowOff>83001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376682" y="1838323"/>
          <a:ext cx="1915886" cy="50210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チェックを入る。</a:t>
          </a:r>
          <a:endParaRPr lang="ja-JP" altLang="ja-JP" sz="1400" b="1">
            <a:solidFill>
              <a:schemeClr val="tx1"/>
            </a:solidFill>
            <a:effectLst/>
          </a:endParaRPr>
        </a:p>
      </xdr:txBody>
    </xdr:sp>
    <xdr:clientData/>
  </xdr:twoCellAnchor>
  <xdr:twoCellAnchor>
    <xdr:from>
      <xdr:col>26</xdr:col>
      <xdr:colOff>226559</xdr:colOff>
      <xdr:row>2</xdr:row>
      <xdr:rowOff>285750</xdr:rowOff>
    </xdr:from>
    <xdr:to>
      <xdr:col>28</xdr:col>
      <xdr:colOff>129268</xdr:colOff>
      <xdr:row>4</xdr:row>
      <xdr:rowOff>191864</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9675359" y="1323975"/>
          <a:ext cx="607559" cy="5157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421822</xdr:colOff>
      <xdr:row>3</xdr:row>
      <xdr:rowOff>40821</xdr:rowOff>
    </xdr:from>
    <xdr:to>
      <xdr:col>25</xdr:col>
      <xdr:colOff>217715</xdr:colOff>
      <xdr:row>4</xdr:row>
      <xdr:rowOff>190499</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flipV="1">
          <a:off x="7375072" y="1383846"/>
          <a:ext cx="2015218" cy="4544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408214</xdr:colOff>
      <xdr:row>11</xdr:row>
      <xdr:rowOff>244928</xdr:rowOff>
    </xdr:from>
    <xdr:to>
      <xdr:col>18</xdr:col>
      <xdr:colOff>204107</xdr:colOff>
      <xdr:row>19</xdr:row>
      <xdr:rowOff>176894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V="1">
          <a:off x="5208814" y="4026353"/>
          <a:ext cx="1519918" cy="237036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68036</xdr:colOff>
      <xdr:row>19</xdr:row>
      <xdr:rowOff>163287</xdr:rowOff>
    </xdr:from>
    <xdr:to>
      <xdr:col>18</xdr:col>
      <xdr:colOff>381001</xdr:colOff>
      <xdr:row>22</xdr:row>
      <xdr:rowOff>228600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125686" y="6383112"/>
          <a:ext cx="2779940" cy="97971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請求対象月の給与明細等と相違ないか確認する。</a:t>
          </a:r>
          <a:endParaRPr lang="ja-JP" altLang="ja-JP" sz="1400" b="1">
            <a:solidFill>
              <a:schemeClr val="tx1"/>
            </a:solidFill>
            <a:effectLst/>
          </a:endParaRPr>
        </a:p>
      </xdr:txBody>
    </xdr:sp>
    <xdr:clientData/>
  </xdr:twoCellAnchor>
  <xdr:twoCellAnchor>
    <xdr:from>
      <xdr:col>17</xdr:col>
      <xdr:colOff>29935</xdr:colOff>
      <xdr:row>17</xdr:row>
      <xdr:rowOff>312964</xdr:rowOff>
    </xdr:from>
    <xdr:to>
      <xdr:col>19</xdr:col>
      <xdr:colOff>27214</xdr:colOff>
      <xdr:row>19</xdr:row>
      <xdr:rowOff>166009</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V="1">
          <a:off x="6125935" y="5913664"/>
          <a:ext cx="854529" cy="4721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312964</xdr:colOff>
      <xdr:row>11</xdr:row>
      <xdr:rowOff>288471</xdr:rowOff>
    </xdr:from>
    <xdr:to>
      <xdr:col>29</xdr:col>
      <xdr:colOff>261256</xdr:colOff>
      <xdr:row>13</xdr:row>
      <xdr:rowOff>13608</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V="1">
          <a:off x="10037989" y="4069896"/>
          <a:ext cx="691242" cy="33473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272142</xdr:colOff>
      <xdr:row>13</xdr:row>
      <xdr:rowOff>27214</xdr:rowOff>
    </xdr:from>
    <xdr:to>
      <xdr:col>29</xdr:col>
      <xdr:colOff>312964</xdr:colOff>
      <xdr:row>17</xdr:row>
      <xdr:rowOff>144237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968342" y="4418239"/>
          <a:ext cx="2812597" cy="133622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介護休暇により勤務しなかった期間の給与額等について減額となる場合は、減額される月と金額を入力する。</a:t>
          </a:r>
          <a:endParaRPr lang="ja-JP" altLang="ja-JP" sz="1400" b="1">
            <a:solidFill>
              <a:schemeClr val="tx1"/>
            </a:solidFill>
            <a:effectLst/>
          </a:endParaRPr>
        </a:p>
      </xdr:txBody>
    </xdr:sp>
    <xdr:clientData/>
  </xdr:twoCellAnchor>
  <xdr:twoCellAnchor>
    <xdr:from>
      <xdr:col>23</xdr:col>
      <xdr:colOff>367394</xdr:colOff>
      <xdr:row>8</xdr:row>
      <xdr:rowOff>204107</xdr:rowOff>
    </xdr:from>
    <xdr:to>
      <xdr:col>25</xdr:col>
      <xdr:colOff>27214</xdr:colOff>
      <xdr:row>13</xdr:row>
      <xdr:rowOff>57152</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8806544" y="3071132"/>
          <a:ext cx="393245" cy="137704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421821</xdr:colOff>
      <xdr:row>23</xdr:row>
      <xdr:rowOff>193219</xdr:rowOff>
    </xdr:from>
    <xdr:to>
      <xdr:col>9</xdr:col>
      <xdr:colOff>190500</xdr:colOff>
      <xdr:row>29</xdr:row>
      <xdr:rowOff>160562</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36146" y="7632244"/>
          <a:ext cx="2769054" cy="12722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給料の金額には、給料の調整額及び経過措置額も含める。</a:t>
          </a:r>
          <a:endParaRPr kumimoji="1" lang="en-US" altLang="ja-JP" sz="1400" b="1">
            <a:solidFill>
              <a:schemeClr val="tx1"/>
            </a:solidFill>
            <a:effectLst/>
            <a:latin typeface="+mn-lt"/>
            <a:ea typeface="+mn-ea"/>
            <a:cs typeface="+mn-cs"/>
          </a:endParaRPr>
        </a:p>
        <a:p>
          <a:pPr>
            <a:lnSpc>
              <a:spcPts val="1700"/>
            </a:lnSpc>
          </a:pPr>
          <a:r>
            <a:rPr kumimoji="1" lang="ja-JP" altLang="en-US" sz="1400" b="1">
              <a:solidFill>
                <a:schemeClr val="tx1"/>
              </a:solidFill>
              <a:effectLst/>
              <a:latin typeface="+mn-lt"/>
              <a:ea typeface="+mn-ea"/>
              <a:cs typeface="+mn-cs"/>
            </a:rPr>
            <a:t>他に支給されている手当等がある場合は入力する。</a:t>
          </a:r>
          <a:endParaRPr lang="ja-JP" altLang="ja-JP" sz="1400" b="1">
            <a:solidFill>
              <a:schemeClr val="tx1"/>
            </a:solidFill>
            <a:effectLst/>
          </a:endParaRPr>
        </a:p>
      </xdr:txBody>
    </xdr:sp>
    <xdr:clientData/>
  </xdr:twoCellAnchor>
  <xdr:twoCellAnchor>
    <xdr:from>
      <xdr:col>6</xdr:col>
      <xdr:colOff>163285</xdr:colOff>
      <xdr:row>21</xdr:row>
      <xdr:rowOff>13606</xdr:rowOff>
    </xdr:from>
    <xdr:to>
      <xdr:col>7</xdr:col>
      <xdr:colOff>217714</xdr:colOff>
      <xdr:row>23</xdr:row>
      <xdr:rowOff>190498</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V="1">
          <a:off x="2420710" y="6843031"/>
          <a:ext cx="368754" cy="78649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247649</xdr:colOff>
      <xdr:row>11</xdr:row>
      <xdr:rowOff>108857</xdr:rowOff>
    </xdr:from>
    <xdr:to>
      <xdr:col>6</xdr:col>
      <xdr:colOff>108856</xdr:colOff>
      <xdr:row>23</xdr:row>
      <xdr:rowOff>193220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V="1">
          <a:off x="1304924" y="3890282"/>
          <a:ext cx="1061357" cy="37419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136071</xdr:colOff>
      <xdr:row>34</xdr:row>
      <xdr:rowOff>1</xdr:rowOff>
    </xdr:from>
    <xdr:to>
      <xdr:col>33</xdr:col>
      <xdr:colOff>136072</xdr:colOff>
      <xdr:row>36</xdr:row>
      <xdr:rowOff>288470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9308646" y="9648826"/>
          <a:ext cx="2781301" cy="84091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今回請求する期間の区分を入力する。</a:t>
          </a:r>
          <a:endParaRPr lang="ja-JP" altLang="ja-JP" sz="1400" b="1">
            <a:solidFill>
              <a:schemeClr val="tx1"/>
            </a:solidFill>
            <a:effectLst/>
          </a:endParaRPr>
        </a:p>
      </xdr:txBody>
    </xdr:sp>
    <xdr:clientData/>
  </xdr:twoCellAnchor>
  <xdr:twoCellAnchor>
    <xdr:from>
      <xdr:col>33</xdr:col>
      <xdr:colOff>133351</xdr:colOff>
      <xdr:row>35</xdr:row>
      <xdr:rowOff>204108</xdr:rowOff>
    </xdr:from>
    <xdr:to>
      <xdr:col>35</xdr:col>
      <xdr:colOff>40824</xdr:colOff>
      <xdr:row>36</xdr:row>
      <xdr:rowOff>329291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12087226" y="10033908"/>
          <a:ext cx="517073" cy="4966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42</xdr:row>
      <xdr:rowOff>190500</xdr:rowOff>
    </xdr:from>
    <xdr:to>
      <xdr:col>22</xdr:col>
      <xdr:colOff>299357</xdr:colOff>
      <xdr:row>44</xdr:row>
      <xdr:rowOff>288469</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041572" y="12464143"/>
          <a:ext cx="2435678" cy="83275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請求対象月の土・日曜日を除いた日数</a:t>
          </a:r>
          <a:endParaRPr lang="ja-JP" altLang="ja-JP" sz="1400" b="1">
            <a:solidFill>
              <a:schemeClr val="tx1"/>
            </a:solidFill>
            <a:effectLst/>
          </a:endParaRPr>
        </a:p>
      </xdr:txBody>
    </xdr:sp>
    <xdr:clientData/>
  </xdr:twoCellAnchor>
  <xdr:twoCellAnchor>
    <xdr:from>
      <xdr:col>14</xdr:col>
      <xdr:colOff>13608</xdr:colOff>
      <xdr:row>44</xdr:row>
      <xdr:rowOff>285750</xdr:rowOff>
    </xdr:from>
    <xdr:to>
      <xdr:col>17</xdr:col>
      <xdr:colOff>408215</xdr:colOff>
      <xdr:row>46</xdr:row>
      <xdr:rowOff>13607</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5279572" y="13294179"/>
          <a:ext cx="1251857" cy="4626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312964</xdr:colOff>
      <xdr:row>40</xdr:row>
      <xdr:rowOff>217715</xdr:rowOff>
    </xdr:from>
    <xdr:to>
      <xdr:col>21</xdr:col>
      <xdr:colOff>408215</xdr:colOff>
      <xdr:row>42</xdr:row>
      <xdr:rowOff>27214</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3646714" y="11756572"/>
          <a:ext cx="4503965" cy="54428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請求対象月の介護休暇（全日）を取得した日数</a:t>
          </a:r>
          <a:endParaRPr lang="ja-JP" altLang="ja-JP" sz="1400" b="1">
            <a:solidFill>
              <a:schemeClr val="tx1"/>
            </a:solidFill>
            <a:effectLst/>
          </a:endParaRPr>
        </a:p>
      </xdr:txBody>
    </xdr:sp>
    <xdr:clientData/>
  </xdr:twoCellAnchor>
  <xdr:twoCellAnchor>
    <xdr:from>
      <xdr:col>9</xdr:col>
      <xdr:colOff>68037</xdr:colOff>
      <xdr:row>42</xdr:row>
      <xdr:rowOff>54428</xdr:rowOff>
    </xdr:from>
    <xdr:to>
      <xdr:col>10</xdr:col>
      <xdr:colOff>122464</xdr:colOff>
      <xdr:row>42</xdr:row>
      <xdr:rowOff>299357</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3401787" y="12328071"/>
          <a:ext cx="489856" cy="2449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243569</xdr:colOff>
      <xdr:row>48</xdr:row>
      <xdr:rowOff>136072</xdr:rowOff>
    </xdr:from>
    <xdr:to>
      <xdr:col>14</xdr:col>
      <xdr:colOff>258537</xdr:colOff>
      <xdr:row>51</xdr:row>
      <xdr:rowOff>285750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243569</xdr:colOff>
      <xdr:row>48</xdr:row>
      <xdr:rowOff>136072</xdr:rowOff>
    </xdr:from>
    <xdr:to>
      <xdr:col>14</xdr:col>
      <xdr:colOff>258537</xdr:colOff>
      <xdr:row>51</xdr:row>
      <xdr:rowOff>285750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299357</xdr:colOff>
      <xdr:row>0</xdr:row>
      <xdr:rowOff>204107</xdr:rowOff>
    </xdr:from>
    <xdr:to>
      <xdr:col>34</xdr:col>
      <xdr:colOff>326572</xdr:colOff>
      <xdr:row>1</xdr:row>
      <xdr:rowOff>489857</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424182" y="204107"/>
          <a:ext cx="4132490" cy="676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色付きの欄のみ入力してください。</a:t>
          </a:r>
        </a:p>
      </xdr:txBody>
    </xdr:sp>
    <xdr:clientData/>
  </xdr:twoCellAnchor>
  <xdr:twoCellAnchor>
    <xdr:from>
      <xdr:col>25</xdr:col>
      <xdr:colOff>204107</xdr:colOff>
      <xdr:row>4</xdr:row>
      <xdr:rowOff>190498</xdr:rowOff>
    </xdr:from>
    <xdr:to>
      <xdr:col>31</xdr:col>
      <xdr:colOff>81643</xdr:colOff>
      <xdr:row>6</xdr:row>
      <xdr:rowOff>83001</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9376682" y="1838323"/>
          <a:ext cx="1915886" cy="50210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チェックを入る。</a:t>
          </a:r>
          <a:endParaRPr lang="ja-JP" altLang="ja-JP" sz="1400" b="1">
            <a:solidFill>
              <a:schemeClr val="tx1"/>
            </a:solidFill>
            <a:effectLst/>
          </a:endParaRPr>
        </a:p>
      </xdr:txBody>
    </xdr:sp>
    <xdr:clientData/>
  </xdr:twoCellAnchor>
  <xdr:twoCellAnchor>
    <xdr:from>
      <xdr:col>26</xdr:col>
      <xdr:colOff>226559</xdr:colOff>
      <xdr:row>2</xdr:row>
      <xdr:rowOff>285750</xdr:rowOff>
    </xdr:from>
    <xdr:to>
      <xdr:col>28</xdr:col>
      <xdr:colOff>129268</xdr:colOff>
      <xdr:row>4</xdr:row>
      <xdr:rowOff>191864</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flipV="1">
          <a:off x="9675359" y="1323975"/>
          <a:ext cx="607559" cy="5157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421822</xdr:colOff>
      <xdr:row>3</xdr:row>
      <xdr:rowOff>40821</xdr:rowOff>
    </xdr:from>
    <xdr:to>
      <xdr:col>25</xdr:col>
      <xdr:colOff>217715</xdr:colOff>
      <xdr:row>4</xdr:row>
      <xdr:rowOff>190499</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7375072" y="1383846"/>
          <a:ext cx="2015218" cy="4544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136071</xdr:colOff>
      <xdr:row>34</xdr:row>
      <xdr:rowOff>1</xdr:rowOff>
    </xdr:from>
    <xdr:to>
      <xdr:col>33</xdr:col>
      <xdr:colOff>136072</xdr:colOff>
      <xdr:row>36</xdr:row>
      <xdr:rowOff>288470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9308646" y="9648826"/>
          <a:ext cx="2781301" cy="84091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今回請求する期間の区分を入力する。</a:t>
          </a:r>
          <a:endParaRPr lang="ja-JP" altLang="ja-JP" sz="1400" b="1">
            <a:solidFill>
              <a:schemeClr val="tx1"/>
            </a:solidFill>
            <a:effectLst/>
          </a:endParaRPr>
        </a:p>
      </xdr:txBody>
    </xdr:sp>
    <xdr:clientData/>
  </xdr:twoCellAnchor>
  <xdr:twoCellAnchor>
    <xdr:from>
      <xdr:col>33</xdr:col>
      <xdr:colOff>133351</xdr:colOff>
      <xdr:row>35</xdr:row>
      <xdr:rowOff>204108</xdr:rowOff>
    </xdr:from>
    <xdr:to>
      <xdr:col>35</xdr:col>
      <xdr:colOff>40824</xdr:colOff>
      <xdr:row>36</xdr:row>
      <xdr:rowOff>329291</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12087226" y="10033908"/>
          <a:ext cx="517073" cy="4966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190501</xdr:colOff>
      <xdr:row>18</xdr:row>
      <xdr:rowOff>40821</xdr:rowOff>
    </xdr:from>
    <xdr:to>
      <xdr:col>23</xdr:col>
      <xdr:colOff>340178</xdr:colOff>
      <xdr:row>19</xdr:row>
      <xdr:rowOff>27214</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flipV="1">
          <a:off x="7932965" y="5878285"/>
          <a:ext cx="898070" cy="2857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353786</xdr:colOff>
      <xdr:row>18</xdr:row>
      <xdr:rowOff>190501</xdr:rowOff>
    </xdr:from>
    <xdr:to>
      <xdr:col>31</xdr:col>
      <xdr:colOff>367394</xdr:colOff>
      <xdr:row>20</xdr:row>
      <xdr:rowOff>272142</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8844643" y="6027965"/>
          <a:ext cx="2789465" cy="680356"/>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訂正後の支給額を入力する。</a:t>
          </a:r>
          <a:endParaRPr lang="ja-JP" altLang="ja-JP" sz="1400" b="1">
            <a:solidFill>
              <a:schemeClr val="tx1"/>
            </a:solidFill>
            <a:effectLst/>
          </a:endParaRPr>
        </a:p>
      </xdr:txBody>
    </xdr:sp>
    <xdr:clientData/>
  </xdr:twoCellAnchor>
  <xdr:twoCellAnchor>
    <xdr:from>
      <xdr:col>21</xdr:col>
      <xdr:colOff>13608</xdr:colOff>
      <xdr:row>12</xdr:row>
      <xdr:rowOff>108859</xdr:rowOff>
    </xdr:from>
    <xdr:to>
      <xdr:col>24</xdr:col>
      <xdr:colOff>54429</xdr:colOff>
      <xdr:row>18</xdr:row>
      <xdr:rowOff>190500</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H="1" flipV="1">
          <a:off x="7756072" y="4150180"/>
          <a:ext cx="1251857" cy="187778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312964</xdr:colOff>
      <xdr:row>12</xdr:row>
      <xdr:rowOff>149680</xdr:rowOff>
    </xdr:from>
    <xdr:to>
      <xdr:col>30</xdr:col>
      <xdr:colOff>190500</xdr:colOff>
      <xdr:row>18</xdr:row>
      <xdr:rowOff>190500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10082893" y="4191001"/>
          <a:ext cx="1061357" cy="18369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EB60-7E63-4916-8A7F-F6426B04D614}">
  <dimension ref="A1:AL66"/>
  <sheetViews>
    <sheetView showGridLines="0" tabSelected="1" topLeftCell="A4" zoomScale="70" zoomScaleNormal="70" workbookViewId="0">
      <selection activeCell="T79" sqref="T79"/>
    </sheetView>
  </sheetViews>
  <sheetFormatPr defaultRowHeight="13.5" x14ac:dyDescent="0.15"/>
  <cols>
    <col min="1" max="1" width="4.125" style="3" customWidth="1"/>
    <col min="2" max="2" width="5.625" style="3" customWidth="1"/>
    <col min="3" max="3" width="4.125" style="3" customWidth="1"/>
    <col min="4" max="4" width="6" style="3" customWidth="1"/>
    <col min="5" max="5" width="4.125" style="3" customWidth="1"/>
    <col min="6" max="6" width="5.625" style="3" customWidth="1"/>
    <col min="7" max="7" width="4.125" style="3" customWidth="1"/>
    <col min="8" max="8" width="5.625" style="3" customWidth="1"/>
    <col min="9" max="9" width="4.125" style="3" customWidth="1"/>
    <col min="10" max="10" width="5.625" style="3" customWidth="1"/>
    <col min="11" max="11" width="4.125" style="3" customWidth="1"/>
    <col min="12" max="12" width="5.625" style="3" customWidth="1"/>
    <col min="13" max="13" width="4.125" style="3" customWidth="1"/>
    <col min="14" max="14" width="5.625" style="3" customWidth="1"/>
    <col min="15" max="15" width="4.125" style="3" customWidth="1"/>
    <col min="16" max="17" width="3.625" style="3" customWidth="1"/>
    <col min="18" max="19" width="5.5" style="3" customWidth="1"/>
    <col min="20" max="20" width="5.625" style="3" customWidth="1"/>
    <col min="21" max="21" width="4.125" style="3" customWidth="1"/>
    <col min="22" max="22" width="5.625" style="3" customWidth="1"/>
    <col min="23" max="23" width="4.125" style="3" customWidth="1"/>
    <col min="24" max="24" width="6" style="3" customWidth="1"/>
    <col min="25" max="27" width="3.625" style="3" customWidth="1"/>
    <col min="28" max="28" width="5.625" style="3" customWidth="1"/>
    <col min="29" max="29" width="4.125" style="3" customWidth="1"/>
    <col min="30" max="30" width="5.625" style="3" customWidth="1"/>
    <col min="31" max="31" width="4.125" style="3" customWidth="1"/>
    <col min="32" max="32" width="5.625" style="3" customWidth="1"/>
    <col min="33" max="33" width="4.125" style="3" customWidth="1"/>
    <col min="34" max="34" width="3.625" style="3" customWidth="1"/>
    <col min="35" max="35" width="4.375" style="3" customWidth="1"/>
    <col min="36" max="36" width="3.5" style="3" customWidth="1"/>
    <col min="37" max="37" width="9" style="3" customWidth="1"/>
    <col min="38" max="38" width="8.875" style="3" customWidth="1"/>
    <col min="39" max="16384" width="9" style="3"/>
  </cols>
  <sheetData>
    <row r="1" spans="1:38" ht="19.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4" customHeight="1" thickBot="1" x14ac:dyDescent="0.2">
      <c r="A2" s="4"/>
      <c r="B2" s="239" t="s">
        <v>0</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4"/>
      <c r="AL2" s="1"/>
    </row>
    <row r="3" spans="1:38" ht="24" customHeight="1" x14ac:dyDescent="0.2">
      <c r="A3" s="4"/>
      <c r="B3" s="5"/>
      <c r="C3" s="1"/>
      <c r="D3" s="1"/>
      <c r="E3" s="1"/>
      <c r="F3" s="1"/>
      <c r="G3" s="1"/>
      <c r="H3" s="1"/>
      <c r="I3" s="1"/>
      <c r="J3" s="1"/>
      <c r="K3" s="1"/>
      <c r="L3" s="1"/>
      <c r="M3" s="1"/>
      <c r="N3" s="1"/>
      <c r="O3" s="1"/>
      <c r="P3" s="6"/>
      <c r="Q3" s="7"/>
      <c r="R3" s="6" t="s">
        <v>1</v>
      </c>
      <c r="S3" s="8"/>
      <c r="T3" s="6"/>
      <c r="U3" s="1"/>
      <c r="V3" s="6"/>
      <c r="W3" s="6"/>
      <c r="X3" s="6"/>
      <c r="Y3" s="240" t="s">
        <v>2</v>
      </c>
      <c r="Z3" s="241"/>
      <c r="AA3" s="9"/>
      <c r="AB3" s="10" t="s">
        <v>3</v>
      </c>
      <c r="AC3" s="11"/>
      <c r="AD3" s="11"/>
      <c r="AE3" s="11"/>
      <c r="AF3" s="11"/>
      <c r="AG3" s="11"/>
      <c r="AH3" s="11"/>
      <c r="AI3" s="11"/>
      <c r="AJ3" s="87"/>
      <c r="AK3" s="4"/>
      <c r="AL3" s="1"/>
    </row>
    <row r="4" spans="1:38" ht="24" customHeight="1" thickBot="1" x14ac:dyDescent="0.2">
      <c r="A4" s="4"/>
      <c r="B4" s="4"/>
      <c r="C4" s="4"/>
      <c r="D4" s="4"/>
      <c r="E4" s="4"/>
      <c r="F4" s="4"/>
      <c r="G4" s="4"/>
      <c r="H4" s="4"/>
      <c r="I4" s="4"/>
      <c r="J4" s="4"/>
      <c r="K4" s="4"/>
      <c r="L4" s="4"/>
      <c r="M4" s="4"/>
      <c r="N4" s="4"/>
      <c r="O4" s="4"/>
      <c r="P4" s="4"/>
      <c r="Q4" s="4"/>
      <c r="R4" s="4"/>
      <c r="S4" s="4"/>
      <c r="T4" s="4"/>
      <c r="U4" s="4"/>
      <c r="V4" s="4"/>
      <c r="W4" s="4"/>
      <c r="X4" s="4"/>
      <c r="Y4" s="242"/>
      <c r="Z4" s="243"/>
      <c r="AA4" s="13"/>
      <c r="AB4" s="14" t="s">
        <v>4</v>
      </c>
      <c r="AC4" s="15"/>
      <c r="AD4" s="15"/>
      <c r="AE4" s="15"/>
      <c r="AF4" s="16"/>
      <c r="AG4" s="16"/>
      <c r="AH4" s="16"/>
      <c r="AI4" s="16"/>
      <c r="AJ4" s="88"/>
      <c r="AK4" s="4"/>
      <c r="AL4" s="1"/>
    </row>
    <row r="5" spans="1:38" ht="24" customHeight="1" thickBot="1" x14ac:dyDescent="0.2">
      <c r="A5" s="4"/>
      <c r="B5" s="4"/>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8"/>
      <c r="AI5" s="18"/>
      <c r="AJ5" s="18"/>
      <c r="AK5" s="4"/>
      <c r="AL5" s="1"/>
    </row>
    <row r="6" spans="1:38" ht="24" customHeight="1" thickBot="1" x14ac:dyDescent="0.2">
      <c r="A6" s="4"/>
      <c r="B6" s="1"/>
      <c r="C6" s="1"/>
      <c r="D6" s="1"/>
      <c r="E6" s="244" t="s">
        <v>5</v>
      </c>
      <c r="F6" s="245"/>
      <c r="G6" s="245"/>
      <c r="H6" s="246"/>
      <c r="I6" s="247"/>
      <c r="J6" s="248"/>
      <c r="K6" s="248"/>
      <c r="L6" s="248"/>
      <c r="M6" s="248"/>
      <c r="N6" s="248"/>
      <c r="O6" s="248"/>
      <c r="P6" s="249" t="s">
        <v>6</v>
      </c>
      <c r="Q6" s="250"/>
      <c r="R6" s="250"/>
      <c r="S6" s="250"/>
      <c r="T6" s="251"/>
      <c r="U6" s="252"/>
      <c r="V6" s="253"/>
      <c r="W6" s="253"/>
      <c r="X6" s="253"/>
      <c r="Y6" s="253"/>
      <c r="Z6" s="253"/>
      <c r="AA6" s="253"/>
      <c r="AB6" s="254"/>
      <c r="AC6" s="1"/>
      <c r="AD6" s="1"/>
      <c r="AE6" s="1"/>
      <c r="AF6" s="1"/>
      <c r="AG6" s="1"/>
      <c r="AH6" s="1"/>
      <c r="AI6" s="1"/>
      <c r="AJ6" s="1"/>
      <c r="AK6" s="1"/>
      <c r="AL6" s="1"/>
    </row>
    <row r="7" spans="1:38" ht="24" customHeight="1" thickBot="1" x14ac:dyDescent="0.2">
      <c r="A7" s="4"/>
      <c r="B7" s="1"/>
      <c r="C7" s="1"/>
      <c r="D7" s="1"/>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4"/>
      <c r="AL7" s="1"/>
    </row>
    <row r="8" spans="1:38" ht="24" customHeight="1" x14ac:dyDescent="0.15">
      <c r="A8" s="4"/>
      <c r="B8" s="1"/>
      <c r="C8" s="1"/>
      <c r="D8" s="1"/>
      <c r="E8" s="204" t="s">
        <v>7</v>
      </c>
      <c r="F8" s="205"/>
      <c r="G8" s="205"/>
      <c r="H8" s="205"/>
      <c r="I8" s="205"/>
      <c r="J8" s="205"/>
      <c r="K8" s="206"/>
      <c r="L8" s="204" t="s">
        <v>8</v>
      </c>
      <c r="M8" s="205"/>
      <c r="N8" s="235"/>
      <c r="O8" s="237" t="s">
        <v>9</v>
      </c>
      <c r="P8" s="235"/>
      <c r="Q8" s="237" t="s">
        <v>10</v>
      </c>
      <c r="R8" s="91"/>
      <c r="S8" s="205" t="s">
        <v>11</v>
      </c>
      <c r="T8" s="205"/>
      <c r="U8" s="205"/>
      <c r="V8" s="206"/>
      <c r="W8" s="204" t="s">
        <v>12</v>
      </c>
      <c r="X8" s="205"/>
      <c r="Y8" s="205"/>
      <c r="Z8" s="205"/>
      <c r="AA8" s="205"/>
      <c r="AB8" s="205"/>
      <c r="AC8" s="205"/>
      <c r="AD8" s="205"/>
      <c r="AE8" s="205"/>
      <c r="AF8" s="205"/>
      <c r="AG8" s="206"/>
      <c r="AH8" s="1"/>
      <c r="AI8" s="1"/>
      <c r="AJ8" s="1"/>
      <c r="AK8" s="1"/>
      <c r="AL8" s="1"/>
    </row>
    <row r="9" spans="1:38" ht="24" customHeight="1" thickBot="1" x14ac:dyDescent="0.2">
      <c r="A9" s="4"/>
      <c r="B9" s="1"/>
      <c r="C9" s="1"/>
      <c r="D9" s="1"/>
      <c r="E9" s="232"/>
      <c r="F9" s="233"/>
      <c r="G9" s="233"/>
      <c r="H9" s="233"/>
      <c r="I9" s="233"/>
      <c r="J9" s="233"/>
      <c r="K9" s="234"/>
      <c r="L9" s="232"/>
      <c r="M9" s="233"/>
      <c r="N9" s="236"/>
      <c r="O9" s="238"/>
      <c r="P9" s="236"/>
      <c r="Q9" s="238"/>
      <c r="R9" s="89"/>
      <c r="S9" s="233" t="s">
        <v>13</v>
      </c>
      <c r="T9" s="233"/>
      <c r="U9" s="233"/>
      <c r="V9" s="234"/>
      <c r="W9" s="255"/>
      <c r="X9" s="256"/>
      <c r="Y9" s="256"/>
      <c r="Z9" s="256"/>
      <c r="AA9" s="257" t="s">
        <v>14</v>
      </c>
      <c r="AB9" s="257"/>
      <c r="AC9" s="257"/>
      <c r="AD9" s="257"/>
      <c r="AE9" s="257"/>
      <c r="AF9" s="257"/>
      <c r="AG9" s="258"/>
      <c r="AH9" s="1"/>
      <c r="AI9" s="1"/>
      <c r="AJ9" s="1"/>
      <c r="AK9" s="1"/>
      <c r="AL9" s="1"/>
    </row>
    <row r="10" spans="1:38" ht="24" customHeight="1" x14ac:dyDescent="0.15">
      <c r="A10" s="4"/>
      <c r="B10" s="1"/>
      <c r="C10" s="1"/>
      <c r="D10" s="1"/>
      <c r="E10" s="201" t="s">
        <v>15</v>
      </c>
      <c r="F10" s="202"/>
      <c r="G10" s="202"/>
      <c r="H10" s="202"/>
      <c r="I10" s="202"/>
      <c r="J10" s="202"/>
      <c r="K10" s="203"/>
      <c r="L10" s="204" t="s">
        <v>16</v>
      </c>
      <c r="M10" s="205"/>
      <c r="N10" s="205"/>
      <c r="O10" s="205"/>
      <c r="P10" s="205"/>
      <c r="Q10" s="205"/>
      <c r="R10" s="205"/>
      <c r="S10" s="205"/>
      <c r="T10" s="205"/>
      <c r="U10" s="205"/>
      <c r="V10" s="206"/>
      <c r="W10" s="204" t="s">
        <v>16</v>
      </c>
      <c r="X10" s="205"/>
      <c r="Y10" s="205"/>
      <c r="Z10" s="205"/>
      <c r="AA10" s="205"/>
      <c r="AB10" s="205"/>
      <c r="AC10" s="205"/>
      <c r="AD10" s="205"/>
      <c r="AE10" s="205"/>
      <c r="AF10" s="205"/>
      <c r="AG10" s="206"/>
      <c r="AH10" s="1"/>
      <c r="AI10" s="1"/>
      <c r="AJ10" s="1"/>
      <c r="AK10" s="1"/>
      <c r="AL10" s="1"/>
    </row>
    <row r="11" spans="1:38" ht="24" customHeight="1" x14ac:dyDescent="0.15">
      <c r="A11" s="4"/>
      <c r="B11" s="1"/>
      <c r="C11" s="1"/>
      <c r="D11" s="1"/>
      <c r="E11" s="214" t="s">
        <v>17</v>
      </c>
      <c r="F11" s="215"/>
      <c r="G11" s="215"/>
      <c r="H11" s="215"/>
      <c r="I11" s="215"/>
      <c r="J11" s="215"/>
      <c r="K11" s="216"/>
      <c r="L11" s="207"/>
      <c r="M11" s="208"/>
      <c r="N11" s="208"/>
      <c r="O11" s="208"/>
      <c r="P11" s="208"/>
      <c r="Q11" s="208"/>
      <c r="R11" s="208"/>
      <c r="S11" s="208"/>
      <c r="T11" s="208"/>
      <c r="U11" s="208"/>
      <c r="V11" s="209"/>
      <c r="W11" s="207"/>
      <c r="X11" s="208"/>
      <c r="Y11" s="208"/>
      <c r="Z11" s="208"/>
      <c r="AA11" s="208"/>
      <c r="AB11" s="208"/>
      <c r="AC11" s="208"/>
      <c r="AD11" s="208"/>
      <c r="AE11" s="208"/>
      <c r="AF11" s="208"/>
      <c r="AG11" s="209"/>
      <c r="AH11" s="1"/>
      <c r="AI11" s="1"/>
      <c r="AJ11" s="1"/>
      <c r="AK11" s="1"/>
      <c r="AL11" s="1"/>
    </row>
    <row r="12" spans="1:38" ht="24" customHeight="1" x14ac:dyDescent="0.15">
      <c r="A12" s="4"/>
      <c r="B12" s="1"/>
      <c r="C12" s="1"/>
      <c r="D12" s="1"/>
      <c r="E12" s="227" t="s">
        <v>18</v>
      </c>
      <c r="F12" s="228"/>
      <c r="G12" s="228"/>
      <c r="H12" s="228"/>
      <c r="I12" s="228"/>
      <c r="J12" s="228"/>
      <c r="K12" s="229"/>
      <c r="L12" s="230"/>
      <c r="M12" s="231"/>
      <c r="N12" s="231"/>
      <c r="O12" s="231"/>
      <c r="P12" s="231"/>
      <c r="Q12" s="231"/>
      <c r="R12" s="231"/>
      <c r="S12" s="231"/>
      <c r="T12" s="231"/>
      <c r="U12" s="231"/>
      <c r="V12" s="19" t="s">
        <v>19</v>
      </c>
      <c r="W12" s="230"/>
      <c r="X12" s="231"/>
      <c r="Y12" s="231"/>
      <c r="Z12" s="231"/>
      <c r="AA12" s="231"/>
      <c r="AB12" s="231"/>
      <c r="AC12" s="231"/>
      <c r="AD12" s="231"/>
      <c r="AE12" s="231"/>
      <c r="AF12" s="231"/>
      <c r="AG12" s="19" t="s">
        <v>19</v>
      </c>
      <c r="AH12" s="1"/>
      <c r="AI12" s="1"/>
      <c r="AJ12" s="1"/>
      <c r="AK12" s="1"/>
      <c r="AL12" s="1"/>
    </row>
    <row r="13" spans="1:38" ht="24" customHeight="1" x14ac:dyDescent="0.15">
      <c r="A13" s="4"/>
      <c r="B13" s="1"/>
      <c r="C13" s="1"/>
      <c r="D13" s="1"/>
      <c r="E13" s="193" t="s">
        <v>20</v>
      </c>
      <c r="F13" s="194"/>
      <c r="G13" s="194"/>
      <c r="H13" s="194"/>
      <c r="I13" s="194"/>
      <c r="J13" s="194"/>
      <c r="K13" s="195"/>
      <c r="L13" s="196"/>
      <c r="M13" s="197"/>
      <c r="N13" s="197"/>
      <c r="O13" s="197"/>
      <c r="P13" s="197"/>
      <c r="Q13" s="197"/>
      <c r="R13" s="197"/>
      <c r="S13" s="197"/>
      <c r="T13" s="197"/>
      <c r="U13" s="197"/>
      <c r="V13" s="20" t="s">
        <v>19</v>
      </c>
      <c r="W13" s="196"/>
      <c r="X13" s="197"/>
      <c r="Y13" s="197"/>
      <c r="Z13" s="197"/>
      <c r="AA13" s="197"/>
      <c r="AB13" s="197"/>
      <c r="AC13" s="197"/>
      <c r="AD13" s="197"/>
      <c r="AE13" s="197"/>
      <c r="AF13" s="197"/>
      <c r="AG13" s="20" t="s">
        <v>19</v>
      </c>
      <c r="AH13" s="1"/>
      <c r="AI13" s="1"/>
      <c r="AJ13" s="1"/>
      <c r="AK13" s="1"/>
      <c r="AL13" s="1"/>
    </row>
    <row r="14" spans="1:38" ht="24" customHeight="1" x14ac:dyDescent="0.15">
      <c r="A14" s="4"/>
      <c r="B14" s="1"/>
      <c r="C14" s="1"/>
      <c r="D14" s="1"/>
      <c r="E14" s="222"/>
      <c r="F14" s="223"/>
      <c r="G14" s="223"/>
      <c r="H14" s="223"/>
      <c r="I14" s="223"/>
      <c r="J14" s="223"/>
      <c r="K14" s="224"/>
      <c r="L14" s="225"/>
      <c r="M14" s="226"/>
      <c r="N14" s="226"/>
      <c r="O14" s="226"/>
      <c r="P14" s="226"/>
      <c r="Q14" s="226"/>
      <c r="R14" s="226"/>
      <c r="S14" s="226"/>
      <c r="T14" s="226"/>
      <c r="U14" s="226"/>
      <c r="V14" s="21" t="s">
        <v>19</v>
      </c>
      <c r="W14" s="225"/>
      <c r="X14" s="226"/>
      <c r="Y14" s="226"/>
      <c r="Z14" s="226"/>
      <c r="AA14" s="226"/>
      <c r="AB14" s="226"/>
      <c r="AC14" s="226"/>
      <c r="AD14" s="226"/>
      <c r="AE14" s="226"/>
      <c r="AF14" s="226"/>
      <c r="AG14" s="21" t="s">
        <v>19</v>
      </c>
      <c r="AH14" s="1"/>
      <c r="AI14" s="1"/>
      <c r="AJ14" s="1"/>
      <c r="AK14" s="1"/>
      <c r="AL14" s="1"/>
    </row>
    <row r="15" spans="1:38" ht="24" customHeight="1" thickBot="1" x14ac:dyDescent="0.2">
      <c r="A15" s="4"/>
      <c r="B15" s="1"/>
      <c r="C15" s="1"/>
      <c r="D15" s="1"/>
      <c r="E15" s="188" t="s">
        <v>21</v>
      </c>
      <c r="F15" s="189"/>
      <c r="G15" s="189"/>
      <c r="H15" s="189"/>
      <c r="I15" s="189"/>
      <c r="J15" s="189"/>
      <c r="K15" s="190"/>
      <c r="L15" s="22"/>
      <c r="M15" s="191">
        <f>SUM(L12:U14)</f>
        <v>0</v>
      </c>
      <c r="N15" s="191"/>
      <c r="O15" s="191"/>
      <c r="P15" s="191"/>
      <c r="Q15" s="191"/>
      <c r="R15" s="191"/>
      <c r="S15" s="191"/>
      <c r="T15" s="191"/>
      <c r="U15" s="191"/>
      <c r="V15" s="23" t="s">
        <v>19</v>
      </c>
      <c r="W15" s="22"/>
      <c r="X15" s="191">
        <f>SUM(W12:AF14)</f>
        <v>0</v>
      </c>
      <c r="Y15" s="191"/>
      <c r="Z15" s="191"/>
      <c r="AA15" s="191"/>
      <c r="AB15" s="191"/>
      <c r="AC15" s="191"/>
      <c r="AD15" s="191"/>
      <c r="AE15" s="191"/>
      <c r="AF15" s="191"/>
      <c r="AG15" s="23" t="s">
        <v>19</v>
      </c>
      <c r="AH15" s="1"/>
      <c r="AI15" s="1"/>
      <c r="AJ15" s="1"/>
      <c r="AK15" s="1"/>
      <c r="AL15" s="1"/>
    </row>
    <row r="16" spans="1:38" ht="24" customHeight="1" x14ac:dyDescent="0.15">
      <c r="A16" s="4"/>
      <c r="B16" s="1"/>
      <c r="C16" s="1"/>
      <c r="D16" s="1"/>
      <c r="E16" s="201" t="s">
        <v>22</v>
      </c>
      <c r="F16" s="202"/>
      <c r="G16" s="202"/>
      <c r="H16" s="202"/>
      <c r="I16" s="202"/>
      <c r="J16" s="202"/>
      <c r="K16" s="203"/>
      <c r="L16" s="204" t="s">
        <v>16</v>
      </c>
      <c r="M16" s="205"/>
      <c r="N16" s="205"/>
      <c r="O16" s="205"/>
      <c r="P16" s="205"/>
      <c r="Q16" s="205"/>
      <c r="R16" s="205"/>
      <c r="S16" s="205"/>
      <c r="T16" s="205"/>
      <c r="U16" s="205"/>
      <c r="V16" s="206"/>
      <c r="W16" s="210"/>
      <c r="X16" s="211"/>
      <c r="Y16" s="211"/>
      <c r="Z16" s="211"/>
      <c r="AA16" s="211"/>
      <c r="AB16" s="211"/>
      <c r="AC16" s="211"/>
      <c r="AD16" s="211"/>
      <c r="AE16" s="211"/>
      <c r="AF16" s="211"/>
      <c r="AG16" s="211"/>
      <c r="AH16" s="1"/>
      <c r="AI16" s="1"/>
      <c r="AJ16" s="1"/>
      <c r="AK16" s="1"/>
      <c r="AL16" s="1"/>
    </row>
    <row r="17" spans="1:38" ht="24" customHeight="1" x14ac:dyDescent="0.15">
      <c r="A17" s="4"/>
      <c r="B17" s="1"/>
      <c r="C17" s="1"/>
      <c r="D17" s="1"/>
      <c r="E17" s="214" t="s">
        <v>17</v>
      </c>
      <c r="F17" s="215"/>
      <c r="G17" s="215"/>
      <c r="H17" s="215"/>
      <c r="I17" s="215"/>
      <c r="J17" s="215"/>
      <c r="K17" s="216"/>
      <c r="L17" s="207"/>
      <c r="M17" s="208"/>
      <c r="N17" s="208"/>
      <c r="O17" s="208"/>
      <c r="P17" s="208"/>
      <c r="Q17" s="208"/>
      <c r="R17" s="208"/>
      <c r="S17" s="208"/>
      <c r="T17" s="208"/>
      <c r="U17" s="208"/>
      <c r="V17" s="209"/>
      <c r="W17" s="212"/>
      <c r="X17" s="213"/>
      <c r="Y17" s="213"/>
      <c r="Z17" s="213"/>
      <c r="AA17" s="213"/>
      <c r="AB17" s="213"/>
      <c r="AC17" s="213"/>
      <c r="AD17" s="213"/>
      <c r="AE17" s="213"/>
      <c r="AF17" s="213"/>
      <c r="AG17" s="213"/>
      <c r="AH17" s="1"/>
      <c r="AI17" s="1"/>
      <c r="AJ17" s="1"/>
      <c r="AK17" s="1"/>
      <c r="AL17" s="1"/>
    </row>
    <row r="18" spans="1:38" ht="24" customHeight="1" x14ac:dyDescent="0.15">
      <c r="A18" s="4"/>
      <c r="B18" s="1"/>
      <c r="C18" s="1"/>
      <c r="D18" s="1"/>
      <c r="E18" s="217" t="s">
        <v>23</v>
      </c>
      <c r="F18" s="218"/>
      <c r="G18" s="218"/>
      <c r="H18" s="218"/>
      <c r="I18" s="218"/>
      <c r="J18" s="218"/>
      <c r="K18" s="219"/>
      <c r="L18" s="220"/>
      <c r="M18" s="221"/>
      <c r="N18" s="221"/>
      <c r="O18" s="221"/>
      <c r="P18" s="221"/>
      <c r="Q18" s="221"/>
      <c r="R18" s="221"/>
      <c r="S18" s="221"/>
      <c r="T18" s="221"/>
      <c r="U18" s="221"/>
      <c r="V18" s="24" t="s">
        <v>19</v>
      </c>
      <c r="W18" s="186"/>
      <c r="X18" s="187"/>
      <c r="Y18" s="187"/>
      <c r="Z18" s="187"/>
      <c r="AA18" s="187"/>
      <c r="AB18" s="187"/>
      <c r="AC18" s="187"/>
      <c r="AD18" s="187"/>
      <c r="AE18" s="187"/>
      <c r="AF18" s="187"/>
      <c r="AG18" s="25"/>
      <c r="AH18" s="1"/>
      <c r="AI18" s="1"/>
      <c r="AJ18" s="1"/>
      <c r="AK18" s="1"/>
      <c r="AL18" s="1"/>
    </row>
    <row r="19" spans="1:38" ht="24" customHeight="1" x14ac:dyDescent="0.15">
      <c r="A19" s="4"/>
      <c r="B19" s="1"/>
      <c r="C19" s="1"/>
      <c r="D19" s="1"/>
      <c r="E19" s="193" t="s">
        <v>24</v>
      </c>
      <c r="F19" s="194"/>
      <c r="G19" s="194"/>
      <c r="H19" s="194"/>
      <c r="I19" s="194"/>
      <c r="J19" s="194"/>
      <c r="K19" s="195"/>
      <c r="L19" s="196"/>
      <c r="M19" s="197"/>
      <c r="N19" s="197"/>
      <c r="O19" s="197"/>
      <c r="P19" s="197"/>
      <c r="Q19" s="197"/>
      <c r="R19" s="197"/>
      <c r="S19" s="197"/>
      <c r="T19" s="197"/>
      <c r="U19" s="197"/>
      <c r="V19" s="20" t="s">
        <v>19</v>
      </c>
      <c r="W19" s="186"/>
      <c r="X19" s="187"/>
      <c r="Y19" s="187"/>
      <c r="Z19" s="187"/>
      <c r="AA19" s="187"/>
      <c r="AB19" s="187"/>
      <c r="AC19" s="187"/>
      <c r="AD19" s="187"/>
      <c r="AE19" s="187"/>
      <c r="AF19" s="187"/>
      <c r="AG19" s="25"/>
      <c r="AH19" s="1"/>
      <c r="AI19" s="1"/>
      <c r="AJ19" s="1"/>
      <c r="AK19" s="1"/>
      <c r="AL19" s="1"/>
    </row>
    <row r="20" spans="1:38" ht="24" customHeight="1" x14ac:dyDescent="0.15">
      <c r="A20" s="4"/>
      <c r="B20" s="1"/>
      <c r="C20" s="1"/>
      <c r="D20" s="1"/>
      <c r="E20" s="193" t="s">
        <v>25</v>
      </c>
      <c r="F20" s="194"/>
      <c r="G20" s="194"/>
      <c r="H20" s="194"/>
      <c r="I20" s="194"/>
      <c r="J20" s="194"/>
      <c r="K20" s="195"/>
      <c r="L20" s="196"/>
      <c r="M20" s="197"/>
      <c r="N20" s="197"/>
      <c r="O20" s="197"/>
      <c r="P20" s="197"/>
      <c r="Q20" s="197"/>
      <c r="R20" s="197"/>
      <c r="S20" s="197"/>
      <c r="T20" s="197"/>
      <c r="U20" s="197"/>
      <c r="V20" s="20" t="s">
        <v>19</v>
      </c>
      <c r="W20" s="186"/>
      <c r="X20" s="187"/>
      <c r="Y20" s="187"/>
      <c r="Z20" s="187"/>
      <c r="AA20" s="187"/>
      <c r="AB20" s="187"/>
      <c r="AC20" s="187"/>
      <c r="AD20" s="187"/>
      <c r="AE20" s="187"/>
      <c r="AF20" s="187"/>
      <c r="AG20" s="25"/>
      <c r="AH20" s="1"/>
      <c r="AI20" s="1"/>
      <c r="AJ20" s="1"/>
      <c r="AK20" s="1"/>
      <c r="AL20" s="1"/>
    </row>
    <row r="21" spans="1:38" ht="24" customHeight="1" x14ac:dyDescent="0.15">
      <c r="A21" s="4"/>
      <c r="B21" s="1"/>
      <c r="C21" s="1"/>
      <c r="D21" s="1"/>
      <c r="E21" s="193" t="s">
        <v>26</v>
      </c>
      <c r="F21" s="194"/>
      <c r="G21" s="194"/>
      <c r="H21" s="194"/>
      <c r="I21" s="194"/>
      <c r="J21" s="194"/>
      <c r="K21" s="195"/>
      <c r="L21" s="196"/>
      <c r="M21" s="197"/>
      <c r="N21" s="197"/>
      <c r="O21" s="197"/>
      <c r="P21" s="197"/>
      <c r="Q21" s="197"/>
      <c r="R21" s="197"/>
      <c r="S21" s="197"/>
      <c r="T21" s="197"/>
      <c r="U21" s="197"/>
      <c r="V21" s="20" t="s">
        <v>19</v>
      </c>
      <c r="W21" s="186"/>
      <c r="X21" s="187"/>
      <c r="Y21" s="187"/>
      <c r="Z21" s="187"/>
      <c r="AA21" s="187"/>
      <c r="AB21" s="187"/>
      <c r="AC21" s="187"/>
      <c r="AD21" s="187"/>
      <c r="AE21" s="187"/>
      <c r="AF21" s="187"/>
      <c r="AG21" s="25"/>
      <c r="AH21" s="1"/>
      <c r="AI21" s="1"/>
      <c r="AJ21" s="1"/>
      <c r="AK21" s="1"/>
      <c r="AL21" s="1"/>
    </row>
    <row r="22" spans="1:38" ht="24" customHeight="1" x14ac:dyDescent="0.15">
      <c r="A22" s="4"/>
      <c r="B22" s="1"/>
      <c r="C22" s="1"/>
      <c r="D22" s="1"/>
      <c r="E22" s="198"/>
      <c r="F22" s="199"/>
      <c r="G22" s="199"/>
      <c r="H22" s="199"/>
      <c r="I22" s="199"/>
      <c r="J22" s="199"/>
      <c r="K22" s="200"/>
      <c r="L22" s="196"/>
      <c r="M22" s="197"/>
      <c r="N22" s="197"/>
      <c r="O22" s="197"/>
      <c r="P22" s="197"/>
      <c r="Q22" s="197"/>
      <c r="R22" s="197"/>
      <c r="S22" s="197"/>
      <c r="T22" s="197"/>
      <c r="U22" s="197"/>
      <c r="V22" s="20" t="s">
        <v>19</v>
      </c>
      <c r="W22" s="186"/>
      <c r="X22" s="187"/>
      <c r="Y22" s="187"/>
      <c r="Z22" s="187"/>
      <c r="AA22" s="187"/>
      <c r="AB22" s="187"/>
      <c r="AC22" s="187"/>
      <c r="AD22" s="187"/>
      <c r="AE22" s="187"/>
      <c r="AF22" s="187"/>
      <c r="AG22" s="25"/>
      <c r="AH22" s="1"/>
      <c r="AI22" s="1"/>
      <c r="AJ22" s="1"/>
      <c r="AK22" s="1"/>
      <c r="AL22" s="1"/>
    </row>
    <row r="23" spans="1:38" ht="24" customHeight="1" x14ac:dyDescent="0.15">
      <c r="A23" s="4"/>
      <c r="B23" s="1"/>
      <c r="C23" s="1"/>
      <c r="D23" s="1"/>
      <c r="E23" s="181"/>
      <c r="F23" s="182"/>
      <c r="G23" s="182"/>
      <c r="H23" s="182"/>
      <c r="I23" s="182"/>
      <c r="J23" s="182"/>
      <c r="K23" s="183"/>
      <c r="L23" s="184"/>
      <c r="M23" s="185"/>
      <c r="N23" s="185"/>
      <c r="O23" s="185"/>
      <c r="P23" s="185"/>
      <c r="Q23" s="185"/>
      <c r="R23" s="185"/>
      <c r="S23" s="185"/>
      <c r="T23" s="185"/>
      <c r="U23" s="185"/>
      <c r="V23" s="19" t="s">
        <v>19</v>
      </c>
      <c r="W23" s="186"/>
      <c r="X23" s="187"/>
      <c r="Y23" s="187"/>
      <c r="Z23" s="187"/>
      <c r="AA23" s="187"/>
      <c r="AB23" s="187"/>
      <c r="AC23" s="187"/>
      <c r="AD23" s="187"/>
      <c r="AE23" s="187"/>
      <c r="AF23" s="187"/>
      <c r="AG23" s="25"/>
      <c r="AH23" s="1"/>
      <c r="AI23" s="1"/>
      <c r="AJ23" s="1"/>
      <c r="AK23" s="1"/>
      <c r="AL23" s="1"/>
    </row>
    <row r="24" spans="1:38" ht="24" customHeight="1" thickBot="1" x14ac:dyDescent="0.2">
      <c r="A24" s="4"/>
      <c r="B24" s="1"/>
      <c r="C24" s="1"/>
      <c r="D24" s="1"/>
      <c r="E24" s="188" t="s">
        <v>21</v>
      </c>
      <c r="F24" s="189"/>
      <c r="G24" s="189"/>
      <c r="H24" s="189"/>
      <c r="I24" s="189"/>
      <c r="J24" s="189"/>
      <c r="K24" s="190"/>
      <c r="L24" s="22"/>
      <c r="M24" s="191">
        <f>SUM(L18:U23)</f>
        <v>0</v>
      </c>
      <c r="N24" s="191"/>
      <c r="O24" s="191"/>
      <c r="P24" s="191"/>
      <c r="Q24" s="191"/>
      <c r="R24" s="191"/>
      <c r="S24" s="191"/>
      <c r="T24" s="191"/>
      <c r="U24" s="191"/>
      <c r="V24" s="23" t="s">
        <v>19</v>
      </c>
      <c r="W24" s="26"/>
      <c r="X24" s="192"/>
      <c r="Y24" s="192"/>
      <c r="Z24" s="192"/>
      <c r="AA24" s="192"/>
      <c r="AB24" s="192"/>
      <c r="AC24" s="192"/>
      <c r="AD24" s="192"/>
      <c r="AE24" s="192"/>
      <c r="AF24" s="192"/>
      <c r="AG24" s="25"/>
      <c r="AH24" s="1"/>
      <c r="AI24" s="1"/>
      <c r="AJ24" s="1"/>
      <c r="AK24" s="1"/>
      <c r="AL24" s="1"/>
    </row>
    <row r="25" spans="1:38" ht="24" customHeight="1" x14ac:dyDescent="0.15">
      <c r="A25" s="4"/>
      <c r="B25" s="1"/>
      <c r="C25" s="1"/>
      <c r="D25" s="1"/>
      <c r="E25" s="1"/>
      <c r="F25" s="4"/>
      <c r="G25" s="4"/>
      <c r="H25" s="4"/>
      <c r="I25" s="4"/>
      <c r="J25" s="4"/>
      <c r="K25" s="4"/>
      <c r="L25" s="4"/>
      <c r="M25" s="4"/>
      <c r="N25" s="4"/>
      <c r="O25" s="4"/>
      <c r="P25" s="4"/>
      <c r="Q25" s="4"/>
      <c r="R25" s="1"/>
      <c r="S25" s="4"/>
      <c r="T25" s="4"/>
      <c r="U25" s="4"/>
      <c r="V25" s="4"/>
      <c r="W25" s="4"/>
      <c r="X25" s="4"/>
      <c r="Y25" s="4"/>
      <c r="Z25" s="4"/>
      <c r="AA25" s="4"/>
      <c r="AB25" s="4"/>
      <c r="AC25" s="4"/>
      <c r="AD25" s="4"/>
      <c r="AE25" s="4"/>
      <c r="AF25" s="4"/>
      <c r="AG25" s="4"/>
      <c r="AH25" s="4"/>
      <c r="AI25" s="4"/>
      <c r="AJ25" s="4"/>
      <c r="AK25" s="1"/>
      <c r="AL25" s="1"/>
    </row>
    <row r="26" spans="1:38" ht="21" customHeight="1" thickBot="1" x14ac:dyDescent="0.2">
      <c r="A26" s="4"/>
      <c r="B26" s="1"/>
      <c r="C26" s="1"/>
      <c r="D26" s="1"/>
      <c r="E26" s="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row>
    <row r="27" spans="1:38" ht="6.75" customHeight="1" x14ac:dyDescent="0.15">
      <c r="A27" s="4"/>
      <c r="B27" s="1"/>
      <c r="C27" s="1"/>
      <c r="D27" s="1"/>
      <c r="E27" s="1"/>
      <c r="F27" s="1"/>
      <c r="G27" s="1"/>
      <c r="H27" s="1"/>
      <c r="I27" s="2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2"/>
      <c r="AK27" s="1"/>
      <c r="AL27" s="1"/>
    </row>
    <row r="28" spans="1:38" ht="20.25" customHeight="1" x14ac:dyDescent="0.15">
      <c r="A28" s="4"/>
      <c r="B28" s="1"/>
      <c r="C28" s="1"/>
      <c r="D28" s="1"/>
      <c r="E28" s="1"/>
      <c r="F28" s="1"/>
      <c r="G28" s="1"/>
      <c r="H28" s="1"/>
      <c r="I28" s="28"/>
      <c r="J28" s="29" t="s">
        <v>8</v>
      </c>
      <c r="K28" s="90"/>
      <c r="L28" s="29" t="s">
        <v>9</v>
      </c>
      <c r="M28" s="90"/>
      <c r="N28" s="18" t="s">
        <v>27</v>
      </c>
      <c r="O28" s="18"/>
      <c r="P28" s="18"/>
      <c r="Q28" s="18"/>
      <c r="R28" s="18"/>
      <c r="S28" s="18"/>
      <c r="T28" s="18"/>
      <c r="U28" s="18"/>
      <c r="V28" s="18"/>
      <c r="W28" s="18"/>
      <c r="X28" s="18"/>
      <c r="Y28" s="18"/>
      <c r="Z28" s="18"/>
      <c r="AA28" s="18"/>
      <c r="AB28" s="18"/>
      <c r="AC28" s="18"/>
      <c r="AD28" s="18"/>
      <c r="AE28" s="18"/>
      <c r="AF28" s="18"/>
      <c r="AG28" s="18"/>
      <c r="AH28" s="18"/>
      <c r="AI28" s="18"/>
      <c r="AJ28" s="30"/>
      <c r="AK28" s="1"/>
      <c r="AL28" s="1"/>
    </row>
    <row r="29" spans="1:38" ht="6.75" customHeight="1" x14ac:dyDescent="0.15">
      <c r="A29" s="4"/>
      <c r="B29" s="1"/>
      <c r="C29" s="1"/>
      <c r="D29" s="1"/>
      <c r="E29" s="1"/>
      <c r="F29" s="1"/>
      <c r="G29" s="1"/>
      <c r="H29" s="1"/>
      <c r="I29" s="2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30"/>
      <c r="AK29" s="1"/>
      <c r="AL29" s="1"/>
    </row>
    <row r="30" spans="1:38" ht="20.25" customHeight="1" x14ac:dyDescent="0.15">
      <c r="A30" s="4"/>
      <c r="B30" s="1"/>
      <c r="C30" s="1"/>
      <c r="D30" s="1"/>
      <c r="E30" s="1"/>
      <c r="F30" s="1"/>
      <c r="G30" s="1"/>
      <c r="H30" s="1"/>
      <c r="I30" s="28"/>
      <c r="J30" s="29" t="s">
        <v>8</v>
      </c>
      <c r="K30" s="90"/>
      <c r="L30" s="29" t="s">
        <v>9</v>
      </c>
      <c r="M30" s="90"/>
      <c r="N30" s="29" t="s">
        <v>28</v>
      </c>
      <c r="O30" s="90"/>
      <c r="P30" s="29" t="s">
        <v>29</v>
      </c>
      <c r="Q30" s="4"/>
      <c r="R30" s="18"/>
      <c r="S30" s="18"/>
      <c r="T30" s="175" t="s">
        <v>30</v>
      </c>
      <c r="U30" s="175"/>
      <c r="V30" s="175"/>
      <c r="W30" s="175"/>
      <c r="X30" s="175"/>
      <c r="Y30" s="4"/>
      <c r="Z30" s="176" t="s">
        <v>31</v>
      </c>
      <c r="AA30" s="176"/>
      <c r="AB30" s="180"/>
      <c r="AC30" s="180"/>
      <c r="AD30" s="180"/>
      <c r="AE30" s="180"/>
      <c r="AF30" s="180"/>
      <c r="AG30" s="180"/>
      <c r="AH30" s="18"/>
      <c r="AI30" s="18"/>
      <c r="AJ30" s="30"/>
      <c r="AK30" s="1"/>
      <c r="AL30" s="1"/>
    </row>
    <row r="31" spans="1:38" ht="21" customHeight="1" x14ac:dyDescent="0.15">
      <c r="A31" s="4"/>
      <c r="B31" s="1"/>
      <c r="C31" s="1"/>
      <c r="D31" s="1"/>
      <c r="E31" s="1"/>
      <c r="F31" s="1"/>
      <c r="G31" s="1"/>
      <c r="H31" s="1"/>
      <c r="I31" s="28"/>
      <c r="J31" s="18"/>
      <c r="K31" s="18"/>
      <c r="L31" s="18"/>
      <c r="M31" s="18"/>
      <c r="N31" s="18"/>
      <c r="O31" s="18"/>
      <c r="P31" s="18"/>
      <c r="Q31" s="18"/>
      <c r="R31" s="18"/>
      <c r="S31" s="18"/>
      <c r="T31" s="175" t="s">
        <v>32</v>
      </c>
      <c r="U31" s="175"/>
      <c r="V31" s="175"/>
      <c r="W31" s="175"/>
      <c r="X31" s="175"/>
      <c r="Y31" s="4"/>
      <c r="Z31" s="176" t="s">
        <v>33</v>
      </c>
      <c r="AA31" s="176"/>
      <c r="AB31" s="180"/>
      <c r="AC31" s="180"/>
      <c r="AD31" s="180"/>
      <c r="AE31" s="180"/>
      <c r="AF31" s="180"/>
      <c r="AG31" s="180"/>
      <c r="AH31" s="18"/>
      <c r="AI31" s="29"/>
      <c r="AJ31" s="30"/>
      <c r="AK31" s="1"/>
      <c r="AL31" s="1"/>
    </row>
    <row r="32" spans="1:38" ht="6.75" customHeight="1" thickBot="1" x14ac:dyDescent="0.2">
      <c r="A32" s="4"/>
      <c r="B32" s="1"/>
      <c r="C32" s="1"/>
      <c r="D32" s="1"/>
      <c r="E32" s="1"/>
      <c r="F32" s="1"/>
      <c r="G32" s="1"/>
      <c r="H32" s="1"/>
      <c r="I32" s="31"/>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
      <c r="AL32" s="1"/>
    </row>
    <row r="33" spans="1:38" ht="9"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
    </row>
    <row r="34" spans="1:38" ht="14.25" thickBo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1"/>
    </row>
    <row r="35" spans="1:38" ht="14.25" thickTop="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ht="29.25" customHeight="1" x14ac:dyDescent="0.15">
      <c r="A36" s="4"/>
      <c r="B36" s="33" t="s">
        <v>34</v>
      </c>
      <c r="C36" s="33"/>
      <c r="D36" s="33"/>
      <c r="E36" s="33"/>
      <c r="F36" s="4"/>
      <c r="G36" s="4"/>
      <c r="H36" s="4"/>
      <c r="I36" s="4"/>
      <c r="J36" s="4"/>
      <c r="K36" s="4"/>
      <c r="L36" s="4"/>
      <c r="M36" s="4"/>
      <c r="N36" s="4"/>
      <c r="O36" s="1"/>
      <c r="P36" s="1"/>
      <c r="Q36" s="1"/>
      <c r="R36" s="1"/>
      <c r="S36" s="1"/>
      <c r="T36" s="1"/>
      <c r="U36" s="1"/>
      <c r="V36" s="1"/>
      <c r="W36" s="1"/>
      <c r="X36" s="1"/>
      <c r="Y36" s="1"/>
      <c r="Z36" s="1"/>
      <c r="AA36" s="1"/>
      <c r="AB36" s="1"/>
      <c r="AC36" s="1"/>
      <c r="AD36" s="1"/>
      <c r="AE36" s="1"/>
      <c r="AF36" s="1"/>
      <c r="AG36" s="1"/>
      <c r="AH36" s="1"/>
      <c r="AI36" s="1"/>
      <c r="AJ36" s="1"/>
      <c r="AK36" s="1"/>
      <c r="AL36" s="1"/>
    </row>
    <row r="37" spans="1:38" ht="29.25" customHeight="1" thickBot="1" x14ac:dyDescent="0.2">
      <c r="A37" s="4"/>
      <c r="B37" s="4"/>
      <c r="C37" s="4" t="s">
        <v>35</v>
      </c>
      <c r="D37" s="4"/>
      <c r="E37" s="4"/>
      <c r="F37" s="4"/>
      <c r="G37" s="4"/>
      <c r="H37" s="4"/>
      <c r="I37" s="4"/>
      <c r="J37" s="4" t="s">
        <v>36</v>
      </c>
      <c r="K37" s="4"/>
      <c r="L37" s="4"/>
      <c r="M37" s="4"/>
      <c r="N37" s="4"/>
      <c r="O37" s="4"/>
      <c r="P37" s="4"/>
      <c r="Q37" s="4"/>
      <c r="R37" s="4"/>
      <c r="S37" s="4"/>
      <c r="T37" s="1"/>
      <c r="U37" s="1"/>
      <c r="V37" s="1"/>
      <c r="W37" s="1"/>
      <c r="X37" s="1"/>
      <c r="Y37" s="1"/>
      <c r="Z37" s="1"/>
      <c r="AA37" s="1"/>
      <c r="AB37" s="1"/>
      <c r="AC37" s="1"/>
      <c r="AD37" s="1"/>
      <c r="AE37" s="1"/>
      <c r="AF37" s="1"/>
      <c r="AG37" s="1"/>
      <c r="AH37" s="1"/>
      <c r="AI37" s="1"/>
      <c r="AJ37" s="1"/>
      <c r="AK37" s="1"/>
      <c r="AL37" s="1"/>
    </row>
    <row r="38" spans="1:38" ht="29.25" customHeight="1" thickBot="1" x14ac:dyDescent="0.2">
      <c r="A38" s="4"/>
      <c r="B38" s="34" t="s">
        <v>37</v>
      </c>
      <c r="C38" s="177"/>
      <c r="D38" s="177"/>
      <c r="E38" s="177"/>
      <c r="F38" s="4" t="s">
        <v>38</v>
      </c>
      <c r="G38" s="4" t="s">
        <v>39</v>
      </c>
      <c r="H38" s="35" t="s">
        <v>40</v>
      </c>
      <c r="I38" s="35"/>
      <c r="J38" s="1"/>
      <c r="K38" s="171" t="str">
        <f>IF(C38="","",ROUND(C38/22,-1))</f>
        <v/>
      </c>
      <c r="L38" s="171"/>
      <c r="M38" s="36" t="s">
        <v>41</v>
      </c>
      <c r="N38" s="4"/>
      <c r="O38" s="37" t="s">
        <v>42</v>
      </c>
      <c r="P38" s="4"/>
      <c r="Q38" s="4"/>
      <c r="R38" s="4"/>
      <c r="S38" s="4"/>
      <c r="T38" s="1"/>
      <c r="U38" s="1"/>
      <c r="V38" s="1"/>
      <c r="W38" s="1"/>
      <c r="X38" s="1"/>
      <c r="Y38" s="178" t="s">
        <v>43</v>
      </c>
      <c r="Z38" s="179"/>
      <c r="AA38" s="179"/>
      <c r="AB38" s="179"/>
      <c r="AC38" s="179"/>
      <c r="AD38" s="179"/>
      <c r="AE38" s="179"/>
      <c r="AF38" s="179"/>
      <c r="AG38" s="179"/>
      <c r="AH38" s="168"/>
      <c r="AI38" s="168"/>
      <c r="AJ38" s="168"/>
      <c r="AK38" s="169"/>
      <c r="AL38" s="1"/>
    </row>
    <row r="39" spans="1:38" ht="29.25" customHeight="1" x14ac:dyDescent="0.15">
      <c r="A39" s="4"/>
      <c r="B39" s="4"/>
      <c r="C39" s="4" t="s">
        <v>44</v>
      </c>
      <c r="D39" s="4"/>
      <c r="E39" s="4"/>
      <c r="F39" s="4"/>
      <c r="G39" s="4"/>
      <c r="H39" s="4"/>
      <c r="I39" s="4"/>
      <c r="J39" s="4" t="s">
        <v>45</v>
      </c>
      <c r="K39" s="4"/>
      <c r="L39" s="4"/>
      <c r="M39" s="170" t="str">
        <f>IF(C40="","",ROUNDDOWN(C40*67/100,0))</f>
        <v/>
      </c>
      <c r="N39" s="170"/>
      <c r="O39" s="4"/>
      <c r="P39" s="4"/>
      <c r="Q39" s="4"/>
      <c r="R39" s="4"/>
      <c r="S39" s="4"/>
      <c r="T39" s="4"/>
      <c r="U39" s="4"/>
      <c r="V39" s="4"/>
      <c r="W39" s="4"/>
      <c r="X39" s="1"/>
      <c r="Y39" s="1"/>
      <c r="Z39" s="1"/>
      <c r="AA39" s="1"/>
      <c r="AB39" s="1"/>
      <c r="AC39" s="1"/>
      <c r="AD39" s="1"/>
      <c r="AE39" s="1"/>
      <c r="AF39" s="1"/>
      <c r="AG39" s="1"/>
      <c r="AH39" s="1"/>
      <c r="AI39" s="1"/>
      <c r="AJ39" s="38"/>
      <c r="AK39" s="39"/>
      <c r="AL39" s="1"/>
    </row>
    <row r="40" spans="1:38" ht="29.25" customHeight="1" x14ac:dyDescent="0.15">
      <c r="A40" s="4"/>
      <c r="B40" s="34" t="s">
        <v>37</v>
      </c>
      <c r="C40" s="165" t="str">
        <f>K38</f>
        <v/>
      </c>
      <c r="D40" s="165"/>
      <c r="E40" s="165"/>
      <c r="F40" s="4" t="s">
        <v>38</v>
      </c>
      <c r="G40" s="4" t="s">
        <v>46</v>
      </c>
      <c r="H40" s="35" t="s">
        <v>47</v>
      </c>
      <c r="I40" s="35"/>
      <c r="J40" s="35"/>
      <c r="K40" s="171" t="str">
        <f>IF(AND(AH38=1,M39&gt;15266),15266,IF(AND(AH38=2,M39&gt;15513),15513,IF(AND(AH38=3,M39&gt;15778),15778,IF(AND(AH38=4,M39&gt;16207),16207,M39))))</f>
        <v/>
      </c>
      <c r="L40" s="171"/>
      <c r="M40" s="36" t="s">
        <v>41</v>
      </c>
      <c r="N40" s="4"/>
      <c r="O40" s="37" t="s">
        <v>48</v>
      </c>
      <c r="P40" s="4"/>
      <c r="Q40" s="4"/>
      <c r="R40" s="4"/>
      <c r="S40" s="4"/>
      <c r="T40" s="4"/>
      <c r="U40" s="4"/>
      <c r="V40" s="4"/>
      <c r="W40" s="4"/>
      <c r="X40" s="1"/>
      <c r="Y40" s="40" t="s">
        <v>49</v>
      </c>
      <c r="Z40" s="1"/>
      <c r="AA40" s="1"/>
      <c r="AB40" s="1"/>
      <c r="AC40" s="1"/>
      <c r="AD40" s="1"/>
      <c r="AE40" s="1"/>
      <c r="AF40" s="1"/>
      <c r="AG40" s="1"/>
      <c r="AH40" s="1"/>
      <c r="AI40" s="1"/>
      <c r="AJ40" s="1"/>
      <c r="AK40" s="41"/>
      <c r="AL40" s="1"/>
    </row>
    <row r="41" spans="1:38" ht="29.25" customHeight="1" x14ac:dyDescent="0.15">
      <c r="A41" s="4"/>
      <c r="B41" s="34"/>
      <c r="C41" s="42" t="s">
        <v>50</v>
      </c>
      <c r="D41" s="43"/>
      <c r="E41" s="43"/>
      <c r="F41" s="4"/>
      <c r="G41" s="4"/>
      <c r="H41" s="35"/>
      <c r="I41" s="35"/>
      <c r="J41" s="35"/>
      <c r="K41" s="44"/>
      <c r="L41" s="44"/>
      <c r="M41" s="36"/>
      <c r="N41" s="4"/>
      <c r="O41" s="37"/>
      <c r="P41" s="4"/>
      <c r="Q41" s="4"/>
      <c r="R41" s="4"/>
      <c r="S41" s="4"/>
      <c r="T41" s="4"/>
      <c r="U41" s="4"/>
      <c r="V41" s="4"/>
      <c r="W41" s="4"/>
      <c r="X41" s="1"/>
      <c r="Y41" s="172" t="s">
        <v>2</v>
      </c>
      <c r="Z41" s="173"/>
      <c r="AA41" s="172" t="s">
        <v>51</v>
      </c>
      <c r="AB41" s="174"/>
      <c r="AC41" s="174"/>
      <c r="AD41" s="174"/>
      <c r="AE41" s="174"/>
      <c r="AF41" s="173"/>
      <c r="AG41" s="172" t="s">
        <v>52</v>
      </c>
      <c r="AH41" s="174"/>
      <c r="AI41" s="174"/>
      <c r="AJ41" s="174"/>
      <c r="AK41" s="173"/>
      <c r="AL41" s="1"/>
    </row>
    <row r="42" spans="1:38" ht="29.25" customHeight="1" x14ac:dyDescent="0.15">
      <c r="A42" s="4"/>
      <c r="B42" s="33" t="s">
        <v>53</v>
      </c>
      <c r="C42" s="4"/>
      <c r="D42" s="4"/>
      <c r="E42" s="4"/>
      <c r="F42" s="4"/>
      <c r="G42" s="4"/>
      <c r="H42" s="4"/>
      <c r="I42" s="33"/>
      <c r="J42" s="4"/>
      <c r="K42" s="4"/>
      <c r="L42" s="4"/>
      <c r="M42" s="4"/>
      <c r="N42" s="4"/>
      <c r="O42" s="4"/>
      <c r="P42" s="4"/>
      <c r="Q42" s="4"/>
      <c r="R42" s="4"/>
      <c r="S42" s="4"/>
      <c r="T42" s="4"/>
      <c r="U42" s="4"/>
      <c r="V42" s="45"/>
      <c r="W42" s="4"/>
      <c r="X42" s="1"/>
      <c r="Y42" s="159">
        <v>1</v>
      </c>
      <c r="Z42" s="160"/>
      <c r="AA42" s="142" t="s">
        <v>112</v>
      </c>
      <c r="AB42" s="143"/>
      <c r="AC42" s="143"/>
      <c r="AD42" s="143"/>
      <c r="AE42" s="143"/>
      <c r="AF42" s="144"/>
      <c r="AG42" s="148" t="s">
        <v>111</v>
      </c>
      <c r="AH42" s="149"/>
      <c r="AI42" s="149"/>
      <c r="AJ42" s="149"/>
      <c r="AK42" s="150"/>
      <c r="AL42" s="1"/>
    </row>
    <row r="43" spans="1:38" ht="29.25" customHeight="1" x14ac:dyDescent="0.15">
      <c r="A43" s="4"/>
      <c r="B43" s="36" t="s">
        <v>54</v>
      </c>
      <c r="C43" s="36"/>
      <c r="D43" s="36"/>
      <c r="E43" s="36"/>
      <c r="F43" s="36"/>
      <c r="G43" s="4" t="s">
        <v>55</v>
      </c>
      <c r="H43" s="46"/>
      <c r="I43" s="33"/>
      <c r="J43" s="4"/>
      <c r="K43" s="101" t="s">
        <v>56</v>
      </c>
      <c r="L43" s="101"/>
      <c r="M43" s="101"/>
      <c r="N43" s="4"/>
      <c r="O43" s="4"/>
      <c r="P43" s="4"/>
      <c r="Q43" s="4"/>
      <c r="R43" s="4"/>
      <c r="S43" s="4"/>
      <c r="T43" s="4"/>
      <c r="U43" s="4"/>
      <c r="V43" s="4"/>
      <c r="W43" s="4"/>
      <c r="X43" s="1"/>
      <c r="Y43" s="161"/>
      <c r="Z43" s="162"/>
      <c r="AA43" s="145"/>
      <c r="AB43" s="146"/>
      <c r="AC43" s="146"/>
      <c r="AD43" s="146"/>
      <c r="AE43" s="146"/>
      <c r="AF43" s="147"/>
      <c r="AG43" s="151"/>
      <c r="AH43" s="152"/>
      <c r="AI43" s="152"/>
      <c r="AJ43" s="152"/>
      <c r="AK43" s="153"/>
      <c r="AL43" s="1"/>
    </row>
    <row r="44" spans="1:38" ht="29.25" customHeight="1" x14ac:dyDescent="0.15">
      <c r="A44" s="4"/>
      <c r="B44" s="34" t="s">
        <v>37</v>
      </c>
      <c r="C44" s="165" t="str">
        <f>K40</f>
        <v/>
      </c>
      <c r="D44" s="165"/>
      <c r="E44" s="165"/>
      <c r="F44" s="4" t="s">
        <v>57</v>
      </c>
      <c r="G44" s="4" t="s">
        <v>37</v>
      </c>
      <c r="H44" s="166"/>
      <c r="I44" s="166"/>
      <c r="J44" s="46" t="s">
        <v>58</v>
      </c>
      <c r="K44" s="1"/>
      <c r="L44" s="167" t="str">
        <f>IFERROR(C44*H44,"")</f>
        <v/>
      </c>
      <c r="M44" s="167"/>
      <c r="N44" s="4" t="s">
        <v>59</v>
      </c>
      <c r="O44" s="1"/>
      <c r="P44" s="4"/>
      <c r="Q44" s="4"/>
      <c r="R44" s="4"/>
      <c r="S44" s="4"/>
      <c r="T44" s="4"/>
      <c r="U44" s="4"/>
      <c r="V44" s="4"/>
      <c r="W44" s="4"/>
      <c r="X44" s="1"/>
      <c r="Y44" s="159">
        <v>2</v>
      </c>
      <c r="Z44" s="160"/>
      <c r="AA44" s="142" t="s">
        <v>113</v>
      </c>
      <c r="AB44" s="143"/>
      <c r="AC44" s="143"/>
      <c r="AD44" s="143"/>
      <c r="AE44" s="143"/>
      <c r="AF44" s="144"/>
      <c r="AG44" s="148">
        <v>15513</v>
      </c>
      <c r="AH44" s="149"/>
      <c r="AI44" s="149"/>
      <c r="AJ44" s="149"/>
      <c r="AK44" s="150"/>
      <c r="AL44" s="1"/>
    </row>
    <row r="45" spans="1:38" ht="29.25" customHeight="1" x14ac:dyDescent="0.15">
      <c r="A45" s="4"/>
      <c r="B45" s="33" t="s">
        <v>60</v>
      </c>
      <c r="C45" s="4"/>
      <c r="D45" s="4"/>
      <c r="E45" s="4"/>
      <c r="F45" s="4"/>
      <c r="G45" s="4"/>
      <c r="H45" s="4"/>
      <c r="I45" s="33"/>
      <c r="J45" s="4"/>
      <c r="K45" s="4"/>
      <c r="L45" s="4"/>
      <c r="M45" s="4"/>
      <c r="N45" s="4"/>
      <c r="O45" s="4"/>
      <c r="P45" s="4"/>
      <c r="Q45" s="4"/>
      <c r="R45" s="33"/>
      <c r="S45" s="4"/>
      <c r="T45" s="4"/>
      <c r="U45" s="4"/>
      <c r="V45" s="4"/>
      <c r="W45" s="4"/>
      <c r="X45" s="1"/>
      <c r="Y45" s="161"/>
      <c r="Z45" s="162"/>
      <c r="AA45" s="145"/>
      <c r="AB45" s="146"/>
      <c r="AC45" s="146"/>
      <c r="AD45" s="146"/>
      <c r="AE45" s="146"/>
      <c r="AF45" s="147"/>
      <c r="AG45" s="151"/>
      <c r="AH45" s="152"/>
      <c r="AI45" s="152"/>
      <c r="AJ45" s="152"/>
      <c r="AK45" s="153"/>
      <c r="AL45" s="1"/>
    </row>
    <row r="46" spans="1:38" ht="29.25" customHeight="1" x14ac:dyDescent="0.15">
      <c r="A46" s="4"/>
      <c r="B46" s="33"/>
      <c r="C46" s="4" t="s">
        <v>61</v>
      </c>
      <c r="D46" s="4"/>
      <c r="E46" s="4"/>
      <c r="F46" s="4"/>
      <c r="G46" s="4"/>
      <c r="H46" s="4" t="s">
        <v>62</v>
      </c>
      <c r="I46" s="33"/>
      <c r="J46" s="4"/>
      <c r="K46" s="4"/>
      <c r="L46" s="4"/>
      <c r="M46" s="36" t="s">
        <v>63</v>
      </c>
      <c r="N46" s="1"/>
      <c r="O46" s="4"/>
      <c r="P46" s="4"/>
      <c r="Q46" s="4"/>
      <c r="R46" s="33"/>
      <c r="S46" s="4"/>
      <c r="T46" s="4"/>
      <c r="U46" s="4"/>
      <c r="V46" s="4"/>
      <c r="W46" s="1"/>
      <c r="X46" s="1"/>
      <c r="Y46" s="159">
        <v>3</v>
      </c>
      <c r="Z46" s="160"/>
      <c r="AA46" s="142" t="s">
        <v>115</v>
      </c>
      <c r="AB46" s="143"/>
      <c r="AC46" s="143"/>
      <c r="AD46" s="143"/>
      <c r="AE46" s="143"/>
      <c r="AF46" s="144"/>
      <c r="AG46" s="148">
        <v>15778</v>
      </c>
      <c r="AH46" s="149"/>
      <c r="AI46" s="149"/>
      <c r="AJ46" s="149"/>
      <c r="AK46" s="150"/>
      <c r="AL46" s="1"/>
    </row>
    <row r="47" spans="1:38" ht="29.25" customHeight="1" x14ac:dyDescent="0.15">
      <c r="A47" s="4"/>
      <c r="B47" s="34" t="s">
        <v>64</v>
      </c>
      <c r="C47" s="163">
        <f>$L$12</f>
        <v>0</v>
      </c>
      <c r="D47" s="163"/>
      <c r="E47" s="163"/>
      <c r="F47" s="4" t="s">
        <v>65</v>
      </c>
      <c r="G47" s="4"/>
      <c r="H47" s="163">
        <f>$L$13</f>
        <v>0</v>
      </c>
      <c r="I47" s="163"/>
      <c r="J47" s="163"/>
      <c r="K47" s="4" t="s">
        <v>66</v>
      </c>
      <c r="L47" s="34"/>
      <c r="M47" s="4"/>
      <c r="N47" s="92"/>
      <c r="O47" s="4" t="s">
        <v>67</v>
      </c>
      <c r="P47" s="4"/>
      <c r="Q47" s="1"/>
      <c r="R47" s="164" t="str">
        <f>IFERROR((C47+H47)*1/N47,"")</f>
        <v/>
      </c>
      <c r="S47" s="164"/>
      <c r="T47" s="4" t="s">
        <v>68</v>
      </c>
      <c r="U47" s="4"/>
      <c r="V47" s="4"/>
      <c r="W47" s="1"/>
      <c r="X47" s="1"/>
      <c r="Y47" s="161"/>
      <c r="Z47" s="162"/>
      <c r="AA47" s="145"/>
      <c r="AB47" s="146"/>
      <c r="AC47" s="146"/>
      <c r="AD47" s="146"/>
      <c r="AE47" s="146"/>
      <c r="AF47" s="147"/>
      <c r="AG47" s="151"/>
      <c r="AH47" s="152"/>
      <c r="AI47" s="152"/>
      <c r="AJ47" s="152"/>
      <c r="AK47" s="153"/>
      <c r="AL47" s="1"/>
    </row>
    <row r="48" spans="1:38" ht="29.25" customHeight="1" x14ac:dyDescent="0.15">
      <c r="A48" s="1"/>
      <c r="B48" s="47" t="s">
        <v>69</v>
      </c>
      <c r="C48" s="1"/>
      <c r="D48" s="1"/>
      <c r="E48" s="1"/>
      <c r="F48" s="1"/>
      <c r="G48" s="1"/>
      <c r="H48" s="1"/>
      <c r="I48" s="1"/>
      <c r="J48" s="1"/>
      <c r="K48" s="1"/>
      <c r="L48" s="1"/>
      <c r="M48" s="1"/>
      <c r="N48" s="1"/>
      <c r="O48" s="1"/>
      <c r="P48" s="1"/>
      <c r="Q48" s="1"/>
      <c r="R48" s="1"/>
      <c r="S48" s="1"/>
      <c r="T48" s="1"/>
      <c r="U48" s="1"/>
      <c r="V48" s="1"/>
      <c r="W48" s="1"/>
      <c r="X48" s="1"/>
      <c r="Y48" s="138">
        <v>4</v>
      </c>
      <c r="Z48" s="139"/>
      <c r="AA48" s="142" t="s">
        <v>116</v>
      </c>
      <c r="AB48" s="143"/>
      <c r="AC48" s="143"/>
      <c r="AD48" s="143"/>
      <c r="AE48" s="143"/>
      <c r="AF48" s="144"/>
      <c r="AG48" s="148">
        <v>16207</v>
      </c>
      <c r="AH48" s="149"/>
      <c r="AI48" s="149"/>
      <c r="AJ48" s="149"/>
      <c r="AK48" s="150"/>
      <c r="AL48" s="1"/>
    </row>
    <row r="49" spans="1:38" ht="29.25" customHeight="1" x14ac:dyDescent="0.15">
      <c r="A49" s="4"/>
      <c r="B49" s="1"/>
      <c r="C49" s="33"/>
      <c r="D49" s="4" t="s">
        <v>61</v>
      </c>
      <c r="E49" s="4"/>
      <c r="F49" s="4"/>
      <c r="G49" s="4"/>
      <c r="H49" s="4"/>
      <c r="I49" s="4" t="s">
        <v>62</v>
      </c>
      <c r="J49" s="33"/>
      <c r="K49" s="4"/>
      <c r="L49" s="4"/>
      <c r="M49" s="4"/>
      <c r="N49" s="4"/>
      <c r="O49" s="4"/>
      <c r="P49" s="4"/>
      <c r="Q49" s="4"/>
      <c r="R49" s="4"/>
      <c r="S49" s="33"/>
      <c r="T49" s="4"/>
      <c r="U49" s="4"/>
      <c r="V49" s="4"/>
      <c r="W49" s="4"/>
      <c r="X49" s="1"/>
      <c r="Y49" s="140"/>
      <c r="Z49" s="141"/>
      <c r="AA49" s="145"/>
      <c r="AB49" s="146"/>
      <c r="AC49" s="146"/>
      <c r="AD49" s="146"/>
      <c r="AE49" s="146"/>
      <c r="AF49" s="147"/>
      <c r="AG49" s="151"/>
      <c r="AH49" s="152"/>
      <c r="AI49" s="152"/>
      <c r="AJ49" s="152"/>
      <c r="AK49" s="153"/>
      <c r="AL49" s="1"/>
    </row>
    <row r="50" spans="1:38" ht="29.25" customHeight="1" x14ac:dyDescent="0.15">
      <c r="A50" s="4"/>
      <c r="B50" s="1"/>
      <c r="C50" s="34" t="s">
        <v>64</v>
      </c>
      <c r="D50" s="154">
        <f>$C$47</f>
        <v>0</v>
      </c>
      <c r="E50" s="154"/>
      <c r="F50" s="154"/>
      <c r="G50" s="4" t="s">
        <v>70</v>
      </c>
      <c r="H50" s="4"/>
      <c r="I50" s="154">
        <f>$H$47</f>
        <v>0</v>
      </c>
      <c r="J50" s="154"/>
      <c r="K50" s="154"/>
      <c r="L50" s="4" t="s">
        <v>71</v>
      </c>
      <c r="M50" s="4"/>
      <c r="N50" s="4"/>
      <c r="O50" s="4"/>
      <c r="P50" s="46" t="s">
        <v>72</v>
      </c>
      <c r="Q50" s="48"/>
      <c r="R50" s="1"/>
      <c r="S50" s="101">
        <f>P52*7.75</f>
        <v>0</v>
      </c>
      <c r="T50" s="101"/>
      <c r="U50" s="101"/>
      <c r="V50" s="46" t="s">
        <v>73</v>
      </c>
      <c r="W50" s="4"/>
      <c r="X50" s="1"/>
      <c r="Y50" s="51"/>
      <c r="Z50" s="51"/>
      <c r="AA50" s="51"/>
      <c r="AB50" s="51"/>
      <c r="AC50" s="51"/>
      <c r="AD50" s="51"/>
      <c r="AE50" s="51"/>
      <c r="AF50" s="51"/>
      <c r="AG50" s="51"/>
      <c r="AH50" s="51"/>
      <c r="AI50" s="51"/>
      <c r="AJ50" s="51"/>
      <c r="AK50" s="51"/>
      <c r="AL50" s="1"/>
    </row>
    <row r="51" spans="1:38" ht="29.25" customHeight="1" x14ac:dyDescent="0.15">
      <c r="A51" s="4"/>
      <c r="B51" s="1"/>
      <c r="C51" s="155" t="s">
        <v>74</v>
      </c>
      <c r="D51" s="155"/>
      <c r="E51" s="155"/>
      <c r="F51" s="155"/>
      <c r="G51" s="155"/>
      <c r="H51" s="155"/>
      <c r="I51" s="155"/>
      <c r="J51" s="155"/>
      <c r="K51" s="155"/>
      <c r="L51" s="155"/>
      <c r="M51" s="155"/>
      <c r="N51" s="155"/>
      <c r="O51" s="1"/>
      <c r="P51" s="4" t="s">
        <v>75</v>
      </c>
      <c r="Q51" s="48"/>
      <c r="R51" s="48"/>
      <c r="S51" s="48"/>
      <c r="T51" s="48"/>
      <c r="U51" s="1"/>
      <c r="V51" s="1"/>
      <c r="W51" s="1"/>
      <c r="X51" s="1"/>
      <c r="Y51" s="51"/>
      <c r="Z51" s="51"/>
      <c r="AA51" s="51"/>
      <c r="AB51" s="51"/>
      <c r="AC51" s="51"/>
      <c r="AD51" s="51"/>
      <c r="AE51" s="51"/>
      <c r="AF51" s="51"/>
      <c r="AG51" s="51"/>
      <c r="AH51" s="51"/>
      <c r="AI51" s="51"/>
      <c r="AJ51" s="51"/>
      <c r="AK51" s="51"/>
      <c r="AL51" s="1"/>
    </row>
    <row r="52" spans="1:38" ht="29.25" customHeight="1" x14ac:dyDescent="0.15">
      <c r="A52" s="4"/>
      <c r="B52" s="1"/>
      <c r="C52" s="156" t="s">
        <v>76</v>
      </c>
      <c r="D52" s="156"/>
      <c r="E52" s="156"/>
      <c r="F52" s="156"/>
      <c r="G52" s="156"/>
      <c r="H52" s="156"/>
      <c r="I52" s="156"/>
      <c r="J52" s="156"/>
      <c r="K52" s="156"/>
      <c r="L52" s="156"/>
      <c r="M52" s="156"/>
      <c r="N52" s="156"/>
      <c r="O52" s="1"/>
      <c r="P52" s="49">
        <f>ROUND((D50+I50)*12/1875.5,)</f>
        <v>0</v>
      </c>
      <c r="Q52" s="50"/>
      <c r="R52" s="4"/>
      <c r="S52" s="33"/>
      <c r="T52" s="4"/>
      <c r="U52" s="1"/>
      <c r="V52" s="1"/>
      <c r="W52" s="1"/>
      <c r="X52" s="1"/>
      <c r="Y52" s="51"/>
      <c r="Z52" s="51"/>
      <c r="AA52" s="51"/>
      <c r="AB52" s="51"/>
      <c r="AC52" s="51"/>
      <c r="AD52" s="51"/>
      <c r="AE52" s="51"/>
      <c r="AF52" s="51"/>
      <c r="AG52" s="51"/>
      <c r="AH52" s="51"/>
      <c r="AI52" s="51"/>
      <c r="AJ52" s="51"/>
      <c r="AK52" s="51"/>
      <c r="AL52" s="1"/>
    </row>
    <row r="53" spans="1:38" ht="29.25" customHeight="1" x14ac:dyDescent="0.15">
      <c r="A53" s="52"/>
      <c r="B53" s="53" t="s">
        <v>114</v>
      </c>
      <c r="C53" s="52"/>
      <c r="D53" s="52"/>
      <c r="E53" s="52"/>
      <c r="F53" s="52"/>
      <c r="G53" s="52"/>
      <c r="H53" s="52"/>
      <c r="I53" s="52"/>
      <c r="J53" s="52"/>
      <c r="K53" s="52"/>
      <c r="L53" s="52"/>
      <c r="M53" s="52"/>
      <c r="N53" s="52"/>
      <c r="O53" s="52"/>
      <c r="P53" s="52"/>
      <c r="Q53" s="52"/>
      <c r="R53" s="52"/>
      <c r="S53" s="52"/>
      <c r="T53" s="52"/>
      <c r="U53" s="52"/>
      <c r="V53" s="52"/>
      <c r="W53" s="52"/>
      <c r="X53" s="52"/>
      <c r="Y53" s="51"/>
      <c r="Z53" s="51"/>
      <c r="AA53" s="51"/>
      <c r="AB53" s="51"/>
      <c r="AC53" s="51"/>
      <c r="AD53" s="51"/>
      <c r="AE53" s="51"/>
      <c r="AF53" s="51"/>
      <c r="AG53" s="51"/>
      <c r="AH53" s="51"/>
      <c r="AI53" s="51"/>
      <c r="AJ53" s="51"/>
      <c r="AK53" s="51"/>
      <c r="AL53" s="1"/>
    </row>
    <row r="54" spans="1:38" ht="29.25" customHeight="1" thickBot="1" x14ac:dyDescent="0.2">
      <c r="A54" s="4"/>
      <c r="B54" s="4"/>
      <c r="C54" s="4" t="s">
        <v>78</v>
      </c>
      <c r="D54" s="4"/>
      <c r="E54" s="4"/>
      <c r="F54" s="4"/>
      <c r="G54" s="4"/>
      <c r="H54" s="4"/>
      <c r="I54" s="4"/>
      <c r="J54" s="4"/>
      <c r="K54" s="4"/>
      <c r="L54" s="4"/>
      <c r="M54" s="4"/>
      <c r="N54" s="4"/>
      <c r="O54" s="1"/>
      <c r="P54" s="4"/>
      <c r="Q54" s="4"/>
      <c r="R54" s="33"/>
      <c r="S54" s="4"/>
      <c r="T54" s="4"/>
      <c r="U54" s="4"/>
      <c r="V54" s="4"/>
      <c r="W54" s="4"/>
      <c r="X54" s="1"/>
      <c r="Y54" s="54"/>
      <c r="Z54" s="55"/>
      <c r="AA54" s="56"/>
      <c r="AB54" s="56"/>
      <c r="AC54" s="55"/>
      <c r="AD54" s="56"/>
      <c r="AE54" s="56"/>
      <c r="AF54" s="55"/>
      <c r="AG54" s="56"/>
      <c r="AH54" s="56"/>
      <c r="AI54" s="55"/>
      <c r="AJ54" s="55"/>
      <c r="AK54" s="55"/>
      <c r="AL54" s="1"/>
    </row>
    <row r="55" spans="1:38" ht="29.25" customHeight="1" x14ac:dyDescent="0.15">
      <c r="A55" s="4"/>
      <c r="B55" s="34" t="s">
        <v>37</v>
      </c>
      <c r="C55" s="157">
        <f>$M$24</f>
        <v>0</v>
      </c>
      <c r="D55" s="157"/>
      <c r="E55" s="157"/>
      <c r="F55" s="4" t="s">
        <v>38</v>
      </c>
      <c r="G55" s="4" t="s">
        <v>39</v>
      </c>
      <c r="H55" s="35" t="s">
        <v>40</v>
      </c>
      <c r="I55" s="35"/>
      <c r="J55" s="35"/>
      <c r="K55" s="158">
        <f>ROUNDDOWN(C55*1/22,2)</f>
        <v>0</v>
      </c>
      <c r="L55" s="158"/>
      <c r="M55" s="36" t="s">
        <v>79</v>
      </c>
      <c r="N55" s="4"/>
      <c r="O55" s="1"/>
      <c r="P55" s="4"/>
      <c r="Q55" s="4"/>
      <c r="R55" s="33"/>
      <c r="S55" s="4"/>
      <c r="T55" s="4"/>
      <c r="U55" s="4"/>
      <c r="V55" s="4"/>
      <c r="W55" s="4"/>
      <c r="X55" s="1"/>
      <c r="Y55" s="98" t="s">
        <v>80</v>
      </c>
      <c r="Z55" s="99"/>
      <c r="AA55" s="99"/>
      <c r="AB55" s="99"/>
      <c r="AC55" s="99"/>
      <c r="AD55" s="99"/>
      <c r="AE55" s="99"/>
      <c r="AF55" s="99"/>
      <c r="AG55" s="99"/>
      <c r="AH55" s="99"/>
      <c r="AI55" s="99"/>
      <c r="AJ55" s="99"/>
      <c r="AK55" s="100"/>
      <c r="AL55" s="1"/>
    </row>
    <row r="56" spans="1:38" ht="29.25" customHeight="1" x14ac:dyDescent="0.15">
      <c r="A56" s="4"/>
      <c r="B56" s="34"/>
      <c r="C56" s="45" t="s">
        <v>81</v>
      </c>
      <c r="D56" s="57"/>
      <c r="E56" s="57"/>
      <c r="F56" s="45"/>
      <c r="G56" s="4"/>
      <c r="H56" s="35"/>
      <c r="I56" s="35"/>
      <c r="J56" s="35"/>
      <c r="K56" s="58"/>
      <c r="L56" s="58"/>
      <c r="M56" s="36"/>
      <c r="N56" s="4"/>
      <c r="O56" s="4"/>
      <c r="P56" s="4"/>
      <c r="Q56" s="4"/>
      <c r="R56" s="33"/>
      <c r="S56" s="4"/>
      <c r="T56" s="4"/>
      <c r="U56" s="4"/>
      <c r="V56" s="4"/>
      <c r="W56" s="4"/>
      <c r="X56" s="1"/>
      <c r="Y56" s="125" t="s">
        <v>8</v>
      </c>
      <c r="Z56" s="126"/>
      <c r="AA56" s="129"/>
      <c r="AB56" s="129"/>
      <c r="AC56" s="106" t="s">
        <v>9</v>
      </c>
      <c r="AD56" s="129"/>
      <c r="AE56" s="129"/>
      <c r="AF56" s="106" t="s">
        <v>28</v>
      </c>
      <c r="AG56" s="129"/>
      <c r="AH56" s="129"/>
      <c r="AI56" s="131" t="s">
        <v>82</v>
      </c>
      <c r="AJ56" s="131"/>
      <c r="AK56" s="132"/>
      <c r="AL56" s="1"/>
    </row>
    <row r="57" spans="1:38" ht="21.75" customHeight="1" thickBot="1" x14ac:dyDescent="0.2">
      <c r="A57" s="4"/>
      <c r="B57" s="34"/>
      <c r="C57" s="113" t="s">
        <v>83</v>
      </c>
      <c r="D57" s="113"/>
      <c r="E57" s="113"/>
      <c r="F57" s="4"/>
      <c r="G57" s="135" t="s">
        <v>84</v>
      </c>
      <c r="H57" s="135"/>
      <c r="I57" s="135"/>
      <c r="J57" s="59"/>
      <c r="K57" s="136" t="s">
        <v>85</v>
      </c>
      <c r="L57" s="136"/>
      <c r="M57" s="136"/>
      <c r="N57" s="60"/>
      <c r="O57" s="137" t="s">
        <v>86</v>
      </c>
      <c r="P57" s="137"/>
      <c r="Q57" s="137"/>
      <c r="R57" s="61"/>
      <c r="S57" s="4"/>
      <c r="T57" s="4"/>
      <c r="U57" s="4"/>
      <c r="V57" s="4"/>
      <c r="W57" s="4"/>
      <c r="X57" s="1"/>
      <c r="Y57" s="127"/>
      <c r="Z57" s="128"/>
      <c r="AA57" s="130"/>
      <c r="AB57" s="130"/>
      <c r="AC57" s="108"/>
      <c r="AD57" s="130"/>
      <c r="AE57" s="130"/>
      <c r="AF57" s="108"/>
      <c r="AG57" s="130"/>
      <c r="AH57" s="130"/>
      <c r="AI57" s="133"/>
      <c r="AJ57" s="133"/>
      <c r="AK57" s="134"/>
      <c r="AL57" s="1"/>
    </row>
    <row r="58" spans="1:38" ht="26.25" customHeight="1" x14ac:dyDescent="0.15">
      <c r="A58" s="4"/>
      <c r="B58" s="34" t="s">
        <v>87</v>
      </c>
      <c r="C58" s="93" t="str">
        <f>R47</f>
        <v/>
      </c>
      <c r="D58" s="93"/>
      <c r="E58" s="93"/>
      <c r="F58" s="4" t="s">
        <v>88</v>
      </c>
      <c r="G58" s="94">
        <f>S50</f>
        <v>0</v>
      </c>
      <c r="H58" s="94"/>
      <c r="I58" s="94"/>
      <c r="J58" s="62" t="s">
        <v>89</v>
      </c>
      <c r="K58" s="95">
        <f>K55</f>
        <v>0</v>
      </c>
      <c r="L58" s="95"/>
      <c r="M58" s="95"/>
      <c r="N58" s="4" t="s">
        <v>90</v>
      </c>
      <c r="O58" s="1"/>
      <c r="P58" s="96" t="str">
        <f>IFERROR((IF(C58&lt;G58,ROUNDDOWN(K58,0),ROUNDDOWN(C58-G58+K58,0))),"")</f>
        <v/>
      </c>
      <c r="Q58" s="96"/>
      <c r="R58" s="63" t="s">
        <v>38</v>
      </c>
      <c r="S58" s="97" t="s">
        <v>91</v>
      </c>
      <c r="T58" s="97"/>
      <c r="U58" s="97"/>
      <c r="V58" s="97"/>
      <c r="W58" s="4"/>
      <c r="X58" s="1"/>
      <c r="Y58" s="98" t="s">
        <v>92</v>
      </c>
      <c r="Z58" s="99"/>
      <c r="AA58" s="99"/>
      <c r="AB58" s="99"/>
      <c r="AC58" s="99"/>
      <c r="AD58" s="99"/>
      <c r="AE58" s="99"/>
      <c r="AF58" s="99"/>
      <c r="AG58" s="99"/>
      <c r="AH58" s="99"/>
      <c r="AI58" s="99"/>
      <c r="AJ58" s="99"/>
      <c r="AK58" s="100"/>
      <c r="AL58" s="1"/>
    </row>
    <row r="59" spans="1:38" ht="21.75" customHeight="1" x14ac:dyDescent="0.15">
      <c r="A59" s="4"/>
      <c r="B59" s="34"/>
      <c r="C59" s="113" t="s">
        <v>86</v>
      </c>
      <c r="D59" s="113"/>
      <c r="E59" s="113"/>
      <c r="F59" s="4"/>
      <c r="G59" s="4" t="s">
        <v>55</v>
      </c>
      <c r="H59" s="4"/>
      <c r="I59" s="33"/>
      <c r="J59" s="4"/>
      <c r="K59" s="62"/>
      <c r="L59" s="114" t="s">
        <v>93</v>
      </c>
      <c r="M59" s="114"/>
      <c r="N59" s="114"/>
      <c r="O59" s="4"/>
      <c r="P59" s="4"/>
      <c r="Q59" s="4"/>
      <c r="R59" s="33"/>
      <c r="S59" s="4"/>
      <c r="T59" s="4"/>
      <c r="U59" s="4"/>
      <c r="V59" s="4"/>
      <c r="W59" s="4"/>
      <c r="X59" s="1"/>
      <c r="Y59" s="115"/>
      <c r="Z59" s="116"/>
      <c r="AA59" s="116"/>
      <c r="AB59" s="116"/>
      <c r="AC59" s="116"/>
      <c r="AD59" s="116"/>
      <c r="AE59" s="116"/>
      <c r="AF59" s="116"/>
      <c r="AG59" s="116"/>
      <c r="AH59" s="116"/>
      <c r="AI59" s="119" t="s">
        <v>94</v>
      </c>
      <c r="AJ59" s="119"/>
      <c r="AK59" s="120"/>
      <c r="AL59" s="1"/>
    </row>
    <row r="60" spans="1:38" ht="26.25" customHeight="1" thickBot="1" x14ac:dyDescent="0.2">
      <c r="A60" s="4"/>
      <c r="B60" s="34" t="s">
        <v>87</v>
      </c>
      <c r="C60" s="123" t="str">
        <f>IFERROR((P58),"")</f>
        <v/>
      </c>
      <c r="D60" s="123"/>
      <c r="E60" s="123"/>
      <c r="F60" s="4" t="s">
        <v>95</v>
      </c>
      <c r="G60" s="34" t="s">
        <v>37</v>
      </c>
      <c r="H60" s="96">
        <f>H44</f>
        <v>0</v>
      </c>
      <c r="I60" s="96"/>
      <c r="J60" s="46" t="s">
        <v>58</v>
      </c>
      <c r="K60" s="62"/>
      <c r="L60" s="124" t="str">
        <f>IFERROR((C60*H60),"")</f>
        <v/>
      </c>
      <c r="M60" s="124"/>
      <c r="N60" s="124"/>
      <c r="O60" s="4" t="s">
        <v>96</v>
      </c>
      <c r="P60" s="4"/>
      <c r="Q60" s="4"/>
      <c r="R60" s="33"/>
      <c r="S60" s="4"/>
      <c r="T60" s="4"/>
      <c r="U60" s="4"/>
      <c r="V60" s="4"/>
      <c r="W60" s="4"/>
      <c r="X60" s="1"/>
      <c r="Y60" s="117"/>
      <c r="Z60" s="118"/>
      <c r="AA60" s="118"/>
      <c r="AB60" s="118"/>
      <c r="AC60" s="118"/>
      <c r="AD60" s="118"/>
      <c r="AE60" s="118"/>
      <c r="AF60" s="118"/>
      <c r="AG60" s="118"/>
      <c r="AH60" s="118"/>
      <c r="AI60" s="121"/>
      <c r="AJ60" s="121"/>
      <c r="AK60" s="122"/>
      <c r="AL60" s="1"/>
    </row>
    <row r="61" spans="1:38" ht="25.5" customHeight="1" x14ac:dyDescent="0.15">
      <c r="A61" s="4"/>
      <c r="B61" s="33" t="s">
        <v>97</v>
      </c>
      <c r="C61" s="4"/>
      <c r="D61" s="4"/>
      <c r="E61" s="4"/>
      <c r="F61" s="4"/>
      <c r="G61" s="4"/>
      <c r="H61" s="4"/>
      <c r="I61" s="4"/>
      <c r="J61" s="4"/>
      <c r="K61" s="4"/>
      <c r="L61" s="4"/>
      <c r="M61" s="4"/>
      <c r="N61" s="4"/>
      <c r="O61" s="4"/>
      <c r="P61" s="4"/>
      <c r="Q61" s="4"/>
      <c r="R61" s="4"/>
      <c r="S61" s="4"/>
      <c r="T61" s="4"/>
      <c r="U61" s="4"/>
      <c r="V61" s="4"/>
      <c r="W61" s="4"/>
      <c r="X61" s="1"/>
      <c r="Y61" s="98" t="s">
        <v>98</v>
      </c>
      <c r="Z61" s="99"/>
      <c r="AA61" s="99"/>
      <c r="AB61" s="99"/>
      <c r="AC61" s="99"/>
      <c r="AD61" s="99"/>
      <c r="AE61" s="99"/>
      <c r="AF61" s="99"/>
      <c r="AG61" s="99"/>
      <c r="AH61" s="99"/>
      <c r="AI61" s="99"/>
      <c r="AJ61" s="99"/>
      <c r="AK61" s="100"/>
      <c r="AL61" s="1"/>
    </row>
    <row r="62" spans="1:38" ht="21" customHeight="1" x14ac:dyDescent="0.15">
      <c r="A62" s="4"/>
      <c r="B62" s="4"/>
      <c r="C62" s="4" t="s">
        <v>99</v>
      </c>
      <c r="D62" s="4"/>
      <c r="E62" s="4"/>
      <c r="F62" s="4"/>
      <c r="G62" s="36" t="s">
        <v>100</v>
      </c>
      <c r="H62" s="36"/>
      <c r="I62" s="36"/>
      <c r="J62" s="4"/>
      <c r="K62" s="4"/>
      <c r="L62" s="101" t="s">
        <v>101</v>
      </c>
      <c r="M62" s="101"/>
      <c r="N62" s="101"/>
      <c r="O62" s="4"/>
      <c r="P62" s="1"/>
      <c r="Q62" s="1"/>
      <c r="R62" s="1"/>
      <c r="S62" s="4"/>
      <c r="T62" s="4"/>
      <c r="U62" s="4"/>
      <c r="V62" s="4"/>
      <c r="W62" s="4"/>
      <c r="X62" s="1"/>
      <c r="Y62" s="102"/>
      <c r="Z62" s="103"/>
      <c r="AA62" s="103"/>
      <c r="AB62" s="103"/>
      <c r="AC62" s="103"/>
      <c r="AD62" s="103"/>
      <c r="AE62" s="103"/>
      <c r="AF62" s="103"/>
      <c r="AG62" s="103"/>
      <c r="AH62" s="103"/>
      <c r="AI62" s="106" t="s">
        <v>94</v>
      </c>
      <c r="AJ62" s="106"/>
      <c r="AK62" s="107"/>
      <c r="AL62" s="1"/>
    </row>
    <row r="63" spans="1:38" ht="25.5" customHeight="1" thickBot="1" x14ac:dyDescent="0.2">
      <c r="A63" s="4"/>
      <c r="B63" s="34" t="s">
        <v>37</v>
      </c>
      <c r="C63" s="110" t="str">
        <f>L44</f>
        <v/>
      </c>
      <c r="D63" s="110"/>
      <c r="E63" s="4" t="s">
        <v>102</v>
      </c>
      <c r="F63" s="48"/>
      <c r="G63" s="111" t="str">
        <f>L60</f>
        <v/>
      </c>
      <c r="H63" s="111"/>
      <c r="I63" s="111"/>
      <c r="J63" s="48" t="s">
        <v>41</v>
      </c>
      <c r="K63" s="48" t="s">
        <v>103</v>
      </c>
      <c r="L63" s="112" t="str">
        <f>IFERROR((C63-G63),"")</f>
        <v/>
      </c>
      <c r="M63" s="112"/>
      <c r="N63" s="112"/>
      <c r="O63" s="64" t="s">
        <v>19</v>
      </c>
      <c r="P63" s="1"/>
      <c r="Q63" s="1"/>
      <c r="R63" s="1"/>
      <c r="S63" s="4"/>
      <c r="T63" s="4"/>
      <c r="U63" s="4"/>
      <c r="V63" s="4"/>
      <c r="W63" s="4"/>
      <c r="X63" s="1"/>
      <c r="Y63" s="104"/>
      <c r="Z63" s="105"/>
      <c r="AA63" s="105"/>
      <c r="AB63" s="105"/>
      <c r="AC63" s="105"/>
      <c r="AD63" s="105"/>
      <c r="AE63" s="105"/>
      <c r="AF63" s="105"/>
      <c r="AG63" s="105"/>
      <c r="AH63" s="105"/>
      <c r="AI63" s="108"/>
      <c r="AJ63" s="108"/>
      <c r="AK63" s="109"/>
      <c r="AL63" s="1"/>
    </row>
    <row r="64" spans="1:38" ht="17.25" x14ac:dyDescent="0.15">
      <c r="A64" s="4"/>
      <c r="B64" s="1"/>
      <c r="C64" s="1"/>
      <c r="D64" s="1"/>
      <c r="E64" s="1"/>
      <c r="F64" s="1"/>
      <c r="G64" s="1"/>
      <c r="H64" s="1"/>
      <c r="I64" s="1"/>
      <c r="J64" s="1"/>
      <c r="K64" s="1"/>
      <c r="L64" s="1"/>
      <c r="M64" s="1"/>
      <c r="N64" s="1"/>
      <c r="O64" s="4"/>
      <c r="P64" s="4"/>
      <c r="Q64" s="4"/>
      <c r="R64" s="33"/>
      <c r="S64" s="4"/>
      <c r="T64" s="4"/>
      <c r="U64" s="4"/>
      <c r="V64" s="4"/>
      <c r="W64" s="4"/>
      <c r="X64" s="1"/>
      <c r="Y64" s="1"/>
      <c r="Z64" s="1"/>
      <c r="AA64" s="1"/>
      <c r="AB64" s="1"/>
      <c r="AC64" s="1"/>
      <c r="AD64" s="1"/>
      <c r="AE64" s="1"/>
      <c r="AF64" s="1"/>
      <c r="AG64" s="1"/>
      <c r="AH64" s="1"/>
      <c r="AI64" s="1"/>
      <c r="AJ64" s="65"/>
      <c r="AK64" s="66"/>
      <c r="AL64" s="1"/>
    </row>
    <row r="65" spans="36:37" ht="17.25" x14ac:dyDescent="0.15">
      <c r="AJ65" s="67"/>
      <c r="AK65" s="68"/>
    </row>
    <row r="66" spans="36:37" ht="17.25" x14ac:dyDescent="0.15">
      <c r="AJ66" s="67"/>
      <c r="AK66" s="68" t="s">
        <v>117</v>
      </c>
    </row>
  </sheetData>
  <sheetProtection algorithmName="SHA-512" hashValue="0XFNbj/MUodteuMMCaBIDjxzVRDjwsK/uDijiGVU6XX/cbS/AkPPS93CXyzcz7qBjZteXuNDQmGvMi0n12ZbuQ==" saltValue="gL7I/gEh7k6fw2qEOY4b/w==" spinCount="100000" sheet="1" formatCells="0" formatColumns="0" formatRows="0"/>
  <mergeCells count="132">
    <mergeCell ref="B2:AJ2"/>
    <mergeCell ref="Y3:Z4"/>
    <mergeCell ref="E6:H6"/>
    <mergeCell ref="I6:O6"/>
    <mergeCell ref="P6:T6"/>
    <mergeCell ref="U6:AB6"/>
    <mergeCell ref="S8:V8"/>
    <mergeCell ref="W8:AG8"/>
    <mergeCell ref="S9:V9"/>
    <mergeCell ref="W9:Z9"/>
    <mergeCell ref="AA9:AG9"/>
    <mergeCell ref="E10:K10"/>
    <mergeCell ref="L10:V11"/>
    <mergeCell ref="W10:AG11"/>
    <mergeCell ref="E11:K11"/>
    <mergeCell ref="E8:K9"/>
    <mergeCell ref="L8:M9"/>
    <mergeCell ref="N8:N9"/>
    <mergeCell ref="O8:O9"/>
    <mergeCell ref="P8:P9"/>
    <mergeCell ref="Q8:Q9"/>
    <mergeCell ref="E14:K14"/>
    <mergeCell ref="L14:U14"/>
    <mergeCell ref="W14:AF14"/>
    <mergeCell ref="E15:K15"/>
    <mergeCell ref="M15:U15"/>
    <mergeCell ref="X15:AF15"/>
    <mergeCell ref="E12:K12"/>
    <mergeCell ref="L12:U12"/>
    <mergeCell ref="W12:AF12"/>
    <mergeCell ref="E13:K13"/>
    <mergeCell ref="L13:U13"/>
    <mergeCell ref="W13:AF13"/>
    <mergeCell ref="E19:K19"/>
    <mergeCell ref="L19:U19"/>
    <mergeCell ref="W19:AF19"/>
    <mergeCell ref="E20:K20"/>
    <mergeCell ref="L20:U20"/>
    <mergeCell ref="W20:AF20"/>
    <mergeCell ref="E16:K16"/>
    <mergeCell ref="L16:V17"/>
    <mergeCell ref="W16:AG17"/>
    <mergeCell ref="E17:K17"/>
    <mergeCell ref="E18:K18"/>
    <mergeCell ref="L18:U18"/>
    <mergeCell ref="W18:AF18"/>
    <mergeCell ref="E23:K23"/>
    <mergeCell ref="L23:U23"/>
    <mergeCell ref="W23:AF23"/>
    <mergeCell ref="E24:K24"/>
    <mergeCell ref="M24:U24"/>
    <mergeCell ref="X24:AF24"/>
    <mergeCell ref="E21:K21"/>
    <mergeCell ref="L21:U21"/>
    <mergeCell ref="W21:AF21"/>
    <mergeCell ref="E22:K22"/>
    <mergeCell ref="L22:U22"/>
    <mergeCell ref="W22:AF22"/>
    <mergeCell ref="AH38:AK38"/>
    <mergeCell ref="M39:N39"/>
    <mergeCell ref="C40:E40"/>
    <mergeCell ref="K40:L40"/>
    <mergeCell ref="Y41:Z41"/>
    <mergeCell ref="AA41:AF41"/>
    <mergeCell ref="AG41:AK41"/>
    <mergeCell ref="T30:X30"/>
    <mergeCell ref="Z30:AA30"/>
    <mergeCell ref="T31:X31"/>
    <mergeCell ref="Z31:AA31"/>
    <mergeCell ref="C38:E38"/>
    <mergeCell ref="K38:L38"/>
    <mergeCell ref="Y38:AG38"/>
    <mergeCell ref="AB30:AG30"/>
    <mergeCell ref="AB31:AG31"/>
    <mergeCell ref="Y46:Z47"/>
    <mergeCell ref="AA46:AF47"/>
    <mergeCell ref="AG46:AK47"/>
    <mergeCell ref="C47:E47"/>
    <mergeCell ref="H47:J47"/>
    <mergeCell ref="R47:S47"/>
    <mergeCell ref="Y42:Z43"/>
    <mergeCell ref="AA42:AF43"/>
    <mergeCell ref="AG42:AK43"/>
    <mergeCell ref="K43:M43"/>
    <mergeCell ref="C44:E44"/>
    <mergeCell ref="H44:I44"/>
    <mergeCell ref="L44:M44"/>
    <mergeCell ref="Y44:Z45"/>
    <mergeCell ref="AA44:AF45"/>
    <mergeCell ref="AG44:AK45"/>
    <mergeCell ref="Y48:Z49"/>
    <mergeCell ref="AA48:AF49"/>
    <mergeCell ref="AG48:AK49"/>
    <mergeCell ref="D50:F50"/>
    <mergeCell ref="I50:K50"/>
    <mergeCell ref="S50:U50"/>
    <mergeCell ref="C51:N51"/>
    <mergeCell ref="C52:N52"/>
    <mergeCell ref="C55:E55"/>
    <mergeCell ref="K55:L55"/>
    <mergeCell ref="Y55:AK55"/>
    <mergeCell ref="Y56:Z57"/>
    <mergeCell ref="AA56:AB57"/>
    <mergeCell ref="AC56:AC57"/>
    <mergeCell ref="AD56:AE57"/>
    <mergeCell ref="AF56:AF57"/>
    <mergeCell ref="AG56:AH57"/>
    <mergeCell ref="AI56:AK57"/>
    <mergeCell ref="C57:E57"/>
    <mergeCell ref="G57:I57"/>
    <mergeCell ref="K57:M57"/>
    <mergeCell ref="O57:Q57"/>
    <mergeCell ref="C58:E58"/>
    <mergeCell ref="G58:I58"/>
    <mergeCell ref="K58:M58"/>
    <mergeCell ref="P58:Q58"/>
    <mergeCell ref="S58:V58"/>
    <mergeCell ref="Y61:AK61"/>
    <mergeCell ref="L62:N62"/>
    <mergeCell ref="Y62:AH63"/>
    <mergeCell ref="AI62:AK63"/>
    <mergeCell ref="C63:D63"/>
    <mergeCell ref="G63:I63"/>
    <mergeCell ref="L63:N63"/>
    <mergeCell ref="Y58:AK58"/>
    <mergeCell ref="C59:E59"/>
    <mergeCell ref="L59:N59"/>
    <mergeCell ref="Y59:AH60"/>
    <mergeCell ref="AI59:AK60"/>
    <mergeCell ref="C60:E60"/>
    <mergeCell ref="H60:I60"/>
    <mergeCell ref="L60:N60"/>
  </mergeCells>
  <phoneticPr fontId="3"/>
  <dataValidations count="2">
    <dataValidation allowBlank="1" showInputMessage="1" showErrorMessage="1" prompt="介護休業を取得した日数" sqref="H44:I44 H65580:I65580 H131116:I131116 H196652:I196652 H262188:I262188 H327724:I327724 H393260:I393260 H458796:I458796 H524332:I524332 H589868:I589868 H655404:I655404 H720940:I720940 H786476:I786476 H852012:I852012 H917548:I917548 H983084:I983084" xr:uid="{194750C8-4BCD-43AB-88DE-3844B2F7548B}"/>
    <dataValidation allowBlank="1" showInputMessage="1" showErrorMessage="1" prompt="請求月の土・日を除いた日数" sqref="N47 N65583 N131119 N196655 N262191 N327727 N393263 N458799 N524335 N589871 N655407 N720943 N786479 N852015 N917551 N983087" xr:uid="{643C2100-EE4E-41C7-92E2-8C3CD56C6EA3}"/>
  </dataValidations>
  <pageMargins left="0.74803149606299213" right="0.11811023622047245"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3C0D-6A71-4A73-860B-47B2251F2813}">
  <dimension ref="A1:AL66"/>
  <sheetViews>
    <sheetView showGridLines="0" zoomScale="70" zoomScaleNormal="70" workbookViewId="0"/>
  </sheetViews>
  <sheetFormatPr defaultRowHeight="13.5" x14ac:dyDescent="0.15"/>
  <cols>
    <col min="1" max="1" width="4.125" style="3" customWidth="1"/>
    <col min="2" max="2" width="5.625" style="3" customWidth="1"/>
    <col min="3" max="3" width="4.125" style="3" customWidth="1"/>
    <col min="4" max="4" width="6" style="3" customWidth="1"/>
    <col min="5" max="5" width="4.125" style="3" customWidth="1"/>
    <col min="6" max="6" width="5.625" style="3" customWidth="1"/>
    <col min="7" max="7" width="4.125" style="3" customWidth="1"/>
    <col min="8" max="8" width="5.625" style="3" customWidth="1"/>
    <col min="9" max="9" width="4.125" style="3" customWidth="1"/>
    <col min="10" max="10" width="5.625" style="3" customWidth="1"/>
    <col min="11" max="11" width="4.125" style="3" customWidth="1"/>
    <col min="12" max="12" width="5.625" style="3" customWidth="1"/>
    <col min="13" max="13" width="4.125" style="3" customWidth="1"/>
    <col min="14" max="14" width="5.625" style="3" customWidth="1"/>
    <col min="15" max="15" width="4.125" style="3" customWidth="1"/>
    <col min="16" max="17" width="3.625" style="3" customWidth="1"/>
    <col min="18" max="20" width="5.625" style="3" customWidth="1"/>
    <col min="21" max="21" width="4.125" style="3" customWidth="1"/>
    <col min="22" max="22" width="5.625" style="3" customWidth="1"/>
    <col min="23" max="23" width="4.125" style="3" customWidth="1"/>
    <col min="24" max="24" width="6" style="3" customWidth="1"/>
    <col min="25" max="27" width="3.625" style="3" customWidth="1"/>
    <col min="28" max="28" width="5.625" style="3" customWidth="1"/>
    <col min="29" max="29" width="4.125" style="3" customWidth="1"/>
    <col min="30" max="30" width="5.625" style="3" customWidth="1"/>
    <col min="31" max="31" width="4.125" style="3" customWidth="1"/>
    <col min="32" max="32" width="5.625" style="3" customWidth="1"/>
    <col min="33" max="33" width="4.125" style="3" customWidth="1"/>
    <col min="34" max="34" width="3.625" style="3" customWidth="1"/>
    <col min="35" max="35" width="4.375" style="3" customWidth="1"/>
    <col min="36" max="36" width="3.5" style="3" customWidth="1"/>
    <col min="37" max="256" width="9" style="3"/>
    <col min="257" max="257" width="4.125" style="3" customWidth="1"/>
    <col min="258" max="258" width="5.625" style="3" customWidth="1"/>
    <col min="259" max="259" width="4.125" style="3" customWidth="1"/>
    <col min="260" max="260" width="6" style="3" customWidth="1"/>
    <col min="261" max="261" width="4.125" style="3" customWidth="1"/>
    <col min="262" max="262" width="5.625" style="3" customWidth="1"/>
    <col min="263" max="263" width="4.125" style="3" customWidth="1"/>
    <col min="264" max="264" width="5.625" style="3" customWidth="1"/>
    <col min="265" max="265" width="4.125" style="3" customWidth="1"/>
    <col min="266" max="266" width="5.625" style="3" customWidth="1"/>
    <col min="267" max="267" width="4.125" style="3" customWidth="1"/>
    <col min="268" max="268" width="5.625" style="3" customWidth="1"/>
    <col min="269" max="269" width="4.125" style="3" customWidth="1"/>
    <col min="270" max="270" width="5.625" style="3" customWidth="1"/>
    <col min="271" max="271" width="4.125" style="3" customWidth="1"/>
    <col min="272" max="273" width="3.625" style="3" customWidth="1"/>
    <col min="274" max="276" width="5.625" style="3" customWidth="1"/>
    <col min="277" max="277" width="4.125" style="3" customWidth="1"/>
    <col min="278" max="278" width="5.625" style="3" customWidth="1"/>
    <col min="279" max="279" width="4.125" style="3" customWidth="1"/>
    <col min="280" max="280" width="6" style="3" customWidth="1"/>
    <col min="281" max="283" width="3.625" style="3" customWidth="1"/>
    <col min="284" max="284" width="5.625" style="3" customWidth="1"/>
    <col min="285" max="285" width="4.125" style="3" customWidth="1"/>
    <col min="286" max="286" width="5.625" style="3" customWidth="1"/>
    <col min="287" max="287" width="4.125" style="3" customWidth="1"/>
    <col min="288" max="288" width="5.625" style="3" customWidth="1"/>
    <col min="289" max="289" width="4.125" style="3" customWidth="1"/>
    <col min="290" max="290" width="3.625" style="3" customWidth="1"/>
    <col min="291" max="291" width="4.375" style="3" customWidth="1"/>
    <col min="292" max="292" width="3.5" style="3" customWidth="1"/>
    <col min="293" max="512" width="9" style="3"/>
    <col min="513" max="513" width="4.125" style="3" customWidth="1"/>
    <col min="514" max="514" width="5.625" style="3" customWidth="1"/>
    <col min="515" max="515" width="4.125" style="3" customWidth="1"/>
    <col min="516" max="516" width="6" style="3" customWidth="1"/>
    <col min="517" max="517" width="4.125" style="3" customWidth="1"/>
    <col min="518" max="518" width="5.625" style="3" customWidth="1"/>
    <col min="519" max="519" width="4.125" style="3" customWidth="1"/>
    <col min="520" max="520" width="5.625" style="3" customWidth="1"/>
    <col min="521" max="521" width="4.125" style="3" customWidth="1"/>
    <col min="522" max="522" width="5.625" style="3" customWidth="1"/>
    <col min="523" max="523" width="4.125" style="3" customWidth="1"/>
    <col min="524" max="524" width="5.625" style="3" customWidth="1"/>
    <col min="525" max="525" width="4.125" style="3" customWidth="1"/>
    <col min="526" max="526" width="5.625" style="3" customWidth="1"/>
    <col min="527" max="527" width="4.125" style="3" customWidth="1"/>
    <col min="528" max="529" width="3.625" style="3" customWidth="1"/>
    <col min="530" max="532" width="5.625" style="3" customWidth="1"/>
    <col min="533" max="533" width="4.125" style="3" customWidth="1"/>
    <col min="534" max="534" width="5.625" style="3" customWidth="1"/>
    <col min="535" max="535" width="4.125" style="3" customWidth="1"/>
    <col min="536" max="536" width="6" style="3" customWidth="1"/>
    <col min="537" max="539" width="3.625" style="3" customWidth="1"/>
    <col min="540" max="540" width="5.625" style="3" customWidth="1"/>
    <col min="541" max="541" width="4.125" style="3" customWidth="1"/>
    <col min="542" max="542" width="5.625" style="3" customWidth="1"/>
    <col min="543" max="543" width="4.125" style="3" customWidth="1"/>
    <col min="544" max="544" width="5.625" style="3" customWidth="1"/>
    <col min="545" max="545" width="4.125" style="3" customWidth="1"/>
    <col min="546" max="546" width="3.625" style="3" customWidth="1"/>
    <col min="547" max="547" width="4.375" style="3" customWidth="1"/>
    <col min="548" max="548" width="3.5" style="3" customWidth="1"/>
    <col min="549" max="768" width="9" style="3"/>
    <col min="769" max="769" width="4.125" style="3" customWidth="1"/>
    <col min="770" max="770" width="5.625" style="3" customWidth="1"/>
    <col min="771" max="771" width="4.125" style="3" customWidth="1"/>
    <col min="772" max="772" width="6" style="3" customWidth="1"/>
    <col min="773" max="773" width="4.125" style="3" customWidth="1"/>
    <col min="774" max="774" width="5.625" style="3" customWidth="1"/>
    <col min="775" max="775" width="4.125" style="3" customWidth="1"/>
    <col min="776" max="776" width="5.625" style="3" customWidth="1"/>
    <col min="777" max="777" width="4.125" style="3" customWidth="1"/>
    <col min="778" max="778" width="5.625" style="3" customWidth="1"/>
    <col min="779" max="779" width="4.125" style="3" customWidth="1"/>
    <col min="780" max="780" width="5.625" style="3" customWidth="1"/>
    <col min="781" max="781" width="4.125" style="3" customWidth="1"/>
    <col min="782" max="782" width="5.625" style="3" customWidth="1"/>
    <col min="783" max="783" width="4.125" style="3" customWidth="1"/>
    <col min="784" max="785" width="3.625" style="3" customWidth="1"/>
    <col min="786" max="788" width="5.625" style="3" customWidth="1"/>
    <col min="789" max="789" width="4.125" style="3" customWidth="1"/>
    <col min="790" max="790" width="5.625" style="3" customWidth="1"/>
    <col min="791" max="791" width="4.125" style="3" customWidth="1"/>
    <col min="792" max="792" width="6" style="3" customWidth="1"/>
    <col min="793" max="795" width="3.625" style="3" customWidth="1"/>
    <col min="796" max="796" width="5.625" style="3" customWidth="1"/>
    <col min="797" max="797" width="4.125" style="3" customWidth="1"/>
    <col min="798" max="798" width="5.625" style="3" customWidth="1"/>
    <col min="799" max="799" width="4.125" style="3" customWidth="1"/>
    <col min="800" max="800" width="5.625" style="3" customWidth="1"/>
    <col min="801" max="801" width="4.125" style="3" customWidth="1"/>
    <col min="802" max="802" width="3.625" style="3" customWidth="1"/>
    <col min="803" max="803" width="4.375" style="3" customWidth="1"/>
    <col min="804" max="804" width="3.5" style="3" customWidth="1"/>
    <col min="805" max="1024" width="9" style="3"/>
    <col min="1025" max="1025" width="4.125" style="3" customWidth="1"/>
    <col min="1026" max="1026" width="5.625" style="3" customWidth="1"/>
    <col min="1027" max="1027" width="4.125" style="3" customWidth="1"/>
    <col min="1028" max="1028" width="6" style="3" customWidth="1"/>
    <col min="1029" max="1029" width="4.125" style="3" customWidth="1"/>
    <col min="1030" max="1030" width="5.625" style="3" customWidth="1"/>
    <col min="1031" max="1031" width="4.125" style="3" customWidth="1"/>
    <col min="1032" max="1032" width="5.625" style="3" customWidth="1"/>
    <col min="1033" max="1033" width="4.125" style="3" customWidth="1"/>
    <col min="1034" max="1034" width="5.625" style="3" customWidth="1"/>
    <col min="1035" max="1035" width="4.125" style="3" customWidth="1"/>
    <col min="1036" max="1036" width="5.625" style="3" customWidth="1"/>
    <col min="1037" max="1037" width="4.125" style="3" customWidth="1"/>
    <col min="1038" max="1038" width="5.625" style="3" customWidth="1"/>
    <col min="1039" max="1039" width="4.125" style="3" customWidth="1"/>
    <col min="1040" max="1041" width="3.625" style="3" customWidth="1"/>
    <col min="1042" max="1044" width="5.625" style="3" customWidth="1"/>
    <col min="1045" max="1045" width="4.125" style="3" customWidth="1"/>
    <col min="1046" max="1046" width="5.625" style="3" customWidth="1"/>
    <col min="1047" max="1047" width="4.125" style="3" customWidth="1"/>
    <col min="1048" max="1048" width="6" style="3" customWidth="1"/>
    <col min="1049" max="1051" width="3.625" style="3" customWidth="1"/>
    <col min="1052" max="1052" width="5.625" style="3" customWidth="1"/>
    <col min="1053" max="1053" width="4.125" style="3" customWidth="1"/>
    <col min="1054" max="1054" width="5.625" style="3" customWidth="1"/>
    <col min="1055" max="1055" width="4.125" style="3" customWidth="1"/>
    <col min="1056" max="1056" width="5.625" style="3" customWidth="1"/>
    <col min="1057" max="1057" width="4.125" style="3" customWidth="1"/>
    <col min="1058" max="1058" width="3.625" style="3" customWidth="1"/>
    <col min="1059" max="1059" width="4.375" style="3" customWidth="1"/>
    <col min="1060" max="1060" width="3.5" style="3" customWidth="1"/>
    <col min="1061" max="1280" width="9" style="3"/>
    <col min="1281" max="1281" width="4.125" style="3" customWidth="1"/>
    <col min="1282" max="1282" width="5.625" style="3" customWidth="1"/>
    <col min="1283" max="1283" width="4.125" style="3" customWidth="1"/>
    <col min="1284" max="1284" width="6" style="3" customWidth="1"/>
    <col min="1285" max="1285" width="4.125" style="3" customWidth="1"/>
    <col min="1286" max="1286" width="5.625" style="3" customWidth="1"/>
    <col min="1287" max="1287" width="4.125" style="3" customWidth="1"/>
    <col min="1288" max="1288" width="5.625" style="3" customWidth="1"/>
    <col min="1289" max="1289" width="4.125" style="3" customWidth="1"/>
    <col min="1290" max="1290" width="5.625" style="3" customWidth="1"/>
    <col min="1291" max="1291" width="4.125" style="3" customWidth="1"/>
    <col min="1292" max="1292" width="5.625" style="3" customWidth="1"/>
    <col min="1293" max="1293" width="4.125" style="3" customWidth="1"/>
    <col min="1294" max="1294" width="5.625" style="3" customWidth="1"/>
    <col min="1295" max="1295" width="4.125" style="3" customWidth="1"/>
    <col min="1296" max="1297" width="3.625" style="3" customWidth="1"/>
    <col min="1298" max="1300" width="5.625" style="3" customWidth="1"/>
    <col min="1301" max="1301" width="4.125" style="3" customWidth="1"/>
    <col min="1302" max="1302" width="5.625" style="3" customWidth="1"/>
    <col min="1303" max="1303" width="4.125" style="3" customWidth="1"/>
    <col min="1304" max="1304" width="6" style="3" customWidth="1"/>
    <col min="1305" max="1307" width="3.625" style="3" customWidth="1"/>
    <col min="1308" max="1308" width="5.625" style="3" customWidth="1"/>
    <col min="1309" max="1309" width="4.125" style="3" customWidth="1"/>
    <col min="1310" max="1310" width="5.625" style="3" customWidth="1"/>
    <col min="1311" max="1311" width="4.125" style="3" customWidth="1"/>
    <col min="1312" max="1312" width="5.625" style="3" customWidth="1"/>
    <col min="1313" max="1313" width="4.125" style="3" customWidth="1"/>
    <col min="1314" max="1314" width="3.625" style="3" customWidth="1"/>
    <col min="1315" max="1315" width="4.375" style="3" customWidth="1"/>
    <col min="1316" max="1316" width="3.5" style="3" customWidth="1"/>
    <col min="1317" max="1536" width="9" style="3"/>
    <col min="1537" max="1537" width="4.125" style="3" customWidth="1"/>
    <col min="1538" max="1538" width="5.625" style="3" customWidth="1"/>
    <col min="1539" max="1539" width="4.125" style="3" customWidth="1"/>
    <col min="1540" max="1540" width="6" style="3" customWidth="1"/>
    <col min="1541" max="1541" width="4.125" style="3" customWidth="1"/>
    <col min="1542" max="1542" width="5.625" style="3" customWidth="1"/>
    <col min="1543" max="1543" width="4.125" style="3" customWidth="1"/>
    <col min="1544" max="1544" width="5.625" style="3" customWidth="1"/>
    <col min="1545" max="1545" width="4.125" style="3" customWidth="1"/>
    <col min="1546" max="1546" width="5.625" style="3" customWidth="1"/>
    <col min="1547" max="1547" width="4.125" style="3" customWidth="1"/>
    <col min="1548" max="1548" width="5.625" style="3" customWidth="1"/>
    <col min="1549" max="1549" width="4.125" style="3" customWidth="1"/>
    <col min="1550" max="1550" width="5.625" style="3" customWidth="1"/>
    <col min="1551" max="1551" width="4.125" style="3" customWidth="1"/>
    <col min="1552" max="1553" width="3.625" style="3" customWidth="1"/>
    <col min="1554" max="1556" width="5.625" style="3" customWidth="1"/>
    <col min="1557" max="1557" width="4.125" style="3" customWidth="1"/>
    <col min="1558" max="1558" width="5.625" style="3" customWidth="1"/>
    <col min="1559" max="1559" width="4.125" style="3" customWidth="1"/>
    <col min="1560" max="1560" width="6" style="3" customWidth="1"/>
    <col min="1561" max="1563" width="3.625" style="3" customWidth="1"/>
    <col min="1564" max="1564" width="5.625" style="3" customWidth="1"/>
    <col min="1565" max="1565" width="4.125" style="3" customWidth="1"/>
    <col min="1566" max="1566" width="5.625" style="3" customWidth="1"/>
    <col min="1567" max="1567" width="4.125" style="3" customWidth="1"/>
    <col min="1568" max="1568" width="5.625" style="3" customWidth="1"/>
    <col min="1569" max="1569" width="4.125" style="3" customWidth="1"/>
    <col min="1570" max="1570" width="3.625" style="3" customWidth="1"/>
    <col min="1571" max="1571" width="4.375" style="3" customWidth="1"/>
    <col min="1572" max="1572" width="3.5" style="3" customWidth="1"/>
    <col min="1573" max="1792" width="9" style="3"/>
    <col min="1793" max="1793" width="4.125" style="3" customWidth="1"/>
    <col min="1794" max="1794" width="5.625" style="3" customWidth="1"/>
    <col min="1795" max="1795" width="4.125" style="3" customWidth="1"/>
    <col min="1796" max="1796" width="6" style="3" customWidth="1"/>
    <col min="1797" max="1797" width="4.125" style="3" customWidth="1"/>
    <col min="1798" max="1798" width="5.625" style="3" customWidth="1"/>
    <col min="1799" max="1799" width="4.125" style="3" customWidth="1"/>
    <col min="1800" max="1800" width="5.625" style="3" customWidth="1"/>
    <col min="1801" max="1801" width="4.125" style="3" customWidth="1"/>
    <col min="1802" max="1802" width="5.625" style="3" customWidth="1"/>
    <col min="1803" max="1803" width="4.125" style="3" customWidth="1"/>
    <col min="1804" max="1804" width="5.625" style="3" customWidth="1"/>
    <col min="1805" max="1805" width="4.125" style="3" customWidth="1"/>
    <col min="1806" max="1806" width="5.625" style="3" customWidth="1"/>
    <col min="1807" max="1807" width="4.125" style="3" customWidth="1"/>
    <col min="1808" max="1809" width="3.625" style="3" customWidth="1"/>
    <col min="1810" max="1812" width="5.625" style="3" customWidth="1"/>
    <col min="1813" max="1813" width="4.125" style="3" customWidth="1"/>
    <col min="1814" max="1814" width="5.625" style="3" customWidth="1"/>
    <col min="1815" max="1815" width="4.125" style="3" customWidth="1"/>
    <col min="1816" max="1816" width="6" style="3" customWidth="1"/>
    <col min="1817" max="1819" width="3.625" style="3" customWidth="1"/>
    <col min="1820" max="1820" width="5.625" style="3" customWidth="1"/>
    <col min="1821" max="1821" width="4.125" style="3" customWidth="1"/>
    <col min="1822" max="1822" width="5.625" style="3" customWidth="1"/>
    <col min="1823" max="1823" width="4.125" style="3" customWidth="1"/>
    <col min="1824" max="1824" width="5.625" style="3" customWidth="1"/>
    <col min="1825" max="1825" width="4.125" style="3" customWidth="1"/>
    <col min="1826" max="1826" width="3.625" style="3" customWidth="1"/>
    <col min="1827" max="1827" width="4.375" style="3" customWidth="1"/>
    <col min="1828" max="1828" width="3.5" style="3" customWidth="1"/>
    <col min="1829" max="2048" width="9" style="3"/>
    <col min="2049" max="2049" width="4.125" style="3" customWidth="1"/>
    <col min="2050" max="2050" width="5.625" style="3" customWidth="1"/>
    <col min="2051" max="2051" width="4.125" style="3" customWidth="1"/>
    <col min="2052" max="2052" width="6" style="3" customWidth="1"/>
    <col min="2053" max="2053" width="4.125" style="3" customWidth="1"/>
    <col min="2054" max="2054" width="5.625" style="3" customWidth="1"/>
    <col min="2055" max="2055" width="4.125" style="3" customWidth="1"/>
    <col min="2056" max="2056" width="5.625" style="3" customWidth="1"/>
    <col min="2057" max="2057" width="4.125" style="3" customWidth="1"/>
    <col min="2058" max="2058" width="5.625" style="3" customWidth="1"/>
    <col min="2059" max="2059" width="4.125" style="3" customWidth="1"/>
    <col min="2060" max="2060" width="5.625" style="3" customWidth="1"/>
    <col min="2061" max="2061" width="4.125" style="3" customWidth="1"/>
    <col min="2062" max="2062" width="5.625" style="3" customWidth="1"/>
    <col min="2063" max="2063" width="4.125" style="3" customWidth="1"/>
    <col min="2064" max="2065" width="3.625" style="3" customWidth="1"/>
    <col min="2066" max="2068" width="5.625" style="3" customWidth="1"/>
    <col min="2069" max="2069" width="4.125" style="3" customWidth="1"/>
    <col min="2070" max="2070" width="5.625" style="3" customWidth="1"/>
    <col min="2071" max="2071" width="4.125" style="3" customWidth="1"/>
    <col min="2072" max="2072" width="6" style="3" customWidth="1"/>
    <col min="2073" max="2075" width="3.625" style="3" customWidth="1"/>
    <col min="2076" max="2076" width="5.625" style="3" customWidth="1"/>
    <col min="2077" max="2077" width="4.125" style="3" customWidth="1"/>
    <col min="2078" max="2078" width="5.625" style="3" customWidth="1"/>
    <col min="2079" max="2079" width="4.125" style="3" customWidth="1"/>
    <col min="2080" max="2080" width="5.625" style="3" customWidth="1"/>
    <col min="2081" max="2081" width="4.125" style="3" customWidth="1"/>
    <col min="2082" max="2082" width="3.625" style="3" customWidth="1"/>
    <col min="2083" max="2083" width="4.375" style="3" customWidth="1"/>
    <col min="2084" max="2084" width="3.5" style="3" customWidth="1"/>
    <col min="2085" max="2304" width="9" style="3"/>
    <col min="2305" max="2305" width="4.125" style="3" customWidth="1"/>
    <col min="2306" max="2306" width="5.625" style="3" customWidth="1"/>
    <col min="2307" max="2307" width="4.125" style="3" customWidth="1"/>
    <col min="2308" max="2308" width="6" style="3" customWidth="1"/>
    <col min="2309" max="2309" width="4.125" style="3" customWidth="1"/>
    <col min="2310" max="2310" width="5.625" style="3" customWidth="1"/>
    <col min="2311" max="2311" width="4.125" style="3" customWidth="1"/>
    <col min="2312" max="2312" width="5.625" style="3" customWidth="1"/>
    <col min="2313" max="2313" width="4.125" style="3" customWidth="1"/>
    <col min="2314" max="2314" width="5.625" style="3" customWidth="1"/>
    <col min="2315" max="2315" width="4.125" style="3" customWidth="1"/>
    <col min="2316" max="2316" width="5.625" style="3" customWidth="1"/>
    <col min="2317" max="2317" width="4.125" style="3" customWidth="1"/>
    <col min="2318" max="2318" width="5.625" style="3" customWidth="1"/>
    <col min="2319" max="2319" width="4.125" style="3" customWidth="1"/>
    <col min="2320" max="2321" width="3.625" style="3" customWidth="1"/>
    <col min="2322" max="2324" width="5.625" style="3" customWidth="1"/>
    <col min="2325" max="2325" width="4.125" style="3" customWidth="1"/>
    <col min="2326" max="2326" width="5.625" style="3" customWidth="1"/>
    <col min="2327" max="2327" width="4.125" style="3" customWidth="1"/>
    <col min="2328" max="2328" width="6" style="3" customWidth="1"/>
    <col min="2329" max="2331" width="3.625" style="3" customWidth="1"/>
    <col min="2332" max="2332" width="5.625" style="3" customWidth="1"/>
    <col min="2333" max="2333" width="4.125" style="3" customWidth="1"/>
    <col min="2334" max="2334" width="5.625" style="3" customWidth="1"/>
    <col min="2335" max="2335" width="4.125" style="3" customWidth="1"/>
    <col min="2336" max="2336" width="5.625" style="3" customWidth="1"/>
    <col min="2337" max="2337" width="4.125" style="3" customWidth="1"/>
    <col min="2338" max="2338" width="3.625" style="3" customWidth="1"/>
    <col min="2339" max="2339" width="4.375" style="3" customWidth="1"/>
    <col min="2340" max="2340" width="3.5" style="3" customWidth="1"/>
    <col min="2341" max="2560" width="9" style="3"/>
    <col min="2561" max="2561" width="4.125" style="3" customWidth="1"/>
    <col min="2562" max="2562" width="5.625" style="3" customWidth="1"/>
    <col min="2563" max="2563" width="4.125" style="3" customWidth="1"/>
    <col min="2564" max="2564" width="6" style="3" customWidth="1"/>
    <col min="2565" max="2565" width="4.125" style="3" customWidth="1"/>
    <col min="2566" max="2566" width="5.625" style="3" customWidth="1"/>
    <col min="2567" max="2567" width="4.125" style="3" customWidth="1"/>
    <col min="2568" max="2568" width="5.625" style="3" customWidth="1"/>
    <col min="2569" max="2569" width="4.125" style="3" customWidth="1"/>
    <col min="2570" max="2570" width="5.625" style="3" customWidth="1"/>
    <col min="2571" max="2571" width="4.125" style="3" customWidth="1"/>
    <col min="2572" max="2572" width="5.625" style="3" customWidth="1"/>
    <col min="2573" max="2573" width="4.125" style="3" customWidth="1"/>
    <col min="2574" max="2574" width="5.625" style="3" customWidth="1"/>
    <col min="2575" max="2575" width="4.125" style="3" customWidth="1"/>
    <col min="2576" max="2577" width="3.625" style="3" customWidth="1"/>
    <col min="2578" max="2580" width="5.625" style="3" customWidth="1"/>
    <col min="2581" max="2581" width="4.125" style="3" customWidth="1"/>
    <col min="2582" max="2582" width="5.625" style="3" customWidth="1"/>
    <col min="2583" max="2583" width="4.125" style="3" customWidth="1"/>
    <col min="2584" max="2584" width="6" style="3" customWidth="1"/>
    <col min="2585" max="2587" width="3.625" style="3" customWidth="1"/>
    <col min="2588" max="2588" width="5.625" style="3" customWidth="1"/>
    <col min="2589" max="2589" width="4.125" style="3" customWidth="1"/>
    <col min="2590" max="2590" width="5.625" style="3" customWidth="1"/>
    <col min="2591" max="2591" width="4.125" style="3" customWidth="1"/>
    <col min="2592" max="2592" width="5.625" style="3" customWidth="1"/>
    <col min="2593" max="2593" width="4.125" style="3" customWidth="1"/>
    <col min="2594" max="2594" width="3.625" style="3" customWidth="1"/>
    <col min="2595" max="2595" width="4.375" style="3" customWidth="1"/>
    <col min="2596" max="2596" width="3.5" style="3" customWidth="1"/>
    <col min="2597" max="2816" width="9" style="3"/>
    <col min="2817" max="2817" width="4.125" style="3" customWidth="1"/>
    <col min="2818" max="2818" width="5.625" style="3" customWidth="1"/>
    <col min="2819" max="2819" width="4.125" style="3" customWidth="1"/>
    <col min="2820" max="2820" width="6" style="3" customWidth="1"/>
    <col min="2821" max="2821" width="4.125" style="3" customWidth="1"/>
    <col min="2822" max="2822" width="5.625" style="3" customWidth="1"/>
    <col min="2823" max="2823" width="4.125" style="3" customWidth="1"/>
    <col min="2824" max="2824" width="5.625" style="3" customWidth="1"/>
    <col min="2825" max="2825" width="4.125" style="3" customWidth="1"/>
    <col min="2826" max="2826" width="5.625" style="3" customWidth="1"/>
    <col min="2827" max="2827" width="4.125" style="3" customWidth="1"/>
    <col min="2828" max="2828" width="5.625" style="3" customWidth="1"/>
    <col min="2829" max="2829" width="4.125" style="3" customWidth="1"/>
    <col min="2830" max="2830" width="5.625" style="3" customWidth="1"/>
    <col min="2831" max="2831" width="4.125" style="3" customWidth="1"/>
    <col min="2832" max="2833" width="3.625" style="3" customWidth="1"/>
    <col min="2834" max="2836" width="5.625" style="3" customWidth="1"/>
    <col min="2837" max="2837" width="4.125" style="3" customWidth="1"/>
    <col min="2838" max="2838" width="5.625" style="3" customWidth="1"/>
    <col min="2839" max="2839" width="4.125" style="3" customWidth="1"/>
    <col min="2840" max="2840" width="6" style="3" customWidth="1"/>
    <col min="2841" max="2843" width="3.625" style="3" customWidth="1"/>
    <col min="2844" max="2844" width="5.625" style="3" customWidth="1"/>
    <col min="2845" max="2845" width="4.125" style="3" customWidth="1"/>
    <col min="2846" max="2846" width="5.625" style="3" customWidth="1"/>
    <col min="2847" max="2847" width="4.125" style="3" customWidth="1"/>
    <col min="2848" max="2848" width="5.625" style="3" customWidth="1"/>
    <col min="2849" max="2849" width="4.125" style="3" customWidth="1"/>
    <col min="2850" max="2850" width="3.625" style="3" customWidth="1"/>
    <col min="2851" max="2851" width="4.375" style="3" customWidth="1"/>
    <col min="2852" max="2852" width="3.5" style="3" customWidth="1"/>
    <col min="2853" max="3072" width="9" style="3"/>
    <col min="3073" max="3073" width="4.125" style="3" customWidth="1"/>
    <col min="3074" max="3074" width="5.625" style="3" customWidth="1"/>
    <col min="3075" max="3075" width="4.125" style="3" customWidth="1"/>
    <col min="3076" max="3076" width="6" style="3" customWidth="1"/>
    <col min="3077" max="3077" width="4.125" style="3" customWidth="1"/>
    <col min="3078" max="3078" width="5.625" style="3" customWidth="1"/>
    <col min="3079" max="3079" width="4.125" style="3" customWidth="1"/>
    <col min="3080" max="3080" width="5.625" style="3" customWidth="1"/>
    <col min="3081" max="3081" width="4.125" style="3" customWidth="1"/>
    <col min="3082" max="3082" width="5.625" style="3" customWidth="1"/>
    <col min="3083" max="3083" width="4.125" style="3" customWidth="1"/>
    <col min="3084" max="3084" width="5.625" style="3" customWidth="1"/>
    <col min="3085" max="3085" width="4.125" style="3" customWidth="1"/>
    <col min="3086" max="3086" width="5.625" style="3" customWidth="1"/>
    <col min="3087" max="3087" width="4.125" style="3" customWidth="1"/>
    <col min="3088" max="3089" width="3.625" style="3" customWidth="1"/>
    <col min="3090" max="3092" width="5.625" style="3" customWidth="1"/>
    <col min="3093" max="3093" width="4.125" style="3" customWidth="1"/>
    <col min="3094" max="3094" width="5.625" style="3" customWidth="1"/>
    <col min="3095" max="3095" width="4.125" style="3" customWidth="1"/>
    <col min="3096" max="3096" width="6" style="3" customWidth="1"/>
    <col min="3097" max="3099" width="3.625" style="3" customWidth="1"/>
    <col min="3100" max="3100" width="5.625" style="3" customWidth="1"/>
    <col min="3101" max="3101" width="4.125" style="3" customWidth="1"/>
    <col min="3102" max="3102" width="5.625" style="3" customWidth="1"/>
    <col min="3103" max="3103" width="4.125" style="3" customWidth="1"/>
    <col min="3104" max="3104" width="5.625" style="3" customWidth="1"/>
    <col min="3105" max="3105" width="4.125" style="3" customWidth="1"/>
    <col min="3106" max="3106" width="3.625" style="3" customWidth="1"/>
    <col min="3107" max="3107" width="4.375" style="3" customWidth="1"/>
    <col min="3108" max="3108" width="3.5" style="3" customWidth="1"/>
    <col min="3109" max="3328" width="9" style="3"/>
    <col min="3329" max="3329" width="4.125" style="3" customWidth="1"/>
    <col min="3330" max="3330" width="5.625" style="3" customWidth="1"/>
    <col min="3331" max="3331" width="4.125" style="3" customWidth="1"/>
    <col min="3332" max="3332" width="6" style="3" customWidth="1"/>
    <col min="3333" max="3333" width="4.125" style="3" customWidth="1"/>
    <col min="3334" max="3334" width="5.625" style="3" customWidth="1"/>
    <col min="3335" max="3335" width="4.125" style="3" customWidth="1"/>
    <col min="3336" max="3336" width="5.625" style="3" customWidth="1"/>
    <col min="3337" max="3337" width="4.125" style="3" customWidth="1"/>
    <col min="3338" max="3338" width="5.625" style="3" customWidth="1"/>
    <col min="3339" max="3339" width="4.125" style="3" customWidth="1"/>
    <col min="3340" max="3340" width="5.625" style="3" customWidth="1"/>
    <col min="3341" max="3341" width="4.125" style="3" customWidth="1"/>
    <col min="3342" max="3342" width="5.625" style="3" customWidth="1"/>
    <col min="3343" max="3343" width="4.125" style="3" customWidth="1"/>
    <col min="3344" max="3345" width="3.625" style="3" customWidth="1"/>
    <col min="3346" max="3348" width="5.625" style="3" customWidth="1"/>
    <col min="3349" max="3349" width="4.125" style="3" customWidth="1"/>
    <col min="3350" max="3350" width="5.625" style="3" customWidth="1"/>
    <col min="3351" max="3351" width="4.125" style="3" customWidth="1"/>
    <col min="3352" max="3352" width="6" style="3" customWidth="1"/>
    <col min="3353" max="3355" width="3.625" style="3" customWidth="1"/>
    <col min="3356" max="3356" width="5.625" style="3" customWidth="1"/>
    <col min="3357" max="3357" width="4.125" style="3" customWidth="1"/>
    <col min="3358" max="3358" width="5.625" style="3" customWidth="1"/>
    <col min="3359" max="3359" width="4.125" style="3" customWidth="1"/>
    <col min="3360" max="3360" width="5.625" style="3" customWidth="1"/>
    <col min="3361" max="3361" width="4.125" style="3" customWidth="1"/>
    <col min="3362" max="3362" width="3.625" style="3" customWidth="1"/>
    <col min="3363" max="3363" width="4.375" style="3" customWidth="1"/>
    <col min="3364" max="3364" width="3.5" style="3" customWidth="1"/>
    <col min="3365" max="3584" width="9" style="3"/>
    <col min="3585" max="3585" width="4.125" style="3" customWidth="1"/>
    <col min="3586" max="3586" width="5.625" style="3" customWidth="1"/>
    <col min="3587" max="3587" width="4.125" style="3" customWidth="1"/>
    <col min="3588" max="3588" width="6" style="3" customWidth="1"/>
    <col min="3589" max="3589" width="4.125" style="3" customWidth="1"/>
    <col min="3590" max="3590" width="5.625" style="3" customWidth="1"/>
    <col min="3591" max="3591" width="4.125" style="3" customWidth="1"/>
    <col min="3592" max="3592" width="5.625" style="3" customWidth="1"/>
    <col min="3593" max="3593" width="4.125" style="3" customWidth="1"/>
    <col min="3594" max="3594" width="5.625" style="3" customWidth="1"/>
    <col min="3595" max="3595" width="4.125" style="3" customWidth="1"/>
    <col min="3596" max="3596" width="5.625" style="3" customWidth="1"/>
    <col min="3597" max="3597" width="4.125" style="3" customWidth="1"/>
    <col min="3598" max="3598" width="5.625" style="3" customWidth="1"/>
    <col min="3599" max="3599" width="4.125" style="3" customWidth="1"/>
    <col min="3600" max="3601" width="3.625" style="3" customWidth="1"/>
    <col min="3602" max="3604" width="5.625" style="3" customWidth="1"/>
    <col min="3605" max="3605" width="4.125" style="3" customWidth="1"/>
    <col min="3606" max="3606" width="5.625" style="3" customWidth="1"/>
    <col min="3607" max="3607" width="4.125" style="3" customWidth="1"/>
    <col min="3608" max="3608" width="6" style="3" customWidth="1"/>
    <col min="3609" max="3611" width="3.625" style="3" customWidth="1"/>
    <col min="3612" max="3612" width="5.625" style="3" customWidth="1"/>
    <col min="3613" max="3613" width="4.125" style="3" customWidth="1"/>
    <col min="3614" max="3614" width="5.625" style="3" customWidth="1"/>
    <col min="3615" max="3615" width="4.125" style="3" customWidth="1"/>
    <col min="3616" max="3616" width="5.625" style="3" customWidth="1"/>
    <col min="3617" max="3617" width="4.125" style="3" customWidth="1"/>
    <col min="3618" max="3618" width="3.625" style="3" customWidth="1"/>
    <col min="3619" max="3619" width="4.375" style="3" customWidth="1"/>
    <col min="3620" max="3620" width="3.5" style="3" customWidth="1"/>
    <col min="3621" max="3840" width="9" style="3"/>
    <col min="3841" max="3841" width="4.125" style="3" customWidth="1"/>
    <col min="3842" max="3842" width="5.625" style="3" customWidth="1"/>
    <col min="3843" max="3843" width="4.125" style="3" customWidth="1"/>
    <col min="3844" max="3844" width="6" style="3" customWidth="1"/>
    <col min="3845" max="3845" width="4.125" style="3" customWidth="1"/>
    <col min="3846" max="3846" width="5.625" style="3" customWidth="1"/>
    <col min="3847" max="3847" width="4.125" style="3" customWidth="1"/>
    <col min="3848" max="3848" width="5.625" style="3" customWidth="1"/>
    <col min="3849" max="3849" width="4.125" style="3" customWidth="1"/>
    <col min="3850" max="3850" width="5.625" style="3" customWidth="1"/>
    <col min="3851" max="3851" width="4.125" style="3" customWidth="1"/>
    <col min="3852" max="3852" width="5.625" style="3" customWidth="1"/>
    <col min="3853" max="3853" width="4.125" style="3" customWidth="1"/>
    <col min="3854" max="3854" width="5.625" style="3" customWidth="1"/>
    <col min="3855" max="3855" width="4.125" style="3" customWidth="1"/>
    <col min="3856" max="3857" width="3.625" style="3" customWidth="1"/>
    <col min="3858" max="3860" width="5.625" style="3" customWidth="1"/>
    <col min="3861" max="3861" width="4.125" style="3" customWidth="1"/>
    <col min="3862" max="3862" width="5.625" style="3" customWidth="1"/>
    <col min="3863" max="3863" width="4.125" style="3" customWidth="1"/>
    <col min="3864" max="3864" width="6" style="3" customWidth="1"/>
    <col min="3865" max="3867" width="3.625" style="3" customWidth="1"/>
    <col min="3868" max="3868" width="5.625" style="3" customWidth="1"/>
    <col min="3869" max="3869" width="4.125" style="3" customWidth="1"/>
    <col min="3870" max="3870" width="5.625" style="3" customWidth="1"/>
    <col min="3871" max="3871" width="4.125" style="3" customWidth="1"/>
    <col min="3872" max="3872" width="5.625" style="3" customWidth="1"/>
    <col min="3873" max="3873" width="4.125" style="3" customWidth="1"/>
    <col min="3874" max="3874" width="3.625" style="3" customWidth="1"/>
    <col min="3875" max="3875" width="4.375" style="3" customWidth="1"/>
    <col min="3876" max="3876" width="3.5" style="3" customWidth="1"/>
    <col min="3877" max="4096" width="9" style="3"/>
    <col min="4097" max="4097" width="4.125" style="3" customWidth="1"/>
    <col min="4098" max="4098" width="5.625" style="3" customWidth="1"/>
    <col min="4099" max="4099" width="4.125" style="3" customWidth="1"/>
    <col min="4100" max="4100" width="6" style="3" customWidth="1"/>
    <col min="4101" max="4101" width="4.125" style="3" customWidth="1"/>
    <col min="4102" max="4102" width="5.625" style="3" customWidth="1"/>
    <col min="4103" max="4103" width="4.125" style="3" customWidth="1"/>
    <col min="4104" max="4104" width="5.625" style="3" customWidth="1"/>
    <col min="4105" max="4105" width="4.125" style="3" customWidth="1"/>
    <col min="4106" max="4106" width="5.625" style="3" customWidth="1"/>
    <col min="4107" max="4107" width="4.125" style="3" customWidth="1"/>
    <col min="4108" max="4108" width="5.625" style="3" customWidth="1"/>
    <col min="4109" max="4109" width="4.125" style="3" customWidth="1"/>
    <col min="4110" max="4110" width="5.625" style="3" customWidth="1"/>
    <col min="4111" max="4111" width="4.125" style="3" customWidth="1"/>
    <col min="4112" max="4113" width="3.625" style="3" customWidth="1"/>
    <col min="4114" max="4116" width="5.625" style="3" customWidth="1"/>
    <col min="4117" max="4117" width="4.125" style="3" customWidth="1"/>
    <col min="4118" max="4118" width="5.625" style="3" customWidth="1"/>
    <col min="4119" max="4119" width="4.125" style="3" customWidth="1"/>
    <col min="4120" max="4120" width="6" style="3" customWidth="1"/>
    <col min="4121" max="4123" width="3.625" style="3" customWidth="1"/>
    <col min="4124" max="4124" width="5.625" style="3" customWidth="1"/>
    <col min="4125" max="4125" width="4.125" style="3" customWidth="1"/>
    <col min="4126" max="4126" width="5.625" style="3" customWidth="1"/>
    <col min="4127" max="4127" width="4.125" style="3" customWidth="1"/>
    <col min="4128" max="4128" width="5.625" style="3" customWidth="1"/>
    <col min="4129" max="4129" width="4.125" style="3" customWidth="1"/>
    <col min="4130" max="4130" width="3.625" style="3" customWidth="1"/>
    <col min="4131" max="4131" width="4.375" style="3" customWidth="1"/>
    <col min="4132" max="4132" width="3.5" style="3" customWidth="1"/>
    <col min="4133" max="4352" width="9" style="3"/>
    <col min="4353" max="4353" width="4.125" style="3" customWidth="1"/>
    <col min="4354" max="4354" width="5.625" style="3" customWidth="1"/>
    <col min="4355" max="4355" width="4.125" style="3" customWidth="1"/>
    <col min="4356" max="4356" width="6" style="3" customWidth="1"/>
    <col min="4357" max="4357" width="4.125" style="3" customWidth="1"/>
    <col min="4358" max="4358" width="5.625" style="3" customWidth="1"/>
    <col min="4359" max="4359" width="4.125" style="3" customWidth="1"/>
    <col min="4360" max="4360" width="5.625" style="3" customWidth="1"/>
    <col min="4361" max="4361" width="4.125" style="3" customWidth="1"/>
    <col min="4362" max="4362" width="5.625" style="3" customWidth="1"/>
    <col min="4363" max="4363" width="4.125" style="3" customWidth="1"/>
    <col min="4364" max="4364" width="5.625" style="3" customWidth="1"/>
    <col min="4365" max="4365" width="4.125" style="3" customWidth="1"/>
    <col min="4366" max="4366" width="5.625" style="3" customWidth="1"/>
    <col min="4367" max="4367" width="4.125" style="3" customWidth="1"/>
    <col min="4368" max="4369" width="3.625" style="3" customWidth="1"/>
    <col min="4370" max="4372" width="5.625" style="3" customWidth="1"/>
    <col min="4373" max="4373" width="4.125" style="3" customWidth="1"/>
    <col min="4374" max="4374" width="5.625" style="3" customWidth="1"/>
    <col min="4375" max="4375" width="4.125" style="3" customWidth="1"/>
    <col min="4376" max="4376" width="6" style="3" customWidth="1"/>
    <col min="4377" max="4379" width="3.625" style="3" customWidth="1"/>
    <col min="4380" max="4380" width="5.625" style="3" customWidth="1"/>
    <col min="4381" max="4381" width="4.125" style="3" customWidth="1"/>
    <col min="4382" max="4382" width="5.625" style="3" customWidth="1"/>
    <col min="4383" max="4383" width="4.125" style="3" customWidth="1"/>
    <col min="4384" max="4384" width="5.625" style="3" customWidth="1"/>
    <col min="4385" max="4385" width="4.125" style="3" customWidth="1"/>
    <col min="4386" max="4386" width="3.625" style="3" customWidth="1"/>
    <col min="4387" max="4387" width="4.375" style="3" customWidth="1"/>
    <col min="4388" max="4388" width="3.5" style="3" customWidth="1"/>
    <col min="4389" max="4608" width="9" style="3"/>
    <col min="4609" max="4609" width="4.125" style="3" customWidth="1"/>
    <col min="4610" max="4610" width="5.625" style="3" customWidth="1"/>
    <col min="4611" max="4611" width="4.125" style="3" customWidth="1"/>
    <col min="4612" max="4612" width="6" style="3" customWidth="1"/>
    <col min="4613" max="4613" width="4.125" style="3" customWidth="1"/>
    <col min="4614" max="4614" width="5.625" style="3" customWidth="1"/>
    <col min="4615" max="4615" width="4.125" style="3" customWidth="1"/>
    <col min="4616" max="4616" width="5.625" style="3" customWidth="1"/>
    <col min="4617" max="4617" width="4.125" style="3" customWidth="1"/>
    <col min="4618" max="4618" width="5.625" style="3" customWidth="1"/>
    <col min="4619" max="4619" width="4.125" style="3" customWidth="1"/>
    <col min="4620" max="4620" width="5.625" style="3" customWidth="1"/>
    <col min="4621" max="4621" width="4.125" style="3" customWidth="1"/>
    <col min="4622" max="4622" width="5.625" style="3" customWidth="1"/>
    <col min="4623" max="4623" width="4.125" style="3" customWidth="1"/>
    <col min="4624" max="4625" width="3.625" style="3" customWidth="1"/>
    <col min="4626" max="4628" width="5.625" style="3" customWidth="1"/>
    <col min="4629" max="4629" width="4.125" style="3" customWidth="1"/>
    <col min="4630" max="4630" width="5.625" style="3" customWidth="1"/>
    <col min="4631" max="4631" width="4.125" style="3" customWidth="1"/>
    <col min="4632" max="4632" width="6" style="3" customWidth="1"/>
    <col min="4633" max="4635" width="3.625" style="3" customWidth="1"/>
    <col min="4636" max="4636" width="5.625" style="3" customWidth="1"/>
    <col min="4637" max="4637" width="4.125" style="3" customWidth="1"/>
    <col min="4638" max="4638" width="5.625" style="3" customWidth="1"/>
    <col min="4639" max="4639" width="4.125" style="3" customWidth="1"/>
    <col min="4640" max="4640" width="5.625" style="3" customWidth="1"/>
    <col min="4641" max="4641" width="4.125" style="3" customWidth="1"/>
    <col min="4642" max="4642" width="3.625" style="3" customWidth="1"/>
    <col min="4643" max="4643" width="4.375" style="3" customWidth="1"/>
    <col min="4644" max="4644" width="3.5" style="3" customWidth="1"/>
    <col min="4645" max="4864" width="9" style="3"/>
    <col min="4865" max="4865" width="4.125" style="3" customWidth="1"/>
    <col min="4866" max="4866" width="5.625" style="3" customWidth="1"/>
    <col min="4867" max="4867" width="4.125" style="3" customWidth="1"/>
    <col min="4868" max="4868" width="6" style="3" customWidth="1"/>
    <col min="4869" max="4869" width="4.125" style="3" customWidth="1"/>
    <col min="4870" max="4870" width="5.625" style="3" customWidth="1"/>
    <col min="4871" max="4871" width="4.125" style="3" customWidth="1"/>
    <col min="4872" max="4872" width="5.625" style="3" customWidth="1"/>
    <col min="4873" max="4873" width="4.125" style="3" customWidth="1"/>
    <col min="4874" max="4874" width="5.625" style="3" customWidth="1"/>
    <col min="4875" max="4875" width="4.125" style="3" customWidth="1"/>
    <col min="4876" max="4876" width="5.625" style="3" customWidth="1"/>
    <col min="4877" max="4877" width="4.125" style="3" customWidth="1"/>
    <col min="4878" max="4878" width="5.625" style="3" customWidth="1"/>
    <col min="4879" max="4879" width="4.125" style="3" customWidth="1"/>
    <col min="4880" max="4881" width="3.625" style="3" customWidth="1"/>
    <col min="4882" max="4884" width="5.625" style="3" customWidth="1"/>
    <col min="4885" max="4885" width="4.125" style="3" customWidth="1"/>
    <col min="4886" max="4886" width="5.625" style="3" customWidth="1"/>
    <col min="4887" max="4887" width="4.125" style="3" customWidth="1"/>
    <col min="4888" max="4888" width="6" style="3" customWidth="1"/>
    <col min="4889" max="4891" width="3.625" style="3" customWidth="1"/>
    <col min="4892" max="4892" width="5.625" style="3" customWidth="1"/>
    <col min="4893" max="4893" width="4.125" style="3" customWidth="1"/>
    <col min="4894" max="4894" width="5.625" style="3" customWidth="1"/>
    <col min="4895" max="4895" width="4.125" style="3" customWidth="1"/>
    <col min="4896" max="4896" width="5.625" style="3" customWidth="1"/>
    <col min="4897" max="4897" width="4.125" style="3" customWidth="1"/>
    <col min="4898" max="4898" width="3.625" style="3" customWidth="1"/>
    <col min="4899" max="4899" width="4.375" style="3" customWidth="1"/>
    <col min="4900" max="4900" width="3.5" style="3" customWidth="1"/>
    <col min="4901" max="5120" width="9" style="3"/>
    <col min="5121" max="5121" width="4.125" style="3" customWidth="1"/>
    <col min="5122" max="5122" width="5.625" style="3" customWidth="1"/>
    <col min="5123" max="5123" width="4.125" style="3" customWidth="1"/>
    <col min="5124" max="5124" width="6" style="3" customWidth="1"/>
    <col min="5125" max="5125" width="4.125" style="3" customWidth="1"/>
    <col min="5126" max="5126" width="5.625" style="3" customWidth="1"/>
    <col min="5127" max="5127" width="4.125" style="3" customWidth="1"/>
    <col min="5128" max="5128" width="5.625" style="3" customWidth="1"/>
    <col min="5129" max="5129" width="4.125" style="3" customWidth="1"/>
    <col min="5130" max="5130" width="5.625" style="3" customWidth="1"/>
    <col min="5131" max="5131" width="4.125" style="3" customWidth="1"/>
    <col min="5132" max="5132" width="5.625" style="3" customWidth="1"/>
    <col min="5133" max="5133" width="4.125" style="3" customWidth="1"/>
    <col min="5134" max="5134" width="5.625" style="3" customWidth="1"/>
    <col min="5135" max="5135" width="4.125" style="3" customWidth="1"/>
    <col min="5136" max="5137" width="3.625" style="3" customWidth="1"/>
    <col min="5138" max="5140" width="5.625" style="3" customWidth="1"/>
    <col min="5141" max="5141" width="4.125" style="3" customWidth="1"/>
    <col min="5142" max="5142" width="5.625" style="3" customWidth="1"/>
    <col min="5143" max="5143" width="4.125" style="3" customWidth="1"/>
    <col min="5144" max="5144" width="6" style="3" customWidth="1"/>
    <col min="5145" max="5147" width="3.625" style="3" customWidth="1"/>
    <col min="5148" max="5148" width="5.625" style="3" customWidth="1"/>
    <col min="5149" max="5149" width="4.125" style="3" customWidth="1"/>
    <col min="5150" max="5150" width="5.625" style="3" customWidth="1"/>
    <col min="5151" max="5151" width="4.125" style="3" customWidth="1"/>
    <col min="5152" max="5152" width="5.625" style="3" customWidth="1"/>
    <col min="5153" max="5153" width="4.125" style="3" customWidth="1"/>
    <col min="5154" max="5154" width="3.625" style="3" customWidth="1"/>
    <col min="5155" max="5155" width="4.375" style="3" customWidth="1"/>
    <col min="5156" max="5156" width="3.5" style="3" customWidth="1"/>
    <col min="5157" max="5376" width="9" style="3"/>
    <col min="5377" max="5377" width="4.125" style="3" customWidth="1"/>
    <col min="5378" max="5378" width="5.625" style="3" customWidth="1"/>
    <col min="5379" max="5379" width="4.125" style="3" customWidth="1"/>
    <col min="5380" max="5380" width="6" style="3" customWidth="1"/>
    <col min="5381" max="5381" width="4.125" style="3" customWidth="1"/>
    <col min="5382" max="5382" width="5.625" style="3" customWidth="1"/>
    <col min="5383" max="5383" width="4.125" style="3" customWidth="1"/>
    <col min="5384" max="5384" width="5.625" style="3" customWidth="1"/>
    <col min="5385" max="5385" width="4.125" style="3" customWidth="1"/>
    <col min="5386" max="5386" width="5.625" style="3" customWidth="1"/>
    <col min="5387" max="5387" width="4.125" style="3" customWidth="1"/>
    <col min="5388" max="5388" width="5.625" style="3" customWidth="1"/>
    <col min="5389" max="5389" width="4.125" style="3" customWidth="1"/>
    <col min="5390" max="5390" width="5.625" style="3" customWidth="1"/>
    <col min="5391" max="5391" width="4.125" style="3" customWidth="1"/>
    <col min="5392" max="5393" width="3.625" style="3" customWidth="1"/>
    <col min="5394" max="5396" width="5.625" style="3" customWidth="1"/>
    <col min="5397" max="5397" width="4.125" style="3" customWidth="1"/>
    <col min="5398" max="5398" width="5.625" style="3" customWidth="1"/>
    <col min="5399" max="5399" width="4.125" style="3" customWidth="1"/>
    <col min="5400" max="5400" width="6" style="3" customWidth="1"/>
    <col min="5401" max="5403" width="3.625" style="3" customWidth="1"/>
    <col min="5404" max="5404" width="5.625" style="3" customWidth="1"/>
    <col min="5405" max="5405" width="4.125" style="3" customWidth="1"/>
    <col min="5406" max="5406" width="5.625" style="3" customWidth="1"/>
    <col min="5407" max="5407" width="4.125" style="3" customWidth="1"/>
    <col min="5408" max="5408" width="5.625" style="3" customWidth="1"/>
    <col min="5409" max="5409" width="4.125" style="3" customWidth="1"/>
    <col min="5410" max="5410" width="3.625" style="3" customWidth="1"/>
    <col min="5411" max="5411" width="4.375" style="3" customWidth="1"/>
    <col min="5412" max="5412" width="3.5" style="3" customWidth="1"/>
    <col min="5413" max="5632" width="9" style="3"/>
    <col min="5633" max="5633" width="4.125" style="3" customWidth="1"/>
    <col min="5634" max="5634" width="5.625" style="3" customWidth="1"/>
    <col min="5635" max="5635" width="4.125" style="3" customWidth="1"/>
    <col min="5636" max="5636" width="6" style="3" customWidth="1"/>
    <col min="5637" max="5637" width="4.125" style="3" customWidth="1"/>
    <col min="5638" max="5638" width="5.625" style="3" customWidth="1"/>
    <col min="5639" max="5639" width="4.125" style="3" customWidth="1"/>
    <col min="5640" max="5640" width="5.625" style="3" customWidth="1"/>
    <col min="5641" max="5641" width="4.125" style="3" customWidth="1"/>
    <col min="5642" max="5642" width="5.625" style="3" customWidth="1"/>
    <col min="5643" max="5643" width="4.125" style="3" customWidth="1"/>
    <col min="5644" max="5644" width="5.625" style="3" customWidth="1"/>
    <col min="5645" max="5645" width="4.125" style="3" customWidth="1"/>
    <col min="5646" max="5646" width="5.625" style="3" customWidth="1"/>
    <col min="5647" max="5647" width="4.125" style="3" customWidth="1"/>
    <col min="5648" max="5649" width="3.625" style="3" customWidth="1"/>
    <col min="5650" max="5652" width="5.625" style="3" customWidth="1"/>
    <col min="5653" max="5653" width="4.125" style="3" customWidth="1"/>
    <col min="5654" max="5654" width="5.625" style="3" customWidth="1"/>
    <col min="5655" max="5655" width="4.125" style="3" customWidth="1"/>
    <col min="5656" max="5656" width="6" style="3" customWidth="1"/>
    <col min="5657" max="5659" width="3.625" style="3" customWidth="1"/>
    <col min="5660" max="5660" width="5.625" style="3" customWidth="1"/>
    <col min="5661" max="5661" width="4.125" style="3" customWidth="1"/>
    <col min="5662" max="5662" width="5.625" style="3" customWidth="1"/>
    <col min="5663" max="5663" width="4.125" style="3" customWidth="1"/>
    <col min="5664" max="5664" width="5.625" style="3" customWidth="1"/>
    <col min="5665" max="5665" width="4.125" style="3" customWidth="1"/>
    <col min="5666" max="5666" width="3.625" style="3" customWidth="1"/>
    <col min="5667" max="5667" width="4.375" style="3" customWidth="1"/>
    <col min="5668" max="5668" width="3.5" style="3" customWidth="1"/>
    <col min="5669" max="5888" width="9" style="3"/>
    <col min="5889" max="5889" width="4.125" style="3" customWidth="1"/>
    <col min="5890" max="5890" width="5.625" style="3" customWidth="1"/>
    <col min="5891" max="5891" width="4.125" style="3" customWidth="1"/>
    <col min="5892" max="5892" width="6" style="3" customWidth="1"/>
    <col min="5893" max="5893" width="4.125" style="3" customWidth="1"/>
    <col min="5894" max="5894" width="5.625" style="3" customWidth="1"/>
    <col min="5895" max="5895" width="4.125" style="3" customWidth="1"/>
    <col min="5896" max="5896" width="5.625" style="3" customWidth="1"/>
    <col min="5897" max="5897" width="4.125" style="3" customWidth="1"/>
    <col min="5898" max="5898" width="5.625" style="3" customWidth="1"/>
    <col min="5899" max="5899" width="4.125" style="3" customWidth="1"/>
    <col min="5900" max="5900" width="5.625" style="3" customWidth="1"/>
    <col min="5901" max="5901" width="4.125" style="3" customWidth="1"/>
    <col min="5902" max="5902" width="5.625" style="3" customWidth="1"/>
    <col min="5903" max="5903" width="4.125" style="3" customWidth="1"/>
    <col min="5904" max="5905" width="3.625" style="3" customWidth="1"/>
    <col min="5906" max="5908" width="5.625" style="3" customWidth="1"/>
    <col min="5909" max="5909" width="4.125" style="3" customWidth="1"/>
    <col min="5910" max="5910" width="5.625" style="3" customWidth="1"/>
    <col min="5911" max="5911" width="4.125" style="3" customWidth="1"/>
    <col min="5912" max="5912" width="6" style="3" customWidth="1"/>
    <col min="5913" max="5915" width="3.625" style="3" customWidth="1"/>
    <col min="5916" max="5916" width="5.625" style="3" customWidth="1"/>
    <col min="5917" max="5917" width="4.125" style="3" customWidth="1"/>
    <col min="5918" max="5918" width="5.625" style="3" customWidth="1"/>
    <col min="5919" max="5919" width="4.125" style="3" customWidth="1"/>
    <col min="5920" max="5920" width="5.625" style="3" customWidth="1"/>
    <col min="5921" max="5921" width="4.125" style="3" customWidth="1"/>
    <col min="5922" max="5922" width="3.625" style="3" customWidth="1"/>
    <col min="5923" max="5923" width="4.375" style="3" customWidth="1"/>
    <col min="5924" max="5924" width="3.5" style="3" customWidth="1"/>
    <col min="5925" max="6144" width="9" style="3"/>
    <col min="6145" max="6145" width="4.125" style="3" customWidth="1"/>
    <col min="6146" max="6146" width="5.625" style="3" customWidth="1"/>
    <col min="6147" max="6147" width="4.125" style="3" customWidth="1"/>
    <col min="6148" max="6148" width="6" style="3" customWidth="1"/>
    <col min="6149" max="6149" width="4.125" style="3" customWidth="1"/>
    <col min="6150" max="6150" width="5.625" style="3" customWidth="1"/>
    <col min="6151" max="6151" width="4.125" style="3" customWidth="1"/>
    <col min="6152" max="6152" width="5.625" style="3" customWidth="1"/>
    <col min="6153" max="6153" width="4.125" style="3" customWidth="1"/>
    <col min="6154" max="6154" width="5.625" style="3" customWidth="1"/>
    <col min="6155" max="6155" width="4.125" style="3" customWidth="1"/>
    <col min="6156" max="6156" width="5.625" style="3" customWidth="1"/>
    <col min="6157" max="6157" width="4.125" style="3" customWidth="1"/>
    <col min="6158" max="6158" width="5.625" style="3" customWidth="1"/>
    <col min="6159" max="6159" width="4.125" style="3" customWidth="1"/>
    <col min="6160" max="6161" width="3.625" style="3" customWidth="1"/>
    <col min="6162" max="6164" width="5.625" style="3" customWidth="1"/>
    <col min="6165" max="6165" width="4.125" style="3" customWidth="1"/>
    <col min="6166" max="6166" width="5.625" style="3" customWidth="1"/>
    <col min="6167" max="6167" width="4.125" style="3" customWidth="1"/>
    <col min="6168" max="6168" width="6" style="3" customWidth="1"/>
    <col min="6169" max="6171" width="3.625" style="3" customWidth="1"/>
    <col min="6172" max="6172" width="5.625" style="3" customWidth="1"/>
    <col min="6173" max="6173" width="4.125" style="3" customWidth="1"/>
    <col min="6174" max="6174" width="5.625" style="3" customWidth="1"/>
    <col min="6175" max="6175" width="4.125" style="3" customWidth="1"/>
    <col min="6176" max="6176" width="5.625" style="3" customWidth="1"/>
    <col min="6177" max="6177" width="4.125" style="3" customWidth="1"/>
    <col min="6178" max="6178" width="3.625" style="3" customWidth="1"/>
    <col min="6179" max="6179" width="4.375" style="3" customWidth="1"/>
    <col min="6180" max="6180" width="3.5" style="3" customWidth="1"/>
    <col min="6181" max="6400" width="9" style="3"/>
    <col min="6401" max="6401" width="4.125" style="3" customWidth="1"/>
    <col min="6402" max="6402" width="5.625" style="3" customWidth="1"/>
    <col min="6403" max="6403" width="4.125" style="3" customWidth="1"/>
    <col min="6404" max="6404" width="6" style="3" customWidth="1"/>
    <col min="6405" max="6405" width="4.125" style="3" customWidth="1"/>
    <col min="6406" max="6406" width="5.625" style="3" customWidth="1"/>
    <col min="6407" max="6407" width="4.125" style="3" customWidth="1"/>
    <col min="6408" max="6408" width="5.625" style="3" customWidth="1"/>
    <col min="6409" max="6409" width="4.125" style="3" customWidth="1"/>
    <col min="6410" max="6410" width="5.625" style="3" customWidth="1"/>
    <col min="6411" max="6411" width="4.125" style="3" customWidth="1"/>
    <col min="6412" max="6412" width="5.625" style="3" customWidth="1"/>
    <col min="6413" max="6413" width="4.125" style="3" customWidth="1"/>
    <col min="6414" max="6414" width="5.625" style="3" customWidth="1"/>
    <col min="6415" max="6415" width="4.125" style="3" customWidth="1"/>
    <col min="6416" max="6417" width="3.625" style="3" customWidth="1"/>
    <col min="6418" max="6420" width="5.625" style="3" customWidth="1"/>
    <col min="6421" max="6421" width="4.125" style="3" customWidth="1"/>
    <col min="6422" max="6422" width="5.625" style="3" customWidth="1"/>
    <col min="6423" max="6423" width="4.125" style="3" customWidth="1"/>
    <col min="6424" max="6424" width="6" style="3" customWidth="1"/>
    <col min="6425" max="6427" width="3.625" style="3" customWidth="1"/>
    <col min="6428" max="6428" width="5.625" style="3" customWidth="1"/>
    <col min="6429" max="6429" width="4.125" style="3" customWidth="1"/>
    <col min="6430" max="6430" width="5.625" style="3" customWidth="1"/>
    <col min="6431" max="6431" width="4.125" style="3" customWidth="1"/>
    <col min="6432" max="6432" width="5.625" style="3" customWidth="1"/>
    <col min="6433" max="6433" width="4.125" style="3" customWidth="1"/>
    <col min="6434" max="6434" width="3.625" style="3" customWidth="1"/>
    <col min="6435" max="6435" width="4.375" style="3" customWidth="1"/>
    <col min="6436" max="6436" width="3.5" style="3" customWidth="1"/>
    <col min="6437" max="6656" width="9" style="3"/>
    <col min="6657" max="6657" width="4.125" style="3" customWidth="1"/>
    <col min="6658" max="6658" width="5.625" style="3" customWidth="1"/>
    <col min="6659" max="6659" width="4.125" style="3" customWidth="1"/>
    <col min="6660" max="6660" width="6" style="3" customWidth="1"/>
    <col min="6661" max="6661" width="4.125" style="3" customWidth="1"/>
    <col min="6662" max="6662" width="5.625" style="3" customWidth="1"/>
    <col min="6663" max="6663" width="4.125" style="3" customWidth="1"/>
    <col min="6664" max="6664" width="5.625" style="3" customWidth="1"/>
    <col min="6665" max="6665" width="4.125" style="3" customWidth="1"/>
    <col min="6666" max="6666" width="5.625" style="3" customWidth="1"/>
    <col min="6667" max="6667" width="4.125" style="3" customWidth="1"/>
    <col min="6668" max="6668" width="5.625" style="3" customWidth="1"/>
    <col min="6669" max="6669" width="4.125" style="3" customWidth="1"/>
    <col min="6670" max="6670" width="5.625" style="3" customWidth="1"/>
    <col min="6671" max="6671" width="4.125" style="3" customWidth="1"/>
    <col min="6672" max="6673" width="3.625" style="3" customWidth="1"/>
    <col min="6674" max="6676" width="5.625" style="3" customWidth="1"/>
    <col min="6677" max="6677" width="4.125" style="3" customWidth="1"/>
    <col min="6678" max="6678" width="5.625" style="3" customWidth="1"/>
    <col min="6679" max="6679" width="4.125" style="3" customWidth="1"/>
    <col min="6680" max="6680" width="6" style="3" customWidth="1"/>
    <col min="6681" max="6683" width="3.625" style="3" customWidth="1"/>
    <col min="6684" max="6684" width="5.625" style="3" customWidth="1"/>
    <col min="6685" max="6685" width="4.125" style="3" customWidth="1"/>
    <col min="6686" max="6686" width="5.625" style="3" customWidth="1"/>
    <col min="6687" max="6687" width="4.125" style="3" customWidth="1"/>
    <col min="6688" max="6688" width="5.625" style="3" customWidth="1"/>
    <col min="6689" max="6689" width="4.125" style="3" customWidth="1"/>
    <col min="6690" max="6690" width="3.625" style="3" customWidth="1"/>
    <col min="6691" max="6691" width="4.375" style="3" customWidth="1"/>
    <col min="6692" max="6692" width="3.5" style="3" customWidth="1"/>
    <col min="6693" max="6912" width="9" style="3"/>
    <col min="6913" max="6913" width="4.125" style="3" customWidth="1"/>
    <col min="6914" max="6914" width="5.625" style="3" customWidth="1"/>
    <col min="6915" max="6915" width="4.125" style="3" customWidth="1"/>
    <col min="6916" max="6916" width="6" style="3" customWidth="1"/>
    <col min="6917" max="6917" width="4.125" style="3" customWidth="1"/>
    <col min="6918" max="6918" width="5.625" style="3" customWidth="1"/>
    <col min="6919" max="6919" width="4.125" style="3" customWidth="1"/>
    <col min="6920" max="6920" width="5.625" style="3" customWidth="1"/>
    <col min="6921" max="6921" width="4.125" style="3" customWidth="1"/>
    <col min="6922" max="6922" width="5.625" style="3" customWidth="1"/>
    <col min="6923" max="6923" width="4.125" style="3" customWidth="1"/>
    <col min="6924" max="6924" width="5.625" style="3" customWidth="1"/>
    <col min="6925" max="6925" width="4.125" style="3" customWidth="1"/>
    <col min="6926" max="6926" width="5.625" style="3" customWidth="1"/>
    <col min="6927" max="6927" width="4.125" style="3" customWidth="1"/>
    <col min="6928" max="6929" width="3.625" style="3" customWidth="1"/>
    <col min="6930" max="6932" width="5.625" style="3" customWidth="1"/>
    <col min="6933" max="6933" width="4.125" style="3" customWidth="1"/>
    <col min="6934" max="6934" width="5.625" style="3" customWidth="1"/>
    <col min="6935" max="6935" width="4.125" style="3" customWidth="1"/>
    <col min="6936" max="6936" width="6" style="3" customWidth="1"/>
    <col min="6937" max="6939" width="3.625" style="3" customWidth="1"/>
    <col min="6940" max="6940" width="5.625" style="3" customWidth="1"/>
    <col min="6941" max="6941" width="4.125" style="3" customWidth="1"/>
    <col min="6942" max="6942" width="5.625" style="3" customWidth="1"/>
    <col min="6943" max="6943" width="4.125" style="3" customWidth="1"/>
    <col min="6944" max="6944" width="5.625" style="3" customWidth="1"/>
    <col min="6945" max="6945" width="4.125" style="3" customWidth="1"/>
    <col min="6946" max="6946" width="3.625" style="3" customWidth="1"/>
    <col min="6947" max="6947" width="4.375" style="3" customWidth="1"/>
    <col min="6948" max="6948" width="3.5" style="3" customWidth="1"/>
    <col min="6949" max="7168" width="9" style="3"/>
    <col min="7169" max="7169" width="4.125" style="3" customWidth="1"/>
    <col min="7170" max="7170" width="5.625" style="3" customWidth="1"/>
    <col min="7171" max="7171" width="4.125" style="3" customWidth="1"/>
    <col min="7172" max="7172" width="6" style="3" customWidth="1"/>
    <col min="7173" max="7173" width="4.125" style="3" customWidth="1"/>
    <col min="7174" max="7174" width="5.625" style="3" customWidth="1"/>
    <col min="7175" max="7175" width="4.125" style="3" customWidth="1"/>
    <col min="7176" max="7176" width="5.625" style="3" customWidth="1"/>
    <col min="7177" max="7177" width="4.125" style="3" customWidth="1"/>
    <col min="7178" max="7178" width="5.625" style="3" customWidth="1"/>
    <col min="7179" max="7179" width="4.125" style="3" customWidth="1"/>
    <col min="7180" max="7180" width="5.625" style="3" customWidth="1"/>
    <col min="7181" max="7181" width="4.125" style="3" customWidth="1"/>
    <col min="7182" max="7182" width="5.625" style="3" customWidth="1"/>
    <col min="7183" max="7183" width="4.125" style="3" customWidth="1"/>
    <col min="7184" max="7185" width="3.625" style="3" customWidth="1"/>
    <col min="7186" max="7188" width="5.625" style="3" customWidth="1"/>
    <col min="7189" max="7189" width="4.125" style="3" customWidth="1"/>
    <col min="7190" max="7190" width="5.625" style="3" customWidth="1"/>
    <col min="7191" max="7191" width="4.125" style="3" customWidth="1"/>
    <col min="7192" max="7192" width="6" style="3" customWidth="1"/>
    <col min="7193" max="7195" width="3.625" style="3" customWidth="1"/>
    <col min="7196" max="7196" width="5.625" style="3" customWidth="1"/>
    <col min="7197" max="7197" width="4.125" style="3" customWidth="1"/>
    <col min="7198" max="7198" width="5.625" style="3" customWidth="1"/>
    <col min="7199" max="7199" width="4.125" style="3" customWidth="1"/>
    <col min="7200" max="7200" width="5.625" style="3" customWidth="1"/>
    <col min="7201" max="7201" width="4.125" style="3" customWidth="1"/>
    <col min="7202" max="7202" width="3.625" style="3" customWidth="1"/>
    <col min="7203" max="7203" width="4.375" style="3" customWidth="1"/>
    <col min="7204" max="7204" width="3.5" style="3" customWidth="1"/>
    <col min="7205" max="7424" width="9" style="3"/>
    <col min="7425" max="7425" width="4.125" style="3" customWidth="1"/>
    <col min="7426" max="7426" width="5.625" style="3" customWidth="1"/>
    <col min="7427" max="7427" width="4.125" style="3" customWidth="1"/>
    <col min="7428" max="7428" width="6" style="3" customWidth="1"/>
    <col min="7429" max="7429" width="4.125" style="3" customWidth="1"/>
    <col min="7430" max="7430" width="5.625" style="3" customWidth="1"/>
    <col min="7431" max="7431" width="4.125" style="3" customWidth="1"/>
    <col min="7432" max="7432" width="5.625" style="3" customWidth="1"/>
    <col min="7433" max="7433" width="4.125" style="3" customWidth="1"/>
    <col min="7434" max="7434" width="5.625" style="3" customWidth="1"/>
    <col min="7435" max="7435" width="4.125" style="3" customWidth="1"/>
    <col min="7436" max="7436" width="5.625" style="3" customWidth="1"/>
    <col min="7437" max="7437" width="4.125" style="3" customWidth="1"/>
    <col min="7438" max="7438" width="5.625" style="3" customWidth="1"/>
    <col min="7439" max="7439" width="4.125" style="3" customWidth="1"/>
    <col min="7440" max="7441" width="3.625" style="3" customWidth="1"/>
    <col min="7442" max="7444" width="5.625" style="3" customWidth="1"/>
    <col min="7445" max="7445" width="4.125" style="3" customWidth="1"/>
    <col min="7446" max="7446" width="5.625" style="3" customWidth="1"/>
    <col min="7447" max="7447" width="4.125" style="3" customWidth="1"/>
    <col min="7448" max="7448" width="6" style="3" customWidth="1"/>
    <col min="7449" max="7451" width="3.625" style="3" customWidth="1"/>
    <col min="7452" max="7452" width="5.625" style="3" customWidth="1"/>
    <col min="7453" max="7453" width="4.125" style="3" customWidth="1"/>
    <col min="7454" max="7454" width="5.625" style="3" customWidth="1"/>
    <col min="7455" max="7455" width="4.125" style="3" customWidth="1"/>
    <col min="7456" max="7456" width="5.625" style="3" customWidth="1"/>
    <col min="7457" max="7457" width="4.125" style="3" customWidth="1"/>
    <col min="7458" max="7458" width="3.625" style="3" customWidth="1"/>
    <col min="7459" max="7459" width="4.375" style="3" customWidth="1"/>
    <col min="7460" max="7460" width="3.5" style="3" customWidth="1"/>
    <col min="7461" max="7680" width="9" style="3"/>
    <col min="7681" max="7681" width="4.125" style="3" customWidth="1"/>
    <col min="7682" max="7682" width="5.625" style="3" customWidth="1"/>
    <col min="7683" max="7683" width="4.125" style="3" customWidth="1"/>
    <col min="7684" max="7684" width="6" style="3" customWidth="1"/>
    <col min="7685" max="7685" width="4.125" style="3" customWidth="1"/>
    <col min="7686" max="7686" width="5.625" style="3" customWidth="1"/>
    <col min="7687" max="7687" width="4.125" style="3" customWidth="1"/>
    <col min="7688" max="7688" width="5.625" style="3" customWidth="1"/>
    <col min="7689" max="7689" width="4.125" style="3" customWidth="1"/>
    <col min="7690" max="7690" width="5.625" style="3" customWidth="1"/>
    <col min="7691" max="7691" width="4.125" style="3" customWidth="1"/>
    <col min="7692" max="7692" width="5.625" style="3" customWidth="1"/>
    <col min="7693" max="7693" width="4.125" style="3" customWidth="1"/>
    <col min="7694" max="7694" width="5.625" style="3" customWidth="1"/>
    <col min="7695" max="7695" width="4.125" style="3" customWidth="1"/>
    <col min="7696" max="7697" width="3.625" style="3" customWidth="1"/>
    <col min="7698" max="7700" width="5.625" style="3" customWidth="1"/>
    <col min="7701" max="7701" width="4.125" style="3" customWidth="1"/>
    <col min="7702" max="7702" width="5.625" style="3" customWidth="1"/>
    <col min="7703" max="7703" width="4.125" style="3" customWidth="1"/>
    <col min="7704" max="7704" width="6" style="3" customWidth="1"/>
    <col min="7705" max="7707" width="3.625" style="3" customWidth="1"/>
    <col min="7708" max="7708" width="5.625" style="3" customWidth="1"/>
    <col min="7709" max="7709" width="4.125" style="3" customWidth="1"/>
    <col min="7710" max="7710" width="5.625" style="3" customWidth="1"/>
    <col min="7711" max="7711" width="4.125" style="3" customWidth="1"/>
    <col min="7712" max="7712" width="5.625" style="3" customWidth="1"/>
    <col min="7713" max="7713" width="4.125" style="3" customWidth="1"/>
    <col min="7714" max="7714" width="3.625" style="3" customWidth="1"/>
    <col min="7715" max="7715" width="4.375" style="3" customWidth="1"/>
    <col min="7716" max="7716" width="3.5" style="3" customWidth="1"/>
    <col min="7717" max="7936" width="9" style="3"/>
    <col min="7937" max="7937" width="4.125" style="3" customWidth="1"/>
    <col min="7938" max="7938" width="5.625" style="3" customWidth="1"/>
    <col min="7939" max="7939" width="4.125" style="3" customWidth="1"/>
    <col min="7940" max="7940" width="6" style="3" customWidth="1"/>
    <col min="7941" max="7941" width="4.125" style="3" customWidth="1"/>
    <col min="7942" max="7942" width="5.625" style="3" customWidth="1"/>
    <col min="7943" max="7943" width="4.125" style="3" customWidth="1"/>
    <col min="7944" max="7944" width="5.625" style="3" customWidth="1"/>
    <col min="7945" max="7945" width="4.125" style="3" customWidth="1"/>
    <col min="7946" max="7946" width="5.625" style="3" customWidth="1"/>
    <col min="7947" max="7947" width="4.125" style="3" customWidth="1"/>
    <col min="7948" max="7948" width="5.625" style="3" customWidth="1"/>
    <col min="7949" max="7949" width="4.125" style="3" customWidth="1"/>
    <col min="7950" max="7950" width="5.625" style="3" customWidth="1"/>
    <col min="7951" max="7951" width="4.125" style="3" customWidth="1"/>
    <col min="7952" max="7953" width="3.625" style="3" customWidth="1"/>
    <col min="7954" max="7956" width="5.625" style="3" customWidth="1"/>
    <col min="7957" max="7957" width="4.125" style="3" customWidth="1"/>
    <col min="7958" max="7958" width="5.625" style="3" customWidth="1"/>
    <col min="7959" max="7959" width="4.125" style="3" customWidth="1"/>
    <col min="7960" max="7960" width="6" style="3" customWidth="1"/>
    <col min="7961" max="7963" width="3.625" style="3" customWidth="1"/>
    <col min="7964" max="7964" width="5.625" style="3" customWidth="1"/>
    <col min="7965" max="7965" width="4.125" style="3" customWidth="1"/>
    <col min="7966" max="7966" width="5.625" style="3" customWidth="1"/>
    <col min="7967" max="7967" width="4.125" style="3" customWidth="1"/>
    <col min="7968" max="7968" width="5.625" style="3" customWidth="1"/>
    <col min="7969" max="7969" width="4.125" style="3" customWidth="1"/>
    <col min="7970" max="7970" width="3.625" style="3" customWidth="1"/>
    <col min="7971" max="7971" width="4.375" style="3" customWidth="1"/>
    <col min="7972" max="7972" width="3.5" style="3" customWidth="1"/>
    <col min="7973" max="8192" width="9" style="3"/>
    <col min="8193" max="8193" width="4.125" style="3" customWidth="1"/>
    <col min="8194" max="8194" width="5.625" style="3" customWidth="1"/>
    <col min="8195" max="8195" width="4.125" style="3" customWidth="1"/>
    <col min="8196" max="8196" width="6" style="3" customWidth="1"/>
    <col min="8197" max="8197" width="4.125" style="3" customWidth="1"/>
    <col min="8198" max="8198" width="5.625" style="3" customWidth="1"/>
    <col min="8199" max="8199" width="4.125" style="3" customWidth="1"/>
    <col min="8200" max="8200" width="5.625" style="3" customWidth="1"/>
    <col min="8201" max="8201" width="4.125" style="3" customWidth="1"/>
    <col min="8202" max="8202" width="5.625" style="3" customWidth="1"/>
    <col min="8203" max="8203" width="4.125" style="3" customWidth="1"/>
    <col min="8204" max="8204" width="5.625" style="3" customWidth="1"/>
    <col min="8205" max="8205" width="4.125" style="3" customWidth="1"/>
    <col min="8206" max="8206" width="5.625" style="3" customWidth="1"/>
    <col min="8207" max="8207" width="4.125" style="3" customWidth="1"/>
    <col min="8208" max="8209" width="3.625" style="3" customWidth="1"/>
    <col min="8210" max="8212" width="5.625" style="3" customWidth="1"/>
    <col min="8213" max="8213" width="4.125" style="3" customWidth="1"/>
    <col min="8214" max="8214" width="5.625" style="3" customWidth="1"/>
    <col min="8215" max="8215" width="4.125" style="3" customWidth="1"/>
    <col min="8216" max="8216" width="6" style="3" customWidth="1"/>
    <col min="8217" max="8219" width="3.625" style="3" customWidth="1"/>
    <col min="8220" max="8220" width="5.625" style="3" customWidth="1"/>
    <col min="8221" max="8221" width="4.125" style="3" customWidth="1"/>
    <col min="8222" max="8222" width="5.625" style="3" customWidth="1"/>
    <col min="8223" max="8223" width="4.125" style="3" customWidth="1"/>
    <col min="8224" max="8224" width="5.625" style="3" customWidth="1"/>
    <col min="8225" max="8225" width="4.125" style="3" customWidth="1"/>
    <col min="8226" max="8226" width="3.625" style="3" customWidth="1"/>
    <col min="8227" max="8227" width="4.375" style="3" customWidth="1"/>
    <col min="8228" max="8228" width="3.5" style="3" customWidth="1"/>
    <col min="8229" max="8448" width="9" style="3"/>
    <col min="8449" max="8449" width="4.125" style="3" customWidth="1"/>
    <col min="8450" max="8450" width="5.625" style="3" customWidth="1"/>
    <col min="8451" max="8451" width="4.125" style="3" customWidth="1"/>
    <col min="8452" max="8452" width="6" style="3" customWidth="1"/>
    <col min="8453" max="8453" width="4.125" style="3" customWidth="1"/>
    <col min="8454" max="8454" width="5.625" style="3" customWidth="1"/>
    <col min="8455" max="8455" width="4.125" style="3" customWidth="1"/>
    <col min="8456" max="8456" width="5.625" style="3" customWidth="1"/>
    <col min="8457" max="8457" width="4.125" style="3" customWidth="1"/>
    <col min="8458" max="8458" width="5.625" style="3" customWidth="1"/>
    <col min="8459" max="8459" width="4.125" style="3" customWidth="1"/>
    <col min="8460" max="8460" width="5.625" style="3" customWidth="1"/>
    <col min="8461" max="8461" width="4.125" style="3" customWidth="1"/>
    <col min="8462" max="8462" width="5.625" style="3" customWidth="1"/>
    <col min="8463" max="8463" width="4.125" style="3" customWidth="1"/>
    <col min="8464" max="8465" width="3.625" style="3" customWidth="1"/>
    <col min="8466" max="8468" width="5.625" style="3" customWidth="1"/>
    <col min="8469" max="8469" width="4.125" style="3" customWidth="1"/>
    <col min="8470" max="8470" width="5.625" style="3" customWidth="1"/>
    <col min="8471" max="8471" width="4.125" style="3" customWidth="1"/>
    <col min="8472" max="8472" width="6" style="3" customWidth="1"/>
    <col min="8473" max="8475" width="3.625" style="3" customWidth="1"/>
    <col min="8476" max="8476" width="5.625" style="3" customWidth="1"/>
    <col min="8477" max="8477" width="4.125" style="3" customWidth="1"/>
    <col min="8478" max="8478" width="5.625" style="3" customWidth="1"/>
    <col min="8479" max="8479" width="4.125" style="3" customWidth="1"/>
    <col min="8480" max="8480" width="5.625" style="3" customWidth="1"/>
    <col min="8481" max="8481" width="4.125" style="3" customWidth="1"/>
    <col min="8482" max="8482" width="3.625" style="3" customWidth="1"/>
    <col min="8483" max="8483" width="4.375" style="3" customWidth="1"/>
    <col min="8484" max="8484" width="3.5" style="3" customWidth="1"/>
    <col min="8485" max="8704" width="9" style="3"/>
    <col min="8705" max="8705" width="4.125" style="3" customWidth="1"/>
    <col min="8706" max="8706" width="5.625" style="3" customWidth="1"/>
    <col min="8707" max="8707" width="4.125" style="3" customWidth="1"/>
    <col min="8708" max="8708" width="6" style="3" customWidth="1"/>
    <col min="8709" max="8709" width="4.125" style="3" customWidth="1"/>
    <col min="8710" max="8710" width="5.625" style="3" customWidth="1"/>
    <col min="8711" max="8711" width="4.125" style="3" customWidth="1"/>
    <col min="8712" max="8712" width="5.625" style="3" customWidth="1"/>
    <col min="8713" max="8713" width="4.125" style="3" customWidth="1"/>
    <col min="8714" max="8714" width="5.625" style="3" customWidth="1"/>
    <col min="8715" max="8715" width="4.125" style="3" customWidth="1"/>
    <col min="8716" max="8716" width="5.625" style="3" customWidth="1"/>
    <col min="8717" max="8717" width="4.125" style="3" customWidth="1"/>
    <col min="8718" max="8718" width="5.625" style="3" customWidth="1"/>
    <col min="8719" max="8719" width="4.125" style="3" customWidth="1"/>
    <col min="8720" max="8721" width="3.625" style="3" customWidth="1"/>
    <col min="8722" max="8724" width="5.625" style="3" customWidth="1"/>
    <col min="8725" max="8725" width="4.125" style="3" customWidth="1"/>
    <col min="8726" max="8726" width="5.625" style="3" customWidth="1"/>
    <col min="8727" max="8727" width="4.125" style="3" customWidth="1"/>
    <col min="8728" max="8728" width="6" style="3" customWidth="1"/>
    <col min="8729" max="8731" width="3.625" style="3" customWidth="1"/>
    <col min="8732" max="8732" width="5.625" style="3" customWidth="1"/>
    <col min="8733" max="8733" width="4.125" style="3" customWidth="1"/>
    <col min="8734" max="8734" width="5.625" style="3" customWidth="1"/>
    <col min="8735" max="8735" width="4.125" style="3" customWidth="1"/>
    <col min="8736" max="8736" width="5.625" style="3" customWidth="1"/>
    <col min="8737" max="8737" width="4.125" style="3" customWidth="1"/>
    <col min="8738" max="8738" width="3.625" style="3" customWidth="1"/>
    <col min="8739" max="8739" width="4.375" style="3" customWidth="1"/>
    <col min="8740" max="8740" width="3.5" style="3" customWidth="1"/>
    <col min="8741" max="8960" width="9" style="3"/>
    <col min="8961" max="8961" width="4.125" style="3" customWidth="1"/>
    <col min="8962" max="8962" width="5.625" style="3" customWidth="1"/>
    <col min="8963" max="8963" width="4.125" style="3" customWidth="1"/>
    <col min="8964" max="8964" width="6" style="3" customWidth="1"/>
    <col min="8965" max="8965" width="4.125" style="3" customWidth="1"/>
    <col min="8966" max="8966" width="5.625" style="3" customWidth="1"/>
    <col min="8967" max="8967" width="4.125" style="3" customWidth="1"/>
    <col min="8968" max="8968" width="5.625" style="3" customWidth="1"/>
    <col min="8969" max="8969" width="4.125" style="3" customWidth="1"/>
    <col min="8970" max="8970" width="5.625" style="3" customWidth="1"/>
    <col min="8971" max="8971" width="4.125" style="3" customWidth="1"/>
    <col min="8972" max="8972" width="5.625" style="3" customWidth="1"/>
    <col min="8973" max="8973" width="4.125" style="3" customWidth="1"/>
    <col min="8974" max="8974" width="5.625" style="3" customWidth="1"/>
    <col min="8975" max="8975" width="4.125" style="3" customWidth="1"/>
    <col min="8976" max="8977" width="3.625" style="3" customWidth="1"/>
    <col min="8978" max="8980" width="5.625" style="3" customWidth="1"/>
    <col min="8981" max="8981" width="4.125" style="3" customWidth="1"/>
    <col min="8982" max="8982" width="5.625" style="3" customWidth="1"/>
    <col min="8983" max="8983" width="4.125" style="3" customWidth="1"/>
    <col min="8984" max="8984" width="6" style="3" customWidth="1"/>
    <col min="8985" max="8987" width="3.625" style="3" customWidth="1"/>
    <col min="8988" max="8988" width="5.625" style="3" customWidth="1"/>
    <col min="8989" max="8989" width="4.125" style="3" customWidth="1"/>
    <col min="8990" max="8990" width="5.625" style="3" customWidth="1"/>
    <col min="8991" max="8991" width="4.125" style="3" customWidth="1"/>
    <col min="8992" max="8992" width="5.625" style="3" customWidth="1"/>
    <col min="8993" max="8993" width="4.125" style="3" customWidth="1"/>
    <col min="8994" max="8994" width="3.625" style="3" customWidth="1"/>
    <col min="8995" max="8995" width="4.375" style="3" customWidth="1"/>
    <col min="8996" max="8996" width="3.5" style="3" customWidth="1"/>
    <col min="8997" max="9216" width="9" style="3"/>
    <col min="9217" max="9217" width="4.125" style="3" customWidth="1"/>
    <col min="9218" max="9218" width="5.625" style="3" customWidth="1"/>
    <col min="9219" max="9219" width="4.125" style="3" customWidth="1"/>
    <col min="9220" max="9220" width="6" style="3" customWidth="1"/>
    <col min="9221" max="9221" width="4.125" style="3" customWidth="1"/>
    <col min="9222" max="9222" width="5.625" style="3" customWidth="1"/>
    <col min="9223" max="9223" width="4.125" style="3" customWidth="1"/>
    <col min="9224" max="9224" width="5.625" style="3" customWidth="1"/>
    <col min="9225" max="9225" width="4.125" style="3" customWidth="1"/>
    <col min="9226" max="9226" width="5.625" style="3" customWidth="1"/>
    <col min="9227" max="9227" width="4.125" style="3" customWidth="1"/>
    <col min="9228" max="9228" width="5.625" style="3" customWidth="1"/>
    <col min="9229" max="9229" width="4.125" style="3" customWidth="1"/>
    <col min="9230" max="9230" width="5.625" style="3" customWidth="1"/>
    <col min="9231" max="9231" width="4.125" style="3" customWidth="1"/>
    <col min="9232" max="9233" width="3.625" style="3" customWidth="1"/>
    <col min="9234" max="9236" width="5.625" style="3" customWidth="1"/>
    <col min="9237" max="9237" width="4.125" style="3" customWidth="1"/>
    <col min="9238" max="9238" width="5.625" style="3" customWidth="1"/>
    <col min="9239" max="9239" width="4.125" style="3" customWidth="1"/>
    <col min="9240" max="9240" width="6" style="3" customWidth="1"/>
    <col min="9241" max="9243" width="3.625" style="3" customWidth="1"/>
    <col min="9244" max="9244" width="5.625" style="3" customWidth="1"/>
    <col min="9245" max="9245" width="4.125" style="3" customWidth="1"/>
    <col min="9246" max="9246" width="5.625" style="3" customWidth="1"/>
    <col min="9247" max="9247" width="4.125" style="3" customWidth="1"/>
    <col min="9248" max="9248" width="5.625" style="3" customWidth="1"/>
    <col min="9249" max="9249" width="4.125" style="3" customWidth="1"/>
    <col min="9250" max="9250" width="3.625" style="3" customWidth="1"/>
    <col min="9251" max="9251" width="4.375" style="3" customWidth="1"/>
    <col min="9252" max="9252" width="3.5" style="3" customWidth="1"/>
    <col min="9253" max="9472" width="9" style="3"/>
    <col min="9473" max="9473" width="4.125" style="3" customWidth="1"/>
    <col min="9474" max="9474" width="5.625" style="3" customWidth="1"/>
    <col min="9475" max="9475" width="4.125" style="3" customWidth="1"/>
    <col min="9476" max="9476" width="6" style="3" customWidth="1"/>
    <col min="9477" max="9477" width="4.125" style="3" customWidth="1"/>
    <col min="9478" max="9478" width="5.625" style="3" customWidth="1"/>
    <col min="9479" max="9479" width="4.125" style="3" customWidth="1"/>
    <col min="9480" max="9480" width="5.625" style="3" customWidth="1"/>
    <col min="9481" max="9481" width="4.125" style="3" customWidth="1"/>
    <col min="9482" max="9482" width="5.625" style="3" customWidth="1"/>
    <col min="9483" max="9483" width="4.125" style="3" customWidth="1"/>
    <col min="9484" max="9484" width="5.625" style="3" customWidth="1"/>
    <col min="9485" max="9485" width="4.125" style="3" customWidth="1"/>
    <col min="9486" max="9486" width="5.625" style="3" customWidth="1"/>
    <col min="9487" max="9487" width="4.125" style="3" customWidth="1"/>
    <col min="9488" max="9489" width="3.625" style="3" customWidth="1"/>
    <col min="9490" max="9492" width="5.625" style="3" customWidth="1"/>
    <col min="9493" max="9493" width="4.125" style="3" customWidth="1"/>
    <col min="9494" max="9494" width="5.625" style="3" customWidth="1"/>
    <col min="9495" max="9495" width="4.125" style="3" customWidth="1"/>
    <col min="9496" max="9496" width="6" style="3" customWidth="1"/>
    <col min="9497" max="9499" width="3.625" style="3" customWidth="1"/>
    <col min="9500" max="9500" width="5.625" style="3" customWidth="1"/>
    <col min="9501" max="9501" width="4.125" style="3" customWidth="1"/>
    <col min="9502" max="9502" width="5.625" style="3" customWidth="1"/>
    <col min="9503" max="9503" width="4.125" style="3" customWidth="1"/>
    <col min="9504" max="9504" width="5.625" style="3" customWidth="1"/>
    <col min="9505" max="9505" width="4.125" style="3" customWidth="1"/>
    <col min="9506" max="9506" width="3.625" style="3" customWidth="1"/>
    <col min="9507" max="9507" width="4.375" style="3" customWidth="1"/>
    <col min="9508" max="9508" width="3.5" style="3" customWidth="1"/>
    <col min="9509" max="9728" width="9" style="3"/>
    <col min="9729" max="9729" width="4.125" style="3" customWidth="1"/>
    <col min="9730" max="9730" width="5.625" style="3" customWidth="1"/>
    <col min="9731" max="9731" width="4.125" style="3" customWidth="1"/>
    <col min="9732" max="9732" width="6" style="3" customWidth="1"/>
    <col min="9733" max="9733" width="4.125" style="3" customWidth="1"/>
    <col min="9734" max="9734" width="5.625" style="3" customWidth="1"/>
    <col min="9735" max="9735" width="4.125" style="3" customWidth="1"/>
    <col min="9736" max="9736" width="5.625" style="3" customWidth="1"/>
    <col min="9737" max="9737" width="4.125" style="3" customWidth="1"/>
    <col min="9738" max="9738" width="5.625" style="3" customWidth="1"/>
    <col min="9739" max="9739" width="4.125" style="3" customWidth="1"/>
    <col min="9740" max="9740" width="5.625" style="3" customWidth="1"/>
    <col min="9741" max="9741" width="4.125" style="3" customWidth="1"/>
    <col min="9742" max="9742" width="5.625" style="3" customWidth="1"/>
    <col min="9743" max="9743" width="4.125" style="3" customWidth="1"/>
    <col min="9744" max="9745" width="3.625" style="3" customWidth="1"/>
    <col min="9746" max="9748" width="5.625" style="3" customWidth="1"/>
    <col min="9749" max="9749" width="4.125" style="3" customWidth="1"/>
    <col min="9750" max="9750" width="5.625" style="3" customWidth="1"/>
    <col min="9751" max="9751" width="4.125" style="3" customWidth="1"/>
    <col min="9752" max="9752" width="6" style="3" customWidth="1"/>
    <col min="9753" max="9755" width="3.625" style="3" customWidth="1"/>
    <col min="9756" max="9756" width="5.625" style="3" customWidth="1"/>
    <col min="9757" max="9757" width="4.125" style="3" customWidth="1"/>
    <col min="9758" max="9758" width="5.625" style="3" customWidth="1"/>
    <col min="9759" max="9759" width="4.125" style="3" customWidth="1"/>
    <col min="9760" max="9760" width="5.625" style="3" customWidth="1"/>
    <col min="9761" max="9761" width="4.125" style="3" customWidth="1"/>
    <col min="9762" max="9762" width="3.625" style="3" customWidth="1"/>
    <col min="9763" max="9763" width="4.375" style="3" customWidth="1"/>
    <col min="9764" max="9764" width="3.5" style="3" customWidth="1"/>
    <col min="9765" max="9984" width="9" style="3"/>
    <col min="9985" max="9985" width="4.125" style="3" customWidth="1"/>
    <col min="9986" max="9986" width="5.625" style="3" customWidth="1"/>
    <col min="9987" max="9987" width="4.125" style="3" customWidth="1"/>
    <col min="9988" max="9988" width="6" style="3" customWidth="1"/>
    <col min="9989" max="9989" width="4.125" style="3" customWidth="1"/>
    <col min="9990" max="9990" width="5.625" style="3" customWidth="1"/>
    <col min="9991" max="9991" width="4.125" style="3" customWidth="1"/>
    <col min="9992" max="9992" width="5.625" style="3" customWidth="1"/>
    <col min="9993" max="9993" width="4.125" style="3" customWidth="1"/>
    <col min="9994" max="9994" width="5.625" style="3" customWidth="1"/>
    <col min="9995" max="9995" width="4.125" style="3" customWidth="1"/>
    <col min="9996" max="9996" width="5.625" style="3" customWidth="1"/>
    <col min="9997" max="9997" width="4.125" style="3" customWidth="1"/>
    <col min="9998" max="9998" width="5.625" style="3" customWidth="1"/>
    <col min="9999" max="9999" width="4.125" style="3" customWidth="1"/>
    <col min="10000" max="10001" width="3.625" style="3" customWidth="1"/>
    <col min="10002" max="10004" width="5.625" style="3" customWidth="1"/>
    <col min="10005" max="10005" width="4.125" style="3" customWidth="1"/>
    <col min="10006" max="10006" width="5.625" style="3" customWidth="1"/>
    <col min="10007" max="10007" width="4.125" style="3" customWidth="1"/>
    <col min="10008" max="10008" width="6" style="3" customWidth="1"/>
    <col min="10009" max="10011" width="3.625" style="3" customWidth="1"/>
    <col min="10012" max="10012" width="5.625" style="3" customWidth="1"/>
    <col min="10013" max="10013" width="4.125" style="3" customWidth="1"/>
    <col min="10014" max="10014" width="5.625" style="3" customWidth="1"/>
    <col min="10015" max="10015" width="4.125" style="3" customWidth="1"/>
    <col min="10016" max="10016" width="5.625" style="3" customWidth="1"/>
    <col min="10017" max="10017" width="4.125" style="3" customWidth="1"/>
    <col min="10018" max="10018" width="3.625" style="3" customWidth="1"/>
    <col min="10019" max="10019" width="4.375" style="3" customWidth="1"/>
    <col min="10020" max="10020" width="3.5" style="3" customWidth="1"/>
    <col min="10021" max="10240" width="9" style="3"/>
    <col min="10241" max="10241" width="4.125" style="3" customWidth="1"/>
    <col min="10242" max="10242" width="5.625" style="3" customWidth="1"/>
    <col min="10243" max="10243" width="4.125" style="3" customWidth="1"/>
    <col min="10244" max="10244" width="6" style="3" customWidth="1"/>
    <col min="10245" max="10245" width="4.125" style="3" customWidth="1"/>
    <col min="10246" max="10246" width="5.625" style="3" customWidth="1"/>
    <col min="10247" max="10247" width="4.125" style="3" customWidth="1"/>
    <col min="10248" max="10248" width="5.625" style="3" customWidth="1"/>
    <col min="10249" max="10249" width="4.125" style="3" customWidth="1"/>
    <col min="10250" max="10250" width="5.625" style="3" customWidth="1"/>
    <col min="10251" max="10251" width="4.125" style="3" customWidth="1"/>
    <col min="10252" max="10252" width="5.625" style="3" customWidth="1"/>
    <col min="10253" max="10253" width="4.125" style="3" customWidth="1"/>
    <col min="10254" max="10254" width="5.625" style="3" customWidth="1"/>
    <col min="10255" max="10255" width="4.125" style="3" customWidth="1"/>
    <col min="10256" max="10257" width="3.625" style="3" customWidth="1"/>
    <col min="10258" max="10260" width="5.625" style="3" customWidth="1"/>
    <col min="10261" max="10261" width="4.125" style="3" customWidth="1"/>
    <col min="10262" max="10262" width="5.625" style="3" customWidth="1"/>
    <col min="10263" max="10263" width="4.125" style="3" customWidth="1"/>
    <col min="10264" max="10264" width="6" style="3" customWidth="1"/>
    <col min="10265" max="10267" width="3.625" style="3" customWidth="1"/>
    <col min="10268" max="10268" width="5.625" style="3" customWidth="1"/>
    <col min="10269" max="10269" width="4.125" style="3" customWidth="1"/>
    <col min="10270" max="10270" width="5.625" style="3" customWidth="1"/>
    <col min="10271" max="10271" width="4.125" style="3" customWidth="1"/>
    <col min="10272" max="10272" width="5.625" style="3" customWidth="1"/>
    <col min="10273" max="10273" width="4.125" style="3" customWidth="1"/>
    <col min="10274" max="10274" width="3.625" style="3" customWidth="1"/>
    <col min="10275" max="10275" width="4.375" style="3" customWidth="1"/>
    <col min="10276" max="10276" width="3.5" style="3" customWidth="1"/>
    <col min="10277" max="10496" width="9" style="3"/>
    <col min="10497" max="10497" width="4.125" style="3" customWidth="1"/>
    <col min="10498" max="10498" width="5.625" style="3" customWidth="1"/>
    <col min="10499" max="10499" width="4.125" style="3" customWidth="1"/>
    <col min="10500" max="10500" width="6" style="3" customWidth="1"/>
    <col min="10501" max="10501" width="4.125" style="3" customWidth="1"/>
    <col min="10502" max="10502" width="5.625" style="3" customWidth="1"/>
    <col min="10503" max="10503" width="4.125" style="3" customWidth="1"/>
    <col min="10504" max="10504" width="5.625" style="3" customWidth="1"/>
    <col min="10505" max="10505" width="4.125" style="3" customWidth="1"/>
    <col min="10506" max="10506" width="5.625" style="3" customWidth="1"/>
    <col min="10507" max="10507" width="4.125" style="3" customWidth="1"/>
    <col min="10508" max="10508" width="5.625" style="3" customWidth="1"/>
    <col min="10509" max="10509" width="4.125" style="3" customWidth="1"/>
    <col min="10510" max="10510" width="5.625" style="3" customWidth="1"/>
    <col min="10511" max="10511" width="4.125" style="3" customWidth="1"/>
    <col min="10512" max="10513" width="3.625" style="3" customWidth="1"/>
    <col min="10514" max="10516" width="5.625" style="3" customWidth="1"/>
    <col min="10517" max="10517" width="4.125" style="3" customWidth="1"/>
    <col min="10518" max="10518" width="5.625" style="3" customWidth="1"/>
    <col min="10519" max="10519" width="4.125" style="3" customWidth="1"/>
    <col min="10520" max="10520" width="6" style="3" customWidth="1"/>
    <col min="10521" max="10523" width="3.625" style="3" customWidth="1"/>
    <col min="10524" max="10524" width="5.625" style="3" customWidth="1"/>
    <col min="10525" max="10525" width="4.125" style="3" customWidth="1"/>
    <col min="10526" max="10526" width="5.625" style="3" customWidth="1"/>
    <col min="10527" max="10527" width="4.125" style="3" customWidth="1"/>
    <col min="10528" max="10528" width="5.625" style="3" customWidth="1"/>
    <col min="10529" max="10529" width="4.125" style="3" customWidth="1"/>
    <col min="10530" max="10530" width="3.625" style="3" customWidth="1"/>
    <col min="10531" max="10531" width="4.375" style="3" customWidth="1"/>
    <col min="10532" max="10532" width="3.5" style="3" customWidth="1"/>
    <col min="10533" max="10752" width="9" style="3"/>
    <col min="10753" max="10753" width="4.125" style="3" customWidth="1"/>
    <col min="10754" max="10754" width="5.625" style="3" customWidth="1"/>
    <col min="10755" max="10755" width="4.125" style="3" customWidth="1"/>
    <col min="10756" max="10756" width="6" style="3" customWidth="1"/>
    <col min="10757" max="10757" width="4.125" style="3" customWidth="1"/>
    <col min="10758" max="10758" width="5.625" style="3" customWidth="1"/>
    <col min="10759" max="10759" width="4.125" style="3" customWidth="1"/>
    <col min="10760" max="10760" width="5.625" style="3" customWidth="1"/>
    <col min="10761" max="10761" width="4.125" style="3" customWidth="1"/>
    <col min="10762" max="10762" width="5.625" style="3" customWidth="1"/>
    <col min="10763" max="10763" width="4.125" style="3" customWidth="1"/>
    <col min="10764" max="10764" width="5.625" style="3" customWidth="1"/>
    <col min="10765" max="10765" width="4.125" style="3" customWidth="1"/>
    <col min="10766" max="10766" width="5.625" style="3" customWidth="1"/>
    <col min="10767" max="10767" width="4.125" style="3" customWidth="1"/>
    <col min="10768" max="10769" width="3.625" style="3" customWidth="1"/>
    <col min="10770" max="10772" width="5.625" style="3" customWidth="1"/>
    <col min="10773" max="10773" width="4.125" style="3" customWidth="1"/>
    <col min="10774" max="10774" width="5.625" style="3" customWidth="1"/>
    <col min="10775" max="10775" width="4.125" style="3" customWidth="1"/>
    <col min="10776" max="10776" width="6" style="3" customWidth="1"/>
    <col min="10777" max="10779" width="3.625" style="3" customWidth="1"/>
    <col min="10780" max="10780" width="5.625" style="3" customWidth="1"/>
    <col min="10781" max="10781" width="4.125" style="3" customWidth="1"/>
    <col min="10782" max="10782" width="5.625" style="3" customWidth="1"/>
    <col min="10783" max="10783" width="4.125" style="3" customWidth="1"/>
    <col min="10784" max="10784" width="5.625" style="3" customWidth="1"/>
    <col min="10785" max="10785" width="4.125" style="3" customWidth="1"/>
    <col min="10786" max="10786" width="3.625" style="3" customWidth="1"/>
    <col min="10787" max="10787" width="4.375" style="3" customWidth="1"/>
    <col min="10788" max="10788" width="3.5" style="3" customWidth="1"/>
    <col min="10789" max="11008" width="9" style="3"/>
    <col min="11009" max="11009" width="4.125" style="3" customWidth="1"/>
    <col min="11010" max="11010" width="5.625" style="3" customWidth="1"/>
    <col min="11011" max="11011" width="4.125" style="3" customWidth="1"/>
    <col min="11012" max="11012" width="6" style="3" customWidth="1"/>
    <col min="11013" max="11013" width="4.125" style="3" customWidth="1"/>
    <col min="11014" max="11014" width="5.625" style="3" customWidth="1"/>
    <col min="11015" max="11015" width="4.125" style="3" customWidth="1"/>
    <col min="11016" max="11016" width="5.625" style="3" customWidth="1"/>
    <col min="11017" max="11017" width="4.125" style="3" customWidth="1"/>
    <col min="11018" max="11018" width="5.625" style="3" customWidth="1"/>
    <col min="11019" max="11019" width="4.125" style="3" customWidth="1"/>
    <col min="11020" max="11020" width="5.625" style="3" customWidth="1"/>
    <col min="11021" max="11021" width="4.125" style="3" customWidth="1"/>
    <col min="11022" max="11022" width="5.625" style="3" customWidth="1"/>
    <col min="11023" max="11023" width="4.125" style="3" customWidth="1"/>
    <col min="11024" max="11025" width="3.625" style="3" customWidth="1"/>
    <col min="11026" max="11028" width="5.625" style="3" customWidth="1"/>
    <col min="11029" max="11029" width="4.125" style="3" customWidth="1"/>
    <col min="11030" max="11030" width="5.625" style="3" customWidth="1"/>
    <col min="11031" max="11031" width="4.125" style="3" customWidth="1"/>
    <col min="11032" max="11032" width="6" style="3" customWidth="1"/>
    <col min="11033" max="11035" width="3.625" style="3" customWidth="1"/>
    <col min="11036" max="11036" width="5.625" style="3" customWidth="1"/>
    <col min="11037" max="11037" width="4.125" style="3" customWidth="1"/>
    <col min="11038" max="11038" width="5.625" style="3" customWidth="1"/>
    <col min="11039" max="11039" width="4.125" style="3" customWidth="1"/>
    <col min="11040" max="11040" width="5.625" style="3" customWidth="1"/>
    <col min="11041" max="11041" width="4.125" style="3" customWidth="1"/>
    <col min="11042" max="11042" width="3.625" style="3" customWidth="1"/>
    <col min="11043" max="11043" width="4.375" style="3" customWidth="1"/>
    <col min="11044" max="11044" width="3.5" style="3" customWidth="1"/>
    <col min="11045" max="11264" width="9" style="3"/>
    <col min="11265" max="11265" width="4.125" style="3" customWidth="1"/>
    <col min="11266" max="11266" width="5.625" style="3" customWidth="1"/>
    <col min="11267" max="11267" width="4.125" style="3" customWidth="1"/>
    <col min="11268" max="11268" width="6" style="3" customWidth="1"/>
    <col min="11269" max="11269" width="4.125" style="3" customWidth="1"/>
    <col min="11270" max="11270" width="5.625" style="3" customWidth="1"/>
    <col min="11271" max="11271" width="4.125" style="3" customWidth="1"/>
    <col min="11272" max="11272" width="5.625" style="3" customWidth="1"/>
    <col min="11273" max="11273" width="4.125" style="3" customWidth="1"/>
    <col min="11274" max="11274" width="5.625" style="3" customWidth="1"/>
    <col min="11275" max="11275" width="4.125" style="3" customWidth="1"/>
    <col min="11276" max="11276" width="5.625" style="3" customWidth="1"/>
    <col min="11277" max="11277" width="4.125" style="3" customWidth="1"/>
    <col min="11278" max="11278" width="5.625" style="3" customWidth="1"/>
    <col min="11279" max="11279" width="4.125" style="3" customWidth="1"/>
    <col min="11280" max="11281" width="3.625" style="3" customWidth="1"/>
    <col min="11282" max="11284" width="5.625" style="3" customWidth="1"/>
    <col min="11285" max="11285" width="4.125" style="3" customWidth="1"/>
    <col min="11286" max="11286" width="5.625" style="3" customWidth="1"/>
    <col min="11287" max="11287" width="4.125" style="3" customWidth="1"/>
    <col min="11288" max="11288" width="6" style="3" customWidth="1"/>
    <col min="11289" max="11291" width="3.625" style="3" customWidth="1"/>
    <col min="11292" max="11292" width="5.625" style="3" customWidth="1"/>
    <col min="11293" max="11293" width="4.125" style="3" customWidth="1"/>
    <col min="11294" max="11294" width="5.625" style="3" customWidth="1"/>
    <col min="11295" max="11295" width="4.125" style="3" customWidth="1"/>
    <col min="11296" max="11296" width="5.625" style="3" customWidth="1"/>
    <col min="11297" max="11297" width="4.125" style="3" customWidth="1"/>
    <col min="11298" max="11298" width="3.625" style="3" customWidth="1"/>
    <col min="11299" max="11299" width="4.375" style="3" customWidth="1"/>
    <col min="11300" max="11300" width="3.5" style="3" customWidth="1"/>
    <col min="11301" max="11520" width="9" style="3"/>
    <col min="11521" max="11521" width="4.125" style="3" customWidth="1"/>
    <col min="11522" max="11522" width="5.625" style="3" customWidth="1"/>
    <col min="11523" max="11523" width="4.125" style="3" customWidth="1"/>
    <col min="11524" max="11524" width="6" style="3" customWidth="1"/>
    <col min="11525" max="11525" width="4.125" style="3" customWidth="1"/>
    <col min="11526" max="11526" width="5.625" style="3" customWidth="1"/>
    <col min="11527" max="11527" width="4.125" style="3" customWidth="1"/>
    <col min="11528" max="11528" width="5.625" style="3" customWidth="1"/>
    <col min="11529" max="11529" width="4.125" style="3" customWidth="1"/>
    <col min="11530" max="11530" width="5.625" style="3" customWidth="1"/>
    <col min="11531" max="11531" width="4.125" style="3" customWidth="1"/>
    <col min="11532" max="11532" width="5.625" style="3" customWidth="1"/>
    <col min="11533" max="11533" width="4.125" style="3" customWidth="1"/>
    <col min="11534" max="11534" width="5.625" style="3" customWidth="1"/>
    <col min="11535" max="11535" width="4.125" style="3" customWidth="1"/>
    <col min="11536" max="11537" width="3.625" style="3" customWidth="1"/>
    <col min="11538" max="11540" width="5.625" style="3" customWidth="1"/>
    <col min="11541" max="11541" width="4.125" style="3" customWidth="1"/>
    <col min="11542" max="11542" width="5.625" style="3" customWidth="1"/>
    <col min="11543" max="11543" width="4.125" style="3" customWidth="1"/>
    <col min="11544" max="11544" width="6" style="3" customWidth="1"/>
    <col min="11545" max="11547" width="3.625" style="3" customWidth="1"/>
    <col min="11548" max="11548" width="5.625" style="3" customWidth="1"/>
    <col min="11549" max="11549" width="4.125" style="3" customWidth="1"/>
    <col min="11550" max="11550" width="5.625" style="3" customWidth="1"/>
    <col min="11551" max="11551" width="4.125" style="3" customWidth="1"/>
    <col min="11552" max="11552" width="5.625" style="3" customWidth="1"/>
    <col min="11553" max="11553" width="4.125" style="3" customWidth="1"/>
    <col min="11554" max="11554" width="3.625" style="3" customWidth="1"/>
    <col min="11555" max="11555" width="4.375" style="3" customWidth="1"/>
    <col min="11556" max="11556" width="3.5" style="3" customWidth="1"/>
    <col min="11557" max="11776" width="9" style="3"/>
    <col min="11777" max="11777" width="4.125" style="3" customWidth="1"/>
    <col min="11778" max="11778" width="5.625" style="3" customWidth="1"/>
    <col min="11779" max="11779" width="4.125" style="3" customWidth="1"/>
    <col min="11780" max="11780" width="6" style="3" customWidth="1"/>
    <col min="11781" max="11781" width="4.125" style="3" customWidth="1"/>
    <col min="11782" max="11782" width="5.625" style="3" customWidth="1"/>
    <col min="11783" max="11783" width="4.125" style="3" customWidth="1"/>
    <col min="11784" max="11784" width="5.625" style="3" customWidth="1"/>
    <col min="11785" max="11785" width="4.125" style="3" customWidth="1"/>
    <col min="11786" max="11786" width="5.625" style="3" customWidth="1"/>
    <col min="11787" max="11787" width="4.125" style="3" customWidth="1"/>
    <col min="11788" max="11788" width="5.625" style="3" customWidth="1"/>
    <col min="11789" max="11789" width="4.125" style="3" customWidth="1"/>
    <col min="11790" max="11790" width="5.625" style="3" customWidth="1"/>
    <col min="11791" max="11791" width="4.125" style="3" customWidth="1"/>
    <col min="11792" max="11793" width="3.625" style="3" customWidth="1"/>
    <col min="11794" max="11796" width="5.625" style="3" customWidth="1"/>
    <col min="11797" max="11797" width="4.125" style="3" customWidth="1"/>
    <col min="11798" max="11798" width="5.625" style="3" customWidth="1"/>
    <col min="11799" max="11799" width="4.125" style="3" customWidth="1"/>
    <col min="11800" max="11800" width="6" style="3" customWidth="1"/>
    <col min="11801" max="11803" width="3.625" style="3" customWidth="1"/>
    <col min="11804" max="11804" width="5.625" style="3" customWidth="1"/>
    <col min="11805" max="11805" width="4.125" style="3" customWidth="1"/>
    <col min="11806" max="11806" width="5.625" style="3" customWidth="1"/>
    <col min="11807" max="11807" width="4.125" style="3" customWidth="1"/>
    <col min="11808" max="11808" width="5.625" style="3" customWidth="1"/>
    <col min="11809" max="11809" width="4.125" style="3" customWidth="1"/>
    <col min="11810" max="11810" width="3.625" style="3" customWidth="1"/>
    <col min="11811" max="11811" width="4.375" style="3" customWidth="1"/>
    <col min="11812" max="11812" width="3.5" style="3" customWidth="1"/>
    <col min="11813" max="12032" width="9" style="3"/>
    <col min="12033" max="12033" width="4.125" style="3" customWidth="1"/>
    <col min="12034" max="12034" width="5.625" style="3" customWidth="1"/>
    <col min="12035" max="12035" width="4.125" style="3" customWidth="1"/>
    <col min="12036" max="12036" width="6" style="3" customWidth="1"/>
    <col min="12037" max="12037" width="4.125" style="3" customWidth="1"/>
    <col min="12038" max="12038" width="5.625" style="3" customWidth="1"/>
    <col min="12039" max="12039" width="4.125" style="3" customWidth="1"/>
    <col min="12040" max="12040" width="5.625" style="3" customWidth="1"/>
    <col min="12041" max="12041" width="4.125" style="3" customWidth="1"/>
    <col min="12042" max="12042" width="5.625" style="3" customWidth="1"/>
    <col min="12043" max="12043" width="4.125" style="3" customWidth="1"/>
    <col min="12044" max="12044" width="5.625" style="3" customWidth="1"/>
    <col min="12045" max="12045" width="4.125" style="3" customWidth="1"/>
    <col min="12046" max="12046" width="5.625" style="3" customWidth="1"/>
    <col min="12047" max="12047" width="4.125" style="3" customWidth="1"/>
    <col min="12048" max="12049" width="3.625" style="3" customWidth="1"/>
    <col min="12050" max="12052" width="5.625" style="3" customWidth="1"/>
    <col min="12053" max="12053" width="4.125" style="3" customWidth="1"/>
    <col min="12054" max="12054" width="5.625" style="3" customWidth="1"/>
    <col min="12055" max="12055" width="4.125" style="3" customWidth="1"/>
    <col min="12056" max="12056" width="6" style="3" customWidth="1"/>
    <col min="12057" max="12059" width="3.625" style="3" customWidth="1"/>
    <col min="12060" max="12060" width="5.625" style="3" customWidth="1"/>
    <col min="12061" max="12061" width="4.125" style="3" customWidth="1"/>
    <col min="12062" max="12062" width="5.625" style="3" customWidth="1"/>
    <col min="12063" max="12063" width="4.125" style="3" customWidth="1"/>
    <col min="12064" max="12064" width="5.625" style="3" customWidth="1"/>
    <col min="12065" max="12065" width="4.125" style="3" customWidth="1"/>
    <col min="12066" max="12066" width="3.625" style="3" customWidth="1"/>
    <col min="12067" max="12067" width="4.375" style="3" customWidth="1"/>
    <col min="12068" max="12068" width="3.5" style="3" customWidth="1"/>
    <col min="12069" max="12288" width="9" style="3"/>
    <col min="12289" max="12289" width="4.125" style="3" customWidth="1"/>
    <col min="12290" max="12290" width="5.625" style="3" customWidth="1"/>
    <col min="12291" max="12291" width="4.125" style="3" customWidth="1"/>
    <col min="12292" max="12292" width="6" style="3" customWidth="1"/>
    <col min="12293" max="12293" width="4.125" style="3" customWidth="1"/>
    <col min="12294" max="12294" width="5.625" style="3" customWidth="1"/>
    <col min="12295" max="12295" width="4.125" style="3" customWidth="1"/>
    <col min="12296" max="12296" width="5.625" style="3" customWidth="1"/>
    <col min="12297" max="12297" width="4.125" style="3" customWidth="1"/>
    <col min="12298" max="12298" width="5.625" style="3" customWidth="1"/>
    <col min="12299" max="12299" width="4.125" style="3" customWidth="1"/>
    <col min="12300" max="12300" width="5.625" style="3" customWidth="1"/>
    <col min="12301" max="12301" width="4.125" style="3" customWidth="1"/>
    <col min="12302" max="12302" width="5.625" style="3" customWidth="1"/>
    <col min="12303" max="12303" width="4.125" style="3" customWidth="1"/>
    <col min="12304" max="12305" width="3.625" style="3" customWidth="1"/>
    <col min="12306" max="12308" width="5.625" style="3" customWidth="1"/>
    <col min="12309" max="12309" width="4.125" style="3" customWidth="1"/>
    <col min="12310" max="12310" width="5.625" style="3" customWidth="1"/>
    <col min="12311" max="12311" width="4.125" style="3" customWidth="1"/>
    <col min="12312" max="12312" width="6" style="3" customWidth="1"/>
    <col min="12313" max="12315" width="3.625" style="3" customWidth="1"/>
    <col min="12316" max="12316" width="5.625" style="3" customWidth="1"/>
    <col min="12317" max="12317" width="4.125" style="3" customWidth="1"/>
    <col min="12318" max="12318" width="5.625" style="3" customWidth="1"/>
    <col min="12319" max="12319" width="4.125" style="3" customWidth="1"/>
    <col min="12320" max="12320" width="5.625" style="3" customWidth="1"/>
    <col min="12321" max="12321" width="4.125" style="3" customWidth="1"/>
    <col min="12322" max="12322" width="3.625" style="3" customWidth="1"/>
    <col min="12323" max="12323" width="4.375" style="3" customWidth="1"/>
    <col min="12324" max="12324" width="3.5" style="3" customWidth="1"/>
    <col min="12325" max="12544" width="9" style="3"/>
    <col min="12545" max="12545" width="4.125" style="3" customWidth="1"/>
    <col min="12546" max="12546" width="5.625" style="3" customWidth="1"/>
    <col min="12547" max="12547" width="4.125" style="3" customWidth="1"/>
    <col min="12548" max="12548" width="6" style="3" customWidth="1"/>
    <col min="12549" max="12549" width="4.125" style="3" customWidth="1"/>
    <col min="12550" max="12550" width="5.625" style="3" customWidth="1"/>
    <col min="12551" max="12551" width="4.125" style="3" customWidth="1"/>
    <col min="12552" max="12552" width="5.625" style="3" customWidth="1"/>
    <col min="12553" max="12553" width="4.125" style="3" customWidth="1"/>
    <col min="12554" max="12554" width="5.625" style="3" customWidth="1"/>
    <col min="12555" max="12555" width="4.125" style="3" customWidth="1"/>
    <col min="12556" max="12556" width="5.625" style="3" customWidth="1"/>
    <col min="12557" max="12557" width="4.125" style="3" customWidth="1"/>
    <col min="12558" max="12558" width="5.625" style="3" customWidth="1"/>
    <col min="12559" max="12559" width="4.125" style="3" customWidth="1"/>
    <col min="12560" max="12561" width="3.625" style="3" customWidth="1"/>
    <col min="12562" max="12564" width="5.625" style="3" customWidth="1"/>
    <col min="12565" max="12565" width="4.125" style="3" customWidth="1"/>
    <col min="12566" max="12566" width="5.625" style="3" customWidth="1"/>
    <col min="12567" max="12567" width="4.125" style="3" customWidth="1"/>
    <col min="12568" max="12568" width="6" style="3" customWidth="1"/>
    <col min="12569" max="12571" width="3.625" style="3" customWidth="1"/>
    <col min="12572" max="12572" width="5.625" style="3" customWidth="1"/>
    <col min="12573" max="12573" width="4.125" style="3" customWidth="1"/>
    <col min="12574" max="12574" width="5.625" style="3" customWidth="1"/>
    <col min="12575" max="12575" width="4.125" style="3" customWidth="1"/>
    <col min="12576" max="12576" width="5.625" style="3" customWidth="1"/>
    <col min="12577" max="12577" width="4.125" style="3" customWidth="1"/>
    <col min="12578" max="12578" width="3.625" style="3" customWidth="1"/>
    <col min="12579" max="12579" width="4.375" style="3" customWidth="1"/>
    <col min="12580" max="12580" width="3.5" style="3" customWidth="1"/>
    <col min="12581" max="12800" width="9" style="3"/>
    <col min="12801" max="12801" width="4.125" style="3" customWidth="1"/>
    <col min="12802" max="12802" width="5.625" style="3" customWidth="1"/>
    <col min="12803" max="12803" width="4.125" style="3" customWidth="1"/>
    <col min="12804" max="12804" width="6" style="3" customWidth="1"/>
    <col min="12805" max="12805" width="4.125" style="3" customWidth="1"/>
    <col min="12806" max="12806" width="5.625" style="3" customWidth="1"/>
    <col min="12807" max="12807" width="4.125" style="3" customWidth="1"/>
    <col min="12808" max="12808" width="5.625" style="3" customWidth="1"/>
    <col min="12809" max="12809" width="4.125" style="3" customWidth="1"/>
    <col min="12810" max="12810" width="5.625" style="3" customWidth="1"/>
    <col min="12811" max="12811" width="4.125" style="3" customWidth="1"/>
    <col min="12812" max="12812" width="5.625" style="3" customWidth="1"/>
    <col min="12813" max="12813" width="4.125" style="3" customWidth="1"/>
    <col min="12814" max="12814" width="5.625" style="3" customWidth="1"/>
    <col min="12815" max="12815" width="4.125" style="3" customWidth="1"/>
    <col min="12816" max="12817" width="3.625" style="3" customWidth="1"/>
    <col min="12818" max="12820" width="5.625" style="3" customWidth="1"/>
    <col min="12821" max="12821" width="4.125" style="3" customWidth="1"/>
    <col min="12822" max="12822" width="5.625" style="3" customWidth="1"/>
    <col min="12823" max="12823" width="4.125" style="3" customWidth="1"/>
    <col min="12824" max="12824" width="6" style="3" customWidth="1"/>
    <col min="12825" max="12827" width="3.625" style="3" customWidth="1"/>
    <col min="12828" max="12828" width="5.625" style="3" customWidth="1"/>
    <col min="12829" max="12829" width="4.125" style="3" customWidth="1"/>
    <col min="12830" max="12830" width="5.625" style="3" customWidth="1"/>
    <col min="12831" max="12831" width="4.125" style="3" customWidth="1"/>
    <col min="12832" max="12832" width="5.625" style="3" customWidth="1"/>
    <col min="12833" max="12833" width="4.125" style="3" customWidth="1"/>
    <col min="12834" max="12834" width="3.625" style="3" customWidth="1"/>
    <col min="12835" max="12835" width="4.375" style="3" customWidth="1"/>
    <col min="12836" max="12836" width="3.5" style="3" customWidth="1"/>
    <col min="12837" max="13056" width="9" style="3"/>
    <col min="13057" max="13057" width="4.125" style="3" customWidth="1"/>
    <col min="13058" max="13058" width="5.625" style="3" customWidth="1"/>
    <col min="13059" max="13059" width="4.125" style="3" customWidth="1"/>
    <col min="13060" max="13060" width="6" style="3" customWidth="1"/>
    <col min="13061" max="13061" width="4.125" style="3" customWidth="1"/>
    <col min="13062" max="13062" width="5.625" style="3" customWidth="1"/>
    <col min="13063" max="13063" width="4.125" style="3" customWidth="1"/>
    <col min="13064" max="13064" width="5.625" style="3" customWidth="1"/>
    <col min="13065" max="13065" width="4.125" style="3" customWidth="1"/>
    <col min="13066" max="13066" width="5.625" style="3" customWidth="1"/>
    <col min="13067" max="13067" width="4.125" style="3" customWidth="1"/>
    <col min="13068" max="13068" width="5.625" style="3" customWidth="1"/>
    <col min="13069" max="13069" width="4.125" style="3" customWidth="1"/>
    <col min="13070" max="13070" width="5.625" style="3" customWidth="1"/>
    <col min="13071" max="13071" width="4.125" style="3" customWidth="1"/>
    <col min="13072" max="13073" width="3.625" style="3" customWidth="1"/>
    <col min="13074" max="13076" width="5.625" style="3" customWidth="1"/>
    <col min="13077" max="13077" width="4.125" style="3" customWidth="1"/>
    <col min="13078" max="13078" width="5.625" style="3" customWidth="1"/>
    <col min="13079" max="13079" width="4.125" style="3" customWidth="1"/>
    <col min="13080" max="13080" width="6" style="3" customWidth="1"/>
    <col min="13081" max="13083" width="3.625" style="3" customWidth="1"/>
    <col min="13084" max="13084" width="5.625" style="3" customWidth="1"/>
    <col min="13085" max="13085" width="4.125" style="3" customWidth="1"/>
    <col min="13086" max="13086" width="5.625" style="3" customWidth="1"/>
    <col min="13087" max="13087" width="4.125" style="3" customWidth="1"/>
    <col min="13088" max="13088" width="5.625" style="3" customWidth="1"/>
    <col min="13089" max="13089" width="4.125" style="3" customWidth="1"/>
    <col min="13090" max="13090" width="3.625" style="3" customWidth="1"/>
    <col min="13091" max="13091" width="4.375" style="3" customWidth="1"/>
    <col min="13092" max="13092" width="3.5" style="3" customWidth="1"/>
    <col min="13093" max="13312" width="9" style="3"/>
    <col min="13313" max="13313" width="4.125" style="3" customWidth="1"/>
    <col min="13314" max="13314" width="5.625" style="3" customWidth="1"/>
    <col min="13315" max="13315" width="4.125" style="3" customWidth="1"/>
    <col min="13316" max="13316" width="6" style="3" customWidth="1"/>
    <col min="13317" max="13317" width="4.125" style="3" customWidth="1"/>
    <col min="13318" max="13318" width="5.625" style="3" customWidth="1"/>
    <col min="13319" max="13319" width="4.125" style="3" customWidth="1"/>
    <col min="13320" max="13320" width="5.625" style="3" customWidth="1"/>
    <col min="13321" max="13321" width="4.125" style="3" customWidth="1"/>
    <col min="13322" max="13322" width="5.625" style="3" customWidth="1"/>
    <col min="13323" max="13323" width="4.125" style="3" customWidth="1"/>
    <col min="13324" max="13324" width="5.625" style="3" customWidth="1"/>
    <col min="13325" max="13325" width="4.125" style="3" customWidth="1"/>
    <col min="13326" max="13326" width="5.625" style="3" customWidth="1"/>
    <col min="13327" max="13327" width="4.125" style="3" customWidth="1"/>
    <col min="13328" max="13329" width="3.625" style="3" customWidth="1"/>
    <col min="13330" max="13332" width="5.625" style="3" customWidth="1"/>
    <col min="13333" max="13333" width="4.125" style="3" customWidth="1"/>
    <col min="13334" max="13334" width="5.625" style="3" customWidth="1"/>
    <col min="13335" max="13335" width="4.125" style="3" customWidth="1"/>
    <col min="13336" max="13336" width="6" style="3" customWidth="1"/>
    <col min="13337" max="13339" width="3.625" style="3" customWidth="1"/>
    <col min="13340" max="13340" width="5.625" style="3" customWidth="1"/>
    <col min="13341" max="13341" width="4.125" style="3" customWidth="1"/>
    <col min="13342" max="13342" width="5.625" style="3" customWidth="1"/>
    <col min="13343" max="13343" width="4.125" style="3" customWidth="1"/>
    <col min="13344" max="13344" width="5.625" style="3" customWidth="1"/>
    <col min="13345" max="13345" width="4.125" style="3" customWidth="1"/>
    <col min="13346" max="13346" width="3.625" style="3" customWidth="1"/>
    <col min="13347" max="13347" width="4.375" style="3" customWidth="1"/>
    <col min="13348" max="13348" width="3.5" style="3" customWidth="1"/>
    <col min="13349" max="13568" width="9" style="3"/>
    <col min="13569" max="13569" width="4.125" style="3" customWidth="1"/>
    <col min="13570" max="13570" width="5.625" style="3" customWidth="1"/>
    <col min="13571" max="13571" width="4.125" style="3" customWidth="1"/>
    <col min="13572" max="13572" width="6" style="3" customWidth="1"/>
    <col min="13573" max="13573" width="4.125" style="3" customWidth="1"/>
    <col min="13574" max="13574" width="5.625" style="3" customWidth="1"/>
    <col min="13575" max="13575" width="4.125" style="3" customWidth="1"/>
    <col min="13576" max="13576" width="5.625" style="3" customWidth="1"/>
    <col min="13577" max="13577" width="4.125" style="3" customWidth="1"/>
    <col min="13578" max="13578" width="5.625" style="3" customWidth="1"/>
    <col min="13579" max="13579" width="4.125" style="3" customWidth="1"/>
    <col min="13580" max="13580" width="5.625" style="3" customWidth="1"/>
    <col min="13581" max="13581" width="4.125" style="3" customWidth="1"/>
    <col min="13582" max="13582" width="5.625" style="3" customWidth="1"/>
    <col min="13583" max="13583" width="4.125" style="3" customWidth="1"/>
    <col min="13584" max="13585" width="3.625" style="3" customWidth="1"/>
    <col min="13586" max="13588" width="5.625" style="3" customWidth="1"/>
    <col min="13589" max="13589" width="4.125" style="3" customWidth="1"/>
    <col min="13590" max="13590" width="5.625" style="3" customWidth="1"/>
    <col min="13591" max="13591" width="4.125" style="3" customWidth="1"/>
    <col min="13592" max="13592" width="6" style="3" customWidth="1"/>
    <col min="13593" max="13595" width="3.625" style="3" customWidth="1"/>
    <col min="13596" max="13596" width="5.625" style="3" customWidth="1"/>
    <col min="13597" max="13597" width="4.125" style="3" customWidth="1"/>
    <col min="13598" max="13598" width="5.625" style="3" customWidth="1"/>
    <col min="13599" max="13599" width="4.125" style="3" customWidth="1"/>
    <col min="13600" max="13600" width="5.625" style="3" customWidth="1"/>
    <col min="13601" max="13601" width="4.125" style="3" customWidth="1"/>
    <col min="13602" max="13602" width="3.625" style="3" customWidth="1"/>
    <col min="13603" max="13603" width="4.375" style="3" customWidth="1"/>
    <col min="13604" max="13604" width="3.5" style="3" customWidth="1"/>
    <col min="13605" max="13824" width="9" style="3"/>
    <col min="13825" max="13825" width="4.125" style="3" customWidth="1"/>
    <col min="13826" max="13826" width="5.625" style="3" customWidth="1"/>
    <col min="13827" max="13827" width="4.125" style="3" customWidth="1"/>
    <col min="13828" max="13828" width="6" style="3" customWidth="1"/>
    <col min="13829" max="13829" width="4.125" style="3" customWidth="1"/>
    <col min="13830" max="13830" width="5.625" style="3" customWidth="1"/>
    <col min="13831" max="13831" width="4.125" style="3" customWidth="1"/>
    <col min="13832" max="13832" width="5.625" style="3" customWidth="1"/>
    <col min="13833" max="13833" width="4.125" style="3" customWidth="1"/>
    <col min="13834" max="13834" width="5.625" style="3" customWidth="1"/>
    <col min="13835" max="13835" width="4.125" style="3" customWidth="1"/>
    <col min="13836" max="13836" width="5.625" style="3" customWidth="1"/>
    <col min="13837" max="13837" width="4.125" style="3" customWidth="1"/>
    <col min="13838" max="13838" width="5.625" style="3" customWidth="1"/>
    <col min="13839" max="13839" width="4.125" style="3" customWidth="1"/>
    <col min="13840" max="13841" width="3.625" style="3" customWidth="1"/>
    <col min="13842" max="13844" width="5.625" style="3" customWidth="1"/>
    <col min="13845" max="13845" width="4.125" style="3" customWidth="1"/>
    <col min="13846" max="13846" width="5.625" style="3" customWidth="1"/>
    <col min="13847" max="13847" width="4.125" style="3" customWidth="1"/>
    <col min="13848" max="13848" width="6" style="3" customWidth="1"/>
    <col min="13849" max="13851" width="3.625" style="3" customWidth="1"/>
    <col min="13852" max="13852" width="5.625" style="3" customWidth="1"/>
    <col min="13853" max="13853" width="4.125" style="3" customWidth="1"/>
    <col min="13854" max="13854" width="5.625" style="3" customWidth="1"/>
    <col min="13855" max="13855" width="4.125" style="3" customWidth="1"/>
    <col min="13856" max="13856" width="5.625" style="3" customWidth="1"/>
    <col min="13857" max="13857" width="4.125" style="3" customWidth="1"/>
    <col min="13858" max="13858" width="3.625" style="3" customWidth="1"/>
    <col min="13859" max="13859" width="4.375" style="3" customWidth="1"/>
    <col min="13860" max="13860" width="3.5" style="3" customWidth="1"/>
    <col min="13861" max="14080" width="9" style="3"/>
    <col min="14081" max="14081" width="4.125" style="3" customWidth="1"/>
    <col min="14082" max="14082" width="5.625" style="3" customWidth="1"/>
    <col min="14083" max="14083" width="4.125" style="3" customWidth="1"/>
    <col min="14084" max="14084" width="6" style="3" customWidth="1"/>
    <col min="14085" max="14085" width="4.125" style="3" customWidth="1"/>
    <col min="14086" max="14086" width="5.625" style="3" customWidth="1"/>
    <col min="14087" max="14087" width="4.125" style="3" customWidth="1"/>
    <col min="14088" max="14088" width="5.625" style="3" customWidth="1"/>
    <col min="14089" max="14089" width="4.125" style="3" customWidth="1"/>
    <col min="14090" max="14090" width="5.625" style="3" customWidth="1"/>
    <col min="14091" max="14091" width="4.125" style="3" customWidth="1"/>
    <col min="14092" max="14092" width="5.625" style="3" customWidth="1"/>
    <col min="14093" max="14093" width="4.125" style="3" customWidth="1"/>
    <col min="14094" max="14094" width="5.625" style="3" customWidth="1"/>
    <col min="14095" max="14095" width="4.125" style="3" customWidth="1"/>
    <col min="14096" max="14097" width="3.625" style="3" customWidth="1"/>
    <col min="14098" max="14100" width="5.625" style="3" customWidth="1"/>
    <col min="14101" max="14101" width="4.125" style="3" customWidth="1"/>
    <col min="14102" max="14102" width="5.625" style="3" customWidth="1"/>
    <col min="14103" max="14103" width="4.125" style="3" customWidth="1"/>
    <col min="14104" max="14104" width="6" style="3" customWidth="1"/>
    <col min="14105" max="14107" width="3.625" style="3" customWidth="1"/>
    <col min="14108" max="14108" width="5.625" style="3" customWidth="1"/>
    <col min="14109" max="14109" width="4.125" style="3" customWidth="1"/>
    <col min="14110" max="14110" width="5.625" style="3" customWidth="1"/>
    <col min="14111" max="14111" width="4.125" style="3" customWidth="1"/>
    <col min="14112" max="14112" width="5.625" style="3" customWidth="1"/>
    <col min="14113" max="14113" width="4.125" style="3" customWidth="1"/>
    <col min="14114" max="14114" width="3.625" style="3" customWidth="1"/>
    <col min="14115" max="14115" width="4.375" style="3" customWidth="1"/>
    <col min="14116" max="14116" width="3.5" style="3" customWidth="1"/>
    <col min="14117" max="14336" width="9" style="3"/>
    <col min="14337" max="14337" width="4.125" style="3" customWidth="1"/>
    <col min="14338" max="14338" width="5.625" style="3" customWidth="1"/>
    <col min="14339" max="14339" width="4.125" style="3" customWidth="1"/>
    <col min="14340" max="14340" width="6" style="3" customWidth="1"/>
    <col min="14341" max="14341" width="4.125" style="3" customWidth="1"/>
    <col min="14342" max="14342" width="5.625" style="3" customWidth="1"/>
    <col min="14343" max="14343" width="4.125" style="3" customWidth="1"/>
    <col min="14344" max="14344" width="5.625" style="3" customWidth="1"/>
    <col min="14345" max="14345" width="4.125" style="3" customWidth="1"/>
    <col min="14346" max="14346" width="5.625" style="3" customWidth="1"/>
    <col min="14347" max="14347" width="4.125" style="3" customWidth="1"/>
    <col min="14348" max="14348" width="5.625" style="3" customWidth="1"/>
    <col min="14349" max="14349" width="4.125" style="3" customWidth="1"/>
    <col min="14350" max="14350" width="5.625" style="3" customWidth="1"/>
    <col min="14351" max="14351" width="4.125" style="3" customWidth="1"/>
    <col min="14352" max="14353" width="3.625" style="3" customWidth="1"/>
    <col min="14354" max="14356" width="5.625" style="3" customWidth="1"/>
    <col min="14357" max="14357" width="4.125" style="3" customWidth="1"/>
    <col min="14358" max="14358" width="5.625" style="3" customWidth="1"/>
    <col min="14359" max="14359" width="4.125" style="3" customWidth="1"/>
    <col min="14360" max="14360" width="6" style="3" customWidth="1"/>
    <col min="14361" max="14363" width="3.625" style="3" customWidth="1"/>
    <col min="14364" max="14364" width="5.625" style="3" customWidth="1"/>
    <col min="14365" max="14365" width="4.125" style="3" customWidth="1"/>
    <col min="14366" max="14366" width="5.625" style="3" customWidth="1"/>
    <col min="14367" max="14367" width="4.125" style="3" customWidth="1"/>
    <col min="14368" max="14368" width="5.625" style="3" customWidth="1"/>
    <col min="14369" max="14369" width="4.125" style="3" customWidth="1"/>
    <col min="14370" max="14370" width="3.625" style="3" customWidth="1"/>
    <col min="14371" max="14371" width="4.375" style="3" customWidth="1"/>
    <col min="14372" max="14372" width="3.5" style="3" customWidth="1"/>
    <col min="14373" max="14592" width="9" style="3"/>
    <col min="14593" max="14593" width="4.125" style="3" customWidth="1"/>
    <col min="14594" max="14594" width="5.625" style="3" customWidth="1"/>
    <col min="14595" max="14595" width="4.125" style="3" customWidth="1"/>
    <col min="14596" max="14596" width="6" style="3" customWidth="1"/>
    <col min="14597" max="14597" width="4.125" style="3" customWidth="1"/>
    <col min="14598" max="14598" width="5.625" style="3" customWidth="1"/>
    <col min="14599" max="14599" width="4.125" style="3" customWidth="1"/>
    <col min="14600" max="14600" width="5.625" style="3" customWidth="1"/>
    <col min="14601" max="14601" width="4.125" style="3" customWidth="1"/>
    <col min="14602" max="14602" width="5.625" style="3" customWidth="1"/>
    <col min="14603" max="14603" width="4.125" style="3" customWidth="1"/>
    <col min="14604" max="14604" width="5.625" style="3" customWidth="1"/>
    <col min="14605" max="14605" width="4.125" style="3" customWidth="1"/>
    <col min="14606" max="14606" width="5.625" style="3" customWidth="1"/>
    <col min="14607" max="14607" width="4.125" style="3" customWidth="1"/>
    <col min="14608" max="14609" width="3.625" style="3" customWidth="1"/>
    <col min="14610" max="14612" width="5.625" style="3" customWidth="1"/>
    <col min="14613" max="14613" width="4.125" style="3" customWidth="1"/>
    <col min="14614" max="14614" width="5.625" style="3" customWidth="1"/>
    <col min="14615" max="14615" width="4.125" style="3" customWidth="1"/>
    <col min="14616" max="14616" width="6" style="3" customWidth="1"/>
    <col min="14617" max="14619" width="3.625" style="3" customWidth="1"/>
    <col min="14620" max="14620" width="5.625" style="3" customWidth="1"/>
    <col min="14621" max="14621" width="4.125" style="3" customWidth="1"/>
    <col min="14622" max="14622" width="5.625" style="3" customWidth="1"/>
    <col min="14623" max="14623" width="4.125" style="3" customWidth="1"/>
    <col min="14624" max="14624" width="5.625" style="3" customWidth="1"/>
    <col min="14625" max="14625" width="4.125" style="3" customWidth="1"/>
    <col min="14626" max="14626" width="3.625" style="3" customWidth="1"/>
    <col min="14627" max="14627" width="4.375" style="3" customWidth="1"/>
    <col min="14628" max="14628" width="3.5" style="3" customWidth="1"/>
    <col min="14629" max="14848" width="9" style="3"/>
    <col min="14849" max="14849" width="4.125" style="3" customWidth="1"/>
    <col min="14850" max="14850" width="5.625" style="3" customWidth="1"/>
    <col min="14851" max="14851" width="4.125" style="3" customWidth="1"/>
    <col min="14852" max="14852" width="6" style="3" customWidth="1"/>
    <col min="14853" max="14853" width="4.125" style="3" customWidth="1"/>
    <col min="14854" max="14854" width="5.625" style="3" customWidth="1"/>
    <col min="14855" max="14855" width="4.125" style="3" customWidth="1"/>
    <col min="14856" max="14856" width="5.625" style="3" customWidth="1"/>
    <col min="14857" max="14857" width="4.125" style="3" customWidth="1"/>
    <col min="14858" max="14858" width="5.625" style="3" customWidth="1"/>
    <col min="14859" max="14859" width="4.125" style="3" customWidth="1"/>
    <col min="14860" max="14860" width="5.625" style="3" customWidth="1"/>
    <col min="14861" max="14861" width="4.125" style="3" customWidth="1"/>
    <col min="14862" max="14862" width="5.625" style="3" customWidth="1"/>
    <col min="14863" max="14863" width="4.125" style="3" customWidth="1"/>
    <col min="14864" max="14865" width="3.625" style="3" customWidth="1"/>
    <col min="14866" max="14868" width="5.625" style="3" customWidth="1"/>
    <col min="14869" max="14869" width="4.125" style="3" customWidth="1"/>
    <col min="14870" max="14870" width="5.625" style="3" customWidth="1"/>
    <col min="14871" max="14871" width="4.125" style="3" customWidth="1"/>
    <col min="14872" max="14872" width="6" style="3" customWidth="1"/>
    <col min="14873" max="14875" width="3.625" style="3" customWidth="1"/>
    <col min="14876" max="14876" width="5.625" style="3" customWidth="1"/>
    <col min="14877" max="14877" width="4.125" style="3" customWidth="1"/>
    <col min="14878" max="14878" width="5.625" style="3" customWidth="1"/>
    <col min="14879" max="14879" width="4.125" style="3" customWidth="1"/>
    <col min="14880" max="14880" width="5.625" style="3" customWidth="1"/>
    <col min="14881" max="14881" width="4.125" style="3" customWidth="1"/>
    <col min="14882" max="14882" width="3.625" style="3" customWidth="1"/>
    <col min="14883" max="14883" width="4.375" style="3" customWidth="1"/>
    <col min="14884" max="14884" width="3.5" style="3" customWidth="1"/>
    <col min="14885" max="15104" width="9" style="3"/>
    <col min="15105" max="15105" width="4.125" style="3" customWidth="1"/>
    <col min="15106" max="15106" width="5.625" style="3" customWidth="1"/>
    <col min="15107" max="15107" width="4.125" style="3" customWidth="1"/>
    <col min="15108" max="15108" width="6" style="3" customWidth="1"/>
    <col min="15109" max="15109" width="4.125" style="3" customWidth="1"/>
    <col min="15110" max="15110" width="5.625" style="3" customWidth="1"/>
    <col min="15111" max="15111" width="4.125" style="3" customWidth="1"/>
    <col min="15112" max="15112" width="5.625" style="3" customWidth="1"/>
    <col min="15113" max="15113" width="4.125" style="3" customWidth="1"/>
    <col min="15114" max="15114" width="5.625" style="3" customWidth="1"/>
    <col min="15115" max="15115" width="4.125" style="3" customWidth="1"/>
    <col min="15116" max="15116" width="5.625" style="3" customWidth="1"/>
    <col min="15117" max="15117" width="4.125" style="3" customWidth="1"/>
    <col min="15118" max="15118" width="5.625" style="3" customWidth="1"/>
    <col min="15119" max="15119" width="4.125" style="3" customWidth="1"/>
    <col min="15120" max="15121" width="3.625" style="3" customWidth="1"/>
    <col min="15122" max="15124" width="5.625" style="3" customWidth="1"/>
    <col min="15125" max="15125" width="4.125" style="3" customWidth="1"/>
    <col min="15126" max="15126" width="5.625" style="3" customWidth="1"/>
    <col min="15127" max="15127" width="4.125" style="3" customWidth="1"/>
    <col min="15128" max="15128" width="6" style="3" customWidth="1"/>
    <col min="15129" max="15131" width="3.625" style="3" customWidth="1"/>
    <col min="15132" max="15132" width="5.625" style="3" customWidth="1"/>
    <col min="15133" max="15133" width="4.125" style="3" customWidth="1"/>
    <col min="15134" max="15134" width="5.625" style="3" customWidth="1"/>
    <col min="15135" max="15135" width="4.125" style="3" customWidth="1"/>
    <col min="15136" max="15136" width="5.625" style="3" customWidth="1"/>
    <col min="15137" max="15137" width="4.125" style="3" customWidth="1"/>
    <col min="15138" max="15138" width="3.625" style="3" customWidth="1"/>
    <col min="15139" max="15139" width="4.375" style="3" customWidth="1"/>
    <col min="15140" max="15140" width="3.5" style="3" customWidth="1"/>
    <col min="15141" max="15360" width="9" style="3"/>
    <col min="15361" max="15361" width="4.125" style="3" customWidth="1"/>
    <col min="15362" max="15362" width="5.625" style="3" customWidth="1"/>
    <col min="15363" max="15363" width="4.125" style="3" customWidth="1"/>
    <col min="15364" max="15364" width="6" style="3" customWidth="1"/>
    <col min="15365" max="15365" width="4.125" style="3" customWidth="1"/>
    <col min="15366" max="15366" width="5.625" style="3" customWidth="1"/>
    <col min="15367" max="15367" width="4.125" style="3" customWidth="1"/>
    <col min="15368" max="15368" width="5.625" style="3" customWidth="1"/>
    <col min="15369" max="15369" width="4.125" style="3" customWidth="1"/>
    <col min="15370" max="15370" width="5.625" style="3" customWidth="1"/>
    <col min="15371" max="15371" width="4.125" style="3" customWidth="1"/>
    <col min="15372" max="15372" width="5.625" style="3" customWidth="1"/>
    <col min="15373" max="15373" width="4.125" style="3" customWidth="1"/>
    <col min="15374" max="15374" width="5.625" style="3" customWidth="1"/>
    <col min="15375" max="15375" width="4.125" style="3" customWidth="1"/>
    <col min="15376" max="15377" width="3.625" style="3" customWidth="1"/>
    <col min="15378" max="15380" width="5.625" style="3" customWidth="1"/>
    <col min="15381" max="15381" width="4.125" style="3" customWidth="1"/>
    <col min="15382" max="15382" width="5.625" style="3" customWidth="1"/>
    <col min="15383" max="15383" width="4.125" style="3" customWidth="1"/>
    <col min="15384" max="15384" width="6" style="3" customWidth="1"/>
    <col min="15385" max="15387" width="3.625" style="3" customWidth="1"/>
    <col min="15388" max="15388" width="5.625" style="3" customWidth="1"/>
    <col min="15389" max="15389" width="4.125" style="3" customWidth="1"/>
    <col min="15390" max="15390" width="5.625" style="3" customWidth="1"/>
    <col min="15391" max="15391" width="4.125" style="3" customWidth="1"/>
    <col min="15392" max="15392" width="5.625" style="3" customWidth="1"/>
    <col min="15393" max="15393" width="4.125" style="3" customWidth="1"/>
    <col min="15394" max="15394" width="3.625" style="3" customWidth="1"/>
    <col min="15395" max="15395" width="4.375" style="3" customWidth="1"/>
    <col min="15396" max="15396" width="3.5" style="3" customWidth="1"/>
    <col min="15397" max="15616" width="9" style="3"/>
    <col min="15617" max="15617" width="4.125" style="3" customWidth="1"/>
    <col min="15618" max="15618" width="5.625" style="3" customWidth="1"/>
    <col min="15619" max="15619" width="4.125" style="3" customWidth="1"/>
    <col min="15620" max="15620" width="6" style="3" customWidth="1"/>
    <col min="15621" max="15621" width="4.125" style="3" customWidth="1"/>
    <col min="15622" max="15622" width="5.625" style="3" customWidth="1"/>
    <col min="15623" max="15623" width="4.125" style="3" customWidth="1"/>
    <col min="15624" max="15624" width="5.625" style="3" customWidth="1"/>
    <col min="15625" max="15625" width="4.125" style="3" customWidth="1"/>
    <col min="15626" max="15626" width="5.625" style="3" customWidth="1"/>
    <col min="15627" max="15627" width="4.125" style="3" customWidth="1"/>
    <col min="15628" max="15628" width="5.625" style="3" customWidth="1"/>
    <col min="15629" max="15629" width="4.125" style="3" customWidth="1"/>
    <col min="15630" max="15630" width="5.625" style="3" customWidth="1"/>
    <col min="15631" max="15631" width="4.125" style="3" customWidth="1"/>
    <col min="15632" max="15633" width="3.625" style="3" customWidth="1"/>
    <col min="15634" max="15636" width="5.625" style="3" customWidth="1"/>
    <col min="15637" max="15637" width="4.125" style="3" customWidth="1"/>
    <col min="15638" max="15638" width="5.625" style="3" customWidth="1"/>
    <col min="15639" max="15639" width="4.125" style="3" customWidth="1"/>
    <col min="15640" max="15640" width="6" style="3" customWidth="1"/>
    <col min="15641" max="15643" width="3.625" style="3" customWidth="1"/>
    <col min="15644" max="15644" width="5.625" style="3" customWidth="1"/>
    <col min="15645" max="15645" width="4.125" style="3" customWidth="1"/>
    <col min="15646" max="15646" width="5.625" style="3" customWidth="1"/>
    <col min="15647" max="15647" width="4.125" style="3" customWidth="1"/>
    <col min="15648" max="15648" width="5.625" style="3" customWidth="1"/>
    <col min="15649" max="15649" width="4.125" style="3" customWidth="1"/>
    <col min="15650" max="15650" width="3.625" style="3" customWidth="1"/>
    <col min="15651" max="15651" width="4.375" style="3" customWidth="1"/>
    <col min="15652" max="15652" width="3.5" style="3" customWidth="1"/>
    <col min="15653" max="15872" width="9" style="3"/>
    <col min="15873" max="15873" width="4.125" style="3" customWidth="1"/>
    <col min="15874" max="15874" width="5.625" style="3" customWidth="1"/>
    <col min="15875" max="15875" width="4.125" style="3" customWidth="1"/>
    <col min="15876" max="15876" width="6" style="3" customWidth="1"/>
    <col min="15877" max="15877" width="4.125" style="3" customWidth="1"/>
    <col min="15878" max="15878" width="5.625" style="3" customWidth="1"/>
    <col min="15879" max="15879" width="4.125" style="3" customWidth="1"/>
    <col min="15880" max="15880" width="5.625" style="3" customWidth="1"/>
    <col min="15881" max="15881" width="4.125" style="3" customWidth="1"/>
    <col min="15882" max="15882" width="5.625" style="3" customWidth="1"/>
    <col min="15883" max="15883" width="4.125" style="3" customWidth="1"/>
    <col min="15884" max="15884" width="5.625" style="3" customWidth="1"/>
    <col min="15885" max="15885" width="4.125" style="3" customWidth="1"/>
    <col min="15886" max="15886" width="5.625" style="3" customWidth="1"/>
    <col min="15887" max="15887" width="4.125" style="3" customWidth="1"/>
    <col min="15888" max="15889" width="3.625" style="3" customWidth="1"/>
    <col min="15890" max="15892" width="5.625" style="3" customWidth="1"/>
    <col min="15893" max="15893" width="4.125" style="3" customWidth="1"/>
    <col min="15894" max="15894" width="5.625" style="3" customWidth="1"/>
    <col min="15895" max="15895" width="4.125" style="3" customWidth="1"/>
    <col min="15896" max="15896" width="6" style="3" customWidth="1"/>
    <col min="15897" max="15899" width="3.625" style="3" customWidth="1"/>
    <col min="15900" max="15900" width="5.625" style="3" customWidth="1"/>
    <col min="15901" max="15901" width="4.125" style="3" customWidth="1"/>
    <col min="15902" max="15902" width="5.625" style="3" customWidth="1"/>
    <col min="15903" max="15903" width="4.125" style="3" customWidth="1"/>
    <col min="15904" max="15904" width="5.625" style="3" customWidth="1"/>
    <col min="15905" max="15905" width="4.125" style="3" customWidth="1"/>
    <col min="15906" max="15906" width="3.625" style="3" customWidth="1"/>
    <col min="15907" max="15907" width="4.375" style="3" customWidth="1"/>
    <col min="15908" max="15908" width="3.5" style="3" customWidth="1"/>
    <col min="15909" max="16128" width="9" style="3"/>
    <col min="16129" max="16129" width="4.125" style="3" customWidth="1"/>
    <col min="16130" max="16130" width="5.625" style="3" customWidth="1"/>
    <col min="16131" max="16131" width="4.125" style="3" customWidth="1"/>
    <col min="16132" max="16132" width="6" style="3" customWidth="1"/>
    <col min="16133" max="16133" width="4.125" style="3" customWidth="1"/>
    <col min="16134" max="16134" width="5.625" style="3" customWidth="1"/>
    <col min="16135" max="16135" width="4.125" style="3" customWidth="1"/>
    <col min="16136" max="16136" width="5.625" style="3" customWidth="1"/>
    <col min="16137" max="16137" width="4.125" style="3" customWidth="1"/>
    <col min="16138" max="16138" width="5.625" style="3" customWidth="1"/>
    <col min="16139" max="16139" width="4.125" style="3" customWidth="1"/>
    <col min="16140" max="16140" width="5.625" style="3" customWidth="1"/>
    <col min="16141" max="16141" width="4.125" style="3" customWidth="1"/>
    <col min="16142" max="16142" width="5.625" style="3" customWidth="1"/>
    <col min="16143" max="16143" width="4.125" style="3" customWidth="1"/>
    <col min="16144" max="16145" width="3.625" style="3" customWidth="1"/>
    <col min="16146" max="16148" width="5.625" style="3" customWidth="1"/>
    <col min="16149" max="16149" width="4.125" style="3" customWidth="1"/>
    <col min="16150" max="16150" width="5.625" style="3" customWidth="1"/>
    <col min="16151" max="16151" width="4.125" style="3" customWidth="1"/>
    <col min="16152" max="16152" width="6" style="3" customWidth="1"/>
    <col min="16153" max="16155" width="3.625" style="3" customWidth="1"/>
    <col min="16156" max="16156" width="5.625" style="3" customWidth="1"/>
    <col min="16157" max="16157" width="4.125" style="3" customWidth="1"/>
    <col min="16158" max="16158" width="5.625" style="3" customWidth="1"/>
    <col min="16159" max="16159" width="4.125" style="3" customWidth="1"/>
    <col min="16160" max="16160" width="5.625" style="3" customWidth="1"/>
    <col min="16161" max="16161" width="4.125" style="3" customWidth="1"/>
    <col min="16162" max="16162" width="3.625" style="3" customWidth="1"/>
    <col min="16163" max="16163" width="4.375" style="3" customWidth="1"/>
    <col min="16164" max="16164" width="3.5" style="3" customWidth="1"/>
    <col min="16165" max="16384" width="9" style="3"/>
  </cols>
  <sheetData>
    <row r="1" spans="1:38" ht="30.75" x14ac:dyDescent="0.15">
      <c r="A1" s="1"/>
      <c r="B1" s="69" t="s">
        <v>104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51" customHeight="1" thickBot="1" x14ac:dyDescent="0.2">
      <c r="A2" s="4"/>
      <c r="B2" s="239" t="s">
        <v>0</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4"/>
      <c r="AL2" s="1"/>
    </row>
    <row r="3" spans="1:38" ht="24" customHeight="1" x14ac:dyDescent="0.2">
      <c r="A3" s="4"/>
      <c r="B3" s="5"/>
      <c r="C3" s="1"/>
      <c r="D3" s="1"/>
      <c r="E3" s="1"/>
      <c r="F3" s="1"/>
      <c r="G3" s="1"/>
      <c r="H3" s="1"/>
      <c r="I3" s="1"/>
      <c r="J3" s="1"/>
      <c r="K3" s="1"/>
      <c r="L3" s="1"/>
      <c r="M3" s="1"/>
      <c r="N3" s="1"/>
      <c r="O3" s="1"/>
      <c r="P3" s="6"/>
      <c r="Q3" s="70" t="s">
        <v>105</v>
      </c>
      <c r="R3" s="6" t="s">
        <v>1</v>
      </c>
      <c r="S3" s="8"/>
      <c r="T3" s="6"/>
      <c r="U3" s="1"/>
      <c r="V3" s="6"/>
      <c r="W3" s="6"/>
      <c r="X3" s="6"/>
      <c r="Y3" s="240" t="s">
        <v>2</v>
      </c>
      <c r="Z3" s="241"/>
      <c r="AA3" s="9"/>
      <c r="AB3" s="10" t="s">
        <v>3</v>
      </c>
      <c r="AC3" s="11"/>
      <c r="AD3" s="11"/>
      <c r="AE3" s="11"/>
      <c r="AF3" s="11"/>
      <c r="AG3" s="11"/>
      <c r="AH3" s="11"/>
      <c r="AI3" s="12"/>
      <c r="AJ3" s="1"/>
      <c r="AK3" s="4"/>
      <c r="AL3" s="1"/>
    </row>
    <row r="4" spans="1:38" ht="24" customHeight="1" thickBot="1" x14ac:dyDescent="0.2">
      <c r="A4" s="4"/>
      <c r="B4" s="4"/>
      <c r="C4" s="4"/>
      <c r="D4" s="4"/>
      <c r="E4" s="4"/>
      <c r="F4" s="4"/>
      <c r="G4" s="4"/>
      <c r="H4" s="4"/>
      <c r="I4" s="4"/>
      <c r="J4" s="4"/>
      <c r="K4" s="4"/>
      <c r="L4" s="4"/>
      <c r="M4" s="4"/>
      <c r="N4" s="4"/>
      <c r="O4" s="4"/>
      <c r="P4" s="4"/>
      <c r="Q4" s="4"/>
      <c r="R4" s="4"/>
      <c r="S4" s="4"/>
      <c r="T4" s="4"/>
      <c r="U4" s="4"/>
      <c r="V4" s="4"/>
      <c r="W4" s="4"/>
      <c r="X4" s="4"/>
      <c r="Y4" s="242"/>
      <c r="Z4" s="243"/>
      <c r="AA4" s="13"/>
      <c r="AB4" s="14" t="s">
        <v>4</v>
      </c>
      <c r="AC4" s="15"/>
      <c r="AD4" s="15"/>
      <c r="AE4" s="15"/>
      <c r="AF4" s="16"/>
      <c r="AG4" s="16"/>
      <c r="AH4" s="16"/>
      <c r="AI4" s="17"/>
      <c r="AJ4" s="1"/>
      <c r="AK4" s="4"/>
      <c r="AL4" s="1"/>
    </row>
    <row r="5" spans="1:38" ht="24" customHeight="1" thickBot="1" x14ac:dyDescent="0.2">
      <c r="A5" s="4"/>
      <c r="B5" s="4"/>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8"/>
      <c r="AI5" s="18"/>
      <c r="AJ5" s="18"/>
      <c r="AK5" s="4"/>
      <c r="AL5" s="1"/>
    </row>
    <row r="6" spans="1:38" ht="24" customHeight="1" thickBot="1" x14ac:dyDescent="0.2">
      <c r="A6" s="4"/>
      <c r="B6" s="1"/>
      <c r="C6" s="1"/>
      <c r="D6" s="1"/>
      <c r="E6" s="244" t="s">
        <v>5</v>
      </c>
      <c r="F6" s="245"/>
      <c r="G6" s="245"/>
      <c r="H6" s="246"/>
      <c r="I6" s="317" t="s">
        <v>106</v>
      </c>
      <c r="J6" s="318"/>
      <c r="K6" s="318"/>
      <c r="L6" s="318"/>
      <c r="M6" s="318"/>
      <c r="N6" s="318"/>
      <c r="O6" s="318"/>
      <c r="P6" s="319" t="s">
        <v>6</v>
      </c>
      <c r="Q6" s="320"/>
      <c r="R6" s="320"/>
      <c r="S6" s="320"/>
      <c r="T6" s="321"/>
      <c r="U6" s="322">
        <v>321136</v>
      </c>
      <c r="V6" s="323"/>
      <c r="W6" s="323"/>
      <c r="X6" s="323"/>
      <c r="Y6" s="323"/>
      <c r="Z6" s="323"/>
      <c r="AA6" s="323"/>
      <c r="AB6" s="324"/>
      <c r="AC6" s="1"/>
      <c r="AD6" s="1"/>
      <c r="AE6" s="1"/>
      <c r="AF6" s="1"/>
      <c r="AG6" s="1"/>
      <c r="AH6" s="1"/>
      <c r="AI6" s="1"/>
      <c r="AJ6" s="1"/>
      <c r="AK6" s="1"/>
      <c r="AL6" s="1"/>
    </row>
    <row r="7" spans="1:38" ht="24" customHeight="1" thickBot="1" x14ac:dyDescent="0.2">
      <c r="A7" s="4"/>
      <c r="B7" s="1"/>
      <c r="C7" s="1"/>
      <c r="D7" s="1"/>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4"/>
      <c r="AL7" s="1"/>
    </row>
    <row r="8" spans="1:38" ht="24" customHeight="1" x14ac:dyDescent="0.15">
      <c r="A8" s="4"/>
      <c r="B8" s="1"/>
      <c r="C8" s="1"/>
      <c r="D8" s="1"/>
      <c r="E8" s="204" t="s">
        <v>7</v>
      </c>
      <c r="F8" s="205"/>
      <c r="G8" s="205"/>
      <c r="H8" s="205"/>
      <c r="I8" s="205"/>
      <c r="J8" s="205"/>
      <c r="K8" s="206"/>
      <c r="L8" s="204" t="s">
        <v>8</v>
      </c>
      <c r="M8" s="205"/>
      <c r="N8" s="313">
        <v>6</v>
      </c>
      <c r="O8" s="237" t="s">
        <v>9</v>
      </c>
      <c r="P8" s="315">
        <v>8</v>
      </c>
      <c r="Q8" s="237" t="s">
        <v>10</v>
      </c>
      <c r="R8" s="71">
        <v>1</v>
      </c>
      <c r="S8" s="205" t="s">
        <v>11</v>
      </c>
      <c r="T8" s="205"/>
      <c r="U8" s="205"/>
      <c r="V8" s="206"/>
      <c r="W8" s="204" t="s">
        <v>12</v>
      </c>
      <c r="X8" s="205"/>
      <c r="Y8" s="205"/>
      <c r="Z8" s="205"/>
      <c r="AA8" s="205"/>
      <c r="AB8" s="205"/>
      <c r="AC8" s="205"/>
      <c r="AD8" s="205"/>
      <c r="AE8" s="205"/>
      <c r="AF8" s="205"/>
      <c r="AG8" s="206"/>
      <c r="AH8" s="1"/>
      <c r="AI8" s="1"/>
      <c r="AJ8" s="1"/>
      <c r="AK8" s="1"/>
      <c r="AL8" s="1"/>
    </row>
    <row r="9" spans="1:38" ht="24" customHeight="1" thickBot="1" x14ac:dyDescent="0.2">
      <c r="A9" s="4"/>
      <c r="B9" s="1"/>
      <c r="C9" s="1"/>
      <c r="D9" s="1"/>
      <c r="E9" s="232"/>
      <c r="F9" s="233"/>
      <c r="G9" s="233"/>
      <c r="H9" s="233"/>
      <c r="I9" s="233"/>
      <c r="J9" s="233"/>
      <c r="K9" s="234"/>
      <c r="L9" s="232"/>
      <c r="M9" s="233"/>
      <c r="N9" s="314"/>
      <c r="O9" s="238"/>
      <c r="P9" s="316"/>
      <c r="Q9" s="238"/>
      <c r="R9" s="72">
        <v>31</v>
      </c>
      <c r="S9" s="233" t="s">
        <v>13</v>
      </c>
      <c r="T9" s="233"/>
      <c r="U9" s="233"/>
      <c r="V9" s="234"/>
      <c r="W9" s="325">
        <v>9</v>
      </c>
      <c r="X9" s="326"/>
      <c r="Y9" s="326"/>
      <c r="Z9" s="326"/>
      <c r="AA9" s="257" t="s">
        <v>14</v>
      </c>
      <c r="AB9" s="257"/>
      <c r="AC9" s="257"/>
      <c r="AD9" s="257"/>
      <c r="AE9" s="257"/>
      <c r="AF9" s="257"/>
      <c r="AG9" s="258"/>
      <c r="AH9" s="1"/>
      <c r="AI9" s="1"/>
      <c r="AJ9" s="1"/>
      <c r="AK9" s="1"/>
      <c r="AL9" s="1"/>
    </row>
    <row r="10" spans="1:38" ht="24" customHeight="1" x14ac:dyDescent="0.15">
      <c r="A10" s="4"/>
      <c r="B10" s="1"/>
      <c r="C10" s="1"/>
      <c r="D10" s="1"/>
      <c r="E10" s="201" t="s">
        <v>15</v>
      </c>
      <c r="F10" s="202"/>
      <c r="G10" s="202"/>
      <c r="H10" s="202"/>
      <c r="I10" s="202"/>
      <c r="J10" s="202"/>
      <c r="K10" s="203"/>
      <c r="L10" s="204" t="s">
        <v>16</v>
      </c>
      <c r="M10" s="205"/>
      <c r="N10" s="205"/>
      <c r="O10" s="205"/>
      <c r="P10" s="205"/>
      <c r="Q10" s="205"/>
      <c r="R10" s="205"/>
      <c r="S10" s="205"/>
      <c r="T10" s="205"/>
      <c r="U10" s="205"/>
      <c r="V10" s="206"/>
      <c r="W10" s="204" t="s">
        <v>16</v>
      </c>
      <c r="X10" s="205"/>
      <c r="Y10" s="205"/>
      <c r="Z10" s="205"/>
      <c r="AA10" s="205"/>
      <c r="AB10" s="205"/>
      <c r="AC10" s="205"/>
      <c r="AD10" s="205"/>
      <c r="AE10" s="205"/>
      <c r="AF10" s="205"/>
      <c r="AG10" s="206"/>
      <c r="AH10" s="1"/>
      <c r="AI10" s="1"/>
      <c r="AJ10" s="1"/>
      <c r="AK10" s="1"/>
      <c r="AL10" s="1"/>
    </row>
    <row r="11" spans="1:38" ht="24" customHeight="1" x14ac:dyDescent="0.15">
      <c r="A11" s="4"/>
      <c r="B11" s="1"/>
      <c r="C11" s="1"/>
      <c r="D11" s="1"/>
      <c r="E11" s="214" t="s">
        <v>17</v>
      </c>
      <c r="F11" s="215"/>
      <c r="G11" s="215"/>
      <c r="H11" s="215"/>
      <c r="I11" s="215"/>
      <c r="J11" s="215"/>
      <c r="K11" s="216"/>
      <c r="L11" s="207"/>
      <c r="M11" s="208"/>
      <c r="N11" s="208"/>
      <c r="O11" s="208"/>
      <c r="P11" s="208"/>
      <c r="Q11" s="208"/>
      <c r="R11" s="208"/>
      <c r="S11" s="208"/>
      <c r="T11" s="208"/>
      <c r="U11" s="208"/>
      <c r="V11" s="209"/>
      <c r="W11" s="207"/>
      <c r="X11" s="208"/>
      <c r="Y11" s="208"/>
      <c r="Z11" s="208"/>
      <c r="AA11" s="208"/>
      <c r="AB11" s="208"/>
      <c r="AC11" s="208"/>
      <c r="AD11" s="208"/>
      <c r="AE11" s="208"/>
      <c r="AF11" s="208"/>
      <c r="AG11" s="209"/>
      <c r="AH11" s="1"/>
      <c r="AI11" s="1"/>
      <c r="AJ11" s="1"/>
      <c r="AK11" s="1"/>
      <c r="AL11" s="1"/>
    </row>
    <row r="12" spans="1:38" ht="24" customHeight="1" x14ac:dyDescent="0.15">
      <c r="A12" s="4"/>
      <c r="B12" s="1"/>
      <c r="C12" s="1"/>
      <c r="D12" s="1"/>
      <c r="E12" s="227" t="s">
        <v>18</v>
      </c>
      <c r="F12" s="228"/>
      <c r="G12" s="228"/>
      <c r="H12" s="228"/>
      <c r="I12" s="228"/>
      <c r="J12" s="228"/>
      <c r="K12" s="229"/>
      <c r="L12" s="311">
        <v>398200</v>
      </c>
      <c r="M12" s="312"/>
      <c r="N12" s="312"/>
      <c r="O12" s="312"/>
      <c r="P12" s="312"/>
      <c r="Q12" s="312"/>
      <c r="R12" s="312"/>
      <c r="S12" s="312"/>
      <c r="T12" s="312"/>
      <c r="U12" s="312"/>
      <c r="V12" s="73" t="s">
        <v>19</v>
      </c>
      <c r="W12" s="311">
        <v>398200</v>
      </c>
      <c r="X12" s="312"/>
      <c r="Y12" s="312"/>
      <c r="Z12" s="312"/>
      <c r="AA12" s="312"/>
      <c r="AB12" s="312"/>
      <c r="AC12" s="312"/>
      <c r="AD12" s="312"/>
      <c r="AE12" s="312"/>
      <c r="AF12" s="312"/>
      <c r="AG12" s="73" t="s">
        <v>19</v>
      </c>
      <c r="AH12" s="1"/>
      <c r="AI12" s="1"/>
      <c r="AJ12" s="1"/>
      <c r="AK12" s="1"/>
      <c r="AL12" s="1"/>
    </row>
    <row r="13" spans="1:38" ht="24" customHeight="1" x14ac:dyDescent="0.15">
      <c r="A13" s="4"/>
      <c r="B13" s="1"/>
      <c r="C13" s="1"/>
      <c r="D13" s="1"/>
      <c r="E13" s="193" t="s">
        <v>20</v>
      </c>
      <c r="F13" s="194"/>
      <c r="G13" s="194"/>
      <c r="H13" s="194"/>
      <c r="I13" s="194"/>
      <c r="J13" s="194"/>
      <c r="K13" s="195"/>
      <c r="L13" s="293"/>
      <c r="M13" s="294"/>
      <c r="N13" s="294"/>
      <c r="O13" s="294"/>
      <c r="P13" s="294"/>
      <c r="Q13" s="294"/>
      <c r="R13" s="294"/>
      <c r="S13" s="294"/>
      <c r="T13" s="294"/>
      <c r="U13" s="294"/>
      <c r="V13" s="74" t="s">
        <v>19</v>
      </c>
      <c r="W13" s="293"/>
      <c r="X13" s="294"/>
      <c r="Y13" s="294"/>
      <c r="Z13" s="294"/>
      <c r="AA13" s="294"/>
      <c r="AB13" s="294"/>
      <c r="AC13" s="294"/>
      <c r="AD13" s="294"/>
      <c r="AE13" s="294"/>
      <c r="AF13" s="294"/>
      <c r="AG13" s="74" t="s">
        <v>19</v>
      </c>
      <c r="AH13" s="1"/>
      <c r="AI13" s="1"/>
      <c r="AJ13" s="1"/>
      <c r="AK13" s="1"/>
      <c r="AL13" s="1"/>
    </row>
    <row r="14" spans="1:38" ht="24" customHeight="1" x14ac:dyDescent="0.15">
      <c r="A14" s="4"/>
      <c r="B14" s="1"/>
      <c r="C14" s="1"/>
      <c r="D14" s="1"/>
      <c r="E14" s="305"/>
      <c r="F14" s="306"/>
      <c r="G14" s="306"/>
      <c r="H14" s="306"/>
      <c r="I14" s="306"/>
      <c r="J14" s="306"/>
      <c r="K14" s="307"/>
      <c r="L14" s="308"/>
      <c r="M14" s="309"/>
      <c r="N14" s="309"/>
      <c r="O14" s="309"/>
      <c r="P14" s="309"/>
      <c r="Q14" s="309"/>
      <c r="R14" s="309"/>
      <c r="S14" s="309"/>
      <c r="T14" s="309"/>
      <c r="U14" s="309"/>
      <c r="V14" s="75" t="s">
        <v>19</v>
      </c>
      <c r="W14" s="308"/>
      <c r="X14" s="309"/>
      <c r="Y14" s="309"/>
      <c r="Z14" s="309"/>
      <c r="AA14" s="309"/>
      <c r="AB14" s="309"/>
      <c r="AC14" s="309"/>
      <c r="AD14" s="309"/>
      <c r="AE14" s="309"/>
      <c r="AF14" s="309"/>
      <c r="AG14" s="75" t="s">
        <v>19</v>
      </c>
      <c r="AH14" s="1"/>
      <c r="AI14" s="1"/>
      <c r="AJ14" s="1"/>
      <c r="AK14" s="1"/>
      <c r="AL14" s="1"/>
    </row>
    <row r="15" spans="1:38" ht="24" customHeight="1" thickBot="1" x14ac:dyDescent="0.2">
      <c r="A15" s="4"/>
      <c r="B15" s="1"/>
      <c r="C15" s="1"/>
      <c r="D15" s="1"/>
      <c r="E15" s="188" t="s">
        <v>21</v>
      </c>
      <c r="F15" s="189"/>
      <c r="G15" s="189"/>
      <c r="H15" s="189"/>
      <c r="I15" s="189"/>
      <c r="J15" s="189"/>
      <c r="K15" s="190"/>
      <c r="L15" s="76"/>
      <c r="M15" s="310">
        <f>SUM(L12:U14)</f>
        <v>398200</v>
      </c>
      <c r="N15" s="310"/>
      <c r="O15" s="310"/>
      <c r="P15" s="310"/>
      <c r="Q15" s="310"/>
      <c r="R15" s="310"/>
      <c r="S15" s="310"/>
      <c r="T15" s="310"/>
      <c r="U15" s="310"/>
      <c r="V15" s="77" t="s">
        <v>19</v>
      </c>
      <c r="W15" s="76"/>
      <c r="X15" s="310">
        <f>SUM(W12:AF14)</f>
        <v>398200</v>
      </c>
      <c r="Y15" s="310"/>
      <c r="Z15" s="310"/>
      <c r="AA15" s="310"/>
      <c r="AB15" s="310"/>
      <c r="AC15" s="310"/>
      <c r="AD15" s="310"/>
      <c r="AE15" s="310"/>
      <c r="AF15" s="310"/>
      <c r="AG15" s="77" t="s">
        <v>19</v>
      </c>
      <c r="AH15" s="1"/>
      <c r="AI15" s="1"/>
      <c r="AJ15" s="1"/>
      <c r="AK15" s="1"/>
      <c r="AL15" s="1"/>
    </row>
    <row r="16" spans="1:38" ht="24" customHeight="1" x14ac:dyDescent="0.15">
      <c r="A16" s="4"/>
      <c r="B16" s="1"/>
      <c r="C16" s="1"/>
      <c r="D16" s="1"/>
      <c r="E16" s="201" t="s">
        <v>22</v>
      </c>
      <c r="F16" s="202"/>
      <c r="G16" s="202"/>
      <c r="H16" s="202"/>
      <c r="I16" s="202"/>
      <c r="J16" s="202"/>
      <c r="K16" s="203"/>
      <c r="L16" s="297" t="s">
        <v>16</v>
      </c>
      <c r="M16" s="298"/>
      <c r="N16" s="298"/>
      <c r="O16" s="298"/>
      <c r="P16" s="298"/>
      <c r="Q16" s="298"/>
      <c r="R16" s="298"/>
      <c r="S16" s="298"/>
      <c r="T16" s="298"/>
      <c r="U16" s="298"/>
      <c r="V16" s="299"/>
      <c r="W16" s="210"/>
      <c r="X16" s="211"/>
      <c r="Y16" s="211"/>
      <c r="Z16" s="211"/>
      <c r="AA16" s="211"/>
      <c r="AB16" s="211"/>
      <c r="AC16" s="211"/>
      <c r="AD16" s="211"/>
      <c r="AE16" s="211"/>
      <c r="AF16" s="211"/>
      <c r="AG16" s="211"/>
      <c r="AH16" s="1"/>
      <c r="AI16" s="1"/>
      <c r="AJ16" s="1"/>
      <c r="AK16" s="1"/>
      <c r="AL16" s="1"/>
    </row>
    <row r="17" spans="1:38" ht="24" customHeight="1" x14ac:dyDescent="0.15">
      <c r="A17" s="4"/>
      <c r="B17" s="1"/>
      <c r="C17" s="1"/>
      <c r="D17" s="1"/>
      <c r="E17" s="214" t="s">
        <v>17</v>
      </c>
      <c r="F17" s="215"/>
      <c r="G17" s="215"/>
      <c r="H17" s="215"/>
      <c r="I17" s="215"/>
      <c r="J17" s="215"/>
      <c r="K17" s="216"/>
      <c r="L17" s="300"/>
      <c r="M17" s="301"/>
      <c r="N17" s="301"/>
      <c r="O17" s="301"/>
      <c r="P17" s="301"/>
      <c r="Q17" s="301"/>
      <c r="R17" s="301"/>
      <c r="S17" s="301"/>
      <c r="T17" s="301"/>
      <c r="U17" s="301"/>
      <c r="V17" s="302"/>
      <c r="W17" s="212"/>
      <c r="X17" s="213"/>
      <c r="Y17" s="213"/>
      <c r="Z17" s="213"/>
      <c r="AA17" s="213"/>
      <c r="AB17" s="213"/>
      <c r="AC17" s="213"/>
      <c r="AD17" s="213"/>
      <c r="AE17" s="213"/>
      <c r="AF17" s="213"/>
      <c r="AG17" s="213"/>
      <c r="AH17" s="1"/>
      <c r="AI17" s="1"/>
      <c r="AJ17" s="1"/>
      <c r="AK17" s="1"/>
      <c r="AL17" s="1"/>
    </row>
    <row r="18" spans="1:38" ht="24" customHeight="1" x14ac:dyDescent="0.15">
      <c r="A18" s="4"/>
      <c r="B18" s="1"/>
      <c r="C18" s="1"/>
      <c r="D18" s="1"/>
      <c r="E18" s="217" t="s">
        <v>23</v>
      </c>
      <c r="F18" s="218"/>
      <c r="G18" s="218"/>
      <c r="H18" s="218"/>
      <c r="I18" s="218"/>
      <c r="J18" s="218"/>
      <c r="K18" s="219"/>
      <c r="L18" s="303">
        <v>6500</v>
      </c>
      <c r="M18" s="304"/>
      <c r="N18" s="304"/>
      <c r="O18" s="304"/>
      <c r="P18" s="304"/>
      <c r="Q18" s="304"/>
      <c r="R18" s="304"/>
      <c r="S18" s="304"/>
      <c r="T18" s="304"/>
      <c r="U18" s="304"/>
      <c r="V18" s="78" t="s">
        <v>19</v>
      </c>
      <c r="W18" s="186"/>
      <c r="X18" s="187"/>
      <c r="Y18" s="187"/>
      <c r="Z18" s="187"/>
      <c r="AA18" s="187"/>
      <c r="AB18" s="187"/>
      <c r="AC18" s="187"/>
      <c r="AD18" s="187"/>
      <c r="AE18" s="187"/>
      <c r="AF18" s="187"/>
      <c r="AG18" s="25"/>
      <c r="AH18" s="1"/>
      <c r="AI18" s="1"/>
      <c r="AJ18" s="1"/>
      <c r="AK18" s="1"/>
      <c r="AL18" s="1"/>
    </row>
    <row r="19" spans="1:38" ht="24" customHeight="1" x14ac:dyDescent="0.15">
      <c r="A19" s="4"/>
      <c r="B19" s="1"/>
      <c r="C19" s="1"/>
      <c r="D19" s="1"/>
      <c r="E19" s="193" t="s">
        <v>24</v>
      </c>
      <c r="F19" s="194"/>
      <c r="G19" s="194"/>
      <c r="H19" s="194"/>
      <c r="I19" s="194"/>
      <c r="J19" s="194"/>
      <c r="K19" s="195"/>
      <c r="L19" s="295"/>
      <c r="M19" s="296"/>
      <c r="N19" s="296"/>
      <c r="O19" s="296"/>
      <c r="P19" s="296"/>
      <c r="Q19" s="296"/>
      <c r="R19" s="296"/>
      <c r="S19" s="296"/>
      <c r="T19" s="296"/>
      <c r="U19" s="296"/>
      <c r="V19" s="74" t="s">
        <v>19</v>
      </c>
      <c r="W19" s="186"/>
      <c r="X19" s="187"/>
      <c r="Y19" s="187"/>
      <c r="Z19" s="187"/>
      <c r="AA19" s="187"/>
      <c r="AB19" s="187"/>
      <c r="AC19" s="187"/>
      <c r="AD19" s="187"/>
      <c r="AE19" s="187"/>
      <c r="AF19" s="187"/>
      <c r="AG19" s="25"/>
      <c r="AH19" s="1"/>
      <c r="AI19" s="1"/>
      <c r="AJ19" s="1"/>
      <c r="AK19" s="1"/>
      <c r="AL19" s="1"/>
    </row>
    <row r="20" spans="1:38" ht="24" customHeight="1" x14ac:dyDescent="0.15">
      <c r="A20" s="4"/>
      <c r="B20" s="1"/>
      <c r="C20" s="1"/>
      <c r="D20" s="1"/>
      <c r="E20" s="193" t="s">
        <v>25</v>
      </c>
      <c r="F20" s="194"/>
      <c r="G20" s="194"/>
      <c r="H20" s="194"/>
      <c r="I20" s="194"/>
      <c r="J20" s="194"/>
      <c r="K20" s="195"/>
      <c r="L20" s="295">
        <v>15928</v>
      </c>
      <c r="M20" s="296"/>
      <c r="N20" s="296"/>
      <c r="O20" s="296"/>
      <c r="P20" s="296"/>
      <c r="Q20" s="296"/>
      <c r="R20" s="296"/>
      <c r="S20" s="296"/>
      <c r="T20" s="296"/>
      <c r="U20" s="296"/>
      <c r="V20" s="74" t="s">
        <v>19</v>
      </c>
      <c r="W20" s="186"/>
      <c r="X20" s="187"/>
      <c r="Y20" s="187"/>
      <c r="Z20" s="187"/>
      <c r="AA20" s="187"/>
      <c r="AB20" s="187"/>
      <c r="AC20" s="187"/>
      <c r="AD20" s="187"/>
      <c r="AE20" s="187"/>
      <c r="AF20" s="187"/>
      <c r="AG20" s="25"/>
      <c r="AH20" s="1"/>
      <c r="AI20" s="1"/>
      <c r="AJ20" s="1"/>
      <c r="AK20" s="1"/>
      <c r="AL20" s="1"/>
    </row>
    <row r="21" spans="1:38" ht="24" customHeight="1" x14ac:dyDescent="0.15">
      <c r="A21" s="4"/>
      <c r="B21" s="1"/>
      <c r="C21" s="1"/>
      <c r="D21" s="1"/>
      <c r="E21" s="193" t="s">
        <v>110</v>
      </c>
      <c r="F21" s="194"/>
      <c r="G21" s="194"/>
      <c r="H21" s="194"/>
      <c r="I21" s="194"/>
      <c r="J21" s="194"/>
      <c r="K21" s="195"/>
      <c r="L21" s="293"/>
      <c r="M21" s="294"/>
      <c r="N21" s="294"/>
      <c r="O21" s="294"/>
      <c r="P21" s="294"/>
      <c r="Q21" s="294"/>
      <c r="R21" s="294"/>
      <c r="S21" s="294"/>
      <c r="T21" s="294"/>
      <c r="U21" s="294"/>
      <c r="V21" s="74" t="s">
        <v>19</v>
      </c>
      <c r="W21" s="186"/>
      <c r="X21" s="187"/>
      <c r="Y21" s="187"/>
      <c r="Z21" s="187"/>
      <c r="AA21" s="187"/>
      <c r="AB21" s="187"/>
      <c r="AC21" s="187"/>
      <c r="AD21" s="187"/>
      <c r="AE21" s="187"/>
      <c r="AF21" s="187"/>
      <c r="AG21" s="25"/>
      <c r="AH21" s="1"/>
      <c r="AI21" s="1"/>
      <c r="AJ21" s="1"/>
      <c r="AK21" s="1"/>
      <c r="AL21" s="1"/>
    </row>
    <row r="22" spans="1:38" ht="24" customHeight="1" x14ac:dyDescent="0.15">
      <c r="A22" s="4"/>
      <c r="B22" s="1"/>
      <c r="C22" s="1"/>
      <c r="D22" s="1"/>
      <c r="E22" s="193"/>
      <c r="F22" s="194"/>
      <c r="G22" s="194"/>
      <c r="H22" s="194"/>
      <c r="I22" s="194"/>
      <c r="J22" s="194"/>
      <c r="K22" s="195"/>
      <c r="L22" s="293"/>
      <c r="M22" s="294"/>
      <c r="N22" s="294"/>
      <c r="O22" s="294"/>
      <c r="P22" s="294"/>
      <c r="Q22" s="294"/>
      <c r="R22" s="294"/>
      <c r="S22" s="294"/>
      <c r="T22" s="294"/>
      <c r="U22" s="294"/>
      <c r="V22" s="74" t="s">
        <v>19</v>
      </c>
      <c r="W22" s="186"/>
      <c r="X22" s="187"/>
      <c r="Y22" s="187"/>
      <c r="Z22" s="187"/>
      <c r="AA22" s="187"/>
      <c r="AB22" s="187"/>
      <c r="AC22" s="187"/>
      <c r="AD22" s="187"/>
      <c r="AE22" s="187"/>
      <c r="AF22" s="187"/>
      <c r="AG22" s="25"/>
      <c r="AH22" s="1"/>
      <c r="AI22" s="1"/>
      <c r="AJ22" s="1"/>
      <c r="AK22" s="1"/>
      <c r="AL22" s="1"/>
    </row>
    <row r="23" spans="1:38" ht="24" customHeight="1" x14ac:dyDescent="0.15">
      <c r="A23" s="4"/>
      <c r="B23" s="1"/>
      <c r="C23" s="1"/>
      <c r="D23" s="1"/>
      <c r="E23" s="288"/>
      <c r="F23" s="289"/>
      <c r="G23" s="289"/>
      <c r="H23" s="289"/>
      <c r="I23" s="289"/>
      <c r="J23" s="289"/>
      <c r="K23" s="290"/>
      <c r="L23" s="291"/>
      <c r="M23" s="292"/>
      <c r="N23" s="292"/>
      <c r="O23" s="292"/>
      <c r="P23" s="292"/>
      <c r="Q23" s="292"/>
      <c r="R23" s="292"/>
      <c r="S23" s="292"/>
      <c r="T23" s="292"/>
      <c r="U23" s="292"/>
      <c r="V23" s="73" t="s">
        <v>19</v>
      </c>
      <c r="W23" s="186"/>
      <c r="X23" s="187"/>
      <c r="Y23" s="187"/>
      <c r="Z23" s="187"/>
      <c r="AA23" s="187"/>
      <c r="AB23" s="187"/>
      <c r="AC23" s="187"/>
      <c r="AD23" s="187"/>
      <c r="AE23" s="187"/>
      <c r="AF23" s="187"/>
      <c r="AG23" s="25"/>
      <c r="AH23" s="1"/>
      <c r="AI23" s="1"/>
      <c r="AJ23" s="1"/>
      <c r="AK23" s="1"/>
      <c r="AL23" s="1"/>
    </row>
    <row r="24" spans="1:38" ht="24" customHeight="1" thickBot="1" x14ac:dyDescent="0.2">
      <c r="A24" s="4"/>
      <c r="B24" s="1"/>
      <c r="C24" s="1"/>
      <c r="D24" s="1"/>
      <c r="E24" s="188" t="s">
        <v>21</v>
      </c>
      <c r="F24" s="189"/>
      <c r="G24" s="189"/>
      <c r="H24" s="189"/>
      <c r="I24" s="189"/>
      <c r="J24" s="189"/>
      <c r="K24" s="190"/>
      <c r="L24" s="22"/>
      <c r="M24" s="191">
        <f>SUM(L18:U23)</f>
        <v>22428</v>
      </c>
      <c r="N24" s="191"/>
      <c r="O24" s="191"/>
      <c r="P24" s="191"/>
      <c r="Q24" s="191"/>
      <c r="R24" s="191"/>
      <c r="S24" s="191"/>
      <c r="T24" s="191"/>
      <c r="U24" s="191"/>
      <c r="V24" s="23" t="s">
        <v>19</v>
      </c>
      <c r="W24" s="26"/>
      <c r="X24" s="192"/>
      <c r="Y24" s="192"/>
      <c r="Z24" s="192"/>
      <c r="AA24" s="192"/>
      <c r="AB24" s="192"/>
      <c r="AC24" s="192"/>
      <c r="AD24" s="192"/>
      <c r="AE24" s="192"/>
      <c r="AF24" s="192"/>
      <c r="AG24" s="25"/>
      <c r="AH24" s="1"/>
      <c r="AI24" s="1"/>
      <c r="AJ24" s="1"/>
      <c r="AK24" s="1"/>
      <c r="AL24" s="1"/>
    </row>
    <row r="25" spans="1:38" ht="24" customHeight="1" x14ac:dyDescent="0.15">
      <c r="A25" s="4"/>
      <c r="B25" s="1"/>
      <c r="C25" s="1"/>
      <c r="D25" s="1"/>
      <c r="E25" s="1"/>
      <c r="F25" s="4"/>
      <c r="G25" s="4"/>
      <c r="H25" s="4"/>
      <c r="I25" s="4"/>
      <c r="J25" s="4"/>
      <c r="K25" s="4"/>
      <c r="L25" s="4"/>
      <c r="M25" s="4"/>
      <c r="N25" s="4"/>
      <c r="O25" s="4"/>
      <c r="P25" s="4"/>
      <c r="Q25" s="4"/>
      <c r="R25" s="1"/>
      <c r="S25" s="4"/>
      <c r="T25" s="4"/>
      <c r="U25" s="4"/>
      <c r="V25" s="4"/>
      <c r="W25" s="4"/>
      <c r="X25" s="4"/>
      <c r="Y25" s="4"/>
      <c r="Z25" s="4"/>
      <c r="AA25" s="4"/>
      <c r="AB25" s="4"/>
      <c r="AC25" s="4"/>
      <c r="AD25" s="4"/>
      <c r="AE25" s="4"/>
      <c r="AF25" s="4"/>
      <c r="AG25" s="4"/>
      <c r="AH25" s="4"/>
      <c r="AI25" s="4"/>
      <c r="AJ25" s="4"/>
      <c r="AK25" s="1"/>
      <c r="AL25" s="1"/>
    </row>
    <row r="26" spans="1:38" ht="21" customHeight="1" thickBot="1" x14ac:dyDescent="0.2">
      <c r="A26" s="4"/>
      <c r="B26" s="1"/>
      <c r="C26" s="1"/>
      <c r="D26" s="1"/>
      <c r="E26" s="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row>
    <row r="27" spans="1:38" ht="6.75" customHeight="1" x14ac:dyDescent="0.15">
      <c r="A27" s="4"/>
      <c r="B27" s="1"/>
      <c r="C27" s="1"/>
      <c r="D27" s="1"/>
      <c r="E27" s="1"/>
      <c r="F27" s="1"/>
      <c r="G27" s="1"/>
      <c r="H27" s="1"/>
      <c r="I27" s="2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2"/>
      <c r="AK27" s="1"/>
      <c r="AL27" s="1"/>
    </row>
    <row r="28" spans="1:38" ht="20.25" customHeight="1" x14ac:dyDescent="0.15">
      <c r="A28" s="4"/>
      <c r="B28" s="1"/>
      <c r="C28" s="1"/>
      <c r="D28" s="1"/>
      <c r="E28" s="1"/>
      <c r="F28" s="1"/>
      <c r="G28" s="1"/>
      <c r="H28" s="1"/>
      <c r="I28" s="28"/>
      <c r="J28" s="29" t="s">
        <v>8</v>
      </c>
      <c r="K28" s="79">
        <v>6</v>
      </c>
      <c r="L28" s="29" t="s">
        <v>9</v>
      </c>
      <c r="M28" s="79">
        <v>8</v>
      </c>
      <c r="N28" s="18" t="s">
        <v>27</v>
      </c>
      <c r="O28" s="18"/>
      <c r="P28" s="18"/>
      <c r="Q28" s="18"/>
      <c r="R28" s="18"/>
      <c r="S28" s="18"/>
      <c r="T28" s="18"/>
      <c r="U28" s="18"/>
      <c r="V28" s="18"/>
      <c r="W28" s="18"/>
      <c r="X28" s="18"/>
      <c r="Y28" s="18"/>
      <c r="Z28" s="18"/>
      <c r="AA28" s="18"/>
      <c r="AB28" s="18"/>
      <c r="AC28" s="18"/>
      <c r="AD28" s="18"/>
      <c r="AE28" s="18"/>
      <c r="AF28" s="18"/>
      <c r="AG28" s="18"/>
      <c r="AH28" s="18"/>
      <c r="AI28" s="18"/>
      <c r="AJ28" s="30"/>
      <c r="AK28" s="1"/>
      <c r="AL28" s="1"/>
    </row>
    <row r="29" spans="1:38" ht="6.75" customHeight="1" x14ac:dyDescent="0.15">
      <c r="A29" s="4"/>
      <c r="B29" s="1"/>
      <c r="C29" s="1"/>
      <c r="D29" s="1"/>
      <c r="E29" s="1"/>
      <c r="F29" s="1"/>
      <c r="G29" s="1"/>
      <c r="H29" s="1"/>
      <c r="I29" s="2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30"/>
      <c r="AK29" s="1"/>
      <c r="AL29" s="1"/>
    </row>
    <row r="30" spans="1:38" ht="20.25" customHeight="1" x14ac:dyDescent="0.15">
      <c r="A30" s="4"/>
      <c r="B30" s="1"/>
      <c r="C30" s="1"/>
      <c r="D30" s="1"/>
      <c r="E30" s="1"/>
      <c r="F30" s="1"/>
      <c r="G30" s="1"/>
      <c r="H30" s="1"/>
      <c r="I30" s="28"/>
      <c r="J30" s="29" t="s">
        <v>8</v>
      </c>
      <c r="K30" s="79">
        <v>6</v>
      </c>
      <c r="L30" s="29" t="s">
        <v>9</v>
      </c>
      <c r="M30" s="79">
        <v>9</v>
      </c>
      <c r="N30" s="29" t="s">
        <v>28</v>
      </c>
      <c r="O30" s="79">
        <v>24</v>
      </c>
      <c r="P30" s="29" t="s">
        <v>29</v>
      </c>
      <c r="Q30" s="4"/>
      <c r="R30" s="18"/>
      <c r="S30" s="18"/>
      <c r="T30" s="175" t="s">
        <v>30</v>
      </c>
      <c r="U30" s="175"/>
      <c r="V30" s="175"/>
      <c r="W30" s="175"/>
      <c r="X30" s="175"/>
      <c r="Y30" s="4"/>
      <c r="Z30" s="176" t="s">
        <v>31</v>
      </c>
      <c r="AA30" s="176"/>
      <c r="AB30" s="80" t="s">
        <v>107</v>
      </c>
      <c r="AC30" s="80"/>
      <c r="AD30" s="80"/>
      <c r="AE30" s="80"/>
      <c r="AF30" s="80"/>
      <c r="AG30" s="80"/>
      <c r="AH30" s="81"/>
      <c r="AI30" s="81"/>
      <c r="AJ30" s="82"/>
      <c r="AK30" s="1"/>
      <c r="AL30" s="1"/>
    </row>
    <row r="31" spans="1:38" ht="21" customHeight="1" x14ac:dyDescent="0.15">
      <c r="A31" s="4"/>
      <c r="B31" s="1"/>
      <c r="C31" s="1"/>
      <c r="D31" s="1"/>
      <c r="E31" s="1"/>
      <c r="F31" s="1"/>
      <c r="G31" s="1"/>
      <c r="H31" s="1"/>
      <c r="I31" s="28"/>
      <c r="J31" s="18"/>
      <c r="K31" s="18"/>
      <c r="L31" s="18"/>
      <c r="M31" s="18"/>
      <c r="N31" s="18"/>
      <c r="O31" s="18"/>
      <c r="P31" s="18"/>
      <c r="Q31" s="18"/>
      <c r="R31" s="18"/>
      <c r="S31" s="18"/>
      <c r="T31" s="175" t="s">
        <v>32</v>
      </c>
      <c r="U31" s="175"/>
      <c r="V31" s="175"/>
      <c r="W31" s="175"/>
      <c r="X31" s="175"/>
      <c r="Y31" s="4"/>
      <c r="Z31" s="176" t="s">
        <v>33</v>
      </c>
      <c r="AA31" s="176"/>
      <c r="AB31" s="80" t="s">
        <v>108</v>
      </c>
      <c r="AC31" s="80"/>
      <c r="AD31" s="80"/>
      <c r="AE31" s="80"/>
      <c r="AF31" s="83"/>
      <c r="AG31" s="80"/>
      <c r="AH31" s="81"/>
      <c r="AI31" s="84"/>
      <c r="AJ31" s="82"/>
      <c r="AK31" s="1"/>
      <c r="AL31" s="1"/>
    </row>
    <row r="32" spans="1:38" ht="6.75" customHeight="1" thickBot="1" x14ac:dyDescent="0.2">
      <c r="A32" s="4"/>
      <c r="B32" s="1"/>
      <c r="C32" s="1"/>
      <c r="D32" s="1"/>
      <c r="E32" s="1"/>
      <c r="F32" s="1"/>
      <c r="G32" s="1"/>
      <c r="H32" s="1"/>
      <c r="I32" s="31"/>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
      <c r="AL32" s="1"/>
    </row>
    <row r="33" spans="1:38" ht="9"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
    </row>
    <row r="34" spans="1:38" ht="14.25" thickBo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1"/>
    </row>
    <row r="35" spans="1:38" ht="14.25" thickTop="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ht="29.25" customHeight="1" x14ac:dyDescent="0.15">
      <c r="A36" s="4"/>
      <c r="B36" s="33" t="s">
        <v>34</v>
      </c>
      <c r="C36" s="33"/>
      <c r="D36" s="33"/>
      <c r="E36" s="33"/>
      <c r="F36" s="4"/>
      <c r="G36" s="4"/>
      <c r="H36" s="4"/>
      <c r="I36" s="4"/>
      <c r="J36" s="4"/>
      <c r="K36" s="4"/>
      <c r="L36" s="4"/>
      <c r="M36" s="4"/>
      <c r="N36" s="4"/>
      <c r="O36" s="1"/>
      <c r="P36" s="1"/>
      <c r="Q36" s="1"/>
      <c r="R36" s="1"/>
      <c r="S36" s="1"/>
      <c r="T36" s="1"/>
      <c r="U36" s="1"/>
      <c r="V36" s="1"/>
      <c r="W36" s="1"/>
      <c r="X36" s="1"/>
      <c r="Y36" s="1"/>
      <c r="Z36" s="1"/>
      <c r="AA36" s="1"/>
      <c r="AB36" s="1"/>
      <c r="AC36" s="1"/>
      <c r="AD36" s="1"/>
      <c r="AE36" s="1"/>
      <c r="AF36" s="1"/>
      <c r="AG36" s="1"/>
      <c r="AH36" s="1"/>
      <c r="AI36" s="1"/>
      <c r="AJ36" s="1"/>
      <c r="AK36" s="1"/>
      <c r="AL36" s="1"/>
    </row>
    <row r="37" spans="1:38" ht="29.25" customHeight="1" thickBot="1" x14ac:dyDescent="0.2">
      <c r="A37" s="4"/>
      <c r="B37" s="4"/>
      <c r="C37" s="4" t="s">
        <v>35</v>
      </c>
      <c r="D37" s="4"/>
      <c r="E37" s="4"/>
      <c r="F37" s="4"/>
      <c r="G37" s="4"/>
      <c r="H37" s="4"/>
      <c r="I37" s="4"/>
      <c r="J37" s="4" t="s">
        <v>36</v>
      </c>
      <c r="K37" s="4"/>
      <c r="L37" s="4"/>
      <c r="M37" s="4"/>
      <c r="N37" s="4"/>
      <c r="O37" s="4"/>
      <c r="P37" s="4"/>
      <c r="Q37" s="4"/>
      <c r="R37" s="4"/>
      <c r="S37" s="4"/>
      <c r="T37" s="1"/>
      <c r="U37" s="1"/>
      <c r="V37" s="1"/>
      <c r="W37" s="1"/>
      <c r="X37" s="1"/>
      <c r="Y37" s="1"/>
      <c r="Z37" s="1"/>
      <c r="AA37" s="1"/>
      <c r="AB37" s="1"/>
      <c r="AC37" s="1"/>
      <c r="AD37" s="1"/>
      <c r="AE37" s="1"/>
      <c r="AF37" s="1"/>
      <c r="AG37" s="1"/>
      <c r="AH37" s="1"/>
      <c r="AI37" s="1"/>
      <c r="AJ37" s="1"/>
      <c r="AK37" s="1"/>
      <c r="AL37" s="1"/>
    </row>
    <row r="38" spans="1:38" ht="29.25" customHeight="1" thickBot="1" x14ac:dyDescent="0.2">
      <c r="A38" s="4"/>
      <c r="B38" s="34" t="s">
        <v>37</v>
      </c>
      <c r="C38" s="287">
        <v>410000</v>
      </c>
      <c r="D38" s="287"/>
      <c r="E38" s="287"/>
      <c r="F38" s="4" t="s">
        <v>38</v>
      </c>
      <c r="G38" s="4" t="s">
        <v>39</v>
      </c>
      <c r="H38" s="35" t="s">
        <v>40</v>
      </c>
      <c r="I38" s="35"/>
      <c r="J38" s="1"/>
      <c r="K38" s="171">
        <f>IF(C38="","",ROUND(C38/22,-1))</f>
        <v>18640</v>
      </c>
      <c r="L38" s="171"/>
      <c r="M38" s="36" t="s">
        <v>41</v>
      </c>
      <c r="N38" s="4"/>
      <c r="O38" s="37" t="s">
        <v>42</v>
      </c>
      <c r="P38" s="4"/>
      <c r="Q38" s="4"/>
      <c r="R38" s="4"/>
      <c r="S38" s="4"/>
      <c r="T38" s="1"/>
      <c r="U38" s="1"/>
      <c r="V38" s="1"/>
      <c r="W38" s="1"/>
      <c r="X38" s="1"/>
      <c r="Y38" s="178" t="s">
        <v>43</v>
      </c>
      <c r="Z38" s="179"/>
      <c r="AA38" s="179"/>
      <c r="AB38" s="179"/>
      <c r="AC38" s="179"/>
      <c r="AD38" s="179"/>
      <c r="AE38" s="179"/>
      <c r="AF38" s="179"/>
      <c r="AG38" s="179"/>
      <c r="AH38" s="284">
        <v>4</v>
      </c>
      <c r="AI38" s="284"/>
      <c r="AJ38" s="284"/>
      <c r="AK38" s="285"/>
      <c r="AL38" s="1"/>
    </row>
    <row r="39" spans="1:38" ht="29.25" customHeight="1" x14ac:dyDescent="0.15">
      <c r="A39" s="4"/>
      <c r="B39" s="4"/>
      <c r="C39" s="4" t="s">
        <v>44</v>
      </c>
      <c r="D39" s="4"/>
      <c r="E39" s="4"/>
      <c r="F39" s="4"/>
      <c r="G39" s="4"/>
      <c r="H39" s="4"/>
      <c r="I39" s="4"/>
      <c r="J39" s="4" t="s">
        <v>45</v>
      </c>
      <c r="K39" s="4"/>
      <c r="L39" s="4"/>
      <c r="M39" s="286">
        <f>IF(C40="","",ROUNDDOWN(C40*67/100,0))</f>
        <v>12488</v>
      </c>
      <c r="N39" s="286"/>
      <c r="O39" s="4"/>
      <c r="P39" s="4"/>
      <c r="Q39" s="4"/>
      <c r="R39" s="4"/>
      <c r="S39" s="4"/>
      <c r="T39" s="4"/>
      <c r="U39" s="4"/>
      <c r="V39" s="4"/>
      <c r="W39" s="4"/>
      <c r="X39" s="1"/>
      <c r="Y39" s="1"/>
      <c r="Z39" s="1"/>
      <c r="AA39" s="1"/>
      <c r="AB39" s="1"/>
      <c r="AC39" s="1"/>
      <c r="AD39" s="1"/>
      <c r="AE39" s="1"/>
      <c r="AF39" s="1"/>
      <c r="AG39" s="1"/>
      <c r="AH39" s="1"/>
      <c r="AI39" s="1"/>
      <c r="AJ39" s="38"/>
      <c r="AK39" s="39"/>
      <c r="AL39" s="1"/>
    </row>
    <row r="40" spans="1:38" ht="29.25" customHeight="1" x14ac:dyDescent="0.15">
      <c r="A40" s="4"/>
      <c r="B40" s="34" t="s">
        <v>37</v>
      </c>
      <c r="C40" s="165">
        <f>K38</f>
        <v>18640</v>
      </c>
      <c r="D40" s="165"/>
      <c r="E40" s="165"/>
      <c r="F40" s="4" t="s">
        <v>38</v>
      </c>
      <c r="G40" s="4" t="s">
        <v>46</v>
      </c>
      <c r="H40" s="35" t="s">
        <v>47</v>
      </c>
      <c r="I40" s="35"/>
      <c r="J40" s="35"/>
      <c r="K40" s="171">
        <f>IF(AND(AH38=1,M39&gt;15102),15102,IF(AND(AH38=2,M39&gt;15266),15266,IF(AND(AH38=3,M39&gt;15513),15513,IF(AND(AH38=4,M39&gt;15778),15778,M39))))</f>
        <v>12488</v>
      </c>
      <c r="L40" s="171"/>
      <c r="M40" s="36" t="s">
        <v>41</v>
      </c>
      <c r="N40" s="4"/>
      <c r="O40" s="37" t="s">
        <v>48</v>
      </c>
      <c r="P40" s="4"/>
      <c r="Q40" s="4"/>
      <c r="R40" s="4"/>
      <c r="S40" s="4"/>
      <c r="T40" s="4"/>
      <c r="U40" s="4"/>
      <c r="V40" s="4"/>
      <c r="W40" s="4"/>
      <c r="X40" s="1"/>
      <c r="Y40" s="40" t="s">
        <v>49</v>
      </c>
      <c r="Z40" s="1"/>
      <c r="AA40" s="1"/>
      <c r="AB40" s="1"/>
      <c r="AC40" s="1"/>
      <c r="AD40" s="1"/>
      <c r="AE40" s="1"/>
      <c r="AF40" s="1"/>
      <c r="AG40" s="1"/>
      <c r="AH40" s="1"/>
      <c r="AI40" s="1"/>
      <c r="AJ40" s="1"/>
      <c r="AK40" s="41"/>
      <c r="AL40" s="1"/>
    </row>
    <row r="41" spans="1:38" ht="29.25" customHeight="1" x14ac:dyDescent="0.15">
      <c r="A41" s="4"/>
      <c r="B41" s="34"/>
      <c r="C41" s="42" t="s">
        <v>50</v>
      </c>
      <c r="D41" s="43"/>
      <c r="E41" s="43"/>
      <c r="F41" s="4"/>
      <c r="G41" s="4"/>
      <c r="H41" s="35"/>
      <c r="I41" s="35"/>
      <c r="J41" s="35"/>
      <c r="K41" s="44"/>
      <c r="L41" s="44"/>
      <c r="M41" s="36"/>
      <c r="N41" s="4"/>
      <c r="O41" s="37"/>
      <c r="P41" s="4"/>
      <c r="Q41" s="4"/>
      <c r="R41" s="4"/>
      <c r="S41" s="4"/>
      <c r="T41" s="4"/>
      <c r="U41" s="4"/>
      <c r="V41" s="4"/>
      <c r="W41" s="4"/>
      <c r="X41" s="1"/>
      <c r="Y41" s="172" t="s">
        <v>2</v>
      </c>
      <c r="Z41" s="173"/>
      <c r="AA41" s="172" t="s">
        <v>51</v>
      </c>
      <c r="AB41" s="174"/>
      <c r="AC41" s="174"/>
      <c r="AD41" s="174"/>
      <c r="AE41" s="174"/>
      <c r="AF41" s="173"/>
      <c r="AG41" s="172" t="s">
        <v>52</v>
      </c>
      <c r="AH41" s="174"/>
      <c r="AI41" s="174"/>
      <c r="AJ41" s="174"/>
      <c r="AK41" s="173"/>
      <c r="AL41" s="1"/>
    </row>
    <row r="42" spans="1:38" ht="29.25" customHeight="1" x14ac:dyDescent="0.15">
      <c r="A42" s="4"/>
      <c r="B42" s="33" t="s">
        <v>53</v>
      </c>
      <c r="C42" s="4"/>
      <c r="D42" s="4"/>
      <c r="E42" s="4"/>
      <c r="F42" s="4"/>
      <c r="G42" s="4"/>
      <c r="H42" s="4"/>
      <c r="I42" s="33"/>
      <c r="J42" s="4"/>
      <c r="K42" s="4"/>
      <c r="L42" s="4"/>
      <c r="M42" s="4"/>
      <c r="N42" s="4"/>
      <c r="O42" s="4"/>
      <c r="P42" s="4"/>
      <c r="Q42" s="4"/>
      <c r="R42" s="4"/>
      <c r="S42" s="4"/>
      <c r="T42" s="4"/>
      <c r="U42" s="4"/>
      <c r="V42" s="45"/>
      <c r="W42" s="4"/>
      <c r="X42" s="1"/>
      <c r="Y42" s="159">
        <v>1</v>
      </c>
      <c r="Z42" s="160"/>
      <c r="AA42" s="276" t="str">
        <f>'報酬支給額証明書 (介護休業手当金）'!AA42:AF43</f>
        <v>令和4年8月1日以降
～令和5年7月31日</v>
      </c>
      <c r="AB42" s="277"/>
      <c r="AC42" s="277"/>
      <c r="AD42" s="277"/>
      <c r="AE42" s="277"/>
      <c r="AF42" s="278"/>
      <c r="AG42" s="270" t="str">
        <f>'報酬支給額証明書 (介護休業手当金）'!AG42:AK43</f>
        <v>15,266円</v>
      </c>
      <c r="AH42" s="271"/>
      <c r="AI42" s="271"/>
      <c r="AJ42" s="271"/>
      <c r="AK42" s="272"/>
      <c r="AL42" s="1"/>
    </row>
    <row r="43" spans="1:38" ht="29.25" customHeight="1" x14ac:dyDescent="0.15">
      <c r="A43" s="4"/>
      <c r="B43" s="36" t="s">
        <v>54</v>
      </c>
      <c r="C43" s="36"/>
      <c r="D43" s="36"/>
      <c r="E43" s="36"/>
      <c r="F43" s="36"/>
      <c r="G43" s="4" t="s">
        <v>55</v>
      </c>
      <c r="H43" s="46"/>
      <c r="I43" s="33"/>
      <c r="J43" s="4"/>
      <c r="K43" s="101" t="s">
        <v>56</v>
      </c>
      <c r="L43" s="101"/>
      <c r="M43" s="101"/>
      <c r="N43" s="4"/>
      <c r="O43" s="4"/>
      <c r="P43" s="4"/>
      <c r="Q43" s="4"/>
      <c r="R43" s="4"/>
      <c r="S43" s="4"/>
      <c r="T43" s="4"/>
      <c r="U43" s="4"/>
      <c r="V43" s="4"/>
      <c r="W43" s="4"/>
      <c r="X43" s="1"/>
      <c r="Y43" s="161"/>
      <c r="Z43" s="162"/>
      <c r="AA43" s="279"/>
      <c r="AB43" s="280"/>
      <c r="AC43" s="280"/>
      <c r="AD43" s="280"/>
      <c r="AE43" s="280"/>
      <c r="AF43" s="281"/>
      <c r="AG43" s="273"/>
      <c r="AH43" s="274"/>
      <c r="AI43" s="274"/>
      <c r="AJ43" s="274"/>
      <c r="AK43" s="275"/>
      <c r="AL43" s="1"/>
    </row>
    <row r="44" spans="1:38" ht="29.25" customHeight="1" x14ac:dyDescent="0.15">
      <c r="A44" s="4"/>
      <c r="B44" s="34" t="s">
        <v>37</v>
      </c>
      <c r="C44" s="165">
        <f>K40</f>
        <v>12488</v>
      </c>
      <c r="D44" s="165"/>
      <c r="E44" s="165"/>
      <c r="F44" s="4" t="s">
        <v>57</v>
      </c>
      <c r="G44" s="4" t="s">
        <v>37</v>
      </c>
      <c r="H44" s="283">
        <v>20</v>
      </c>
      <c r="I44" s="283"/>
      <c r="J44" s="46" t="s">
        <v>58</v>
      </c>
      <c r="K44" s="1"/>
      <c r="L44" s="167">
        <f>IFERROR(C44*H44,"")</f>
        <v>249760</v>
      </c>
      <c r="M44" s="167"/>
      <c r="N44" s="4" t="s">
        <v>59</v>
      </c>
      <c r="O44" s="1"/>
      <c r="P44" s="4"/>
      <c r="Q44" s="4"/>
      <c r="R44" s="4"/>
      <c r="S44" s="4"/>
      <c r="T44" s="4"/>
      <c r="U44" s="4"/>
      <c r="V44" s="4"/>
      <c r="W44" s="4"/>
      <c r="X44" s="1"/>
      <c r="Y44" s="159">
        <v>2</v>
      </c>
      <c r="Z44" s="160"/>
      <c r="AA44" s="276" t="str">
        <f>'報酬支給額証明書 (介護休業手当金）'!AA44:AF45</f>
        <v>令和5年8月1日以降
～令和6年7月31日</v>
      </c>
      <c r="AB44" s="277"/>
      <c r="AC44" s="277"/>
      <c r="AD44" s="277"/>
      <c r="AE44" s="277"/>
      <c r="AF44" s="278"/>
      <c r="AG44" s="270">
        <f>'報酬支給額証明書 (介護休業手当金）'!AG44:AK45</f>
        <v>15513</v>
      </c>
      <c r="AH44" s="271"/>
      <c r="AI44" s="271"/>
      <c r="AJ44" s="271"/>
      <c r="AK44" s="272"/>
      <c r="AL44" s="1"/>
    </row>
    <row r="45" spans="1:38" ht="29.25" customHeight="1" x14ac:dyDescent="0.15">
      <c r="A45" s="4"/>
      <c r="B45" s="33" t="s">
        <v>60</v>
      </c>
      <c r="C45" s="4"/>
      <c r="D45" s="4"/>
      <c r="E45" s="4"/>
      <c r="F45" s="4"/>
      <c r="G45" s="4"/>
      <c r="H45" s="4"/>
      <c r="I45" s="33"/>
      <c r="J45" s="4"/>
      <c r="K45" s="4"/>
      <c r="L45" s="4"/>
      <c r="M45" s="4"/>
      <c r="N45" s="4"/>
      <c r="O45" s="4"/>
      <c r="P45" s="4"/>
      <c r="Q45" s="4"/>
      <c r="R45" s="33"/>
      <c r="S45" s="4"/>
      <c r="T45" s="4"/>
      <c r="U45" s="4"/>
      <c r="V45" s="4"/>
      <c r="W45" s="4"/>
      <c r="X45" s="1"/>
      <c r="Y45" s="161"/>
      <c r="Z45" s="162"/>
      <c r="AA45" s="279"/>
      <c r="AB45" s="280"/>
      <c r="AC45" s="280"/>
      <c r="AD45" s="280"/>
      <c r="AE45" s="280"/>
      <c r="AF45" s="281"/>
      <c r="AG45" s="273"/>
      <c r="AH45" s="274"/>
      <c r="AI45" s="274"/>
      <c r="AJ45" s="274"/>
      <c r="AK45" s="275"/>
      <c r="AL45" s="1"/>
    </row>
    <row r="46" spans="1:38" ht="29.25" customHeight="1" x14ac:dyDescent="0.15">
      <c r="A46" s="4"/>
      <c r="B46" s="33"/>
      <c r="C46" s="4" t="s">
        <v>61</v>
      </c>
      <c r="D46" s="4"/>
      <c r="E46" s="4"/>
      <c r="F46" s="4"/>
      <c r="G46" s="4"/>
      <c r="H46" s="4" t="s">
        <v>62</v>
      </c>
      <c r="I46" s="33"/>
      <c r="J46" s="4"/>
      <c r="K46" s="4"/>
      <c r="L46" s="4"/>
      <c r="M46" s="36" t="s">
        <v>63</v>
      </c>
      <c r="N46" s="1"/>
      <c r="O46" s="4"/>
      <c r="P46" s="4"/>
      <c r="Q46" s="4"/>
      <c r="R46" s="33"/>
      <c r="S46" s="4"/>
      <c r="T46" s="4"/>
      <c r="U46" s="4"/>
      <c r="V46" s="4"/>
      <c r="W46" s="1"/>
      <c r="X46" s="1"/>
      <c r="Y46" s="159">
        <v>3</v>
      </c>
      <c r="Z46" s="160"/>
      <c r="AA46" s="276" t="str">
        <f>'報酬支給額証明書 (介護休業手当金）'!AA46:AF47</f>
        <v>令和6年8月1日以降
～令和7年7月31日</v>
      </c>
      <c r="AB46" s="277"/>
      <c r="AC46" s="277"/>
      <c r="AD46" s="277"/>
      <c r="AE46" s="277"/>
      <c r="AF46" s="278"/>
      <c r="AG46" s="270">
        <f>'報酬支給額証明書 (介護休業手当金）'!AG46:AK47</f>
        <v>15778</v>
      </c>
      <c r="AH46" s="271"/>
      <c r="AI46" s="271"/>
      <c r="AJ46" s="271"/>
      <c r="AK46" s="272"/>
      <c r="AL46" s="1"/>
    </row>
    <row r="47" spans="1:38" ht="29.25" customHeight="1" x14ac:dyDescent="0.15">
      <c r="A47" s="4"/>
      <c r="B47" s="34" t="s">
        <v>64</v>
      </c>
      <c r="C47" s="163">
        <f>$L$12</f>
        <v>398200</v>
      </c>
      <c r="D47" s="163"/>
      <c r="E47" s="163"/>
      <c r="F47" s="4" t="s">
        <v>65</v>
      </c>
      <c r="G47" s="4"/>
      <c r="H47" s="163">
        <f>$L$13</f>
        <v>0</v>
      </c>
      <c r="I47" s="163"/>
      <c r="J47" s="163"/>
      <c r="K47" s="4" t="s">
        <v>66</v>
      </c>
      <c r="L47" s="34"/>
      <c r="M47" s="4"/>
      <c r="N47" s="85">
        <v>21</v>
      </c>
      <c r="O47" s="4" t="s">
        <v>67</v>
      </c>
      <c r="P47" s="4"/>
      <c r="Q47" s="1"/>
      <c r="R47" s="282">
        <f>IFERROR((C47+H47)*1/N47,"")</f>
        <v>18961.904761904763</v>
      </c>
      <c r="S47" s="282"/>
      <c r="T47" s="4" t="s">
        <v>68</v>
      </c>
      <c r="U47" s="4"/>
      <c r="V47" s="4"/>
      <c r="W47" s="1"/>
      <c r="X47" s="1"/>
      <c r="Y47" s="161"/>
      <c r="Z47" s="162"/>
      <c r="AA47" s="279"/>
      <c r="AB47" s="280"/>
      <c r="AC47" s="280"/>
      <c r="AD47" s="280"/>
      <c r="AE47" s="280"/>
      <c r="AF47" s="281"/>
      <c r="AG47" s="273"/>
      <c r="AH47" s="274"/>
      <c r="AI47" s="274"/>
      <c r="AJ47" s="274"/>
      <c r="AK47" s="275"/>
      <c r="AL47" s="1"/>
    </row>
    <row r="48" spans="1:38" ht="29.25" customHeight="1" x14ac:dyDescent="0.15">
      <c r="A48" s="1"/>
      <c r="B48" s="47" t="s">
        <v>69</v>
      </c>
      <c r="C48" s="1"/>
      <c r="D48" s="1"/>
      <c r="E48" s="1"/>
      <c r="F48" s="1"/>
      <c r="G48" s="1"/>
      <c r="H48" s="1"/>
      <c r="I48" s="1"/>
      <c r="J48" s="1"/>
      <c r="K48" s="1"/>
      <c r="L48" s="1"/>
      <c r="M48" s="1"/>
      <c r="N48" s="1"/>
      <c r="O48" s="1"/>
      <c r="P48" s="1"/>
      <c r="Q48" s="1"/>
      <c r="R48" s="1"/>
      <c r="S48" s="1"/>
      <c r="T48" s="1"/>
      <c r="U48" s="1"/>
      <c r="V48" s="1"/>
      <c r="W48" s="1"/>
      <c r="X48" s="1"/>
      <c r="Y48" s="159">
        <v>4</v>
      </c>
      <c r="Z48" s="160"/>
      <c r="AA48" s="142" t="str">
        <f>'報酬支給額証明書 (介護休業手当金）'!AA48:AF49</f>
        <v>令和7年8月1日以降</v>
      </c>
      <c r="AB48" s="143"/>
      <c r="AC48" s="143"/>
      <c r="AD48" s="143"/>
      <c r="AE48" s="143"/>
      <c r="AF48" s="144"/>
      <c r="AG48" s="148">
        <f>'報酬支給額証明書 (介護休業手当金）'!AG48:AK49</f>
        <v>16207</v>
      </c>
      <c r="AH48" s="149"/>
      <c r="AI48" s="149"/>
      <c r="AJ48" s="149"/>
      <c r="AK48" s="150"/>
      <c r="AL48" s="1"/>
    </row>
    <row r="49" spans="1:38" ht="29.25" customHeight="1" x14ac:dyDescent="0.15">
      <c r="A49" s="4"/>
      <c r="B49" s="1"/>
      <c r="C49" s="33"/>
      <c r="D49" s="4" t="s">
        <v>61</v>
      </c>
      <c r="E49" s="4"/>
      <c r="F49" s="4"/>
      <c r="G49" s="4"/>
      <c r="H49" s="4"/>
      <c r="I49" s="4" t="s">
        <v>62</v>
      </c>
      <c r="J49" s="33"/>
      <c r="K49" s="4"/>
      <c r="L49" s="4"/>
      <c r="M49" s="4"/>
      <c r="N49" s="4"/>
      <c r="O49" s="4"/>
      <c r="P49" s="4"/>
      <c r="Q49" s="4"/>
      <c r="R49" s="4"/>
      <c r="S49" s="33"/>
      <c r="T49" s="4"/>
      <c r="U49" s="4"/>
      <c r="V49" s="4"/>
      <c r="W49" s="4"/>
      <c r="X49" s="1"/>
      <c r="Y49" s="161"/>
      <c r="Z49" s="162"/>
      <c r="AA49" s="145"/>
      <c r="AB49" s="146"/>
      <c r="AC49" s="146"/>
      <c r="AD49" s="146"/>
      <c r="AE49" s="146"/>
      <c r="AF49" s="147"/>
      <c r="AG49" s="151"/>
      <c r="AH49" s="152"/>
      <c r="AI49" s="152"/>
      <c r="AJ49" s="152"/>
      <c r="AK49" s="153"/>
      <c r="AL49" s="1"/>
    </row>
    <row r="50" spans="1:38" ht="29.25" customHeight="1" x14ac:dyDescent="0.15">
      <c r="A50" s="4"/>
      <c r="B50" s="1"/>
      <c r="C50" s="34" t="s">
        <v>64</v>
      </c>
      <c r="D50" s="154">
        <f>C47</f>
        <v>398200</v>
      </c>
      <c r="E50" s="154"/>
      <c r="F50" s="154"/>
      <c r="G50" s="4" t="s">
        <v>70</v>
      </c>
      <c r="H50" s="4"/>
      <c r="I50" s="269">
        <f>H47</f>
        <v>0</v>
      </c>
      <c r="J50" s="269"/>
      <c r="K50" s="269"/>
      <c r="L50" s="4" t="s">
        <v>71</v>
      </c>
      <c r="M50" s="4"/>
      <c r="N50" s="4"/>
      <c r="O50" s="4"/>
      <c r="P50" s="46" t="s">
        <v>72</v>
      </c>
      <c r="Q50" s="48"/>
      <c r="R50" s="1"/>
      <c r="S50" s="101">
        <f>P52*7.75</f>
        <v>19747</v>
      </c>
      <c r="T50" s="101"/>
      <c r="U50" s="101"/>
      <c r="V50" s="46" t="s">
        <v>73</v>
      </c>
      <c r="W50" s="4"/>
      <c r="X50" s="1"/>
      <c r="Y50" s="51"/>
      <c r="Z50" s="51"/>
      <c r="AA50" s="51"/>
      <c r="AB50" s="51"/>
      <c r="AC50" s="51"/>
      <c r="AD50" s="51"/>
      <c r="AE50" s="51"/>
      <c r="AF50" s="51"/>
      <c r="AG50" s="51"/>
      <c r="AH50" s="51"/>
      <c r="AI50" s="51"/>
      <c r="AJ50" s="51"/>
      <c r="AK50" s="51"/>
      <c r="AL50" s="1"/>
    </row>
    <row r="51" spans="1:38" ht="29.25" customHeight="1" x14ac:dyDescent="0.15">
      <c r="A51" s="4"/>
      <c r="B51" s="1"/>
      <c r="C51" s="155" t="s">
        <v>74</v>
      </c>
      <c r="D51" s="155"/>
      <c r="E51" s="155"/>
      <c r="F51" s="155"/>
      <c r="G51" s="155"/>
      <c r="H51" s="155"/>
      <c r="I51" s="155"/>
      <c r="J51" s="155"/>
      <c r="K51" s="155"/>
      <c r="L51" s="155"/>
      <c r="M51" s="155"/>
      <c r="N51" s="155"/>
      <c r="O51" s="1"/>
      <c r="P51" s="4" t="s">
        <v>75</v>
      </c>
      <c r="Q51" s="48"/>
      <c r="R51" s="48"/>
      <c r="S51" s="48"/>
      <c r="T51" s="48"/>
      <c r="U51" s="1"/>
      <c r="V51" s="1"/>
      <c r="W51" s="1"/>
      <c r="X51" s="1"/>
      <c r="Y51" s="51"/>
      <c r="Z51" s="51"/>
      <c r="AA51" s="51"/>
      <c r="AB51" s="51"/>
      <c r="AC51" s="51"/>
      <c r="AD51" s="51"/>
      <c r="AE51" s="51"/>
      <c r="AF51" s="51"/>
      <c r="AG51" s="51"/>
      <c r="AH51" s="51"/>
      <c r="AI51" s="51"/>
      <c r="AJ51" s="51"/>
      <c r="AK51" s="51"/>
      <c r="AL51" s="1"/>
    </row>
    <row r="52" spans="1:38" ht="29.25" customHeight="1" x14ac:dyDescent="0.15">
      <c r="A52" s="4"/>
      <c r="B52" s="1"/>
      <c r="C52" s="156" t="s">
        <v>76</v>
      </c>
      <c r="D52" s="156"/>
      <c r="E52" s="156"/>
      <c r="F52" s="156"/>
      <c r="G52" s="156"/>
      <c r="H52" s="156"/>
      <c r="I52" s="156"/>
      <c r="J52" s="156"/>
      <c r="K52" s="156"/>
      <c r="L52" s="156"/>
      <c r="M52" s="156"/>
      <c r="N52" s="156"/>
      <c r="O52" s="1"/>
      <c r="P52" s="86">
        <f>ROUND((D50+I50)*12/1875.5,)</f>
        <v>2548</v>
      </c>
      <c r="Q52" s="50"/>
      <c r="R52" s="4"/>
      <c r="S52" s="33"/>
      <c r="T52" s="4"/>
      <c r="U52" s="1"/>
      <c r="V52" s="1"/>
      <c r="W52" s="1"/>
      <c r="X52" s="1"/>
      <c r="Y52" s="51"/>
      <c r="Z52" s="51"/>
      <c r="AA52" s="51"/>
      <c r="AB52" s="51"/>
      <c r="AC52" s="51"/>
      <c r="AD52" s="51"/>
      <c r="AE52" s="51"/>
      <c r="AF52" s="51"/>
      <c r="AG52" s="51"/>
      <c r="AH52" s="51"/>
      <c r="AI52" s="51"/>
      <c r="AJ52" s="51"/>
      <c r="AK52" s="51"/>
      <c r="AL52" s="1"/>
    </row>
    <row r="53" spans="1:38" ht="29.25" customHeight="1" x14ac:dyDescent="0.15">
      <c r="A53" s="52"/>
      <c r="B53" s="53" t="s">
        <v>77</v>
      </c>
      <c r="C53" s="52"/>
      <c r="D53" s="52"/>
      <c r="E53" s="52"/>
      <c r="F53" s="52"/>
      <c r="G53" s="52"/>
      <c r="H53" s="52"/>
      <c r="I53" s="52"/>
      <c r="J53" s="52"/>
      <c r="K53" s="52"/>
      <c r="L53" s="52"/>
      <c r="M53" s="52"/>
      <c r="N53" s="52"/>
      <c r="O53" s="52"/>
      <c r="P53" s="52"/>
      <c r="Q53" s="52"/>
      <c r="R53" s="52"/>
      <c r="S53" s="52"/>
      <c r="T53" s="52"/>
      <c r="U53" s="52"/>
      <c r="V53" s="52"/>
      <c r="W53" s="52"/>
      <c r="X53" s="52"/>
      <c r="Y53" s="51"/>
      <c r="Z53" s="51"/>
      <c r="AA53" s="51"/>
      <c r="AB53" s="51"/>
      <c r="AC53" s="51"/>
      <c r="AD53" s="51"/>
      <c r="AE53" s="51"/>
      <c r="AF53" s="51"/>
      <c r="AG53" s="51"/>
      <c r="AH53" s="51"/>
      <c r="AI53" s="51"/>
      <c r="AJ53" s="51"/>
      <c r="AK53" s="51"/>
      <c r="AL53" s="1"/>
    </row>
    <row r="54" spans="1:38" ht="29.25" customHeight="1" thickBot="1" x14ac:dyDescent="0.2">
      <c r="A54" s="4"/>
      <c r="B54" s="4"/>
      <c r="C54" s="4" t="s">
        <v>78</v>
      </c>
      <c r="D54" s="4"/>
      <c r="E54" s="4"/>
      <c r="F54" s="4"/>
      <c r="G54" s="4"/>
      <c r="H54" s="4"/>
      <c r="I54" s="4"/>
      <c r="J54" s="4"/>
      <c r="K54" s="4"/>
      <c r="L54" s="4"/>
      <c r="M54" s="4"/>
      <c r="N54" s="4"/>
      <c r="O54" s="1"/>
      <c r="P54" s="4"/>
      <c r="Q54" s="4"/>
      <c r="R54" s="33"/>
      <c r="S54" s="4"/>
      <c r="T54" s="4"/>
      <c r="U54" s="4"/>
      <c r="V54" s="4"/>
      <c r="W54" s="4"/>
      <c r="X54" s="1"/>
      <c r="Y54" s="54"/>
      <c r="Z54" s="55"/>
      <c r="AA54" s="56"/>
      <c r="AB54" s="56"/>
      <c r="AC54" s="55"/>
      <c r="AD54" s="56"/>
      <c r="AE54" s="56"/>
      <c r="AF54" s="55"/>
      <c r="AG54" s="56"/>
      <c r="AH54" s="56"/>
      <c r="AI54" s="55"/>
      <c r="AJ54" s="55"/>
      <c r="AK54" s="55"/>
      <c r="AL54" s="1"/>
    </row>
    <row r="55" spans="1:38" ht="29.25" customHeight="1" x14ac:dyDescent="0.15">
      <c r="A55" s="4"/>
      <c r="B55" s="34" t="s">
        <v>37</v>
      </c>
      <c r="C55" s="157">
        <f>$M$24</f>
        <v>22428</v>
      </c>
      <c r="D55" s="157"/>
      <c r="E55" s="157"/>
      <c r="F55" s="4" t="s">
        <v>38</v>
      </c>
      <c r="G55" s="4" t="s">
        <v>39</v>
      </c>
      <c r="H55" s="35" t="s">
        <v>40</v>
      </c>
      <c r="I55" s="35"/>
      <c r="J55" s="35"/>
      <c r="K55" s="158">
        <f>ROUNDDOWN(C55*1/22,2)</f>
        <v>1019.45</v>
      </c>
      <c r="L55" s="158"/>
      <c r="M55" s="36" t="s">
        <v>79</v>
      </c>
      <c r="N55" s="4"/>
      <c r="O55" s="1"/>
      <c r="P55" s="4"/>
      <c r="Q55" s="4"/>
      <c r="R55" s="33"/>
      <c r="S55" s="4"/>
      <c r="T55" s="4"/>
      <c r="U55" s="4"/>
      <c r="V55" s="4"/>
      <c r="W55" s="4"/>
      <c r="X55" s="1"/>
      <c r="Y55" s="98" t="s">
        <v>80</v>
      </c>
      <c r="Z55" s="99"/>
      <c r="AA55" s="99"/>
      <c r="AB55" s="99"/>
      <c r="AC55" s="99"/>
      <c r="AD55" s="99"/>
      <c r="AE55" s="99"/>
      <c r="AF55" s="99"/>
      <c r="AG55" s="99"/>
      <c r="AH55" s="99"/>
      <c r="AI55" s="99"/>
      <c r="AJ55" s="99"/>
      <c r="AK55" s="100"/>
      <c r="AL55" s="1"/>
    </row>
    <row r="56" spans="1:38" ht="29.25" customHeight="1" x14ac:dyDescent="0.15">
      <c r="A56" s="4"/>
      <c r="B56" s="34"/>
      <c r="C56" s="45" t="s">
        <v>81</v>
      </c>
      <c r="D56" s="57"/>
      <c r="E56" s="57"/>
      <c r="F56" s="45"/>
      <c r="G56" s="4"/>
      <c r="H56" s="35"/>
      <c r="I56" s="35"/>
      <c r="J56" s="35"/>
      <c r="K56" s="58"/>
      <c r="L56" s="58"/>
      <c r="M56" s="36"/>
      <c r="N56" s="4"/>
      <c r="O56" s="4"/>
      <c r="P56" s="4"/>
      <c r="Q56" s="4"/>
      <c r="R56" s="33"/>
      <c r="S56" s="4"/>
      <c r="T56" s="4"/>
      <c r="U56" s="4"/>
      <c r="V56" s="4"/>
      <c r="W56" s="4"/>
      <c r="X56" s="1"/>
      <c r="Y56" s="125" t="s">
        <v>8</v>
      </c>
      <c r="Z56" s="126"/>
      <c r="AA56" s="267">
        <v>6</v>
      </c>
      <c r="AB56" s="267"/>
      <c r="AC56" s="106" t="s">
        <v>9</v>
      </c>
      <c r="AD56" s="267">
        <v>8</v>
      </c>
      <c r="AE56" s="267"/>
      <c r="AF56" s="106" t="s">
        <v>28</v>
      </c>
      <c r="AG56" s="267">
        <v>1</v>
      </c>
      <c r="AH56" s="267"/>
      <c r="AI56" s="131" t="s">
        <v>82</v>
      </c>
      <c r="AJ56" s="131"/>
      <c r="AK56" s="132"/>
      <c r="AL56" s="1"/>
    </row>
    <row r="57" spans="1:38" ht="21.75" customHeight="1" thickBot="1" x14ac:dyDescent="0.2">
      <c r="A57" s="4"/>
      <c r="B57" s="34"/>
      <c r="C57" s="113" t="s">
        <v>83</v>
      </c>
      <c r="D57" s="113"/>
      <c r="E57" s="113"/>
      <c r="F57" s="4"/>
      <c r="G57" s="135" t="s">
        <v>84</v>
      </c>
      <c r="H57" s="135"/>
      <c r="I57" s="135"/>
      <c r="J57" s="59"/>
      <c r="K57" s="136" t="s">
        <v>85</v>
      </c>
      <c r="L57" s="136"/>
      <c r="M57" s="136"/>
      <c r="N57" s="60"/>
      <c r="O57" s="137" t="s">
        <v>86</v>
      </c>
      <c r="P57" s="137"/>
      <c r="Q57" s="137"/>
      <c r="R57" s="61"/>
      <c r="S57" s="4"/>
      <c r="T57" s="4"/>
      <c r="U57" s="4"/>
      <c r="V57" s="4"/>
      <c r="W57" s="4"/>
      <c r="X57" s="1"/>
      <c r="Y57" s="127"/>
      <c r="Z57" s="128"/>
      <c r="AA57" s="268"/>
      <c r="AB57" s="268"/>
      <c r="AC57" s="108"/>
      <c r="AD57" s="268"/>
      <c r="AE57" s="268"/>
      <c r="AF57" s="108"/>
      <c r="AG57" s="268"/>
      <c r="AH57" s="268"/>
      <c r="AI57" s="133"/>
      <c r="AJ57" s="133"/>
      <c r="AK57" s="134"/>
      <c r="AL57" s="1"/>
    </row>
    <row r="58" spans="1:38" ht="26.25" customHeight="1" x14ac:dyDescent="0.15">
      <c r="A58" s="4"/>
      <c r="B58" s="34" t="s">
        <v>87</v>
      </c>
      <c r="C58" s="93">
        <f>R47</f>
        <v>18961.904761904763</v>
      </c>
      <c r="D58" s="93"/>
      <c r="E58" s="93"/>
      <c r="F58" s="4" t="s">
        <v>88</v>
      </c>
      <c r="G58" s="94">
        <f>S50</f>
        <v>19747</v>
      </c>
      <c r="H58" s="94"/>
      <c r="I58" s="94"/>
      <c r="J58" s="62" t="s">
        <v>89</v>
      </c>
      <c r="K58" s="95">
        <f>K55</f>
        <v>1019.45</v>
      </c>
      <c r="L58" s="95"/>
      <c r="M58" s="95"/>
      <c r="N58" s="4" t="s">
        <v>90</v>
      </c>
      <c r="O58" s="1"/>
      <c r="P58" s="96">
        <f>IFERROR((IF(C58&lt;G58,ROUNDDOWN(K58,0),ROUNDDOWN(C58-G58+K58,0))),"")</f>
        <v>1019</v>
      </c>
      <c r="Q58" s="96"/>
      <c r="R58" s="63" t="s">
        <v>38</v>
      </c>
      <c r="S58" s="97" t="s">
        <v>91</v>
      </c>
      <c r="T58" s="97"/>
      <c r="U58" s="97"/>
      <c r="V58" s="97"/>
      <c r="W58" s="4"/>
      <c r="X58" s="1"/>
      <c r="Y58" s="98" t="s">
        <v>92</v>
      </c>
      <c r="Z58" s="99"/>
      <c r="AA58" s="99"/>
      <c r="AB58" s="99"/>
      <c r="AC58" s="99"/>
      <c r="AD58" s="99"/>
      <c r="AE58" s="99"/>
      <c r="AF58" s="99"/>
      <c r="AG58" s="99"/>
      <c r="AH58" s="99"/>
      <c r="AI58" s="99"/>
      <c r="AJ58" s="99"/>
      <c r="AK58" s="100"/>
      <c r="AL58" s="1"/>
    </row>
    <row r="59" spans="1:38" ht="21.75" customHeight="1" x14ac:dyDescent="0.15">
      <c r="A59" s="4"/>
      <c r="B59" s="34"/>
      <c r="C59" s="113" t="s">
        <v>86</v>
      </c>
      <c r="D59" s="113"/>
      <c r="E59" s="113"/>
      <c r="F59" s="4"/>
      <c r="G59" s="4" t="s">
        <v>55</v>
      </c>
      <c r="H59" s="4"/>
      <c r="I59" s="33"/>
      <c r="J59" s="4"/>
      <c r="K59" s="62"/>
      <c r="L59" s="114" t="s">
        <v>93</v>
      </c>
      <c r="M59" s="114"/>
      <c r="N59" s="114"/>
      <c r="O59" s="4"/>
      <c r="P59" s="4"/>
      <c r="Q59" s="4"/>
      <c r="R59" s="33"/>
      <c r="S59" s="4"/>
      <c r="T59" s="4"/>
      <c r="U59" s="4"/>
      <c r="V59" s="4"/>
      <c r="W59" s="4"/>
      <c r="X59" s="1"/>
      <c r="Y59" s="263">
        <v>0</v>
      </c>
      <c r="Z59" s="264"/>
      <c r="AA59" s="264"/>
      <c r="AB59" s="264"/>
      <c r="AC59" s="264"/>
      <c r="AD59" s="264"/>
      <c r="AE59" s="264"/>
      <c r="AF59" s="264"/>
      <c r="AG59" s="264"/>
      <c r="AH59" s="264"/>
      <c r="AI59" s="119" t="s">
        <v>94</v>
      </c>
      <c r="AJ59" s="119"/>
      <c r="AK59" s="120"/>
      <c r="AL59" s="1"/>
    </row>
    <row r="60" spans="1:38" ht="26.25" customHeight="1" thickBot="1" x14ac:dyDescent="0.2">
      <c r="A60" s="4"/>
      <c r="B60" s="34" t="s">
        <v>87</v>
      </c>
      <c r="C60" s="123">
        <f>IFERROR((P58),"")</f>
        <v>1019</v>
      </c>
      <c r="D60" s="123"/>
      <c r="E60" s="123"/>
      <c r="F60" s="4" t="s">
        <v>95</v>
      </c>
      <c r="G60" s="34" t="s">
        <v>37</v>
      </c>
      <c r="H60" s="96">
        <f>H44</f>
        <v>20</v>
      </c>
      <c r="I60" s="96"/>
      <c r="J60" s="46" t="s">
        <v>58</v>
      </c>
      <c r="K60" s="62"/>
      <c r="L60" s="124">
        <f>IFERROR((C60*H60),"")</f>
        <v>20380</v>
      </c>
      <c r="M60" s="124"/>
      <c r="N60" s="124"/>
      <c r="O60" s="4" t="s">
        <v>96</v>
      </c>
      <c r="P60" s="4"/>
      <c r="Q60" s="4"/>
      <c r="R60" s="33"/>
      <c r="S60" s="4"/>
      <c r="T60" s="4"/>
      <c r="U60" s="4"/>
      <c r="V60" s="4"/>
      <c r="W60" s="4"/>
      <c r="X60" s="1"/>
      <c r="Y60" s="265"/>
      <c r="Z60" s="266"/>
      <c r="AA60" s="266"/>
      <c r="AB60" s="266"/>
      <c r="AC60" s="266"/>
      <c r="AD60" s="266"/>
      <c r="AE60" s="266"/>
      <c r="AF60" s="266"/>
      <c r="AG60" s="266"/>
      <c r="AH60" s="266"/>
      <c r="AI60" s="121"/>
      <c r="AJ60" s="121"/>
      <c r="AK60" s="122"/>
      <c r="AL60" s="1"/>
    </row>
    <row r="61" spans="1:38" ht="25.5" customHeight="1" x14ac:dyDescent="0.15">
      <c r="A61" s="4"/>
      <c r="B61" s="33" t="s">
        <v>97</v>
      </c>
      <c r="C61" s="4"/>
      <c r="D61" s="4"/>
      <c r="E61" s="4"/>
      <c r="F61" s="4"/>
      <c r="G61" s="4"/>
      <c r="H61" s="4"/>
      <c r="I61" s="4"/>
      <c r="J61" s="4"/>
      <c r="K61" s="4"/>
      <c r="L61" s="4"/>
      <c r="M61" s="4"/>
      <c r="N61" s="4"/>
      <c r="O61" s="4"/>
      <c r="P61" s="4"/>
      <c r="Q61" s="4"/>
      <c r="R61" s="4"/>
      <c r="S61" s="4"/>
      <c r="T61" s="4"/>
      <c r="U61" s="4"/>
      <c r="V61" s="4"/>
      <c r="W61" s="4"/>
      <c r="X61" s="1"/>
      <c r="Y61" s="98" t="s">
        <v>98</v>
      </c>
      <c r="Z61" s="99"/>
      <c r="AA61" s="99"/>
      <c r="AB61" s="99"/>
      <c r="AC61" s="99"/>
      <c r="AD61" s="99"/>
      <c r="AE61" s="99"/>
      <c r="AF61" s="99"/>
      <c r="AG61" s="99"/>
      <c r="AH61" s="99"/>
      <c r="AI61" s="99"/>
      <c r="AJ61" s="99"/>
      <c r="AK61" s="100"/>
      <c r="AL61" s="1"/>
    </row>
    <row r="62" spans="1:38" ht="21" customHeight="1" x14ac:dyDescent="0.15">
      <c r="A62" s="4"/>
      <c r="B62" s="4"/>
      <c r="C62" s="4" t="s">
        <v>99</v>
      </c>
      <c r="D62" s="4"/>
      <c r="E62" s="4"/>
      <c r="F62" s="4"/>
      <c r="G62" s="36" t="s">
        <v>100</v>
      </c>
      <c r="H62" s="36"/>
      <c r="I62" s="36"/>
      <c r="J62" s="4"/>
      <c r="K62" s="4"/>
      <c r="L62" s="101" t="s">
        <v>101</v>
      </c>
      <c r="M62" s="101"/>
      <c r="N62" s="101"/>
      <c r="O62" s="4"/>
      <c r="P62" s="1"/>
      <c r="Q62" s="1"/>
      <c r="R62" s="1"/>
      <c r="S62" s="4"/>
      <c r="T62" s="4"/>
      <c r="U62" s="4"/>
      <c r="V62" s="4"/>
      <c r="W62" s="4"/>
      <c r="X62" s="1"/>
      <c r="Y62" s="259"/>
      <c r="Z62" s="260"/>
      <c r="AA62" s="260"/>
      <c r="AB62" s="260"/>
      <c r="AC62" s="260"/>
      <c r="AD62" s="260"/>
      <c r="AE62" s="260"/>
      <c r="AF62" s="260"/>
      <c r="AG62" s="260"/>
      <c r="AH62" s="260"/>
      <c r="AI62" s="106" t="s">
        <v>94</v>
      </c>
      <c r="AJ62" s="106"/>
      <c r="AK62" s="107"/>
      <c r="AL62" s="1"/>
    </row>
    <row r="63" spans="1:38" ht="25.5" customHeight="1" thickBot="1" x14ac:dyDescent="0.2">
      <c r="A63" s="4"/>
      <c r="B63" s="34" t="s">
        <v>37</v>
      </c>
      <c r="C63" s="110">
        <f>L44</f>
        <v>249760</v>
      </c>
      <c r="D63" s="110"/>
      <c r="E63" s="4" t="s">
        <v>102</v>
      </c>
      <c r="F63" s="48"/>
      <c r="G63" s="111">
        <f>L60</f>
        <v>20380</v>
      </c>
      <c r="H63" s="111"/>
      <c r="I63" s="111"/>
      <c r="J63" s="48" t="s">
        <v>41</v>
      </c>
      <c r="K63" s="48" t="s">
        <v>103</v>
      </c>
      <c r="L63" s="112">
        <f>IFERROR((C63-G63),"")</f>
        <v>229380</v>
      </c>
      <c r="M63" s="112"/>
      <c r="N63" s="112"/>
      <c r="O63" s="64" t="s">
        <v>19</v>
      </c>
      <c r="P63" s="1"/>
      <c r="Q63" s="1"/>
      <c r="R63" s="1"/>
      <c r="S63" s="4"/>
      <c r="T63" s="4"/>
      <c r="U63" s="4"/>
      <c r="V63" s="4"/>
      <c r="W63" s="4"/>
      <c r="X63" s="1"/>
      <c r="Y63" s="261"/>
      <c r="Z63" s="262"/>
      <c r="AA63" s="262"/>
      <c r="AB63" s="262"/>
      <c r="AC63" s="262"/>
      <c r="AD63" s="262"/>
      <c r="AE63" s="262"/>
      <c r="AF63" s="262"/>
      <c r="AG63" s="262"/>
      <c r="AH63" s="262"/>
      <c r="AI63" s="108"/>
      <c r="AJ63" s="108"/>
      <c r="AK63" s="109"/>
      <c r="AL63" s="1"/>
    </row>
    <row r="64" spans="1:38" ht="17.25" x14ac:dyDescent="0.15">
      <c r="A64" s="4"/>
      <c r="B64" s="1"/>
      <c r="C64" s="1"/>
      <c r="D64" s="1"/>
      <c r="E64" s="1"/>
      <c r="F64" s="1"/>
      <c r="G64" s="1"/>
      <c r="H64" s="1"/>
      <c r="I64" s="1"/>
      <c r="J64" s="1"/>
      <c r="K64" s="1"/>
      <c r="L64" s="1"/>
      <c r="M64" s="1"/>
      <c r="N64" s="1"/>
      <c r="O64" s="4"/>
      <c r="P64" s="4"/>
      <c r="Q64" s="4"/>
      <c r="R64" s="33"/>
      <c r="S64" s="4"/>
      <c r="T64" s="4"/>
      <c r="U64" s="4"/>
      <c r="V64" s="4"/>
      <c r="W64" s="4"/>
      <c r="X64" s="1"/>
      <c r="Y64" s="1"/>
      <c r="Z64" s="1"/>
      <c r="AA64" s="1"/>
      <c r="AB64" s="1"/>
      <c r="AC64" s="1"/>
      <c r="AD64" s="1"/>
      <c r="AE64" s="1"/>
      <c r="AF64" s="1"/>
      <c r="AG64" s="1"/>
      <c r="AH64" s="1"/>
      <c r="AI64" s="1"/>
      <c r="AJ64" s="65"/>
      <c r="AK64" s="66"/>
      <c r="AL64" s="1"/>
    </row>
    <row r="65" spans="36:37" ht="17.25" x14ac:dyDescent="0.15">
      <c r="AJ65" s="67"/>
      <c r="AK65" s="68"/>
    </row>
    <row r="66" spans="36:37" ht="17.25" x14ac:dyDescent="0.15">
      <c r="AJ66" s="67"/>
      <c r="AK66" s="68"/>
    </row>
  </sheetData>
  <sheetProtection password="CEFD" sheet="1" scenarios="1"/>
  <mergeCells count="130">
    <mergeCell ref="B2:AJ2"/>
    <mergeCell ref="Y3:Z4"/>
    <mergeCell ref="E6:H6"/>
    <mergeCell ref="I6:O6"/>
    <mergeCell ref="P6:T6"/>
    <mergeCell ref="U6:AB6"/>
    <mergeCell ref="S8:V8"/>
    <mergeCell ref="W8:AG8"/>
    <mergeCell ref="S9:V9"/>
    <mergeCell ref="W9:Z9"/>
    <mergeCell ref="AA9:AG9"/>
    <mergeCell ref="E10:K10"/>
    <mergeCell ref="L10:V11"/>
    <mergeCell ref="W10:AG11"/>
    <mergeCell ref="E11:K11"/>
    <mergeCell ref="E8:K9"/>
    <mergeCell ref="L8:M9"/>
    <mergeCell ref="N8:N9"/>
    <mergeCell ref="O8:O9"/>
    <mergeCell ref="P8:P9"/>
    <mergeCell ref="Q8:Q9"/>
    <mergeCell ref="E14:K14"/>
    <mergeCell ref="L14:U14"/>
    <mergeCell ref="W14:AF14"/>
    <mergeCell ref="E15:K15"/>
    <mergeCell ref="M15:U15"/>
    <mergeCell ref="X15:AF15"/>
    <mergeCell ref="E12:K12"/>
    <mergeCell ref="L12:U12"/>
    <mergeCell ref="W12:AF12"/>
    <mergeCell ref="E13:K13"/>
    <mergeCell ref="L13:U13"/>
    <mergeCell ref="W13:AF13"/>
    <mergeCell ref="E19:K19"/>
    <mergeCell ref="L19:U19"/>
    <mergeCell ref="W19:AF19"/>
    <mergeCell ref="E20:K20"/>
    <mergeCell ref="L20:U20"/>
    <mergeCell ref="W20:AF20"/>
    <mergeCell ref="E16:K16"/>
    <mergeCell ref="L16:V17"/>
    <mergeCell ref="W16:AG17"/>
    <mergeCell ref="E17:K17"/>
    <mergeCell ref="E18:K18"/>
    <mergeCell ref="L18:U18"/>
    <mergeCell ref="W18:AF18"/>
    <mergeCell ref="E23:K23"/>
    <mergeCell ref="L23:U23"/>
    <mergeCell ref="W23:AF23"/>
    <mergeCell ref="E24:K24"/>
    <mergeCell ref="M24:U24"/>
    <mergeCell ref="X24:AF24"/>
    <mergeCell ref="E21:K21"/>
    <mergeCell ref="L21:U21"/>
    <mergeCell ref="W21:AF21"/>
    <mergeCell ref="E22:K22"/>
    <mergeCell ref="L22:U22"/>
    <mergeCell ref="W22:AF22"/>
    <mergeCell ref="AH38:AK38"/>
    <mergeCell ref="M39:N39"/>
    <mergeCell ref="C40:E40"/>
    <mergeCell ref="K40:L40"/>
    <mergeCell ref="Y41:Z41"/>
    <mergeCell ref="AA41:AF41"/>
    <mergeCell ref="AG41:AK41"/>
    <mergeCell ref="T30:X30"/>
    <mergeCell ref="Z30:AA30"/>
    <mergeCell ref="T31:X31"/>
    <mergeCell ref="Z31:AA31"/>
    <mergeCell ref="C38:E38"/>
    <mergeCell ref="K38:L38"/>
    <mergeCell ref="Y38:AG38"/>
    <mergeCell ref="AG44:AK45"/>
    <mergeCell ref="Y46:Z47"/>
    <mergeCell ref="AA46:AF47"/>
    <mergeCell ref="AG46:AK47"/>
    <mergeCell ref="C47:E47"/>
    <mergeCell ref="H47:J47"/>
    <mergeCell ref="R47:S47"/>
    <mergeCell ref="Y42:Z43"/>
    <mergeCell ref="AG42:AK43"/>
    <mergeCell ref="K43:M43"/>
    <mergeCell ref="C44:E44"/>
    <mergeCell ref="H44:I44"/>
    <mergeCell ref="L44:M44"/>
    <mergeCell ref="Y44:Z45"/>
    <mergeCell ref="AA42:AF43"/>
    <mergeCell ref="AA44:AF45"/>
    <mergeCell ref="Y48:Z49"/>
    <mergeCell ref="AA48:AF49"/>
    <mergeCell ref="AG48:AK49"/>
    <mergeCell ref="D50:F50"/>
    <mergeCell ref="I50:K50"/>
    <mergeCell ref="S50:U50"/>
    <mergeCell ref="C51:N51"/>
    <mergeCell ref="C52:N52"/>
    <mergeCell ref="C55:E55"/>
    <mergeCell ref="K55:L55"/>
    <mergeCell ref="Y55:AK55"/>
    <mergeCell ref="Y56:Z57"/>
    <mergeCell ref="AA56:AB57"/>
    <mergeCell ref="AC56:AC57"/>
    <mergeCell ref="AD56:AE57"/>
    <mergeCell ref="AF56:AF57"/>
    <mergeCell ref="AG56:AH57"/>
    <mergeCell ref="AI56:AK57"/>
    <mergeCell ref="C57:E57"/>
    <mergeCell ref="G57:I57"/>
    <mergeCell ref="K57:M57"/>
    <mergeCell ref="O57:Q57"/>
    <mergeCell ref="Y61:AK61"/>
    <mergeCell ref="L62:N62"/>
    <mergeCell ref="Y62:AH63"/>
    <mergeCell ref="AI62:AK63"/>
    <mergeCell ref="C63:D63"/>
    <mergeCell ref="G63:I63"/>
    <mergeCell ref="L63:N63"/>
    <mergeCell ref="Y58:AK58"/>
    <mergeCell ref="C59:E59"/>
    <mergeCell ref="L59:N59"/>
    <mergeCell ref="Y59:AH60"/>
    <mergeCell ref="AI59:AK60"/>
    <mergeCell ref="C60:E60"/>
    <mergeCell ref="H60:I60"/>
    <mergeCell ref="L60:N60"/>
    <mergeCell ref="C58:E58"/>
    <mergeCell ref="G58:I58"/>
    <mergeCell ref="K58:M58"/>
    <mergeCell ref="P58:Q58"/>
    <mergeCell ref="S58:V58"/>
  </mergeCells>
  <phoneticPr fontId="3"/>
  <pageMargins left="0.74803149606299213" right="0.11811023622047245"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DD3A-28BE-42AF-BA37-F89D31D45627}">
  <dimension ref="A1:AL66"/>
  <sheetViews>
    <sheetView showGridLines="0" zoomScale="70" zoomScaleNormal="70" workbookViewId="0"/>
  </sheetViews>
  <sheetFormatPr defaultRowHeight="13.5" x14ac:dyDescent="0.15"/>
  <cols>
    <col min="1" max="1" width="4.125" style="3" customWidth="1"/>
    <col min="2" max="2" width="5.625" style="3" customWidth="1"/>
    <col min="3" max="3" width="4.125" style="3" customWidth="1"/>
    <col min="4" max="4" width="6" style="3" customWidth="1"/>
    <col min="5" max="5" width="4.125" style="3" customWidth="1"/>
    <col min="6" max="6" width="5.625" style="3" customWidth="1"/>
    <col min="7" max="7" width="4.125" style="3" customWidth="1"/>
    <col min="8" max="8" width="5.625" style="3" customWidth="1"/>
    <col min="9" max="9" width="4.125" style="3" customWidth="1"/>
    <col min="10" max="10" width="5.625" style="3" customWidth="1"/>
    <col min="11" max="11" width="4.125" style="3" customWidth="1"/>
    <col min="12" max="12" width="5.625" style="3" customWidth="1"/>
    <col min="13" max="13" width="4.125" style="3" customWidth="1"/>
    <col min="14" max="14" width="5.625" style="3" customWidth="1"/>
    <col min="15" max="15" width="4.125" style="3" customWidth="1"/>
    <col min="16" max="17" width="3.625" style="3" customWidth="1"/>
    <col min="18" max="20" width="5.625" style="3" customWidth="1"/>
    <col min="21" max="21" width="4.125" style="3" customWidth="1"/>
    <col min="22" max="22" width="5.625" style="3" customWidth="1"/>
    <col min="23" max="23" width="4.125" style="3" customWidth="1"/>
    <col min="24" max="24" width="6" style="3" customWidth="1"/>
    <col min="25" max="27" width="3.625" style="3" customWidth="1"/>
    <col min="28" max="28" width="5.625" style="3" customWidth="1"/>
    <col min="29" max="29" width="4.125" style="3" customWidth="1"/>
    <col min="30" max="30" width="5.625" style="3" customWidth="1"/>
    <col min="31" max="31" width="4.125" style="3" customWidth="1"/>
    <col min="32" max="32" width="5.625" style="3" customWidth="1"/>
    <col min="33" max="33" width="4.125" style="3" customWidth="1"/>
    <col min="34" max="34" width="3.625" style="3" customWidth="1"/>
    <col min="35" max="35" width="4.375" style="3" customWidth="1"/>
    <col min="36" max="36" width="3.5" style="3" customWidth="1"/>
    <col min="37" max="256" width="9" style="3"/>
    <col min="257" max="257" width="4.125" style="3" customWidth="1"/>
    <col min="258" max="258" width="5.625" style="3" customWidth="1"/>
    <col min="259" max="259" width="4.125" style="3" customWidth="1"/>
    <col min="260" max="260" width="6" style="3" customWidth="1"/>
    <col min="261" max="261" width="4.125" style="3" customWidth="1"/>
    <col min="262" max="262" width="5.625" style="3" customWidth="1"/>
    <col min="263" max="263" width="4.125" style="3" customWidth="1"/>
    <col min="264" max="264" width="5.625" style="3" customWidth="1"/>
    <col min="265" max="265" width="4.125" style="3" customWidth="1"/>
    <col min="266" max="266" width="5.625" style="3" customWidth="1"/>
    <col min="267" max="267" width="4.125" style="3" customWidth="1"/>
    <col min="268" max="268" width="5.625" style="3" customWidth="1"/>
    <col min="269" max="269" width="4.125" style="3" customWidth="1"/>
    <col min="270" max="270" width="5.625" style="3" customWidth="1"/>
    <col min="271" max="271" width="4.125" style="3" customWidth="1"/>
    <col min="272" max="273" width="3.625" style="3" customWidth="1"/>
    <col min="274" max="276" width="5.625" style="3" customWidth="1"/>
    <col min="277" max="277" width="4.125" style="3" customWidth="1"/>
    <col min="278" max="278" width="5.625" style="3" customWidth="1"/>
    <col min="279" max="279" width="4.125" style="3" customWidth="1"/>
    <col min="280" max="280" width="6" style="3" customWidth="1"/>
    <col min="281" max="283" width="3.625" style="3" customWidth="1"/>
    <col min="284" max="284" width="5.625" style="3" customWidth="1"/>
    <col min="285" max="285" width="4.125" style="3" customWidth="1"/>
    <col min="286" max="286" width="5.625" style="3" customWidth="1"/>
    <col min="287" max="287" width="4.125" style="3" customWidth="1"/>
    <col min="288" max="288" width="5.625" style="3" customWidth="1"/>
    <col min="289" max="289" width="4.125" style="3" customWidth="1"/>
    <col min="290" max="290" width="3.625" style="3" customWidth="1"/>
    <col min="291" max="291" width="4.375" style="3" customWidth="1"/>
    <col min="292" max="292" width="3.5" style="3" customWidth="1"/>
    <col min="293" max="512" width="9" style="3"/>
    <col min="513" max="513" width="4.125" style="3" customWidth="1"/>
    <col min="514" max="514" width="5.625" style="3" customWidth="1"/>
    <col min="515" max="515" width="4.125" style="3" customWidth="1"/>
    <col min="516" max="516" width="6" style="3" customWidth="1"/>
    <col min="517" max="517" width="4.125" style="3" customWidth="1"/>
    <col min="518" max="518" width="5.625" style="3" customWidth="1"/>
    <col min="519" max="519" width="4.125" style="3" customWidth="1"/>
    <col min="520" max="520" width="5.625" style="3" customWidth="1"/>
    <col min="521" max="521" width="4.125" style="3" customWidth="1"/>
    <col min="522" max="522" width="5.625" style="3" customWidth="1"/>
    <col min="523" max="523" width="4.125" style="3" customWidth="1"/>
    <col min="524" max="524" width="5.625" style="3" customWidth="1"/>
    <col min="525" max="525" width="4.125" style="3" customWidth="1"/>
    <col min="526" max="526" width="5.625" style="3" customWidth="1"/>
    <col min="527" max="527" width="4.125" style="3" customWidth="1"/>
    <col min="528" max="529" width="3.625" style="3" customWidth="1"/>
    <col min="530" max="532" width="5.625" style="3" customWidth="1"/>
    <col min="533" max="533" width="4.125" style="3" customWidth="1"/>
    <col min="534" max="534" width="5.625" style="3" customWidth="1"/>
    <col min="535" max="535" width="4.125" style="3" customWidth="1"/>
    <col min="536" max="536" width="6" style="3" customWidth="1"/>
    <col min="537" max="539" width="3.625" style="3" customWidth="1"/>
    <col min="540" max="540" width="5.625" style="3" customWidth="1"/>
    <col min="541" max="541" width="4.125" style="3" customWidth="1"/>
    <col min="542" max="542" width="5.625" style="3" customWidth="1"/>
    <col min="543" max="543" width="4.125" style="3" customWidth="1"/>
    <col min="544" max="544" width="5.625" style="3" customWidth="1"/>
    <col min="545" max="545" width="4.125" style="3" customWidth="1"/>
    <col min="546" max="546" width="3.625" style="3" customWidth="1"/>
    <col min="547" max="547" width="4.375" style="3" customWidth="1"/>
    <col min="548" max="548" width="3.5" style="3" customWidth="1"/>
    <col min="549" max="768" width="9" style="3"/>
    <col min="769" max="769" width="4.125" style="3" customWidth="1"/>
    <col min="770" max="770" width="5.625" style="3" customWidth="1"/>
    <col min="771" max="771" width="4.125" style="3" customWidth="1"/>
    <col min="772" max="772" width="6" style="3" customWidth="1"/>
    <col min="773" max="773" width="4.125" style="3" customWidth="1"/>
    <col min="774" max="774" width="5.625" style="3" customWidth="1"/>
    <col min="775" max="775" width="4.125" style="3" customWidth="1"/>
    <col min="776" max="776" width="5.625" style="3" customWidth="1"/>
    <col min="777" max="777" width="4.125" style="3" customWidth="1"/>
    <col min="778" max="778" width="5.625" style="3" customWidth="1"/>
    <col min="779" max="779" width="4.125" style="3" customWidth="1"/>
    <col min="780" max="780" width="5.625" style="3" customWidth="1"/>
    <col min="781" max="781" width="4.125" style="3" customWidth="1"/>
    <col min="782" max="782" width="5.625" style="3" customWidth="1"/>
    <col min="783" max="783" width="4.125" style="3" customWidth="1"/>
    <col min="784" max="785" width="3.625" style="3" customWidth="1"/>
    <col min="786" max="788" width="5.625" style="3" customWidth="1"/>
    <col min="789" max="789" width="4.125" style="3" customWidth="1"/>
    <col min="790" max="790" width="5.625" style="3" customWidth="1"/>
    <col min="791" max="791" width="4.125" style="3" customWidth="1"/>
    <col min="792" max="792" width="6" style="3" customWidth="1"/>
    <col min="793" max="795" width="3.625" style="3" customWidth="1"/>
    <col min="796" max="796" width="5.625" style="3" customWidth="1"/>
    <col min="797" max="797" width="4.125" style="3" customWidth="1"/>
    <col min="798" max="798" width="5.625" style="3" customWidth="1"/>
    <col min="799" max="799" width="4.125" style="3" customWidth="1"/>
    <col min="800" max="800" width="5.625" style="3" customWidth="1"/>
    <col min="801" max="801" width="4.125" style="3" customWidth="1"/>
    <col min="802" max="802" width="3.625" style="3" customWidth="1"/>
    <col min="803" max="803" width="4.375" style="3" customWidth="1"/>
    <col min="804" max="804" width="3.5" style="3" customWidth="1"/>
    <col min="805" max="1024" width="9" style="3"/>
    <col min="1025" max="1025" width="4.125" style="3" customWidth="1"/>
    <col min="1026" max="1026" width="5.625" style="3" customWidth="1"/>
    <col min="1027" max="1027" width="4.125" style="3" customWidth="1"/>
    <col min="1028" max="1028" width="6" style="3" customWidth="1"/>
    <col min="1029" max="1029" width="4.125" style="3" customWidth="1"/>
    <col min="1030" max="1030" width="5.625" style="3" customWidth="1"/>
    <col min="1031" max="1031" width="4.125" style="3" customWidth="1"/>
    <col min="1032" max="1032" width="5.625" style="3" customWidth="1"/>
    <col min="1033" max="1033" width="4.125" style="3" customWidth="1"/>
    <col min="1034" max="1034" width="5.625" style="3" customWidth="1"/>
    <col min="1035" max="1035" width="4.125" style="3" customWidth="1"/>
    <col min="1036" max="1036" width="5.625" style="3" customWidth="1"/>
    <col min="1037" max="1037" width="4.125" style="3" customWidth="1"/>
    <col min="1038" max="1038" width="5.625" style="3" customWidth="1"/>
    <col min="1039" max="1039" width="4.125" style="3" customWidth="1"/>
    <col min="1040" max="1041" width="3.625" style="3" customWidth="1"/>
    <col min="1042" max="1044" width="5.625" style="3" customWidth="1"/>
    <col min="1045" max="1045" width="4.125" style="3" customWidth="1"/>
    <col min="1046" max="1046" width="5.625" style="3" customWidth="1"/>
    <col min="1047" max="1047" width="4.125" style="3" customWidth="1"/>
    <col min="1048" max="1048" width="6" style="3" customWidth="1"/>
    <col min="1049" max="1051" width="3.625" style="3" customWidth="1"/>
    <col min="1052" max="1052" width="5.625" style="3" customWidth="1"/>
    <col min="1053" max="1053" width="4.125" style="3" customWidth="1"/>
    <col min="1054" max="1054" width="5.625" style="3" customWidth="1"/>
    <col min="1055" max="1055" width="4.125" style="3" customWidth="1"/>
    <col min="1056" max="1056" width="5.625" style="3" customWidth="1"/>
    <col min="1057" max="1057" width="4.125" style="3" customWidth="1"/>
    <col min="1058" max="1058" width="3.625" style="3" customWidth="1"/>
    <col min="1059" max="1059" width="4.375" style="3" customWidth="1"/>
    <col min="1060" max="1060" width="3.5" style="3" customWidth="1"/>
    <col min="1061" max="1280" width="9" style="3"/>
    <col min="1281" max="1281" width="4.125" style="3" customWidth="1"/>
    <col min="1282" max="1282" width="5.625" style="3" customWidth="1"/>
    <col min="1283" max="1283" width="4.125" style="3" customWidth="1"/>
    <col min="1284" max="1284" width="6" style="3" customWidth="1"/>
    <col min="1285" max="1285" width="4.125" style="3" customWidth="1"/>
    <col min="1286" max="1286" width="5.625" style="3" customWidth="1"/>
    <col min="1287" max="1287" width="4.125" style="3" customWidth="1"/>
    <col min="1288" max="1288" width="5.625" style="3" customWidth="1"/>
    <col min="1289" max="1289" width="4.125" style="3" customWidth="1"/>
    <col min="1290" max="1290" width="5.625" style="3" customWidth="1"/>
    <col min="1291" max="1291" width="4.125" style="3" customWidth="1"/>
    <col min="1292" max="1292" width="5.625" style="3" customWidth="1"/>
    <col min="1293" max="1293" width="4.125" style="3" customWidth="1"/>
    <col min="1294" max="1294" width="5.625" style="3" customWidth="1"/>
    <col min="1295" max="1295" width="4.125" style="3" customWidth="1"/>
    <col min="1296" max="1297" width="3.625" style="3" customWidth="1"/>
    <col min="1298" max="1300" width="5.625" style="3" customWidth="1"/>
    <col min="1301" max="1301" width="4.125" style="3" customWidth="1"/>
    <col min="1302" max="1302" width="5.625" style="3" customWidth="1"/>
    <col min="1303" max="1303" width="4.125" style="3" customWidth="1"/>
    <col min="1304" max="1304" width="6" style="3" customWidth="1"/>
    <col min="1305" max="1307" width="3.625" style="3" customWidth="1"/>
    <col min="1308" max="1308" width="5.625" style="3" customWidth="1"/>
    <col min="1309" max="1309" width="4.125" style="3" customWidth="1"/>
    <col min="1310" max="1310" width="5.625" style="3" customWidth="1"/>
    <col min="1311" max="1311" width="4.125" style="3" customWidth="1"/>
    <col min="1312" max="1312" width="5.625" style="3" customWidth="1"/>
    <col min="1313" max="1313" width="4.125" style="3" customWidth="1"/>
    <col min="1314" max="1314" width="3.625" style="3" customWidth="1"/>
    <col min="1315" max="1315" width="4.375" style="3" customWidth="1"/>
    <col min="1316" max="1316" width="3.5" style="3" customWidth="1"/>
    <col min="1317" max="1536" width="9" style="3"/>
    <col min="1537" max="1537" width="4.125" style="3" customWidth="1"/>
    <col min="1538" max="1538" width="5.625" style="3" customWidth="1"/>
    <col min="1539" max="1539" width="4.125" style="3" customWidth="1"/>
    <col min="1540" max="1540" width="6" style="3" customWidth="1"/>
    <col min="1541" max="1541" width="4.125" style="3" customWidth="1"/>
    <col min="1542" max="1542" width="5.625" style="3" customWidth="1"/>
    <col min="1543" max="1543" width="4.125" style="3" customWidth="1"/>
    <col min="1544" max="1544" width="5.625" style="3" customWidth="1"/>
    <col min="1545" max="1545" width="4.125" style="3" customWidth="1"/>
    <col min="1546" max="1546" width="5.625" style="3" customWidth="1"/>
    <col min="1547" max="1547" width="4.125" style="3" customWidth="1"/>
    <col min="1548" max="1548" width="5.625" style="3" customWidth="1"/>
    <col min="1549" max="1549" width="4.125" style="3" customWidth="1"/>
    <col min="1550" max="1550" width="5.625" style="3" customWidth="1"/>
    <col min="1551" max="1551" width="4.125" style="3" customWidth="1"/>
    <col min="1552" max="1553" width="3.625" style="3" customWidth="1"/>
    <col min="1554" max="1556" width="5.625" style="3" customWidth="1"/>
    <col min="1557" max="1557" width="4.125" style="3" customWidth="1"/>
    <col min="1558" max="1558" width="5.625" style="3" customWidth="1"/>
    <col min="1559" max="1559" width="4.125" style="3" customWidth="1"/>
    <col min="1560" max="1560" width="6" style="3" customWidth="1"/>
    <col min="1561" max="1563" width="3.625" style="3" customWidth="1"/>
    <col min="1564" max="1564" width="5.625" style="3" customWidth="1"/>
    <col min="1565" max="1565" width="4.125" style="3" customWidth="1"/>
    <col min="1566" max="1566" width="5.625" style="3" customWidth="1"/>
    <col min="1567" max="1567" width="4.125" style="3" customWidth="1"/>
    <col min="1568" max="1568" width="5.625" style="3" customWidth="1"/>
    <col min="1569" max="1569" width="4.125" style="3" customWidth="1"/>
    <col min="1570" max="1570" width="3.625" style="3" customWidth="1"/>
    <col min="1571" max="1571" width="4.375" style="3" customWidth="1"/>
    <col min="1572" max="1572" width="3.5" style="3" customWidth="1"/>
    <col min="1573" max="1792" width="9" style="3"/>
    <col min="1793" max="1793" width="4.125" style="3" customWidth="1"/>
    <col min="1794" max="1794" width="5.625" style="3" customWidth="1"/>
    <col min="1795" max="1795" width="4.125" style="3" customWidth="1"/>
    <col min="1796" max="1796" width="6" style="3" customWidth="1"/>
    <col min="1797" max="1797" width="4.125" style="3" customWidth="1"/>
    <col min="1798" max="1798" width="5.625" style="3" customWidth="1"/>
    <col min="1799" max="1799" width="4.125" style="3" customWidth="1"/>
    <col min="1800" max="1800" width="5.625" style="3" customWidth="1"/>
    <col min="1801" max="1801" width="4.125" style="3" customWidth="1"/>
    <col min="1802" max="1802" width="5.625" style="3" customWidth="1"/>
    <col min="1803" max="1803" width="4.125" style="3" customWidth="1"/>
    <col min="1804" max="1804" width="5.625" style="3" customWidth="1"/>
    <col min="1805" max="1805" width="4.125" style="3" customWidth="1"/>
    <col min="1806" max="1806" width="5.625" style="3" customWidth="1"/>
    <col min="1807" max="1807" width="4.125" style="3" customWidth="1"/>
    <col min="1808" max="1809" width="3.625" style="3" customWidth="1"/>
    <col min="1810" max="1812" width="5.625" style="3" customWidth="1"/>
    <col min="1813" max="1813" width="4.125" style="3" customWidth="1"/>
    <col min="1814" max="1814" width="5.625" style="3" customWidth="1"/>
    <col min="1815" max="1815" width="4.125" style="3" customWidth="1"/>
    <col min="1816" max="1816" width="6" style="3" customWidth="1"/>
    <col min="1817" max="1819" width="3.625" style="3" customWidth="1"/>
    <col min="1820" max="1820" width="5.625" style="3" customWidth="1"/>
    <col min="1821" max="1821" width="4.125" style="3" customWidth="1"/>
    <col min="1822" max="1822" width="5.625" style="3" customWidth="1"/>
    <col min="1823" max="1823" width="4.125" style="3" customWidth="1"/>
    <col min="1824" max="1824" width="5.625" style="3" customWidth="1"/>
    <col min="1825" max="1825" width="4.125" style="3" customWidth="1"/>
    <col min="1826" max="1826" width="3.625" style="3" customWidth="1"/>
    <col min="1827" max="1827" width="4.375" style="3" customWidth="1"/>
    <col min="1828" max="1828" width="3.5" style="3" customWidth="1"/>
    <col min="1829" max="2048" width="9" style="3"/>
    <col min="2049" max="2049" width="4.125" style="3" customWidth="1"/>
    <col min="2050" max="2050" width="5.625" style="3" customWidth="1"/>
    <col min="2051" max="2051" width="4.125" style="3" customWidth="1"/>
    <col min="2052" max="2052" width="6" style="3" customWidth="1"/>
    <col min="2053" max="2053" width="4.125" style="3" customWidth="1"/>
    <col min="2054" max="2054" width="5.625" style="3" customWidth="1"/>
    <col min="2055" max="2055" width="4.125" style="3" customWidth="1"/>
    <col min="2056" max="2056" width="5.625" style="3" customWidth="1"/>
    <col min="2057" max="2057" width="4.125" style="3" customWidth="1"/>
    <col min="2058" max="2058" width="5.625" style="3" customWidth="1"/>
    <col min="2059" max="2059" width="4.125" style="3" customWidth="1"/>
    <col min="2060" max="2060" width="5.625" style="3" customWidth="1"/>
    <col min="2061" max="2061" width="4.125" style="3" customWidth="1"/>
    <col min="2062" max="2062" width="5.625" style="3" customWidth="1"/>
    <col min="2063" max="2063" width="4.125" style="3" customWidth="1"/>
    <col min="2064" max="2065" width="3.625" style="3" customWidth="1"/>
    <col min="2066" max="2068" width="5.625" style="3" customWidth="1"/>
    <col min="2069" max="2069" width="4.125" style="3" customWidth="1"/>
    <col min="2070" max="2070" width="5.625" style="3" customWidth="1"/>
    <col min="2071" max="2071" width="4.125" style="3" customWidth="1"/>
    <col min="2072" max="2072" width="6" style="3" customWidth="1"/>
    <col min="2073" max="2075" width="3.625" style="3" customWidth="1"/>
    <col min="2076" max="2076" width="5.625" style="3" customWidth="1"/>
    <col min="2077" max="2077" width="4.125" style="3" customWidth="1"/>
    <col min="2078" max="2078" width="5.625" style="3" customWidth="1"/>
    <col min="2079" max="2079" width="4.125" style="3" customWidth="1"/>
    <col min="2080" max="2080" width="5.625" style="3" customWidth="1"/>
    <col min="2081" max="2081" width="4.125" style="3" customWidth="1"/>
    <col min="2082" max="2082" width="3.625" style="3" customWidth="1"/>
    <col min="2083" max="2083" width="4.375" style="3" customWidth="1"/>
    <col min="2084" max="2084" width="3.5" style="3" customWidth="1"/>
    <col min="2085" max="2304" width="9" style="3"/>
    <col min="2305" max="2305" width="4.125" style="3" customWidth="1"/>
    <col min="2306" max="2306" width="5.625" style="3" customWidth="1"/>
    <col min="2307" max="2307" width="4.125" style="3" customWidth="1"/>
    <col min="2308" max="2308" width="6" style="3" customWidth="1"/>
    <col min="2309" max="2309" width="4.125" style="3" customWidth="1"/>
    <col min="2310" max="2310" width="5.625" style="3" customWidth="1"/>
    <col min="2311" max="2311" width="4.125" style="3" customWidth="1"/>
    <col min="2312" max="2312" width="5.625" style="3" customWidth="1"/>
    <col min="2313" max="2313" width="4.125" style="3" customWidth="1"/>
    <col min="2314" max="2314" width="5.625" style="3" customWidth="1"/>
    <col min="2315" max="2315" width="4.125" style="3" customWidth="1"/>
    <col min="2316" max="2316" width="5.625" style="3" customWidth="1"/>
    <col min="2317" max="2317" width="4.125" style="3" customWidth="1"/>
    <col min="2318" max="2318" width="5.625" style="3" customWidth="1"/>
    <col min="2319" max="2319" width="4.125" style="3" customWidth="1"/>
    <col min="2320" max="2321" width="3.625" style="3" customWidth="1"/>
    <col min="2322" max="2324" width="5.625" style="3" customWidth="1"/>
    <col min="2325" max="2325" width="4.125" style="3" customWidth="1"/>
    <col min="2326" max="2326" width="5.625" style="3" customWidth="1"/>
    <col min="2327" max="2327" width="4.125" style="3" customWidth="1"/>
    <col min="2328" max="2328" width="6" style="3" customWidth="1"/>
    <col min="2329" max="2331" width="3.625" style="3" customWidth="1"/>
    <col min="2332" max="2332" width="5.625" style="3" customWidth="1"/>
    <col min="2333" max="2333" width="4.125" style="3" customWidth="1"/>
    <col min="2334" max="2334" width="5.625" style="3" customWidth="1"/>
    <col min="2335" max="2335" width="4.125" style="3" customWidth="1"/>
    <col min="2336" max="2336" width="5.625" style="3" customWidth="1"/>
    <col min="2337" max="2337" width="4.125" style="3" customWidth="1"/>
    <col min="2338" max="2338" width="3.625" style="3" customWidth="1"/>
    <col min="2339" max="2339" width="4.375" style="3" customWidth="1"/>
    <col min="2340" max="2340" width="3.5" style="3" customWidth="1"/>
    <col min="2341" max="2560" width="9" style="3"/>
    <col min="2561" max="2561" width="4.125" style="3" customWidth="1"/>
    <col min="2562" max="2562" width="5.625" style="3" customWidth="1"/>
    <col min="2563" max="2563" width="4.125" style="3" customWidth="1"/>
    <col min="2564" max="2564" width="6" style="3" customWidth="1"/>
    <col min="2565" max="2565" width="4.125" style="3" customWidth="1"/>
    <col min="2566" max="2566" width="5.625" style="3" customWidth="1"/>
    <col min="2567" max="2567" width="4.125" style="3" customWidth="1"/>
    <col min="2568" max="2568" width="5.625" style="3" customWidth="1"/>
    <col min="2569" max="2569" width="4.125" style="3" customWidth="1"/>
    <col min="2570" max="2570" width="5.625" style="3" customWidth="1"/>
    <col min="2571" max="2571" width="4.125" style="3" customWidth="1"/>
    <col min="2572" max="2572" width="5.625" style="3" customWidth="1"/>
    <col min="2573" max="2573" width="4.125" style="3" customWidth="1"/>
    <col min="2574" max="2574" width="5.625" style="3" customWidth="1"/>
    <col min="2575" max="2575" width="4.125" style="3" customWidth="1"/>
    <col min="2576" max="2577" width="3.625" style="3" customWidth="1"/>
    <col min="2578" max="2580" width="5.625" style="3" customWidth="1"/>
    <col min="2581" max="2581" width="4.125" style="3" customWidth="1"/>
    <col min="2582" max="2582" width="5.625" style="3" customWidth="1"/>
    <col min="2583" max="2583" width="4.125" style="3" customWidth="1"/>
    <col min="2584" max="2584" width="6" style="3" customWidth="1"/>
    <col min="2585" max="2587" width="3.625" style="3" customWidth="1"/>
    <col min="2588" max="2588" width="5.625" style="3" customWidth="1"/>
    <col min="2589" max="2589" width="4.125" style="3" customWidth="1"/>
    <col min="2590" max="2590" width="5.625" style="3" customWidth="1"/>
    <col min="2591" max="2591" width="4.125" style="3" customWidth="1"/>
    <col min="2592" max="2592" width="5.625" style="3" customWidth="1"/>
    <col min="2593" max="2593" width="4.125" style="3" customWidth="1"/>
    <col min="2594" max="2594" width="3.625" style="3" customWidth="1"/>
    <col min="2595" max="2595" width="4.375" style="3" customWidth="1"/>
    <col min="2596" max="2596" width="3.5" style="3" customWidth="1"/>
    <col min="2597" max="2816" width="9" style="3"/>
    <col min="2817" max="2817" width="4.125" style="3" customWidth="1"/>
    <col min="2818" max="2818" width="5.625" style="3" customWidth="1"/>
    <col min="2819" max="2819" width="4.125" style="3" customWidth="1"/>
    <col min="2820" max="2820" width="6" style="3" customWidth="1"/>
    <col min="2821" max="2821" width="4.125" style="3" customWidth="1"/>
    <col min="2822" max="2822" width="5.625" style="3" customWidth="1"/>
    <col min="2823" max="2823" width="4.125" style="3" customWidth="1"/>
    <col min="2824" max="2824" width="5.625" style="3" customWidth="1"/>
    <col min="2825" max="2825" width="4.125" style="3" customWidth="1"/>
    <col min="2826" max="2826" width="5.625" style="3" customWidth="1"/>
    <col min="2827" max="2827" width="4.125" style="3" customWidth="1"/>
    <col min="2828" max="2828" width="5.625" style="3" customWidth="1"/>
    <col min="2829" max="2829" width="4.125" style="3" customWidth="1"/>
    <col min="2830" max="2830" width="5.625" style="3" customWidth="1"/>
    <col min="2831" max="2831" width="4.125" style="3" customWidth="1"/>
    <col min="2832" max="2833" width="3.625" style="3" customWidth="1"/>
    <col min="2834" max="2836" width="5.625" style="3" customWidth="1"/>
    <col min="2837" max="2837" width="4.125" style="3" customWidth="1"/>
    <col min="2838" max="2838" width="5.625" style="3" customWidth="1"/>
    <col min="2839" max="2839" width="4.125" style="3" customWidth="1"/>
    <col min="2840" max="2840" width="6" style="3" customWidth="1"/>
    <col min="2841" max="2843" width="3.625" style="3" customWidth="1"/>
    <col min="2844" max="2844" width="5.625" style="3" customWidth="1"/>
    <col min="2845" max="2845" width="4.125" style="3" customWidth="1"/>
    <col min="2846" max="2846" width="5.625" style="3" customWidth="1"/>
    <col min="2847" max="2847" width="4.125" style="3" customWidth="1"/>
    <col min="2848" max="2848" width="5.625" style="3" customWidth="1"/>
    <col min="2849" max="2849" width="4.125" style="3" customWidth="1"/>
    <col min="2850" max="2850" width="3.625" style="3" customWidth="1"/>
    <col min="2851" max="2851" width="4.375" style="3" customWidth="1"/>
    <col min="2852" max="2852" width="3.5" style="3" customWidth="1"/>
    <col min="2853" max="3072" width="9" style="3"/>
    <col min="3073" max="3073" width="4.125" style="3" customWidth="1"/>
    <col min="3074" max="3074" width="5.625" style="3" customWidth="1"/>
    <col min="3075" max="3075" width="4.125" style="3" customWidth="1"/>
    <col min="3076" max="3076" width="6" style="3" customWidth="1"/>
    <col min="3077" max="3077" width="4.125" style="3" customWidth="1"/>
    <col min="3078" max="3078" width="5.625" style="3" customWidth="1"/>
    <col min="3079" max="3079" width="4.125" style="3" customWidth="1"/>
    <col min="3080" max="3080" width="5.625" style="3" customWidth="1"/>
    <col min="3081" max="3081" width="4.125" style="3" customWidth="1"/>
    <col min="3082" max="3082" width="5.625" style="3" customWidth="1"/>
    <col min="3083" max="3083" width="4.125" style="3" customWidth="1"/>
    <col min="3084" max="3084" width="5.625" style="3" customWidth="1"/>
    <col min="3085" max="3085" width="4.125" style="3" customWidth="1"/>
    <col min="3086" max="3086" width="5.625" style="3" customWidth="1"/>
    <col min="3087" max="3087" width="4.125" style="3" customWidth="1"/>
    <col min="3088" max="3089" width="3.625" style="3" customWidth="1"/>
    <col min="3090" max="3092" width="5.625" style="3" customWidth="1"/>
    <col min="3093" max="3093" width="4.125" style="3" customWidth="1"/>
    <col min="3094" max="3094" width="5.625" style="3" customWidth="1"/>
    <col min="3095" max="3095" width="4.125" style="3" customWidth="1"/>
    <col min="3096" max="3096" width="6" style="3" customWidth="1"/>
    <col min="3097" max="3099" width="3.625" style="3" customWidth="1"/>
    <col min="3100" max="3100" width="5.625" style="3" customWidth="1"/>
    <col min="3101" max="3101" width="4.125" style="3" customWidth="1"/>
    <col min="3102" max="3102" width="5.625" style="3" customWidth="1"/>
    <col min="3103" max="3103" width="4.125" style="3" customWidth="1"/>
    <col min="3104" max="3104" width="5.625" style="3" customWidth="1"/>
    <col min="3105" max="3105" width="4.125" style="3" customWidth="1"/>
    <col min="3106" max="3106" width="3.625" style="3" customWidth="1"/>
    <col min="3107" max="3107" width="4.375" style="3" customWidth="1"/>
    <col min="3108" max="3108" width="3.5" style="3" customWidth="1"/>
    <col min="3109" max="3328" width="9" style="3"/>
    <col min="3329" max="3329" width="4.125" style="3" customWidth="1"/>
    <col min="3330" max="3330" width="5.625" style="3" customWidth="1"/>
    <col min="3331" max="3331" width="4.125" style="3" customWidth="1"/>
    <col min="3332" max="3332" width="6" style="3" customWidth="1"/>
    <col min="3333" max="3333" width="4.125" style="3" customWidth="1"/>
    <col min="3334" max="3334" width="5.625" style="3" customWidth="1"/>
    <col min="3335" max="3335" width="4.125" style="3" customWidth="1"/>
    <col min="3336" max="3336" width="5.625" style="3" customWidth="1"/>
    <col min="3337" max="3337" width="4.125" style="3" customWidth="1"/>
    <col min="3338" max="3338" width="5.625" style="3" customWidth="1"/>
    <col min="3339" max="3339" width="4.125" style="3" customWidth="1"/>
    <col min="3340" max="3340" width="5.625" style="3" customWidth="1"/>
    <col min="3341" max="3341" width="4.125" style="3" customWidth="1"/>
    <col min="3342" max="3342" width="5.625" style="3" customWidth="1"/>
    <col min="3343" max="3343" width="4.125" style="3" customWidth="1"/>
    <col min="3344" max="3345" width="3.625" style="3" customWidth="1"/>
    <col min="3346" max="3348" width="5.625" style="3" customWidth="1"/>
    <col min="3349" max="3349" width="4.125" style="3" customWidth="1"/>
    <col min="3350" max="3350" width="5.625" style="3" customWidth="1"/>
    <col min="3351" max="3351" width="4.125" style="3" customWidth="1"/>
    <col min="3352" max="3352" width="6" style="3" customWidth="1"/>
    <col min="3353" max="3355" width="3.625" style="3" customWidth="1"/>
    <col min="3356" max="3356" width="5.625" style="3" customWidth="1"/>
    <col min="3357" max="3357" width="4.125" style="3" customWidth="1"/>
    <col min="3358" max="3358" width="5.625" style="3" customWidth="1"/>
    <col min="3359" max="3359" width="4.125" style="3" customWidth="1"/>
    <col min="3360" max="3360" width="5.625" style="3" customWidth="1"/>
    <col min="3361" max="3361" width="4.125" style="3" customWidth="1"/>
    <col min="3362" max="3362" width="3.625" style="3" customWidth="1"/>
    <col min="3363" max="3363" width="4.375" style="3" customWidth="1"/>
    <col min="3364" max="3364" width="3.5" style="3" customWidth="1"/>
    <col min="3365" max="3584" width="9" style="3"/>
    <col min="3585" max="3585" width="4.125" style="3" customWidth="1"/>
    <col min="3586" max="3586" width="5.625" style="3" customWidth="1"/>
    <col min="3587" max="3587" width="4.125" style="3" customWidth="1"/>
    <col min="3588" max="3588" width="6" style="3" customWidth="1"/>
    <col min="3589" max="3589" width="4.125" style="3" customWidth="1"/>
    <col min="3590" max="3590" width="5.625" style="3" customWidth="1"/>
    <col min="3591" max="3591" width="4.125" style="3" customWidth="1"/>
    <col min="3592" max="3592" width="5.625" style="3" customWidth="1"/>
    <col min="3593" max="3593" width="4.125" style="3" customWidth="1"/>
    <col min="3594" max="3594" width="5.625" style="3" customWidth="1"/>
    <col min="3595" max="3595" width="4.125" style="3" customWidth="1"/>
    <col min="3596" max="3596" width="5.625" style="3" customWidth="1"/>
    <col min="3597" max="3597" width="4.125" style="3" customWidth="1"/>
    <col min="3598" max="3598" width="5.625" style="3" customWidth="1"/>
    <col min="3599" max="3599" width="4.125" style="3" customWidth="1"/>
    <col min="3600" max="3601" width="3.625" style="3" customWidth="1"/>
    <col min="3602" max="3604" width="5.625" style="3" customWidth="1"/>
    <col min="3605" max="3605" width="4.125" style="3" customWidth="1"/>
    <col min="3606" max="3606" width="5.625" style="3" customWidth="1"/>
    <col min="3607" max="3607" width="4.125" style="3" customWidth="1"/>
    <col min="3608" max="3608" width="6" style="3" customWidth="1"/>
    <col min="3609" max="3611" width="3.625" style="3" customWidth="1"/>
    <col min="3612" max="3612" width="5.625" style="3" customWidth="1"/>
    <col min="3613" max="3613" width="4.125" style="3" customWidth="1"/>
    <col min="3614" max="3614" width="5.625" style="3" customWidth="1"/>
    <col min="3615" max="3615" width="4.125" style="3" customWidth="1"/>
    <col min="3616" max="3616" width="5.625" style="3" customWidth="1"/>
    <col min="3617" max="3617" width="4.125" style="3" customWidth="1"/>
    <col min="3618" max="3618" width="3.625" style="3" customWidth="1"/>
    <col min="3619" max="3619" width="4.375" style="3" customWidth="1"/>
    <col min="3620" max="3620" width="3.5" style="3" customWidth="1"/>
    <col min="3621" max="3840" width="9" style="3"/>
    <col min="3841" max="3841" width="4.125" style="3" customWidth="1"/>
    <col min="3842" max="3842" width="5.625" style="3" customWidth="1"/>
    <col min="3843" max="3843" width="4.125" style="3" customWidth="1"/>
    <col min="3844" max="3844" width="6" style="3" customWidth="1"/>
    <col min="3845" max="3845" width="4.125" style="3" customWidth="1"/>
    <col min="3846" max="3846" width="5.625" style="3" customWidth="1"/>
    <col min="3847" max="3847" width="4.125" style="3" customWidth="1"/>
    <col min="3848" max="3848" width="5.625" style="3" customWidth="1"/>
    <col min="3849" max="3849" width="4.125" style="3" customWidth="1"/>
    <col min="3850" max="3850" width="5.625" style="3" customWidth="1"/>
    <col min="3851" max="3851" width="4.125" style="3" customWidth="1"/>
    <col min="3852" max="3852" width="5.625" style="3" customWidth="1"/>
    <col min="3853" max="3853" width="4.125" style="3" customWidth="1"/>
    <col min="3854" max="3854" width="5.625" style="3" customWidth="1"/>
    <col min="3855" max="3855" width="4.125" style="3" customWidth="1"/>
    <col min="3856" max="3857" width="3.625" style="3" customWidth="1"/>
    <col min="3858" max="3860" width="5.625" style="3" customWidth="1"/>
    <col min="3861" max="3861" width="4.125" style="3" customWidth="1"/>
    <col min="3862" max="3862" width="5.625" style="3" customWidth="1"/>
    <col min="3863" max="3863" width="4.125" style="3" customWidth="1"/>
    <col min="3864" max="3864" width="6" style="3" customWidth="1"/>
    <col min="3865" max="3867" width="3.625" style="3" customWidth="1"/>
    <col min="3868" max="3868" width="5.625" style="3" customWidth="1"/>
    <col min="3869" max="3869" width="4.125" style="3" customWidth="1"/>
    <col min="3870" max="3870" width="5.625" style="3" customWidth="1"/>
    <col min="3871" max="3871" width="4.125" style="3" customWidth="1"/>
    <col min="3872" max="3872" width="5.625" style="3" customWidth="1"/>
    <col min="3873" max="3873" width="4.125" style="3" customWidth="1"/>
    <col min="3874" max="3874" width="3.625" style="3" customWidth="1"/>
    <col min="3875" max="3875" width="4.375" style="3" customWidth="1"/>
    <col min="3876" max="3876" width="3.5" style="3" customWidth="1"/>
    <col min="3877" max="4096" width="9" style="3"/>
    <col min="4097" max="4097" width="4.125" style="3" customWidth="1"/>
    <col min="4098" max="4098" width="5.625" style="3" customWidth="1"/>
    <col min="4099" max="4099" width="4.125" style="3" customWidth="1"/>
    <col min="4100" max="4100" width="6" style="3" customWidth="1"/>
    <col min="4101" max="4101" width="4.125" style="3" customWidth="1"/>
    <col min="4102" max="4102" width="5.625" style="3" customWidth="1"/>
    <col min="4103" max="4103" width="4.125" style="3" customWidth="1"/>
    <col min="4104" max="4104" width="5.625" style="3" customWidth="1"/>
    <col min="4105" max="4105" width="4.125" style="3" customWidth="1"/>
    <col min="4106" max="4106" width="5.625" style="3" customWidth="1"/>
    <col min="4107" max="4107" width="4.125" style="3" customWidth="1"/>
    <col min="4108" max="4108" width="5.625" style="3" customWidth="1"/>
    <col min="4109" max="4109" width="4.125" style="3" customWidth="1"/>
    <col min="4110" max="4110" width="5.625" style="3" customWidth="1"/>
    <col min="4111" max="4111" width="4.125" style="3" customWidth="1"/>
    <col min="4112" max="4113" width="3.625" style="3" customWidth="1"/>
    <col min="4114" max="4116" width="5.625" style="3" customWidth="1"/>
    <col min="4117" max="4117" width="4.125" style="3" customWidth="1"/>
    <col min="4118" max="4118" width="5.625" style="3" customWidth="1"/>
    <col min="4119" max="4119" width="4.125" style="3" customWidth="1"/>
    <col min="4120" max="4120" width="6" style="3" customWidth="1"/>
    <col min="4121" max="4123" width="3.625" style="3" customWidth="1"/>
    <col min="4124" max="4124" width="5.625" style="3" customWidth="1"/>
    <col min="4125" max="4125" width="4.125" style="3" customWidth="1"/>
    <col min="4126" max="4126" width="5.625" style="3" customWidth="1"/>
    <col min="4127" max="4127" width="4.125" style="3" customWidth="1"/>
    <col min="4128" max="4128" width="5.625" style="3" customWidth="1"/>
    <col min="4129" max="4129" width="4.125" style="3" customWidth="1"/>
    <col min="4130" max="4130" width="3.625" style="3" customWidth="1"/>
    <col min="4131" max="4131" width="4.375" style="3" customWidth="1"/>
    <col min="4132" max="4132" width="3.5" style="3" customWidth="1"/>
    <col min="4133" max="4352" width="9" style="3"/>
    <col min="4353" max="4353" width="4.125" style="3" customWidth="1"/>
    <col min="4354" max="4354" width="5.625" style="3" customWidth="1"/>
    <col min="4355" max="4355" width="4.125" style="3" customWidth="1"/>
    <col min="4356" max="4356" width="6" style="3" customWidth="1"/>
    <col min="4357" max="4357" width="4.125" style="3" customWidth="1"/>
    <col min="4358" max="4358" width="5.625" style="3" customWidth="1"/>
    <col min="4359" max="4359" width="4.125" style="3" customWidth="1"/>
    <col min="4360" max="4360" width="5.625" style="3" customWidth="1"/>
    <col min="4361" max="4361" width="4.125" style="3" customWidth="1"/>
    <col min="4362" max="4362" width="5.625" style="3" customWidth="1"/>
    <col min="4363" max="4363" width="4.125" style="3" customWidth="1"/>
    <col min="4364" max="4364" width="5.625" style="3" customWidth="1"/>
    <col min="4365" max="4365" width="4.125" style="3" customWidth="1"/>
    <col min="4366" max="4366" width="5.625" style="3" customWidth="1"/>
    <col min="4367" max="4367" width="4.125" style="3" customWidth="1"/>
    <col min="4368" max="4369" width="3.625" style="3" customWidth="1"/>
    <col min="4370" max="4372" width="5.625" style="3" customWidth="1"/>
    <col min="4373" max="4373" width="4.125" style="3" customWidth="1"/>
    <col min="4374" max="4374" width="5.625" style="3" customWidth="1"/>
    <col min="4375" max="4375" width="4.125" style="3" customWidth="1"/>
    <col min="4376" max="4376" width="6" style="3" customWidth="1"/>
    <col min="4377" max="4379" width="3.625" style="3" customWidth="1"/>
    <col min="4380" max="4380" width="5.625" style="3" customWidth="1"/>
    <col min="4381" max="4381" width="4.125" style="3" customWidth="1"/>
    <col min="4382" max="4382" width="5.625" style="3" customWidth="1"/>
    <col min="4383" max="4383" width="4.125" style="3" customWidth="1"/>
    <col min="4384" max="4384" width="5.625" style="3" customWidth="1"/>
    <col min="4385" max="4385" width="4.125" style="3" customWidth="1"/>
    <col min="4386" max="4386" width="3.625" style="3" customWidth="1"/>
    <col min="4387" max="4387" width="4.375" style="3" customWidth="1"/>
    <col min="4388" max="4388" width="3.5" style="3" customWidth="1"/>
    <col min="4389" max="4608" width="9" style="3"/>
    <col min="4609" max="4609" width="4.125" style="3" customWidth="1"/>
    <col min="4610" max="4610" width="5.625" style="3" customWidth="1"/>
    <col min="4611" max="4611" width="4.125" style="3" customWidth="1"/>
    <col min="4612" max="4612" width="6" style="3" customWidth="1"/>
    <col min="4613" max="4613" width="4.125" style="3" customWidth="1"/>
    <col min="4614" max="4614" width="5.625" style="3" customWidth="1"/>
    <col min="4615" max="4615" width="4.125" style="3" customWidth="1"/>
    <col min="4616" max="4616" width="5.625" style="3" customWidth="1"/>
    <col min="4617" max="4617" width="4.125" style="3" customWidth="1"/>
    <col min="4618" max="4618" width="5.625" style="3" customWidth="1"/>
    <col min="4619" max="4619" width="4.125" style="3" customWidth="1"/>
    <col min="4620" max="4620" width="5.625" style="3" customWidth="1"/>
    <col min="4621" max="4621" width="4.125" style="3" customWidth="1"/>
    <col min="4622" max="4622" width="5.625" style="3" customWidth="1"/>
    <col min="4623" max="4623" width="4.125" style="3" customWidth="1"/>
    <col min="4624" max="4625" width="3.625" style="3" customWidth="1"/>
    <col min="4626" max="4628" width="5.625" style="3" customWidth="1"/>
    <col min="4629" max="4629" width="4.125" style="3" customWidth="1"/>
    <col min="4630" max="4630" width="5.625" style="3" customWidth="1"/>
    <col min="4631" max="4631" width="4.125" style="3" customWidth="1"/>
    <col min="4632" max="4632" width="6" style="3" customWidth="1"/>
    <col min="4633" max="4635" width="3.625" style="3" customWidth="1"/>
    <col min="4636" max="4636" width="5.625" style="3" customWidth="1"/>
    <col min="4637" max="4637" width="4.125" style="3" customWidth="1"/>
    <col min="4638" max="4638" width="5.625" style="3" customWidth="1"/>
    <col min="4639" max="4639" width="4.125" style="3" customWidth="1"/>
    <col min="4640" max="4640" width="5.625" style="3" customWidth="1"/>
    <col min="4641" max="4641" width="4.125" style="3" customWidth="1"/>
    <col min="4642" max="4642" width="3.625" style="3" customWidth="1"/>
    <col min="4643" max="4643" width="4.375" style="3" customWidth="1"/>
    <col min="4644" max="4644" width="3.5" style="3" customWidth="1"/>
    <col min="4645" max="4864" width="9" style="3"/>
    <col min="4865" max="4865" width="4.125" style="3" customWidth="1"/>
    <col min="4866" max="4866" width="5.625" style="3" customWidth="1"/>
    <col min="4867" max="4867" width="4.125" style="3" customWidth="1"/>
    <col min="4868" max="4868" width="6" style="3" customWidth="1"/>
    <col min="4869" max="4869" width="4.125" style="3" customWidth="1"/>
    <col min="4870" max="4870" width="5.625" style="3" customWidth="1"/>
    <col min="4871" max="4871" width="4.125" style="3" customWidth="1"/>
    <col min="4872" max="4872" width="5.625" style="3" customWidth="1"/>
    <col min="4873" max="4873" width="4.125" style="3" customWidth="1"/>
    <col min="4874" max="4874" width="5.625" style="3" customWidth="1"/>
    <col min="4875" max="4875" width="4.125" style="3" customWidth="1"/>
    <col min="4876" max="4876" width="5.625" style="3" customWidth="1"/>
    <col min="4877" max="4877" width="4.125" style="3" customWidth="1"/>
    <col min="4878" max="4878" width="5.625" style="3" customWidth="1"/>
    <col min="4879" max="4879" width="4.125" style="3" customWidth="1"/>
    <col min="4880" max="4881" width="3.625" style="3" customWidth="1"/>
    <col min="4882" max="4884" width="5.625" style="3" customWidth="1"/>
    <col min="4885" max="4885" width="4.125" style="3" customWidth="1"/>
    <col min="4886" max="4886" width="5.625" style="3" customWidth="1"/>
    <col min="4887" max="4887" width="4.125" style="3" customWidth="1"/>
    <col min="4888" max="4888" width="6" style="3" customWidth="1"/>
    <col min="4889" max="4891" width="3.625" style="3" customWidth="1"/>
    <col min="4892" max="4892" width="5.625" style="3" customWidth="1"/>
    <col min="4893" max="4893" width="4.125" style="3" customWidth="1"/>
    <col min="4894" max="4894" width="5.625" style="3" customWidth="1"/>
    <col min="4895" max="4895" width="4.125" style="3" customWidth="1"/>
    <col min="4896" max="4896" width="5.625" style="3" customWidth="1"/>
    <col min="4897" max="4897" width="4.125" style="3" customWidth="1"/>
    <col min="4898" max="4898" width="3.625" style="3" customWidth="1"/>
    <col min="4899" max="4899" width="4.375" style="3" customWidth="1"/>
    <col min="4900" max="4900" width="3.5" style="3" customWidth="1"/>
    <col min="4901" max="5120" width="9" style="3"/>
    <col min="5121" max="5121" width="4.125" style="3" customWidth="1"/>
    <col min="5122" max="5122" width="5.625" style="3" customWidth="1"/>
    <col min="5123" max="5123" width="4.125" style="3" customWidth="1"/>
    <col min="5124" max="5124" width="6" style="3" customWidth="1"/>
    <col min="5125" max="5125" width="4.125" style="3" customWidth="1"/>
    <col min="5126" max="5126" width="5.625" style="3" customWidth="1"/>
    <col min="5127" max="5127" width="4.125" style="3" customWidth="1"/>
    <col min="5128" max="5128" width="5.625" style="3" customWidth="1"/>
    <col min="5129" max="5129" width="4.125" style="3" customWidth="1"/>
    <col min="5130" max="5130" width="5.625" style="3" customWidth="1"/>
    <col min="5131" max="5131" width="4.125" style="3" customWidth="1"/>
    <col min="5132" max="5132" width="5.625" style="3" customWidth="1"/>
    <col min="5133" max="5133" width="4.125" style="3" customWidth="1"/>
    <col min="5134" max="5134" width="5.625" style="3" customWidth="1"/>
    <col min="5135" max="5135" width="4.125" style="3" customWidth="1"/>
    <col min="5136" max="5137" width="3.625" style="3" customWidth="1"/>
    <col min="5138" max="5140" width="5.625" style="3" customWidth="1"/>
    <col min="5141" max="5141" width="4.125" style="3" customWidth="1"/>
    <col min="5142" max="5142" width="5.625" style="3" customWidth="1"/>
    <col min="5143" max="5143" width="4.125" style="3" customWidth="1"/>
    <col min="5144" max="5144" width="6" style="3" customWidth="1"/>
    <col min="5145" max="5147" width="3.625" style="3" customWidth="1"/>
    <col min="5148" max="5148" width="5.625" style="3" customWidth="1"/>
    <col min="5149" max="5149" width="4.125" style="3" customWidth="1"/>
    <col min="5150" max="5150" width="5.625" style="3" customWidth="1"/>
    <col min="5151" max="5151" width="4.125" style="3" customWidth="1"/>
    <col min="5152" max="5152" width="5.625" style="3" customWidth="1"/>
    <col min="5153" max="5153" width="4.125" style="3" customWidth="1"/>
    <col min="5154" max="5154" width="3.625" style="3" customWidth="1"/>
    <col min="5155" max="5155" width="4.375" style="3" customWidth="1"/>
    <col min="5156" max="5156" width="3.5" style="3" customWidth="1"/>
    <col min="5157" max="5376" width="9" style="3"/>
    <col min="5377" max="5377" width="4.125" style="3" customWidth="1"/>
    <col min="5378" max="5378" width="5.625" style="3" customWidth="1"/>
    <col min="5379" max="5379" width="4.125" style="3" customWidth="1"/>
    <col min="5380" max="5380" width="6" style="3" customWidth="1"/>
    <col min="5381" max="5381" width="4.125" style="3" customWidth="1"/>
    <col min="5382" max="5382" width="5.625" style="3" customWidth="1"/>
    <col min="5383" max="5383" width="4.125" style="3" customWidth="1"/>
    <col min="5384" max="5384" width="5.625" style="3" customWidth="1"/>
    <col min="5385" max="5385" width="4.125" style="3" customWidth="1"/>
    <col min="5386" max="5386" width="5.625" style="3" customWidth="1"/>
    <col min="5387" max="5387" width="4.125" style="3" customWidth="1"/>
    <col min="5388" max="5388" width="5.625" style="3" customWidth="1"/>
    <col min="5389" max="5389" width="4.125" style="3" customWidth="1"/>
    <col min="5390" max="5390" width="5.625" style="3" customWidth="1"/>
    <col min="5391" max="5391" width="4.125" style="3" customWidth="1"/>
    <col min="5392" max="5393" width="3.625" style="3" customWidth="1"/>
    <col min="5394" max="5396" width="5.625" style="3" customWidth="1"/>
    <col min="5397" max="5397" width="4.125" style="3" customWidth="1"/>
    <col min="5398" max="5398" width="5.625" style="3" customWidth="1"/>
    <col min="5399" max="5399" width="4.125" style="3" customWidth="1"/>
    <col min="5400" max="5400" width="6" style="3" customWidth="1"/>
    <col min="5401" max="5403" width="3.625" style="3" customWidth="1"/>
    <col min="5404" max="5404" width="5.625" style="3" customWidth="1"/>
    <col min="5405" max="5405" width="4.125" style="3" customWidth="1"/>
    <col min="5406" max="5406" width="5.625" style="3" customWidth="1"/>
    <col min="5407" max="5407" width="4.125" style="3" customWidth="1"/>
    <col min="5408" max="5408" width="5.625" style="3" customWidth="1"/>
    <col min="5409" max="5409" width="4.125" style="3" customWidth="1"/>
    <col min="5410" max="5410" width="3.625" style="3" customWidth="1"/>
    <col min="5411" max="5411" width="4.375" style="3" customWidth="1"/>
    <col min="5412" max="5412" width="3.5" style="3" customWidth="1"/>
    <col min="5413" max="5632" width="9" style="3"/>
    <col min="5633" max="5633" width="4.125" style="3" customWidth="1"/>
    <col min="5634" max="5634" width="5.625" style="3" customWidth="1"/>
    <col min="5635" max="5635" width="4.125" style="3" customWidth="1"/>
    <col min="5636" max="5636" width="6" style="3" customWidth="1"/>
    <col min="5637" max="5637" width="4.125" style="3" customWidth="1"/>
    <col min="5638" max="5638" width="5.625" style="3" customWidth="1"/>
    <col min="5639" max="5639" width="4.125" style="3" customWidth="1"/>
    <col min="5640" max="5640" width="5.625" style="3" customWidth="1"/>
    <col min="5641" max="5641" width="4.125" style="3" customWidth="1"/>
    <col min="5642" max="5642" width="5.625" style="3" customWidth="1"/>
    <col min="5643" max="5643" width="4.125" style="3" customWidth="1"/>
    <col min="5644" max="5644" width="5.625" style="3" customWidth="1"/>
    <col min="5645" max="5645" width="4.125" style="3" customWidth="1"/>
    <col min="5646" max="5646" width="5.625" style="3" customWidth="1"/>
    <col min="5647" max="5647" width="4.125" style="3" customWidth="1"/>
    <col min="5648" max="5649" width="3.625" style="3" customWidth="1"/>
    <col min="5650" max="5652" width="5.625" style="3" customWidth="1"/>
    <col min="5653" max="5653" width="4.125" style="3" customWidth="1"/>
    <col min="5654" max="5654" width="5.625" style="3" customWidth="1"/>
    <col min="5655" max="5655" width="4.125" style="3" customWidth="1"/>
    <col min="5656" max="5656" width="6" style="3" customWidth="1"/>
    <col min="5657" max="5659" width="3.625" style="3" customWidth="1"/>
    <col min="5660" max="5660" width="5.625" style="3" customWidth="1"/>
    <col min="5661" max="5661" width="4.125" style="3" customWidth="1"/>
    <col min="5662" max="5662" width="5.625" style="3" customWidth="1"/>
    <col min="5663" max="5663" width="4.125" style="3" customWidth="1"/>
    <col min="5664" max="5664" width="5.625" style="3" customWidth="1"/>
    <col min="5665" max="5665" width="4.125" style="3" customWidth="1"/>
    <col min="5666" max="5666" width="3.625" style="3" customWidth="1"/>
    <col min="5667" max="5667" width="4.375" style="3" customWidth="1"/>
    <col min="5668" max="5668" width="3.5" style="3" customWidth="1"/>
    <col min="5669" max="5888" width="9" style="3"/>
    <col min="5889" max="5889" width="4.125" style="3" customWidth="1"/>
    <col min="5890" max="5890" width="5.625" style="3" customWidth="1"/>
    <col min="5891" max="5891" width="4.125" style="3" customWidth="1"/>
    <col min="5892" max="5892" width="6" style="3" customWidth="1"/>
    <col min="5893" max="5893" width="4.125" style="3" customWidth="1"/>
    <col min="5894" max="5894" width="5.625" style="3" customWidth="1"/>
    <col min="5895" max="5895" width="4.125" style="3" customWidth="1"/>
    <col min="5896" max="5896" width="5.625" style="3" customWidth="1"/>
    <col min="5897" max="5897" width="4.125" style="3" customWidth="1"/>
    <col min="5898" max="5898" width="5.625" style="3" customWidth="1"/>
    <col min="5899" max="5899" width="4.125" style="3" customWidth="1"/>
    <col min="5900" max="5900" width="5.625" style="3" customWidth="1"/>
    <col min="5901" max="5901" width="4.125" style="3" customWidth="1"/>
    <col min="5902" max="5902" width="5.625" style="3" customWidth="1"/>
    <col min="5903" max="5903" width="4.125" style="3" customWidth="1"/>
    <col min="5904" max="5905" width="3.625" style="3" customWidth="1"/>
    <col min="5906" max="5908" width="5.625" style="3" customWidth="1"/>
    <col min="5909" max="5909" width="4.125" style="3" customWidth="1"/>
    <col min="5910" max="5910" width="5.625" style="3" customWidth="1"/>
    <col min="5911" max="5911" width="4.125" style="3" customWidth="1"/>
    <col min="5912" max="5912" width="6" style="3" customWidth="1"/>
    <col min="5913" max="5915" width="3.625" style="3" customWidth="1"/>
    <col min="5916" max="5916" width="5.625" style="3" customWidth="1"/>
    <col min="5917" max="5917" width="4.125" style="3" customWidth="1"/>
    <col min="5918" max="5918" width="5.625" style="3" customWidth="1"/>
    <col min="5919" max="5919" width="4.125" style="3" customWidth="1"/>
    <col min="5920" max="5920" width="5.625" style="3" customWidth="1"/>
    <col min="5921" max="5921" width="4.125" style="3" customWidth="1"/>
    <col min="5922" max="5922" width="3.625" style="3" customWidth="1"/>
    <col min="5923" max="5923" width="4.375" style="3" customWidth="1"/>
    <col min="5924" max="5924" width="3.5" style="3" customWidth="1"/>
    <col min="5925" max="6144" width="9" style="3"/>
    <col min="6145" max="6145" width="4.125" style="3" customWidth="1"/>
    <col min="6146" max="6146" width="5.625" style="3" customWidth="1"/>
    <col min="6147" max="6147" width="4.125" style="3" customWidth="1"/>
    <col min="6148" max="6148" width="6" style="3" customWidth="1"/>
    <col min="6149" max="6149" width="4.125" style="3" customWidth="1"/>
    <col min="6150" max="6150" width="5.625" style="3" customWidth="1"/>
    <col min="6151" max="6151" width="4.125" style="3" customWidth="1"/>
    <col min="6152" max="6152" width="5.625" style="3" customWidth="1"/>
    <col min="6153" max="6153" width="4.125" style="3" customWidth="1"/>
    <col min="6154" max="6154" width="5.625" style="3" customWidth="1"/>
    <col min="6155" max="6155" width="4.125" style="3" customWidth="1"/>
    <col min="6156" max="6156" width="5.625" style="3" customWidth="1"/>
    <col min="6157" max="6157" width="4.125" style="3" customWidth="1"/>
    <col min="6158" max="6158" width="5.625" style="3" customWidth="1"/>
    <col min="6159" max="6159" width="4.125" style="3" customWidth="1"/>
    <col min="6160" max="6161" width="3.625" style="3" customWidth="1"/>
    <col min="6162" max="6164" width="5.625" style="3" customWidth="1"/>
    <col min="6165" max="6165" width="4.125" style="3" customWidth="1"/>
    <col min="6166" max="6166" width="5.625" style="3" customWidth="1"/>
    <col min="6167" max="6167" width="4.125" style="3" customWidth="1"/>
    <col min="6168" max="6168" width="6" style="3" customWidth="1"/>
    <col min="6169" max="6171" width="3.625" style="3" customWidth="1"/>
    <col min="6172" max="6172" width="5.625" style="3" customWidth="1"/>
    <col min="6173" max="6173" width="4.125" style="3" customWidth="1"/>
    <col min="6174" max="6174" width="5.625" style="3" customWidth="1"/>
    <col min="6175" max="6175" width="4.125" style="3" customWidth="1"/>
    <col min="6176" max="6176" width="5.625" style="3" customWidth="1"/>
    <col min="6177" max="6177" width="4.125" style="3" customWidth="1"/>
    <col min="6178" max="6178" width="3.625" style="3" customWidth="1"/>
    <col min="6179" max="6179" width="4.375" style="3" customWidth="1"/>
    <col min="6180" max="6180" width="3.5" style="3" customWidth="1"/>
    <col min="6181" max="6400" width="9" style="3"/>
    <col min="6401" max="6401" width="4.125" style="3" customWidth="1"/>
    <col min="6402" max="6402" width="5.625" style="3" customWidth="1"/>
    <col min="6403" max="6403" width="4.125" style="3" customWidth="1"/>
    <col min="6404" max="6404" width="6" style="3" customWidth="1"/>
    <col min="6405" max="6405" width="4.125" style="3" customWidth="1"/>
    <col min="6406" max="6406" width="5.625" style="3" customWidth="1"/>
    <col min="6407" max="6407" width="4.125" style="3" customWidth="1"/>
    <col min="6408" max="6408" width="5.625" style="3" customWidth="1"/>
    <col min="6409" max="6409" width="4.125" style="3" customWidth="1"/>
    <col min="6410" max="6410" width="5.625" style="3" customWidth="1"/>
    <col min="6411" max="6411" width="4.125" style="3" customWidth="1"/>
    <col min="6412" max="6412" width="5.625" style="3" customWidth="1"/>
    <col min="6413" max="6413" width="4.125" style="3" customWidth="1"/>
    <col min="6414" max="6414" width="5.625" style="3" customWidth="1"/>
    <col min="6415" max="6415" width="4.125" style="3" customWidth="1"/>
    <col min="6416" max="6417" width="3.625" style="3" customWidth="1"/>
    <col min="6418" max="6420" width="5.625" style="3" customWidth="1"/>
    <col min="6421" max="6421" width="4.125" style="3" customWidth="1"/>
    <col min="6422" max="6422" width="5.625" style="3" customWidth="1"/>
    <col min="6423" max="6423" width="4.125" style="3" customWidth="1"/>
    <col min="6424" max="6424" width="6" style="3" customWidth="1"/>
    <col min="6425" max="6427" width="3.625" style="3" customWidth="1"/>
    <col min="6428" max="6428" width="5.625" style="3" customWidth="1"/>
    <col min="6429" max="6429" width="4.125" style="3" customWidth="1"/>
    <col min="6430" max="6430" width="5.625" style="3" customWidth="1"/>
    <col min="6431" max="6431" width="4.125" style="3" customWidth="1"/>
    <col min="6432" max="6432" width="5.625" style="3" customWidth="1"/>
    <col min="6433" max="6433" width="4.125" style="3" customWidth="1"/>
    <col min="6434" max="6434" width="3.625" style="3" customWidth="1"/>
    <col min="6435" max="6435" width="4.375" style="3" customWidth="1"/>
    <col min="6436" max="6436" width="3.5" style="3" customWidth="1"/>
    <col min="6437" max="6656" width="9" style="3"/>
    <col min="6657" max="6657" width="4.125" style="3" customWidth="1"/>
    <col min="6658" max="6658" width="5.625" style="3" customWidth="1"/>
    <col min="6659" max="6659" width="4.125" style="3" customWidth="1"/>
    <col min="6660" max="6660" width="6" style="3" customWidth="1"/>
    <col min="6661" max="6661" width="4.125" style="3" customWidth="1"/>
    <col min="6662" max="6662" width="5.625" style="3" customWidth="1"/>
    <col min="6663" max="6663" width="4.125" style="3" customWidth="1"/>
    <col min="6664" max="6664" width="5.625" style="3" customWidth="1"/>
    <col min="6665" max="6665" width="4.125" style="3" customWidth="1"/>
    <col min="6666" max="6666" width="5.625" style="3" customWidth="1"/>
    <col min="6667" max="6667" width="4.125" style="3" customWidth="1"/>
    <col min="6668" max="6668" width="5.625" style="3" customWidth="1"/>
    <col min="6669" max="6669" width="4.125" style="3" customWidth="1"/>
    <col min="6670" max="6670" width="5.625" style="3" customWidth="1"/>
    <col min="6671" max="6671" width="4.125" style="3" customWidth="1"/>
    <col min="6672" max="6673" width="3.625" style="3" customWidth="1"/>
    <col min="6674" max="6676" width="5.625" style="3" customWidth="1"/>
    <col min="6677" max="6677" width="4.125" style="3" customWidth="1"/>
    <col min="6678" max="6678" width="5.625" style="3" customWidth="1"/>
    <col min="6679" max="6679" width="4.125" style="3" customWidth="1"/>
    <col min="6680" max="6680" width="6" style="3" customWidth="1"/>
    <col min="6681" max="6683" width="3.625" style="3" customWidth="1"/>
    <col min="6684" max="6684" width="5.625" style="3" customWidth="1"/>
    <col min="6685" max="6685" width="4.125" style="3" customWidth="1"/>
    <col min="6686" max="6686" width="5.625" style="3" customWidth="1"/>
    <col min="6687" max="6687" width="4.125" style="3" customWidth="1"/>
    <col min="6688" max="6688" width="5.625" style="3" customWidth="1"/>
    <col min="6689" max="6689" width="4.125" style="3" customWidth="1"/>
    <col min="6690" max="6690" width="3.625" style="3" customWidth="1"/>
    <col min="6691" max="6691" width="4.375" style="3" customWidth="1"/>
    <col min="6692" max="6692" width="3.5" style="3" customWidth="1"/>
    <col min="6693" max="6912" width="9" style="3"/>
    <col min="6913" max="6913" width="4.125" style="3" customWidth="1"/>
    <col min="6914" max="6914" width="5.625" style="3" customWidth="1"/>
    <col min="6915" max="6915" width="4.125" style="3" customWidth="1"/>
    <col min="6916" max="6916" width="6" style="3" customWidth="1"/>
    <col min="6917" max="6917" width="4.125" style="3" customWidth="1"/>
    <col min="6918" max="6918" width="5.625" style="3" customWidth="1"/>
    <col min="6919" max="6919" width="4.125" style="3" customWidth="1"/>
    <col min="6920" max="6920" width="5.625" style="3" customWidth="1"/>
    <col min="6921" max="6921" width="4.125" style="3" customWidth="1"/>
    <col min="6922" max="6922" width="5.625" style="3" customWidth="1"/>
    <col min="6923" max="6923" width="4.125" style="3" customWidth="1"/>
    <col min="6924" max="6924" width="5.625" style="3" customWidth="1"/>
    <col min="6925" max="6925" width="4.125" style="3" customWidth="1"/>
    <col min="6926" max="6926" width="5.625" style="3" customWidth="1"/>
    <col min="6927" max="6927" width="4.125" style="3" customWidth="1"/>
    <col min="6928" max="6929" width="3.625" style="3" customWidth="1"/>
    <col min="6930" max="6932" width="5.625" style="3" customWidth="1"/>
    <col min="6933" max="6933" width="4.125" style="3" customWidth="1"/>
    <col min="6934" max="6934" width="5.625" style="3" customWidth="1"/>
    <col min="6935" max="6935" width="4.125" style="3" customWidth="1"/>
    <col min="6936" max="6936" width="6" style="3" customWidth="1"/>
    <col min="6937" max="6939" width="3.625" style="3" customWidth="1"/>
    <col min="6940" max="6940" width="5.625" style="3" customWidth="1"/>
    <col min="6941" max="6941" width="4.125" style="3" customWidth="1"/>
    <col min="6942" max="6942" width="5.625" style="3" customWidth="1"/>
    <col min="6943" max="6943" width="4.125" style="3" customWidth="1"/>
    <col min="6944" max="6944" width="5.625" style="3" customWidth="1"/>
    <col min="6945" max="6945" width="4.125" style="3" customWidth="1"/>
    <col min="6946" max="6946" width="3.625" style="3" customWidth="1"/>
    <col min="6947" max="6947" width="4.375" style="3" customWidth="1"/>
    <col min="6948" max="6948" width="3.5" style="3" customWidth="1"/>
    <col min="6949" max="7168" width="9" style="3"/>
    <col min="7169" max="7169" width="4.125" style="3" customWidth="1"/>
    <col min="7170" max="7170" width="5.625" style="3" customWidth="1"/>
    <col min="7171" max="7171" width="4.125" style="3" customWidth="1"/>
    <col min="7172" max="7172" width="6" style="3" customWidth="1"/>
    <col min="7173" max="7173" width="4.125" style="3" customWidth="1"/>
    <col min="7174" max="7174" width="5.625" style="3" customWidth="1"/>
    <col min="7175" max="7175" width="4.125" style="3" customWidth="1"/>
    <col min="7176" max="7176" width="5.625" style="3" customWidth="1"/>
    <col min="7177" max="7177" width="4.125" style="3" customWidth="1"/>
    <col min="7178" max="7178" width="5.625" style="3" customWidth="1"/>
    <col min="7179" max="7179" width="4.125" style="3" customWidth="1"/>
    <col min="7180" max="7180" width="5.625" style="3" customWidth="1"/>
    <col min="7181" max="7181" width="4.125" style="3" customWidth="1"/>
    <col min="7182" max="7182" width="5.625" style="3" customWidth="1"/>
    <col min="7183" max="7183" width="4.125" style="3" customWidth="1"/>
    <col min="7184" max="7185" width="3.625" style="3" customWidth="1"/>
    <col min="7186" max="7188" width="5.625" style="3" customWidth="1"/>
    <col min="7189" max="7189" width="4.125" style="3" customWidth="1"/>
    <col min="7190" max="7190" width="5.625" style="3" customWidth="1"/>
    <col min="7191" max="7191" width="4.125" style="3" customWidth="1"/>
    <col min="7192" max="7192" width="6" style="3" customWidth="1"/>
    <col min="7193" max="7195" width="3.625" style="3" customWidth="1"/>
    <col min="7196" max="7196" width="5.625" style="3" customWidth="1"/>
    <col min="7197" max="7197" width="4.125" style="3" customWidth="1"/>
    <col min="7198" max="7198" width="5.625" style="3" customWidth="1"/>
    <col min="7199" max="7199" width="4.125" style="3" customWidth="1"/>
    <col min="7200" max="7200" width="5.625" style="3" customWidth="1"/>
    <col min="7201" max="7201" width="4.125" style="3" customWidth="1"/>
    <col min="7202" max="7202" width="3.625" style="3" customWidth="1"/>
    <col min="7203" max="7203" width="4.375" style="3" customWidth="1"/>
    <col min="7204" max="7204" width="3.5" style="3" customWidth="1"/>
    <col min="7205" max="7424" width="9" style="3"/>
    <col min="7425" max="7425" width="4.125" style="3" customWidth="1"/>
    <col min="7426" max="7426" width="5.625" style="3" customWidth="1"/>
    <col min="7427" max="7427" width="4.125" style="3" customWidth="1"/>
    <col min="7428" max="7428" width="6" style="3" customWidth="1"/>
    <col min="7429" max="7429" width="4.125" style="3" customWidth="1"/>
    <col min="7430" max="7430" width="5.625" style="3" customWidth="1"/>
    <col min="7431" max="7431" width="4.125" style="3" customWidth="1"/>
    <col min="7432" max="7432" width="5.625" style="3" customWidth="1"/>
    <col min="7433" max="7433" width="4.125" style="3" customWidth="1"/>
    <col min="7434" max="7434" width="5.625" style="3" customWidth="1"/>
    <col min="7435" max="7435" width="4.125" style="3" customWidth="1"/>
    <col min="7436" max="7436" width="5.625" style="3" customWidth="1"/>
    <col min="7437" max="7437" width="4.125" style="3" customWidth="1"/>
    <col min="7438" max="7438" width="5.625" style="3" customWidth="1"/>
    <col min="7439" max="7439" width="4.125" style="3" customWidth="1"/>
    <col min="7440" max="7441" width="3.625" style="3" customWidth="1"/>
    <col min="7442" max="7444" width="5.625" style="3" customWidth="1"/>
    <col min="7445" max="7445" width="4.125" style="3" customWidth="1"/>
    <col min="7446" max="7446" width="5.625" style="3" customWidth="1"/>
    <col min="7447" max="7447" width="4.125" style="3" customWidth="1"/>
    <col min="7448" max="7448" width="6" style="3" customWidth="1"/>
    <col min="7449" max="7451" width="3.625" style="3" customWidth="1"/>
    <col min="7452" max="7452" width="5.625" style="3" customWidth="1"/>
    <col min="7453" max="7453" width="4.125" style="3" customWidth="1"/>
    <col min="7454" max="7454" width="5.625" style="3" customWidth="1"/>
    <col min="7455" max="7455" width="4.125" style="3" customWidth="1"/>
    <col min="7456" max="7456" width="5.625" style="3" customWidth="1"/>
    <col min="7457" max="7457" width="4.125" style="3" customWidth="1"/>
    <col min="7458" max="7458" width="3.625" style="3" customWidth="1"/>
    <col min="7459" max="7459" width="4.375" style="3" customWidth="1"/>
    <col min="7460" max="7460" width="3.5" style="3" customWidth="1"/>
    <col min="7461" max="7680" width="9" style="3"/>
    <col min="7681" max="7681" width="4.125" style="3" customWidth="1"/>
    <col min="7682" max="7682" width="5.625" style="3" customWidth="1"/>
    <col min="7683" max="7683" width="4.125" style="3" customWidth="1"/>
    <col min="7684" max="7684" width="6" style="3" customWidth="1"/>
    <col min="7685" max="7685" width="4.125" style="3" customWidth="1"/>
    <col min="7686" max="7686" width="5.625" style="3" customWidth="1"/>
    <col min="7687" max="7687" width="4.125" style="3" customWidth="1"/>
    <col min="7688" max="7688" width="5.625" style="3" customWidth="1"/>
    <col min="7689" max="7689" width="4.125" style="3" customWidth="1"/>
    <col min="7690" max="7690" width="5.625" style="3" customWidth="1"/>
    <col min="7691" max="7691" width="4.125" style="3" customWidth="1"/>
    <col min="7692" max="7692" width="5.625" style="3" customWidth="1"/>
    <col min="7693" max="7693" width="4.125" style="3" customWidth="1"/>
    <col min="7694" max="7694" width="5.625" style="3" customWidth="1"/>
    <col min="7695" max="7695" width="4.125" style="3" customWidth="1"/>
    <col min="7696" max="7697" width="3.625" style="3" customWidth="1"/>
    <col min="7698" max="7700" width="5.625" style="3" customWidth="1"/>
    <col min="7701" max="7701" width="4.125" style="3" customWidth="1"/>
    <col min="7702" max="7702" width="5.625" style="3" customWidth="1"/>
    <col min="7703" max="7703" width="4.125" style="3" customWidth="1"/>
    <col min="7704" max="7704" width="6" style="3" customWidth="1"/>
    <col min="7705" max="7707" width="3.625" style="3" customWidth="1"/>
    <col min="7708" max="7708" width="5.625" style="3" customWidth="1"/>
    <col min="7709" max="7709" width="4.125" style="3" customWidth="1"/>
    <col min="7710" max="7710" width="5.625" style="3" customWidth="1"/>
    <col min="7711" max="7711" width="4.125" style="3" customWidth="1"/>
    <col min="7712" max="7712" width="5.625" style="3" customWidth="1"/>
    <col min="7713" max="7713" width="4.125" style="3" customWidth="1"/>
    <col min="7714" max="7714" width="3.625" style="3" customWidth="1"/>
    <col min="7715" max="7715" width="4.375" style="3" customWidth="1"/>
    <col min="7716" max="7716" width="3.5" style="3" customWidth="1"/>
    <col min="7717" max="7936" width="9" style="3"/>
    <col min="7937" max="7937" width="4.125" style="3" customWidth="1"/>
    <col min="7938" max="7938" width="5.625" style="3" customWidth="1"/>
    <col min="7939" max="7939" width="4.125" style="3" customWidth="1"/>
    <col min="7940" max="7940" width="6" style="3" customWidth="1"/>
    <col min="7941" max="7941" width="4.125" style="3" customWidth="1"/>
    <col min="7942" max="7942" width="5.625" style="3" customWidth="1"/>
    <col min="7943" max="7943" width="4.125" style="3" customWidth="1"/>
    <col min="7944" max="7944" width="5.625" style="3" customWidth="1"/>
    <col min="7945" max="7945" width="4.125" style="3" customWidth="1"/>
    <col min="7946" max="7946" width="5.625" style="3" customWidth="1"/>
    <col min="7947" max="7947" width="4.125" style="3" customWidth="1"/>
    <col min="7948" max="7948" width="5.625" style="3" customWidth="1"/>
    <col min="7949" max="7949" width="4.125" style="3" customWidth="1"/>
    <col min="7950" max="7950" width="5.625" style="3" customWidth="1"/>
    <col min="7951" max="7951" width="4.125" style="3" customWidth="1"/>
    <col min="7952" max="7953" width="3.625" style="3" customWidth="1"/>
    <col min="7954" max="7956" width="5.625" style="3" customWidth="1"/>
    <col min="7957" max="7957" width="4.125" style="3" customWidth="1"/>
    <col min="7958" max="7958" width="5.625" style="3" customWidth="1"/>
    <col min="7959" max="7959" width="4.125" style="3" customWidth="1"/>
    <col min="7960" max="7960" width="6" style="3" customWidth="1"/>
    <col min="7961" max="7963" width="3.625" style="3" customWidth="1"/>
    <col min="7964" max="7964" width="5.625" style="3" customWidth="1"/>
    <col min="7965" max="7965" width="4.125" style="3" customWidth="1"/>
    <col min="7966" max="7966" width="5.625" style="3" customWidth="1"/>
    <col min="7967" max="7967" width="4.125" style="3" customWidth="1"/>
    <col min="7968" max="7968" width="5.625" style="3" customWidth="1"/>
    <col min="7969" max="7969" width="4.125" style="3" customWidth="1"/>
    <col min="7970" max="7970" width="3.625" style="3" customWidth="1"/>
    <col min="7971" max="7971" width="4.375" style="3" customWidth="1"/>
    <col min="7972" max="7972" width="3.5" style="3" customWidth="1"/>
    <col min="7973" max="8192" width="9" style="3"/>
    <col min="8193" max="8193" width="4.125" style="3" customWidth="1"/>
    <col min="8194" max="8194" width="5.625" style="3" customWidth="1"/>
    <col min="8195" max="8195" width="4.125" style="3" customWidth="1"/>
    <col min="8196" max="8196" width="6" style="3" customWidth="1"/>
    <col min="8197" max="8197" width="4.125" style="3" customWidth="1"/>
    <col min="8198" max="8198" width="5.625" style="3" customWidth="1"/>
    <col min="8199" max="8199" width="4.125" style="3" customWidth="1"/>
    <col min="8200" max="8200" width="5.625" style="3" customWidth="1"/>
    <col min="8201" max="8201" width="4.125" style="3" customWidth="1"/>
    <col min="8202" max="8202" width="5.625" style="3" customWidth="1"/>
    <col min="8203" max="8203" width="4.125" style="3" customWidth="1"/>
    <col min="8204" max="8204" width="5.625" style="3" customWidth="1"/>
    <col min="8205" max="8205" width="4.125" style="3" customWidth="1"/>
    <col min="8206" max="8206" width="5.625" style="3" customWidth="1"/>
    <col min="8207" max="8207" width="4.125" style="3" customWidth="1"/>
    <col min="8208" max="8209" width="3.625" style="3" customWidth="1"/>
    <col min="8210" max="8212" width="5.625" style="3" customWidth="1"/>
    <col min="8213" max="8213" width="4.125" style="3" customWidth="1"/>
    <col min="8214" max="8214" width="5.625" style="3" customWidth="1"/>
    <col min="8215" max="8215" width="4.125" style="3" customWidth="1"/>
    <col min="8216" max="8216" width="6" style="3" customWidth="1"/>
    <col min="8217" max="8219" width="3.625" style="3" customWidth="1"/>
    <col min="8220" max="8220" width="5.625" style="3" customWidth="1"/>
    <col min="8221" max="8221" width="4.125" style="3" customWidth="1"/>
    <col min="8222" max="8222" width="5.625" style="3" customWidth="1"/>
    <col min="8223" max="8223" width="4.125" style="3" customWidth="1"/>
    <col min="8224" max="8224" width="5.625" style="3" customWidth="1"/>
    <col min="8225" max="8225" width="4.125" style="3" customWidth="1"/>
    <col min="8226" max="8226" width="3.625" style="3" customWidth="1"/>
    <col min="8227" max="8227" width="4.375" style="3" customWidth="1"/>
    <col min="8228" max="8228" width="3.5" style="3" customWidth="1"/>
    <col min="8229" max="8448" width="9" style="3"/>
    <col min="8449" max="8449" width="4.125" style="3" customWidth="1"/>
    <col min="8450" max="8450" width="5.625" style="3" customWidth="1"/>
    <col min="8451" max="8451" width="4.125" style="3" customWidth="1"/>
    <col min="8452" max="8452" width="6" style="3" customWidth="1"/>
    <col min="8453" max="8453" width="4.125" style="3" customWidth="1"/>
    <col min="8454" max="8454" width="5.625" style="3" customWidth="1"/>
    <col min="8455" max="8455" width="4.125" style="3" customWidth="1"/>
    <col min="8456" max="8456" width="5.625" style="3" customWidth="1"/>
    <col min="8457" max="8457" width="4.125" style="3" customWidth="1"/>
    <col min="8458" max="8458" width="5.625" style="3" customWidth="1"/>
    <col min="8459" max="8459" width="4.125" style="3" customWidth="1"/>
    <col min="8460" max="8460" width="5.625" style="3" customWidth="1"/>
    <col min="8461" max="8461" width="4.125" style="3" customWidth="1"/>
    <col min="8462" max="8462" width="5.625" style="3" customWidth="1"/>
    <col min="8463" max="8463" width="4.125" style="3" customWidth="1"/>
    <col min="8464" max="8465" width="3.625" style="3" customWidth="1"/>
    <col min="8466" max="8468" width="5.625" style="3" customWidth="1"/>
    <col min="8469" max="8469" width="4.125" style="3" customWidth="1"/>
    <col min="8470" max="8470" width="5.625" style="3" customWidth="1"/>
    <col min="8471" max="8471" width="4.125" style="3" customWidth="1"/>
    <col min="8472" max="8472" width="6" style="3" customWidth="1"/>
    <col min="8473" max="8475" width="3.625" style="3" customWidth="1"/>
    <col min="8476" max="8476" width="5.625" style="3" customWidth="1"/>
    <col min="8477" max="8477" width="4.125" style="3" customWidth="1"/>
    <col min="8478" max="8478" width="5.625" style="3" customWidth="1"/>
    <col min="8479" max="8479" width="4.125" style="3" customWidth="1"/>
    <col min="8480" max="8480" width="5.625" style="3" customWidth="1"/>
    <col min="8481" max="8481" width="4.125" style="3" customWidth="1"/>
    <col min="8482" max="8482" width="3.625" style="3" customWidth="1"/>
    <col min="8483" max="8483" width="4.375" style="3" customWidth="1"/>
    <col min="8484" max="8484" width="3.5" style="3" customWidth="1"/>
    <col min="8485" max="8704" width="9" style="3"/>
    <col min="8705" max="8705" width="4.125" style="3" customWidth="1"/>
    <col min="8706" max="8706" width="5.625" style="3" customWidth="1"/>
    <col min="8707" max="8707" width="4.125" style="3" customWidth="1"/>
    <col min="8708" max="8708" width="6" style="3" customWidth="1"/>
    <col min="8709" max="8709" width="4.125" style="3" customWidth="1"/>
    <col min="8710" max="8710" width="5.625" style="3" customWidth="1"/>
    <col min="8711" max="8711" width="4.125" style="3" customWidth="1"/>
    <col min="8712" max="8712" width="5.625" style="3" customWidth="1"/>
    <col min="8713" max="8713" width="4.125" style="3" customWidth="1"/>
    <col min="8714" max="8714" width="5.625" style="3" customWidth="1"/>
    <col min="8715" max="8715" width="4.125" style="3" customWidth="1"/>
    <col min="8716" max="8716" width="5.625" style="3" customWidth="1"/>
    <col min="8717" max="8717" width="4.125" style="3" customWidth="1"/>
    <col min="8718" max="8718" width="5.625" style="3" customWidth="1"/>
    <col min="8719" max="8719" width="4.125" style="3" customWidth="1"/>
    <col min="8720" max="8721" width="3.625" style="3" customWidth="1"/>
    <col min="8722" max="8724" width="5.625" style="3" customWidth="1"/>
    <col min="8725" max="8725" width="4.125" style="3" customWidth="1"/>
    <col min="8726" max="8726" width="5.625" style="3" customWidth="1"/>
    <col min="8727" max="8727" width="4.125" style="3" customWidth="1"/>
    <col min="8728" max="8728" width="6" style="3" customWidth="1"/>
    <col min="8729" max="8731" width="3.625" style="3" customWidth="1"/>
    <col min="8732" max="8732" width="5.625" style="3" customWidth="1"/>
    <col min="8733" max="8733" width="4.125" style="3" customWidth="1"/>
    <col min="8734" max="8734" width="5.625" style="3" customWidth="1"/>
    <col min="8735" max="8735" width="4.125" style="3" customWidth="1"/>
    <col min="8736" max="8736" width="5.625" style="3" customWidth="1"/>
    <col min="8737" max="8737" width="4.125" style="3" customWidth="1"/>
    <col min="8738" max="8738" width="3.625" style="3" customWidth="1"/>
    <col min="8739" max="8739" width="4.375" style="3" customWidth="1"/>
    <col min="8740" max="8740" width="3.5" style="3" customWidth="1"/>
    <col min="8741" max="8960" width="9" style="3"/>
    <col min="8961" max="8961" width="4.125" style="3" customWidth="1"/>
    <col min="8962" max="8962" width="5.625" style="3" customWidth="1"/>
    <col min="8963" max="8963" width="4.125" style="3" customWidth="1"/>
    <col min="8964" max="8964" width="6" style="3" customWidth="1"/>
    <col min="8965" max="8965" width="4.125" style="3" customWidth="1"/>
    <col min="8966" max="8966" width="5.625" style="3" customWidth="1"/>
    <col min="8967" max="8967" width="4.125" style="3" customWidth="1"/>
    <col min="8968" max="8968" width="5.625" style="3" customWidth="1"/>
    <col min="8969" max="8969" width="4.125" style="3" customWidth="1"/>
    <col min="8970" max="8970" width="5.625" style="3" customWidth="1"/>
    <col min="8971" max="8971" width="4.125" style="3" customWidth="1"/>
    <col min="8972" max="8972" width="5.625" style="3" customWidth="1"/>
    <col min="8973" max="8973" width="4.125" style="3" customWidth="1"/>
    <col min="8974" max="8974" width="5.625" style="3" customWidth="1"/>
    <col min="8975" max="8975" width="4.125" style="3" customWidth="1"/>
    <col min="8976" max="8977" width="3.625" style="3" customWidth="1"/>
    <col min="8978" max="8980" width="5.625" style="3" customWidth="1"/>
    <col min="8981" max="8981" width="4.125" style="3" customWidth="1"/>
    <col min="8982" max="8982" width="5.625" style="3" customWidth="1"/>
    <col min="8983" max="8983" width="4.125" style="3" customWidth="1"/>
    <col min="8984" max="8984" width="6" style="3" customWidth="1"/>
    <col min="8985" max="8987" width="3.625" style="3" customWidth="1"/>
    <col min="8988" max="8988" width="5.625" style="3" customWidth="1"/>
    <col min="8989" max="8989" width="4.125" style="3" customWidth="1"/>
    <col min="8990" max="8990" width="5.625" style="3" customWidth="1"/>
    <col min="8991" max="8991" width="4.125" style="3" customWidth="1"/>
    <col min="8992" max="8992" width="5.625" style="3" customWidth="1"/>
    <col min="8993" max="8993" width="4.125" style="3" customWidth="1"/>
    <col min="8994" max="8994" width="3.625" style="3" customWidth="1"/>
    <col min="8995" max="8995" width="4.375" style="3" customWidth="1"/>
    <col min="8996" max="8996" width="3.5" style="3" customWidth="1"/>
    <col min="8997" max="9216" width="9" style="3"/>
    <col min="9217" max="9217" width="4.125" style="3" customWidth="1"/>
    <col min="9218" max="9218" width="5.625" style="3" customWidth="1"/>
    <col min="9219" max="9219" width="4.125" style="3" customWidth="1"/>
    <col min="9220" max="9220" width="6" style="3" customWidth="1"/>
    <col min="9221" max="9221" width="4.125" style="3" customWidth="1"/>
    <col min="9222" max="9222" width="5.625" style="3" customWidth="1"/>
    <col min="9223" max="9223" width="4.125" style="3" customWidth="1"/>
    <col min="9224" max="9224" width="5.625" style="3" customWidth="1"/>
    <col min="9225" max="9225" width="4.125" style="3" customWidth="1"/>
    <col min="9226" max="9226" width="5.625" style="3" customWidth="1"/>
    <col min="9227" max="9227" width="4.125" style="3" customWidth="1"/>
    <col min="9228" max="9228" width="5.625" style="3" customWidth="1"/>
    <col min="9229" max="9229" width="4.125" style="3" customWidth="1"/>
    <col min="9230" max="9230" width="5.625" style="3" customWidth="1"/>
    <col min="9231" max="9231" width="4.125" style="3" customWidth="1"/>
    <col min="9232" max="9233" width="3.625" style="3" customWidth="1"/>
    <col min="9234" max="9236" width="5.625" style="3" customWidth="1"/>
    <col min="9237" max="9237" width="4.125" style="3" customWidth="1"/>
    <col min="9238" max="9238" width="5.625" style="3" customWidth="1"/>
    <col min="9239" max="9239" width="4.125" style="3" customWidth="1"/>
    <col min="9240" max="9240" width="6" style="3" customWidth="1"/>
    <col min="9241" max="9243" width="3.625" style="3" customWidth="1"/>
    <col min="9244" max="9244" width="5.625" style="3" customWidth="1"/>
    <col min="9245" max="9245" width="4.125" style="3" customWidth="1"/>
    <col min="9246" max="9246" width="5.625" style="3" customWidth="1"/>
    <col min="9247" max="9247" width="4.125" style="3" customWidth="1"/>
    <col min="9248" max="9248" width="5.625" style="3" customWidth="1"/>
    <col min="9249" max="9249" width="4.125" style="3" customWidth="1"/>
    <col min="9250" max="9250" width="3.625" style="3" customWidth="1"/>
    <col min="9251" max="9251" width="4.375" style="3" customWidth="1"/>
    <col min="9252" max="9252" width="3.5" style="3" customWidth="1"/>
    <col min="9253" max="9472" width="9" style="3"/>
    <col min="9473" max="9473" width="4.125" style="3" customWidth="1"/>
    <col min="9474" max="9474" width="5.625" style="3" customWidth="1"/>
    <col min="9475" max="9475" width="4.125" style="3" customWidth="1"/>
    <col min="9476" max="9476" width="6" style="3" customWidth="1"/>
    <col min="9477" max="9477" width="4.125" style="3" customWidth="1"/>
    <col min="9478" max="9478" width="5.625" style="3" customWidth="1"/>
    <col min="9479" max="9479" width="4.125" style="3" customWidth="1"/>
    <col min="9480" max="9480" width="5.625" style="3" customWidth="1"/>
    <col min="9481" max="9481" width="4.125" style="3" customWidth="1"/>
    <col min="9482" max="9482" width="5.625" style="3" customWidth="1"/>
    <col min="9483" max="9483" width="4.125" style="3" customWidth="1"/>
    <col min="9484" max="9484" width="5.625" style="3" customWidth="1"/>
    <col min="9485" max="9485" width="4.125" style="3" customWidth="1"/>
    <col min="9486" max="9486" width="5.625" style="3" customWidth="1"/>
    <col min="9487" max="9487" width="4.125" style="3" customWidth="1"/>
    <col min="9488" max="9489" width="3.625" style="3" customWidth="1"/>
    <col min="9490" max="9492" width="5.625" style="3" customWidth="1"/>
    <col min="9493" max="9493" width="4.125" style="3" customWidth="1"/>
    <col min="9494" max="9494" width="5.625" style="3" customWidth="1"/>
    <col min="9495" max="9495" width="4.125" style="3" customWidth="1"/>
    <col min="9496" max="9496" width="6" style="3" customWidth="1"/>
    <col min="9497" max="9499" width="3.625" style="3" customWidth="1"/>
    <col min="9500" max="9500" width="5.625" style="3" customWidth="1"/>
    <col min="9501" max="9501" width="4.125" style="3" customWidth="1"/>
    <col min="9502" max="9502" width="5.625" style="3" customWidth="1"/>
    <col min="9503" max="9503" width="4.125" style="3" customWidth="1"/>
    <col min="9504" max="9504" width="5.625" style="3" customWidth="1"/>
    <col min="9505" max="9505" width="4.125" style="3" customWidth="1"/>
    <col min="9506" max="9506" width="3.625" style="3" customWidth="1"/>
    <col min="9507" max="9507" width="4.375" style="3" customWidth="1"/>
    <col min="9508" max="9508" width="3.5" style="3" customWidth="1"/>
    <col min="9509" max="9728" width="9" style="3"/>
    <col min="9729" max="9729" width="4.125" style="3" customWidth="1"/>
    <col min="9730" max="9730" width="5.625" style="3" customWidth="1"/>
    <col min="9731" max="9731" width="4.125" style="3" customWidth="1"/>
    <col min="9732" max="9732" width="6" style="3" customWidth="1"/>
    <col min="9733" max="9733" width="4.125" style="3" customWidth="1"/>
    <col min="9734" max="9734" width="5.625" style="3" customWidth="1"/>
    <col min="9735" max="9735" width="4.125" style="3" customWidth="1"/>
    <col min="9736" max="9736" width="5.625" style="3" customWidth="1"/>
    <col min="9737" max="9737" width="4.125" style="3" customWidth="1"/>
    <col min="9738" max="9738" width="5.625" style="3" customWidth="1"/>
    <col min="9739" max="9739" width="4.125" style="3" customWidth="1"/>
    <col min="9740" max="9740" width="5.625" style="3" customWidth="1"/>
    <col min="9741" max="9741" width="4.125" style="3" customWidth="1"/>
    <col min="9742" max="9742" width="5.625" style="3" customWidth="1"/>
    <col min="9743" max="9743" width="4.125" style="3" customWidth="1"/>
    <col min="9744" max="9745" width="3.625" style="3" customWidth="1"/>
    <col min="9746" max="9748" width="5.625" style="3" customWidth="1"/>
    <col min="9749" max="9749" width="4.125" style="3" customWidth="1"/>
    <col min="9750" max="9750" width="5.625" style="3" customWidth="1"/>
    <col min="9751" max="9751" width="4.125" style="3" customWidth="1"/>
    <col min="9752" max="9752" width="6" style="3" customWidth="1"/>
    <col min="9753" max="9755" width="3.625" style="3" customWidth="1"/>
    <col min="9756" max="9756" width="5.625" style="3" customWidth="1"/>
    <col min="9757" max="9757" width="4.125" style="3" customWidth="1"/>
    <col min="9758" max="9758" width="5.625" style="3" customWidth="1"/>
    <col min="9759" max="9759" width="4.125" style="3" customWidth="1"/>
    <col min="9760" max="9760" width="5.625" style="3" customWidth="1"/>
    <col min="9761" max="9761" width="4.125" style="3" customWidth="1"/>
    <col min="9762" max="9762" width="3.625" style="3" customWidth="1"/>
    <col min="9763" max="9763" width="4.375" style="3" customWidth="1"/>
    <col min="9764" max="9764" width="3.5" style="3" customWidth="1"/>
    <col min="9765" max="9984" width="9" style="3"/>
    <col min="9985" max="9985" width="4.125" style="3" customWidth="1"/>
    <col min="9986" max="9986" width="5.625" style="3" customWidth="1"/>
    <col min="9987" max="9987" width="4.125" style="3" customWidth="1"/>
    <col min="9988" max="9988" width="6" style="3" customWidth="1"/>
    <col min="9989" max="9989" width="4.125" style="3" customWidth="1"/>
    <col min="9990" max="9990" width="5.625" style="3" customWidth="1"/>
    <col min="9991" max="9991" width="4.125" style="3" customWidth="1"/>
    <col min="9992" max="9992" width="5.625" style="3" customWidth="1"/>
    <col min="9993" max="9993" width="4.125" style="3" customWidth="1"/>
    <col min="9994" max="9994" width="5.625" style="3" customWidth="1"/>
    <col min="9995" max="9995" width="4.125" style="3" customWidth="1"/>
    <col min="9996" max="9996" width="5.625" style="3" customWidth="1"/>
    <col min="9997" max="9997" width="4.125" style="3" customWidth="1"/>
    <col min="9998" max="9998" width="5.625" style="3" customWidth="1"/>
    <col min="9999" max="9999" width="4.125" style="3" customWidth="1"/>
    <col min="10000" max="10001" width="3.625" style="3" customWidth="1"/>
    <col min="10002" max="10004" width="5.625" style="3" customWidth="1"/>
    <col min="10005" max="10005" width="4.125" style="3" customWidth="1"/>
    <col min="10006" max="10006" width="5.625" style="3" customWidth="1"/>
    <col min="10007" max="10007" width="4.125" style="3" customWidth="1"/>
    <col min="10008" max="10008" width="6" style="3" customWidth="1"/>
    <col min="10009" max="10011" width="3.625" style="3" customWidth="1"/>
    <col min="10012" max="10012" width="5.625" style="3" customWidth="1"/>
    <col min="10013" max="10013" width="4.125" style="3" customWidth="1"/>
    <col min="10014" max="10014" width="5.625" style="3" customWidth="1"/>
    <col min="10015" max="10015" width="4.125" style="3" customWidth="1"/>
    <col min="10016" max="10016" width="5.625" style="3" customWidth="1"/>
    <col min="10017" max="10017" width="4.125" style="3" customWidth="1"/>
    <col min="10018" max="10018" width="3.625" style="3" customWidth="1"/>
    <col min="10019" max="10019" width="4.375" style="3" customWidth="1"/>
    <col min="10020" max="10020" width="3.5" style="3" customWidth="1"/>
    <col min="10021" max="10240" width="9" style="3"/>
    <col min="10241" max="10241" width="4.125" style="3" customWidth="1"/>
    <col min="10242" max="10242" width="5.625" style="3" customWidth="1"/>
    <col min="10243" max="10243" width="4.125" style="3" customWidth="1"/>
    <col min="10244" max="10244" width="6" style="3" customWidth="1"/>
    <col min="10245" max="10245" width="4.125" style="3" customWidth="1"/>
    <col min="10246" max="10246" width="5.625" style="3" customWidth="1"/>
    <col min="10247" max="10247" width="4.125" style="3" customWidth="1"/>
    <col min="10248" max="10248" width="5.625" style="3" customWidth="1"/>
    <col min="10249" max="10249" width="4.125" style="3" customWidth="1"/>
    <col min="10250" max="10250" width="5.625" style="3" customWidth="1"/>
    <col min="10251" max="10251" width="4.125" style="3" customWidth="1"/>
    <col min="10252" max="10252" width="5.625" style="3" customWidth="1"/>
    <col min="10253" max="10253" width="4.125" style="3" customWidth="1"/>
    <col min="10254" max="10254" width="5.625" style="3" customWidth="1"/>
    <col min="10255" max="10255" width="4.125" style="3" customWidth="1"/>
    <col min="10256" max="10257" width="3.625" style="3" customWidth="1"/>
    <col min="10258" max="10260" width="5.625" style="3" customWidth="1"/>
    <col min="10261" max="10261" width="4.125" style="3" customWidth="1"/>
    <col min="10262" max="10262" width="5.625" style="3" customWidth="1"/>
    <col min="10263" max="10263" width="4.125" style="3" customWidth="1"/>
    <col min="10264" max="10264" width="6" style="3" customWidth="1"/>
    <col min="10265" max="10267" width="3.625" style="3" customWidth="1"/>
    <col min="10268" max="10268" width="5.625" style="3" customWidth="1"/>
    <col min="10269" max="10269" width="4.125" style="3" customWidth="1"/>
    <col min="10270" max="10270" width="5.625" style="3" customWidth="1"/>
    <col min="10271" max="10271" width="4.125" style="3" customWidth="1"/>
    <col min="10272" max="10272" width="5.625" style="3" customWidth="1"/>
    <col min="10273" max="10273" width="4.125" style="3" customWidth="1"/>
    <col min="10274" max="10274" width="3.625" style="3" customWidth="1"/>
    <col min="10275" max="10275" width="4.375" style="3" customWidth="1"/>
    <col min="10276" max="10276" width="3.5" style="3" customWidth="1"/>
    <col min="10277" max="10496" width="9" style="3"/>
    <col min="10497" max="10497" width="4.125" style="3" customWidth="1"/>
    <col min="10498" max="10498" width="5.625" style="3" customWidth="1"/>
    <col min="10499" max="10499" width="4.125" style="3" customWidth="1"/>
    <col min="10500" max="10500" width="6" style="3" customWidth="1"/>
    <col min="10501" max="10501" width="4.125" style="3" customWidth="1"/>
    <col min="10502" max="10502" width="5.625" style="3" customWidth="1"/>
    <col min="10503" max="10503" width="4.125" style="3" customWidth="1"/>
    <col min="10504" max="10504" width="5.625" style="3" customWidth="1"/>
    <col min="10505" max="10505" width="4.125" style="3" customWidth="1"/>
    <col min="10506" max="10506" width="5.625" style="3" customWidth="1"/>
    <col min="10507" max="10507" width="4.125" style="3" customWidth="1"/>
    <col min="10508" max="10508" width="5.625" style="3" customWidth="1"/>
    <col min="10509" max="10509" width="4.125" style="3" customWidth="1"/>
    <col min="10510" max="10510" width="5.625" style="3" customWidth="1"/>
    <col min="10511" max="10511" width="4.125" style="3" customWidth="1"/>
    <col min="10512" max="10513" width="3.625" style="3" customWidth="1"/>
    <col min="10514" max="10516" width="5.625" style="3" customWidth="1"/>
    <col min="10517" max="10517" width="4.125" style="3" customWidth="1"/>
    <col min="10518" max="10518" width="5.625" style="3" customWidth="1"/>
    <col min="10519" max="10519" width="4.125" style="3" customWidth="1"/>
    <col min="10520" max="10520" width="6" style="3" customWidth="1"/>
    <col min="10521" max="10523" width="3.625" style="3" customWidth="1"/>
    <col min="10524" max="10524" width="5.625" style="3" customWidth="1"/>
    <col min="10525" max="10525" width="4.125" style="3" customWidth="1"/>
    <col min="10526" max="10526" width="5.625" style="3" customWidth="1"/>
    <col min="10527" max="10527" width="4.125" style="3" customWidth="1"/>
    <col min="10528" max="10528" width="5.625" style="3" customWidth="1"/>
    <col min="10529" max="10529" width="4.125" style="3" customWidth="1"/>
    <col min="10530" max="10530" width="3.625" style="3" customWidth="1"/>
    <col min="10531" max="10531" width="4.375" style="3" customWidth="1"/>
    <col min="10532" max="10532" width="3.5" style="3" customWidth="1"/>
    <col min="10533" max="10752" width="9" style="3"/>
    <col min="10753" max="10753" width="4.125" style="3" customWidth="1"/>
    <col min="10754" max="10754" width="5.625" style="3" customWidth="1"/>
    <col min="10755" max="10755" width="4.125" style="3" customWidth="1"/>
    <col min="10756" max="10756" width="6" style="3" customWidth="1"/>
    <col min="10757" max="10757" width="4.125" style="3" customWidth="1"/>
    <col min="10758" max="10758" width="5.625" style="3" customWidth="1"/>
    <col min="10759" max="10759" width="4.125" style="3" customWidth="1"/>
    <col min="10760" max="10760" width="5.625" style="3" customWidth="1"/>
    <col min="10761" max="10761" width="4.125" style="3" customWidth="1"/>
    <col min="10762" max="10762" width="5.625" style="3" customWidth="1"/>
    <col min="10763" max="10763" width="4.125" style="3" customWidth="1"/>
    <col min="10764" max="10764" width="5.625" style="3" customWidth="1"/>
    <col min="10765" max="10765" width="4.125" style="3" customWidth="1"/>
    <col min="10766" max="10766" width="5.625" style="3" customWidth="1"/>
    <col min="10767" max="10767" width="4.125" style="3" customWidth="1"/>
    <col min="10768" max="10769" width="3.625" style="3" customWidth="1"/>
    <col min="10770" max="10772" width="5.625" style="3" customWidth="1"/>
    <col min="10773" max="10773" width="4.125" style="3" customWidth="1"/>
    <col min="10774" max="10774" width="5.625" style="3" customWidth="1"/>
    <col min="10775" max="10775" width="4.125" style="3" customWidth="1"/>
    <col min="10776" max="10776" width="6" style="3" customWidth="1"/>
    <col min="10777" max="10779" width="3.625" style="3" customWidth="1"/>
    <col min="10780" max="10780" width="5.625" style="3" customWidth="1"/>
    <col min="10781" max="10781" width="4.125" style="3" customWidth="1"/>
    <col min="10782" max="10782" width="5.625" style="3" customWidth="1"/>
    <col min="10783" max="10783" width="4.125" style="3" customWidth="1"/>
    <col min="10784" max="10784" width="5.625" style="3" customWidth="1"/>
    <col min="10785" max="10785" width="4.125" style="3" customWidth="1"/>
    <col min="10786" max="10786" width="3.625" style="3" customWidth="1"/>
    <col min="10787" max="10787" width="4.375" style="3" customWidth="1"/>
    <col min="10788" max="10788" width="3.5" style="3" customWidth="1"/>
    <col min="10789" max="11008" width="9" style="3"/>
    <col min="11009" max="11009" width="4.125" style="3" customWidth="1"/>
    <col min="11010" max="11010" width="5.625" style="3" customWidth="1"/>
    <col min="11011" max="11011" width="4.125" style="3" customWidth="1"/>
    <col min="11012" max="11012" width="6" style="3" customWidth="1"/>
    <col min="11013" max="11013" width="4.125" style="3" customWidth="1"/>
    <col min="11014" max="11014" width="5.625" style="3" customWidth="1"/>
    <col min="11015" max="11015" width="4.125" style="3" customWidth="1"/>
    <col min="11016" max="11016" width="5.625" style="3" customWidth="1"/>
    <col min="11017" max="11017" width="4.125" style="3" customWidth="1"/>
    <col min="11018" max="11018" width="5.625" style="3" customWidth="1"/>
    <col min="11019" max="11019" width="4.125" style="3" customWidth="1"/>
    <col min="11020" max="11020" width="5.625" style="3" customWidth="1"/>
    <col min="11021" max="11021" width="4.125" style="3" customWidth="1"/>
    <col min="11022" max="11022" width="5.625" style="3" customWidth="1"/>
    <col min="11023" max="11023" width="4.125" style="3" customWidth="1"/>
    <col min="11024" max="11025" width="3.625" style="3" customWidth="1"/>
    <col min="11026" max="11028" width="5.625" style="3" customWidth="1"/>
    <col min="11029" max="11029" width="4.125" style="3" customWidth="1"/>
    <col min="11030" max="11030" width="5.625" style="3" customWidth="1"/>
    <col min="11031" max="11031" width="4.125" style="3" customWidth="1"/>
    <col min="11032" max="11032" width="6" style="3" customWidth="1"/>
    <col min="11033" max="11035" width="3.625" style="3" customWidth="1"/>
    <col min="11036" max="11036" width="5.625" style="3" customWidth="1"/>
    <col min="11037" max="11037" width="4.125" style="3" customWidth="1"/>
    <col min="11038" max="11038" width="5.625" style="3" customWidth="1"/>
    <col min="11039" max="11039" width="4.125" style="3" customWidth="1"/>
    <col min="11040" max="11040" width="5.625" style="3" customWidth="1"/>
    <col min="11041" max="11041" width="4.125" style="3" customWidth="1"/>
    <col min="11042" max="11042" width="3.625" style="3" customWidth="1"/>
    <col min="11043" max="11043" width="4.375" style="3" customWidth="1"/>
    <col min="11044" max="11044" width="3.5" style="3" customWidth="1"/>
    <col min="11045" max="11264" width="9" style="3"/>
    <col min="11265" max="11265" width="4.125" style="3" customWidth="1"/>
    <col min="11266" max="11266" width="5.625" style="3" customWidth="1"/>
    <col min="11267" max="11267" width="4.125" style="3" customWidth="1"/>
    <col min="11268" max="11268" width="6" style="3" customWidth="1"/>
    <col min="11269" max="11269" width="4.125" style="3" customWidth="1"/>
    <col min="11270" max="11270" width="5.625" style="3" customWidth="1"/>
    <col min="11271" max="11271" width="4.125" style="3" customWidth="1"/>
    <col min="11272" max="11272" width="5.625" style="3" customWidth="1"/>
    <col min="11273" max="11273" width="4.125" style="3" customWidth="1"/>
    <col min="11274" max="11274" width="5.625" style="3" customWidth="1"/>
    <col min="11275" max="11275" width="4.125" style="3" customWidth="1"/>
    <col min="11276" max="11276" width="5.625" style="3" customWidth="1"/>
    <col min="11277" max="11277" width="4.125" style="3" customWidth="1"/>
    <col min="11278" max="11278" width="5.625" style="3" customWidth="1"/>
    <col min="11279" max="11279" width="4.125" style="3" customWidth="1"/>
    <col min="11280" max="11281" width="3.625" style="3" customWidth="1"/>
    <col min="11282" max="11284" width="5.625" style="3" customWidth="1"/>
    <col min="11285" max="11285" width="4.125" style="3" customWidth="1"/>
    <col min="11286" max="11286" width="5.625" style="3" customWidth="1"/>
    <col min="11287" max="11287" width="4.125" style="3" customWidth="1"/>
    <col min="11288" max="11288" width="6" style="3" customWidth="1"/>
    <col min="11289" max="11291" width="3.625" style="3" customWidth="1"/>
    <col min="11292" max="11292" width="5.625" style="3" customWidth="1"/>
    <col min="11293" max="11293" width="4.125" style="3" customWidth="1"/>
    <col min="11294" max="11294" width="5.625" style="3" customWidth="1"/>
    <col min="11295" max="11295" width="4.125" style="3" customWidth="1"/>
    <col min="11296" max="11296" width="5.625" style="3" customWidth="1"/>
    <col min="11297" max="11297" width="4.125" style="3" customWidth="1"/>
    <col min="11298" max="11298" width="3.625" style="3" customWidth="1"/>
    <col min="11299" max="11299" width="4.375" style="3" customWidth="1"/>
    <col min="11300" max="11300" width="3.5" style="3" customWidth="1"/>
    <col min="11301" max="11520" width="9" style="3"/>
    <col min="11521" max="11521" width="4.125" style="3" customWidth="1"/>
    <col min="11522" max="11522" width="5.625" style="3" customWidth="1"/>
    <col min="11523" max="11523" width="4.125" style="3" customWidth="1"/>
    <col min="11524" max="11524" width="6" style="3" customWidth="1"/>
    <col min="11525" max="11525" width="4.125" style="3" customWidth="1"/>
    <col min="11526" max="11526" width="5.625" style="3" customWidth="1"/>
    <col min="11527" max="11527" width="4.125" style="3" customWidth="1"/>
    <col min="11528" max="11528" width="5.625" style="3" customWidth="1"/>
    <col min="11529" max="11529" width="4.125" style="3" customWidth="1"/>
    <col min="11530" max="11530" width="5.625" style="3" customWidth="1"/>
    <col min="11531" max="11531" width="4.125" style="3" customWidth="1"/>
    <col min="11532" max="11532" width="5.625" style="3" customWidth="1"/>
    <col min="11533" max="11533" width="4.125" style="3" customWidth="1"/>
    <col min="11534" max="11534" width="5.625" style="3" customWidth="1"/>
    <col min="11535" max="11535" width="4.125" style="3" customWidth="1"/>
    <col min="11536" max="11537" width="3.625" style="3" customWidth="1"/>
    <col min="11538" max="11540" width="5.625" style="3" customWidth="1"/>
    <col min="11541" max="11541" width="4.125" style="3" customWidth="1"/>
    <col min="11542" max="11542" width="5.625" style="3" customWidth="1"/>
    <col min="11543" max="11543" width="4.125" style="3" customWidth="1"/>
    <col min="11544" max="11544" width="6" style="3" customWidth="1"/>
    <col min="11545" max="11547" width="3.625" style="3" customWidth="1"/>
    <col min="11548" max="11548" width="5.625" style="3" customWidth="1"/>
    <col min="11549" max="11549" width="4.125" style="3" customWidth="1"/>
    <col min="11550" max="11550" width="5.625" style="3" customWidth="1"/>
    <col min="11551" max="11551" width="4.125" style="3" customWidth="1"/>
    <col min="11552" max="11552" width="5.625" style="3" customWidth="1"/>
    <col min="11553" max="11553" width="4.125" style="3" customWidth="1"/>
    <col min="11554" max="11554" width="3.625" style="3" customWidth="1"/>
    <col min="11555" max="11555" width="4.375" style="3" customWidth="1"/>
    <col min="11556" max="11556" width="3.5" style="3" customWidth="1"/>
    <col min="11557" max="11776" width="9" style="3"/>
    <col min="11777" max="11777" width="4.125" style="3" customWidth="1"/>
    <col min="11778" max="11778" width="5.625" style="3" customWidth="1"/>
    <col min="11779" max="11779" width="4.125" style="3" customWidth="1"/>
    <col min="11780" max="11780" width="6" style="3" customWidth="1"/>
    <col min="11781" max="11781" width="4.125" style="3" customWidth="1"/>
    <col min="11782" max="11782" width="5.625" style="3" customWidth="1"/>
    <col min="11783" max="11783" width="4.125" style="3" customWidth="1"/>
    <col min="11784" max="11784" width="5.625" style="3" customWidth="1"/>
    <col min="11785" max="11785" width="4.125" style="3" customWidth="1"/>
    <col min="11786" max="11786" width="5.625" style="3" customWidth="1"/>
    <col min="11787" max="11787" width="4.125" style="3" customWidth="1"/>
    <col min="11788" max="11788" width="5.625" style="3" customWidth="1"/>
    <col min="11789" max="11789" width="4.125" style="3" customWidth="1"/>
    <col min="11790" max="11790" width="5.625" style="3" customWidth="1"/>
    <col min="11791" max="11791" width="4.125" style="3" customWidth="1"/>
    <col min="11792" max="11793" width="3.625" style="3" customWidth="1"/>
    <col min="11794" max="11796" width="5.625" style="3" customWidth="1"/>
    <col min="11797" max="11797" width="4.125" style="3" customWidth="1"/>
    <col min="11798" max="11798" width="5.625" style="3" customWidth="1"/>
    <col min="11799" max="11799" width="4.125" style="3" customWidth="1"/>
    <col min="11800" max="11800" width="6" style="3" customWidth="1"/>
    <col min="11801" max="11803" width="3.625" style="3" customWidth="1"/>
    <col min="11804" max="11804" width="5.625" style="3" customWidth="1"/>
    <col min="11805" max="11805" width="4.125" style="3" customWidth="1"/>
    <col min="11806" max="11806" width="5.625" style="3" customWidth="1"/>
    <col min="11807" max="11807" width="4.125" style="3" customWidth="1"/>
    <col min="11808" max="11808" width="5.625" style="3" customWidth="1"/>
    <col min="11809" max="11809" width="4.125" style="3" customWidth="1"/>
    <col min="11810" max="11810" width="3.625" style="3" customWidth="1"/>
    <col min="11811" max="11811" width="4.375" style="3" customWidth="1"/>
    <col min="11812" max="11812" width="3.5" style="3" customWidth="1"/>
    <col min="11813" max="12032" width="9" style="3"/>
    <col min="12033" max="12033" width="4.125" style="3" customWidth="1"/>
    <col min="12034" max="12034" width="5.625" style="3" customWidth="1"/>
    <col min="12035" max="12035" width="4.125" style="3" customWidth="1"/>
    <col min="12036" max="12036" width="6" style="3" customWidth="1"/>
    <col min="12037" max="12037" width="4.125" style="3" customWidth="1"/>
    <col min="12038" max="12038" width="5.625" style="3" customWidth="1"/>
    <col min="12039" max="12039" width="4.125" style="3" customWidth="1"/>
    <col min="12040" max="12040" width="5.625" style="3" customWidth="1"/>
    <col min="12041" max="12041" width="4.125" style="3" customWidth="1"/>
    <col min="12042" max="12042" width="5.625" style="3" customWidth="1"/>
    <col min="12043" max="12043" width="4.125" style="3" customWidth="1"/>
    <col min="12044" max="12044" width="5.625" style="3" customWidth="1"/>
    <col min="12045" max="12045" width="4.125" style="3" customWidth="1"/>
    <col min="12046" max="12046" width="5.625" style="3" customWidth="1"/>
    <col min="12047" max="12047" width="4.125" style="3" customWidth="1"/>
    <col min="12048" max="12049" width="3.625" style="3" customWidth="1"/>
    <col min="12050" max="12052" width="5.625" style="3" customWidth="1"/>
    <col min="12053" max="12053" width="4.125" style="3" customWidth="1"/>
    <col min="12054" max="12054" width="5.625" style="3" customWidth="1"/>
    <col min="12055" max="12055" width="4.125" style="3" customWidth="1"/>
    <col min="12056" max="12056" width="6" style="3" customWidth="1"/>
    <col min="12057" max="12059" width="3.625" style="3" customWidth="1"/>
    <col min="12060" max="12060" width="5.625" style="3" customWidth="1"/>
    <col min="12061" max="12061" width="4.125" style="3" customWidth="1"/>
    <col min="12062" max="12062" width="5.625" style="3" customWidth="1"/>
    <col min="12063" max="12063" width="4.125" style="3" customWidth="1"/>
    <col min="12064" max="12064" width="5.625" style="3" customWidth="1"/>
    <col min="12065" max="12065" width="4.125" style="3" customWidth="1"/>
    <col min="12066" max="12066" width="3.625" style="3" customWidth="1"/>
    <col min="12067" max="12067" width="4.375" style="3" customWidth="1"/>
    <col min="12068" max="12068" width="3.5" style="3" customWidth="1"/>
    <col min="12069" max="12288" width="9" style="3"/>
    <col min="12289" max="12289" width="4.125" style="3" customWidth="1"/>
    <col min="12290" max="12290" width="5.625" style="3" customWidth="1"/>
    <col min="12291" max="12291" width="4.125" style="3" customWidth="1"/>
    <col min="12292" max="12292" width="6" style="3" customWidth="1"/>
    <col min="12293" max="12293" width="4.125" style="3" customWidth="1"/>
    <col min="12294" max="12294" width="5.625" style="3" customWidth="1"/>
    <col min="12295" max="12295" width="4.125" style="3" customWidth="1"/>
    <col min="12296" max="12296" width="5.625" style="3" customWidth="1"/>
    <col min="12297" max="12297" width="4.125" style="3" customWidth="1"/>
    <col min="12298" max="12298" width="5.625" style="3" customWidth="1"/>
    <col min="12299" max="12299" width="4.125" style="3" customWidth="1"/>
    <col min="12300" max="12300" width="5.625" style="3" customWidth="1"/>
    <col min="12301" max="12301" width="4.125" style="3" customWidth="1"/>
    <col min="12302" max="12302" width="5.625" style="3" customWidth="1"/>
    <col min="12303" max="12303" width="4.125" style="3" customWidth="1"/>
    <col min="12304" max="12305" width="3.625" style="3" customWidth="1"/>
    <col min="12306" max="12308" width="5.625" style="3" customWidth="1"/>
    <col min="12309" max="12309" width="4.125" style="3" customWidth="1"/>
    <col min="12310" max="12310" width="5.625" style="3" customWidth="1"/>
    <col min="12311" max="12311" width="4.125" style="3" customWidth="1"/>
    <col min="12312" max="12312" width="6" style="3" customWidth="1"/>
    <col min="12313" max="12315" width="3.625" style="3" customWidth="1"/>
    <col min="12316" max="12316" width="5.625" style="3" customWidth="1"/>
    <col min="12317" max="12317" width="4.125" style="3" customWidth="1"/>
    <col min="12318" max="12318" width="5.625" style="3" customWidth="1"/>
    <col min="12319" max="12319" width="4.125" style="3" customWidth="1"/>
    <col min="12320" max="12320" width="5.625" style="3" customWidth="1"/>
    <col min="12321" max="12321" width="4.125" style="3" customWidth="1"/>
    <col min="12322" max="12322" width="3.625" style="3" customWidth="1"/>
    <col min="12323" max="12323" width="4.375" style="3" customWidth="1"/>
    <col min="12324" max="12324" width="3.5" style="3" customWidth="1"/>
    <col min="12325" max="12544" width="9" style="3"/>
    <col min="12545" max="12545" width="4.125" style="3" customWidth="1"/>
    <col min="12546" max="12546" width="5.625" style="3" customWidth="1"/>
    <col min="12547" max="12547" width="4.125" style="3" customWidth="1"/>
    <col min="12548" max="12548" width="6" style="3" customWidth="1"/>
    <col min="12549" max="12549" width="4.125" style="3" customWidth="1"/>
    <col min="12550" max="12550" width="5.625" style="3" customWidth="1"/>
    <col min="12551" max="12551" width="4.125" style="3" customWidth="1"/>
    <col min="12552" max="12552" width="5.625" style="3" customWidth="1"/>
    <col min="12553" max="12553" width="4.125" style="3" customWidth="1"/>
    <col min="12554" max="12554" width="5.625" style="3" customWidth="1"/>
    <col min="12555" max="12555" width="4.125" style="3" customWidth="1"/>
    <col min="12556" max="12556" width="5.625" style="3" customWidth="1"/>
    <col min="12557" max="12557" width="4.125" style="3" customWidth="1"/>
    <col min="12558" max="12558" width="5.625" style="3" customWidth="1"/>
    <col min="12559" max="12559" width="4.125" style="3" customWidth="1"/>
    <col min="12560" max="12561" width="3.625" style="3" customWidth="1"/>
    <col min="12562" max="12564" width="5.625" style="3" customWidth="1"/>
    <col min="12565" max="12565" width="4.125" style="3" customWidth="1"/>
    <col min="12566" max="12566" width="5.625" style="3" customWidth="1"/>
    <col min="12567" max="12567" width="4.125" style="3" customWidth="1"/>
    <col min="12568" max="12568" width="6" style="3" customWidth="1"/>
    <col min="12569" max="12571" width="3.625" style="3" customWidth="1"/>
    <col min="12572" max="12572" width="5.625" style="3" customWidth="1"/>
    <col min="12573" max="12573" width="4.125" style="3" customWidth="1"/>
    <col min="12574" max="12574" width="5.625" style="3" customWidth="1"/>
    <col min="12575" max="12575" width="4.125" style="3" customWidth="1"/>
    <col min="12576" max="12576" width="5.625" style="3" customWidth="1"/>
    <col min="12577" max="12577" width="4.125" style="3" customWidth="1"/>
    <col min="12578" max="12578" width="3.625" style="3" customWidth="1"/>
    <col min="12579" max="12579" width="4.375" style="3" customWidth="1"/>
    <col min="12580" max="12580" width="3.5" style="3" customWidth="1"/>
    <col min="12581" max="12800" width="9" style="3"/>
    <col min="12801" max="12801" width="4.125" style="3" customWidth="1"/>
    <col min="12802" max="12802" width="5.625" style="3" customWidth="1"/>
    <col min="12803" max="12803" width="4.125" style="3" customWidth="1"/>
    <col min="12804" max="12804" width="6" style="3" customWidth="1"/>
    <col min="12805" max="12805" width="4.125" style="3" customWidth="1"/>
    <col min="12806" max="12806" width="5.625" style="3" customWidth="1"/>
    <col min="12807" max="12807" width="4.125" style="3" customWidth="1"/>
    <col min="12808" max="12808" width="5.625" style="3" customWidth="1"/>
    <col min="12809" max="12809" width="4.125" style="3" customWidth="1"/>
    <col min="12810" max="12810" width="5.625" style="3" customWidth="1"/>
    <col min="12811" max="12811" width="4.125" style="3" customWidth="1"/>
    <col min="12812" max="12812" width="5.625" style="3" customWidth="1"/>
    <col min="12813" max="12813" width="4.125" style="3" customWidth="1"/>
    <col min="12814" max="12814" width="5.625" style="3" customWidth="1"/>
    <col min="12815" max="12815" width="4.125" style="3" customWidth="1"/>
    <col min="12816" max="12817" width="3.625" style="3" customWidth="1"/>
    <col min="12818" max="12820" width="5.625" style="3" customWidth="1"/>
    <col min="12821" max="12821" width="4.125" style="3" customWidth="1"/>
    <col min="12822" max="12822" width="5.625" style="3" customWidth="1"/>
    <col min="12823" max="12823" width="4.125" style="3" customWidth="1"/>
    <col min="12824" max="12824" width="6" style="3" customWidth="1"/>
    <col min="12825" max="12827" width="3.625" style="3" customWidth="1"/>
    <col min="12828" max="12828" width="5.625" style="3" customWidth="1"/>
    <col min="12829" max="12829" width="4.125" style="3" customWidth="1"/>
    <col min="12830" max="12830" width="5.625" style="3" customWidth="1"/>
    <col min="12831" max="12831" width="4.125" style="3" customWidth="1"/>
    <col min="12832" max="12832" width="5.625" style="3" customWidth="1"/>
    <col min="12833" max="12833" width="4.125" style="3" customWidth="1"/>
    <col min="12834" max="12834" width="3.625" style="3" customWidth="1"/>
    <col min="12835" max="12835" width="4.375" style="3" customWidth="1"/>
    <col min="12836" max="12836" width="3.5" style="3" customWidth="1"/>
    <col min="12837" max="13056" width="9" style="3"/>
    <col min="13057" max="13057" width="4.125" style="3" customWidth="1"/>
    <col min="13058" max="13058" width="5.625" style="3" customWidth="1"/>
    <col min="13059" max="13059" width="4.125" style="3" customWidth="1"/>
    <col min="13060" max="13060" width="6" style="3" customWidth="1"/>
    <col min="13061" max="13061" width="4.125" style="3" customWidth="1"/>
    <col min="13062" max="13062" width="5.625" style="3" customWidth="1"/>
    <col min="13063" max="13063" width="4.125" style="3" customWidth="1"/>
    <col min="13064" max="13064" width="5.625" style="3" customWidth="1"/>
    <col min="13065" max="13065" width="4.125" style="3" customWidth="1"/>
    <col min="13066" max="13066" width="5.625" style="3" customWidth="1"/>
    <col min="13067" max="13067" width="4.125" style="3" customWidth="1"/>
    <col min="13068" max="13068" width="5.625" style="3" customWidth="1"/>
    <col min="13069" max="13069" width="4.125" style="3" customWidth="1"/>
    <col min="13070" max="13070" width="5.625" style="3" customWidth="1"/>
    <col min="13071" max="13071" width="4.125" style="3" customWidth="1"/>
    <col min="13072" max="13073" width="3.625" style="3" customWidth="1"/>
    <col min="13074" max="13076" width="5.625" style="3" customWidth="1"/>
    <col min="13077" max="13077" width="4.125" style="3" customWidth="1"/>
    <col min="13078" max="13078" width="5.625" style="3" customWidth="1"/>
    <col min="13079" max="13079" width="4.125" style="3" customWidth="1"/>
    <col min="13080" max="13080" width="6" style="3" customWidth="1"/>
    <col min="13081" max="13083" width="3.625" style="3" customWidth="1"/>
    <col min="13084" max="13084" width="5.625" style="3" customWidth="1"/>
    <col min="13085" max="13085" width="4.125" style="3" customWidth="1"/>
    <col min="13086" max="13086" width="5.625" style="3" customWidth="1"/>
    <col min="13087" max="13087" width="4.125" style="3" customWidth="1"/>
    <col min="13088" max="13088" width="5.625" style="3" customWidth="1"/>
    <col min="13089" max="13089" width="4.125" style="3" customWidth="1"/>
    <col min="13090" max="13090" width="3.625" style="3" customWidth="1"/>
    <col min="13091" max="13091" width="4.375" style="3" customWidth="1"/>
    <col min="13092" max="13092" width="3.5" style="3" customWidth="1"/>
    <col min="13093" max="13312" width="9" style="3"/>
    <col min="13313" max="13313" width="4.125" style="3" customWidth="1"/>
    <col min="13314" max="13314" width="5.625" style="3" customWidth="1"/>
    <col min="13315" max="13315" width="4.125" style="3" customWidth="1"/>
    <col min="13316" max="13316" width="6" style="3" customWidth="1"/>
    <col min="13317" max="13317" width="4.125" style="3" customWidth="1"/>
    <col min="13318" max="13318" width="5.625" style="3" customWidth="1"/>
    <col min="13319" max="13319" width="4.125" style="3" customWidth="1"/>
    <col min="13320" max="13320" width="5.625" style="3" customWidth="1"/>
    <col min="13321" max="13321" width="4.125" style="3" customWidth="1"/>
    <col min="13322" max="13322" width="5.625" style="3" customWidth="1"/>
    <col min="13323" max="13323" width="4.125" style="3" customWidth="1"/>
    <col min="13324" max="13324" width="5.625" style="3" customWidth="1"/>
    <col min="13325" max="13325" width="4.125" style="3" customWidth="1"/>
    <col min="13326" max="13326" width="5.625" style="3" customWidth="1"/>
    <col min="13327" max="13327" width="4.125" style="3" customWidth="1"/>
    <col min="13328" max="13329" width="3.625" style="3" customWidth="1"/>
    <col min="13330" max="13332" width="5.625" style="3" customWidth="1"/>
    <col min="13333" max="13333" width="4.125" style="3" customWidth="1"/>
    <col min="13334" max="13334" width="5.625" style="3" customWidth="1"/>
    <col min="13335" max="13335" width="4.125" style="3" customWidth="1"/>
    <col min="13336" max="13336" width="6" style="3" customWidth="1"/>
    <col min="13337" max="13339" width="3.625" style="3" customWidth="1"/>
    <col min="13340" max="13340" width="5.625" style="3" customWidth="1"/>
    <col min="13341" max="13341" width="4.125" style="3" customWidth="1"/>
    <col min="13342" max="13342" width="5.625" style="3" customWidth="1"/>
    <col min="13343" max="13343" width="4.125" style="3" customWidth="1"/>
    <col min="13344" max="13344" width="5.625" style="3" customWidth="1"/>
    <col min="13345" max="13345" width="4.125" style="3" customWidth="1"/>
    <col min="13346" max="13346" width="3.625" style="3" customWidth="1"/>
    <col min="13347" max="13347" width="4.375" style="3" customWidth="1"/>
    <col min="13348" max="13348" width="3.5" style="3" customWidth="1"/>
    <col min="13349" max="13568" width="9" style="3"/>
    <col min="13569" max="13569" width="4.125" style="3" customWidth="1"/>
    <col min="13570" max="13570" width="5.625" style="3" customWidth="1"/>
    <col min="13571" max="13571" width="4.125" style="3" customWidth="1"/>
    <col min="13572" max="13572" width="6" style="3" customWidth="1"/>
    <col min="13573" max="13573" width="4.125" style="3" customWidth="1"/>
    <col min="13574" max="13574" width="5.625" style="3" customWidth="1"/>
    <col min="13575" max="13575" width="4.125" style="3" customWidth="1"/>
    <col min="13576" max="13576" width="5.625" style="3" customWidth="1"/>
    <col min="13577" max="13577" width="4.125" style="3" customWidth="1"/>
    <col min="13578" max="13578" width="5.625" style="3" customWidth="1"/>
    <col min="13579" max="13579" width="4.125" style="3" customWidth="1"/>
    <col min="13580" max="13580" width="5.625" style="3" customWidth="1"/>
    <col min="13581" max="13581" width="4.125" style="3" customWidth="1"/>
    <col min="13582" max="13582" width="5.625" style="3" customWidth="1"/>
    <col min="13583" max="13583" width="4.125" style="3" customWidth="1"/>
    <col min="13584" max="13585" width="3.625" style="3" customWidth="1"/>
    <col min="13586" max="13588" width="5.625" style="3" customWidth="1"/>
    <col min="13589" max="13589" width="4.125" style="3" customWidth="1"/>
    <col min="13590" max="13590" width="5.625" style="3" customWidth="1"/>
    <col min="13591" max="13591" width="4.125" style="3" customWidth="1"/>
    <col min="13592" max="13592" width="6" style="3" customWidth="1"/>
    <col min="13593" max="13595" width="3.625" style="3" customWidth="1"/>
    <col min="13596" max="13596" width="5.625" style="3" customWidth="1"/>
    <col min="13597" max="13597" width="4.125" style="3" customWidth="1"/>
    <col min="13598" max="13598" width="5.625" style="3" customWidth="1"/>
    <col min="13599" max="13599" width="4.125" style="3" customWidth="1"/>
    <col min="13600" max="13600" width="5.625" style="3" customWidth="1"/>
    <col min="13601" max="13601" width="4.125" style="3" customWidth="1"/>
    <col min="13602" max="13602" width="3.625" style="3" customWidth="1"/>
    <col min="13603" max="13603" width="4.375" style="3" customWidth="1"/>
    <col min="13604" max="13604" width="3.5" style="3" customWidth="1"/>
    <col min="13605" max="13824" width="9" style="3"/>
    <col min="13825" max="13825" width="4.125" style="3" customWidth="1"/>
    <col min="13826" max="13826" width="5.625" style="3" customWidth="1"/>
    <col min="13827" max="13827" width="4.125" style="3" customWidth="1"/>
    <col min="13828" max="13828" width="6" style="3" customWidth="1"/>
    <col min="13829" max="13829" width="4.125" style="3" customWidth="1"/>
    <col min="13830" max="13830" width="5.625" style="3" customWidth="1"/>
    <col min="13831" max="13831" width="4.125" style="3" customWidth="1"/>
    <col min="13832" max="13832" width="5.625" style="3" customWidth="1"/>
    <col min="13833" max="13833" width="4.125" style="3" customWidth="1"/>
    <col min="13834" max="13834" width="5.625" style="3" customWidth="1"/>
    <col min="13835" max="13835" width="4.125" style="3" customWidth="1"/>
    <col min="13836" max="13836" width="5.625" style="3" customWidth="1"/>
    <col min="13837" max="13837" width="4.125" style="3" customWidth="1"/>
    <col min="13838" max="13838" width="5.625" style="3" customWidth="1"/>
    <col min="13839" max="13839" width="4.125" style="3" customWidth="1"/>
    <col min="13840" max="13841" width="3.625" style="3" customWidth="1"/>
    <col min="13842" max="13844" width="5.625" style="3" customWidth="1"/>
    <col min="13845" max="13845" width="4.125" style="3" customWidth="1"/>
    <col min="13846" max="13846" width="5.625" style="3" customWidth="1"/>
    <col min="13847" max="13847" width="4.125" style="3" customWidth="1"/>
    <col min="13848" max="13848" width="6" style="3" customWidth="1"/>
    <col min="13849" max="13851" width="3.625" style="3" customWidth="1"/>
    <col min="13852" max="13852" width="5.625" style="3" customWidth="1"/>
    <col min="13853" max="13853" width="4.125" style="3" customWidth="1"/>
    <col min="13854" max="13854" width="5.625" style="3" customWidth="1"/>
    <col min="13855" max="13855" width="4.125" style="3" customWidth="1"/>
    <col min="13856" max="13856" width="5.625" style="3" customWidth="1"/>
    <col min="13857" max="13857" width="4.125" style="3" customWidth="1"/>
    <col min="13858" max="13858" width="3.625" style="3" customWidth="1"/>
    <col min="13859" max="13859" width="4.375" style="3" customWidth="1"/>
    <col min="13860" max="13860" width="3.5" style="3" customWidth="1"/>
    <col min="13861" max="14080" width="9" style="3"/>
    <col min="14081" max="14081" width="4.125" style="3" customWidth="1"/>
    <col min="14082" max="14082" width="5.625" style="3" customWidth="1"/>
    <col min="14083" max="14083" width="4.125" style="3" customWidth="1"/>
    <col min="14084" max="14084" width="6" style="3" customWidth="1"/>
    <col min="14085" max="14085" width="4.125" style="3" customWidth="1"/>
    <col min="14086" max="14086" width="5.625" style="3" customWidth="1"/>
    <col min="14087" max="14087" width="4.125" style="3" customWidth="1"/>
    <col min="14088" max="14088" width="5.625" style="3" customWidth="1"/>
    <col min="14089" max="14089" width="4.125" style="3" customWidth="1"/>
    <col min="14090" max="14090" width="5.625" style="3" customWidth="1"/>
    <col min="14091" max="14091" width="4.125" style="3" customWidth="1"/>
    <col min="14092" max="14092" width="5.625" style="3" customWidth="1"/>
    <col min="14093" max="14093" width="4.125" style="3" customWidth="1"/>
    <col min="14094" max="14094" width="5.625" style="3" customWidth="1"/>
    <col min="14095" max="14095" width="4.125" style="3" customWidth="1"/>
    <col min="14096" max="14097" width="3.625" style="3" customWidth="1"/>
    <col min="14098" max="14100" width="5.625" style="3" customWidth="1"/>
    <col min="14101" max="14101" width="4.125" style="3" customWidth="1"/>
    <col min="14102" max="14102" width="5.625" style="3" customWidth="1"/>
    <col min="14103" max="14103" width="4.125" style="3" customWidth="1"/>
    <col min="14104" max="14104" width="6" style="3" customWidth="1"/>
    <col min="14105" max="14107" width="3.625" style="3" customWidth="1"/>
    <col min="14108" max="14108" width="5.625" style="3" customWidth="1"/>
    <col min="14109" max="14109" width="4.125" style="3" customWidth="1"/>
    <col min="14110" max="14110" width="5.625" style="3" customWidth="1"/>
    <col min="14111" max="14111" width="4.125" style="3" customWidth="1"/>
    <col min="14112" max="14112" width="5.625" style="3" customWidth="1"/>
    <col min="14113" max="14113" width="4.125" style="3" customWidth="1"/>
    <col min="14114" max="14114" width="3.625" style="3" customWidth="1"/>
    <col min="14115" max="14115" width="4.375" style="3" customWidth="1"/>
    <col min="14116" max="14116" width="3.5" style="3" customWidth="1"/>
    <col min="14117" max="14336" width="9" style="3"/>
    <col min="14337" max="14337" width="4.125" style="3" customWidth="1"/>
    <col min="14338" max="14338" width="5.625" style="3" customWidth="1"/>
    <col min="14339" max="14339" width="4.125" style="3" customWidth="1"/>
    <col min="14340" max="14340" width="6" style="3" customWidth="1"/>
    <col min="14341" max="14341" width="4.125" style="3" customWidth="1"/>
    <col min="14342" max="14342" width="5.625" style="3" customWidth="1"/>
    <col min="14343" max="14343" width="4.125" style="3" customWidth="1"/>
    <col min="14344" max="14344" width="5.625" style="3" customWidth="1"/>
    <col min="14345" max="14345" width="4.125" style="3" customWidth="1"/>
    <col min="14346" max="14346" width="5.625" style="3" customWidth="1"/>
    <col min="14347" max="14347" width="4.125" style="3" customWidth="1"/>
    <col min="14348" max="14348" width="5.625" style="3" customWidth="1"/>
    <col min="14349" max="14349" width="4.125" style="3" customWidth="1"/>
    <col min="14350" max="14350" width="5.625" style="3" customWidth="1"/>
    <col min="14351" max="14351" width="4.125" style="3" customWidth="1"/>
    <col min="14352" max="14353" width="3.625" style="3" customWidth="1"/>
    <col min="14354" max="14356" width="5.625" style="3" customWidth="1"/>
    <col min="14357" max="14357" width="4.125" style="3" customWidth="1"/>
    <col min="14358" max="14358" width="5.625" style="3" customWidth="1"/>
    <col min="14359" max="14359" width="4.125" style="3" customWidth="1"/>
    <col min="14360" max="14360" width="6" style="3" customWidth="1"/>
    <col min="14361" max="14363" width="3.625" style="3" customWidth="1"/>
    <col min="14364" max="14364" width="5.625" style="3" customWidth="1"/>
    <col min="14365" max="14365" width="4.125" style="3" customWidth="1"/>
    <col min="14366" max="14366" width="5.625" style="3" customWidth="1"/>
    <col min="14367" max="14367" width="4.125" style="3" customWidth="1"/>
    <col min="14368" max="14368" width="5.625" style="3" customWidth="1"/>
    <col min="14369" max="14369" width="4.125" style="3" customWidth="1"/>
    <col min="14370" max="14370" width="3.625" style="3" customWidth="1"/>
    <col min="14371" max="14371" width="4.375" style="3" customWidth="1"/>
    <col min="14372" max="14372" width="3.5" style="3" customWidth="1"/>
    <col min="14373" max="14592" width="9" style="3"/>
    <col min="14593" max="14593" width="4.125" style="3" customWidth="1"/>
    <col min="14594" max="14594" width="5.625" style="3" customWidth="1"/>
    <col min="14595" max="14595" width="4.125" style="3" customWidth="1"/>
    <col min="14596" max="14596" width="6" style="3" customWidth="1"/>
    <col min="14597" max="14597" width="4.125" style="3" customWidth="1"/>
    <col min="14598" max="14598" width="5.625" style="3" customWidth="1"/>
    <col min="14599" max="14599" width="4.125" style="3" customWidth="1"/>
    <col min="14600" max="14600" width="5.625" style="3" customWidth="1"/>
    <col min="14601" max="14601" width="4.125" style="3" customWidth="1"/>
    <col min="14602" max="14602" width="5.625" style="3" customWidth="1"/>
    <col min="14603" max="14603" width="4.125" style="3" customWidth="1"/>
    <col min="14604" max="14604" width="5.625" style="3" customWidth="1"/>
    <col min="14605" max="14605" width="4.125" style="3" customWidth="1"/>
    <col min="14606" max="14606" width="5.625" style="3" customWidth="1"/>
    <col min="14607" max="14607" width="4.125" style="3" customWidth="1"/>
    <col min="14608" max="14609" width="3.625" style="3" customWidth="1"/>
    <col min="14610" max="14612" width="5.625" style="3" customWidth="1"/>
    <col min="14613" max="14613" width="4.125" style="3" customWidth="1"/>
    <col min="14614" max="14614" width="5.625" style="3" customWidth="1"/>
    <col min="14615" max="14615" width="4.125" style="3" customWidth="1"/>
    <col min="14616" max="14616" width="6" style="3" customWidth="1"/>
    <col min="14617" max="14619" width="3.625" style="3" customWidth="1"/>
    <col min="14620" max="14620" width="5.625" style="3" customWidth="1"/>
    <col min="14621" max="14621" width="4.125" style="3" customWidth="1"/>
    <col min="14622" max="14622" width="5.625" style="3" customWidth="1"/>
    <col min="14623" max="14623" width="4.125" style="3" customWidth="1"/>
    <col min="14624" max="14624" width="5.625" style="3" customWidth="1"/>
    <col min="14625" max="14625" width="4.125" style="3" customWidth="1"/>
    <col min="14626" max="14626" width="3.625" style="3" customWidth="1"/>
    <col min="14627" max="14627" width="4.375" style="3" customWidth="1"/>
    <col min="14628" max="14628" width="3.5" style="3" customWidth="1"/>
    <col min="14629" max="14848" width="9" style="3"/>
    <col min="14849" max="14849" width="4.125" style="3" customWidth="1"/>
    <col min="14850" max="14850" width="5.625" style="3" customWidth="1"/>
    <col min="14851" max="14851" width="4.125" style="3" customWidth="1"/>
    <col min="14852" max="14852" width="6" style="3" customWidth="1"/>
    <col min="14853" max="14853" width="4.125" style="3" customWidth="1"/>
    <col min="14854" max="14854" width="5.625" style="3" customWidth="1"/>
    <col min="14855" max="14855" width="4.125" style="3" customWidth="1"/>
    <col min="14856" max="14856" width="5.625" style="3" customWidth="1"/>
    <col min="14857" max="14857" width="4.125" style="3" customWidth="1"/>
    <col min="14858" max="14858" width="5.625" style="3" customWidth="1"/>
    <col min="14859" max="14859" width="4.125" style="3" customWidth="1"/>
    <col min="14860" max="14860" width="5.625" style="3" customWidth="1"/>
    <col min="14861" max="14861" width="4.125" style="3" customWidth="1"/>
    <col min="14862" max="14862" width="5.625" style="3" customWidth="1"/>
    <col min="14863" max="14863" width="4.125" style="3" customWidth="1"/>
    <col min="14864" max="14865" width="3.625" style="3" customWidth="1"/>
    <col min="14866" max="14868" width="5.625" style="3" customWidth="1"/>
    <col min="14869" max="14869" width="4.125" style="3" customWidth="1"/>
    <col min="14870" max="14870" width="5.625" style="3" customWidth="1"/>
    <col min="14871" max="14871" width="4.125" style="3" customWidth="1"/>
    <col min="14872" max="14872" width="6" style="3" customWidth="1"/>
    <col min="14873" max="14875" width="3.625" style="3" customWidth="1"/>
    <col min="14876" max="14876" width="5.625" style="3" customWidth="1"/>
    <col min="14877" max="14877" width="4.125" style="3" customWidth="1"/>
    <col min="14878" max="14878" width="5.625" style="3" customWidth="1"/>
    <col min="14879" max="14879" width="4.125" style="3" customWidth="1"/>
    <col min="14880" max="14880" width="5.625" style="3" customWidth="1"/>
    <col min="14881" max="14881" width="4.125" style="3" customWidth="1"/>
    <col min="14882" max="14882" width="3.625" style="3" customWidth="1"/>
    <col min="14883" max="14883" width="4.375" style="3" customWidth="1"/>
    <col min="14884" max="14884" width="3.5" style="3" customWidth="1"/>
    <col min="14885" max="15104" width="9" style="3"/>
    <col min="15105" max="15105" width="4.125" style="3" customWidth="1"/>
    <col min="15106" max="15106" width="5.625" style="3" customWidth="1"/>
    <col min="15107" max="15107" width="4.125" style="3" customWidth="1"/>
    <col min="15108" max="15108" width="6" style="3" customWidth="1"/>
    <col min="15109" max="15109" width="4.125" style="3" customWidth="1"/>
    <col min="15110" max="15110" width="5.625" style="3" customWidth="1"/>
    <col min="15111" max="15111" width="4.125" style="3" customWidth="1"/>
    <col min="15112" max="15112" width="5.625" style="3" customWidth="1"/>
    <col min="15113" max="15113" width="4.125" style="3" customWidth="1"/>
    <col min="15114" max="15114" width="5.625" style="3" customWidth="1"/>
    <col min="15115" max="15115" width="4.125" style="3" customWidth="1"/>
    <col min="15116" max="15116" width="5.625" style="3" customWidth="1"/>
    <col min="15117" max="15117" width="4.125" style="3" customWidth="1"/>
    <col min="15118" max="15118" width="5.625" style="3" customWidth="1"/>
    <col min="15119" max="15119" width="4.125" style="3" customWidth="1"/>
    <col min="15120" max="15121" width="3.625" style="3" customWidth="1"/>
    <col min="15122" max="15124" width="5.625" style="3" customWidth="1"/>
    <col min="15125" max="15125" width="4.125" style="3" customWidth="1"/>
    <col min="15126" max="15126" width="5.625" style="3" customWidth="1"/>
    <col min="15127" max="15127" width="4.125" style="3" customWidth="1"/>
    <col min="15128" max="15128" width="6" style="3" customWidth="1"/>
    <col min="15129" max="15131" width="3.625" style="3" customWidth="1"/>
    <col min="15132" max="15132" width="5.625" style="3" customWidth="1"/>
    <col min="15133" max="15133" width="4.125" style="3" customWidth="1"/>
    <col min="15134" max="15134" width="5.625" style="3" customWidth="1"/>
    <col min="15135" max="15135" width="4.125" style="3" customWidth="1"/>
    <col min="15136" max="15136" width="5.625" style="3" customWidth="1"/>
    <col min="15137" max="15137" width="4.125" style="3" customWidth="1"/>
    <col min="15138" max="15138" width="3.625" style="3" customWidth="1"/>
    <col min="15139" max="15139" width="4.375" style="3" customWidth="1"/>
    <col min="15140" max="15140" width="3.5" style="3" customWidth="1"/>
    <col min="15141" max="15360" width="9" style="3"/>
    <col min="15361" max="15361" width="4.125" style="3" customWidth="1"/>
    <col min="15362" max="15362" width="5.625" style="3" customWidth="1"/>
    <col min="15363" max="15363" width="4.125" style="3" customWidth="1"/>
    <col min="15364" max="15364" width="6" style="3" customWidth="1"/>
    <col min="15365" max="15365" width="4.125" style="3" customWidth="1"/>
    <col min="15366" max="15366" width="5.625" style="3" customWidth="1"/>
    <col min="15367" max="15367" width="4.125" style="3" customWidth="1"/>
    <col min="15368" max="15368" width="5.625" style="3" customWidth="1"/>
    <col min="15369" max="15369" width="4.125" style="3" customWidth="1"/>
    <col min="15370" max="15370" width="5.625" style="3" customWidth="1"/>
    <col min="15371" max="15371" width="4.125" style="3" customWidth="1"/>
    <col min="15372" max="15372" width="5.625" style="3" customWidth="1"/>
    <col min="15373" max="15373" width="4.125" style="3" customWidth="1"/>
    <col min="15374" max="15374" width="5.625" style="3" customWidth="1"/>
    <col min="15375" max="15375" width="4.125" style="3" customWidth="1"/>
    <col min="15376" max="15377" width="3.625" style="3" customWidth="1"/>
    <col min="15378" max="15380" width="5.625" style="3" customWidth="1"/>
    <col min="15381" max="15381" width="4.125" style="3" customWidth="1"/>
    <col min="15382" max="15382" width="5.625" style="3" customWidth="1"/>
    <col min="15383" max="15383" width="4.125" style="3" customWidth="1"/>
    <col min="15384" max="15384" width="6" style="3" customWidth="1"/>
    <col min="15385" max="15387" width="3.625" style="3" customWidth="1"/>
    <col min="15388" max="15388" width="5.625" style="3" customWidth="1"/>
    <col min="15389" max="15389" width="4.125" style="3" customWidth="1"/>
    <col min="15390" max="15390" width="5.625" style="3" customWidth="1"/>
    <col min="15391" max="15391" width="4.125" style="3" customWidth="1"/>
    <col min="15392" max="15392" width="5.625" style="3" customWidth="1"/>
    <col min="15393" max="15393" width="4.125" style="3" customWidth="1"/>
    <col min="15394" max="15394" width="3.625" style="3" customWidth="1"/>
    <col min="15395" max="15395" width="4.375" style="3" customWidth="1"/>
    <col min="15396" max="15396" width="3.5" style="3" customWidth="1"/>
    <col min="15397" max="15616" width="9" style="3"/>
    <col min="15617" max="15617" width="4.125" style="3" customWidth="1"/>
    <col min="15618" max="15618" width="5.625" style="3" customWidth="1"/>
    <col min="15619" max="15619" width="4.125" style="3" customWidth="1"/>
    <col min="15620" max="15620" width="6" style="3" customWidth="1"/>
    <col min="15621" max="15621" width="4.125" style="3" customWidth="1"/>
    <col min="15622" max="15622" width="5.625" style="3" customWidth="1"/>
    <col min="15623" max="15623" width="4.125" style="3" customWidth="1"/>
    <col min="15624" max="15624" width="5.625" style="3" customWidth="1"/>
    <col min="15625" max="15625" width="4.125" style="3" customWidth="1"/>
    <col min="15626" max="15626" width="5.625" style="3" customWidth="1"/>
    <col min="15627" max="15627" width="4.125" style="3" customWidth="1"/>
    <col min="15628" max="15628" width="5.625" style="3" customWidth="1"/>
    <col min="15629" max="15629" width="4.125" style="3" customWidth="1"/>
    <col min="15630" max="15630" width="5.625" style="3" customWidth="1"/>
    <col min="15631" max="15631" width="4.125" style="3" customWidth="1"/>
    <col min="15632" max="15633" width="3.625" style="3" customWidth="1"/>
    <col min="15634" max="15636" width="5.625" style="3" customWidth="1"/>
    <col min="15637" max="15637" width="4.125" style="3" customWidth="1"/>
    <col min="15638" max="15638" width="5.625" style="3" customWidth="1"/>
    <col min="15639" max="15639" width="4.125" style="3" customWidth="1"/>
    <col min="15640" max="15640" width="6" style="3" customWidth="1"/>
    <col min="15641" max="15643" width="3.625" style="3" customWidth="1"/>
    <col min="15644" max="15644" width="5.625" style="3" customWidth="1"/>
    <col min="15645" max="15645" width="4.125" style="3" customWidth="1"/>
    <col min="15646" max="15646" width="5.625" style="3" customWidth="1"/>
    <col min="15647" max="15647" width="4.125" style="3" customWidth="1"/>
    <col min="15648" max="15648" width="5.625" style="3" customWidth="1"/>
    <col min="15649" max="15649" width="4.125" style="3" customWidth="1"/>
    <col min="15650" max="15650" width="3.625" style="3" customWidth="1"/>
    <col min="15651" max="15651" width="4.375" style="3" customWidth="1"/>
    <col min="15652" max="15652" width="3.5" style="3" customWidth="1"/>
    <col min="15653" max="15872" width="9" style="3"/>
    <col min="15873" max="15873" width="4.125" style="3" customWidth="1"/>
    <col min="15874" max="15874" width="5.625" style="3" customWidth="1"/>
    <col min="15875" max="15875" width="4.125" style="3" customWidth="1"/>
    <col min="15876" max="15876" width="6" style="3" customWidth="1"/>
    <col min="15877" max="15877" width="4.125" style="3" customWidth="1"/>
    <col min="15878" max="15878" width="5.625" style="3" customWidth="1"/>
    <col min="15879" max="15879" width="4.125" style="3" customWidth="1"/>
    <col min="15880" max="15880" width="5.625" style="3" customWidth="1"/>
    <col min="15881" max="15881" width="4.125" style="3" customWidth="1"/>
    <col min="15882" max="15882" width="5.625" style="3" customWidth="1"/>
    <col min="15883" max="15883" width="4.125" style="3" customWidth="1"/>
    <col min="15884" max="15884" width="5.625" style="3" customWidth="1"/>
    <col min="15885" max="15885" width="4.125" style="3" customWidth="1"/>
    <col min="15886" max="15886" width="5.625" style="3" customWidth="1"/>
    <col min="15887" max="15887" width="4.125" style="3" customWidth="1"/>
    <col min="15888" max="15889" width="3.625" style="3" customWidth="1"/>
    <col min="15890" max="15892" width="5.625" style="3" customWidth="1"/>
    <col min="15893" max="15893" width="4.125" style="3" customWidth="1"/>
    <col min="15894" max="15894" width="5.625" style="3" customWidth="1"/>
    <col min="15895" max="15895" width="4.125" style="3" customWidth="1"/>
    <col min="15896" max="15896" width="6" style="3" customWidth="1"/>
    <col min="15897" max="15899" width="3.625" style="3" customWidth="1"/>
    <col min="15900" max="15900" width="5.625" style="3" customWidth="1"/>
    <col min="15901" max="15901" width="4.125" style="3" customWidth="1"/>
    <col min="15902" max="15902" width="5.625" style="3" customWidth="1"/>
    <col min="15903" max="15903" width="4.125" style="3" customWidth="1"/>
    <col min="15904" max="15904" width="5.625" style="3" customWidth="1"/>
    <col min="15905" max="15905" width="4.125" style="3" customWidth="1"/>
    <col min="15906" max="15906" width="3.625" style="3" customWidth="1"/>
    <col min="15907" max="15907" width="4.375" style="3" customWidth="1"/>
    <col min="15908" max="15908" width="3.5" style="3" customWidth="1"/>
    <col min="15909" max="16128" width="9" style="3"/>
    <col min="16129" max="16129" width="4.125" style="3" customWidth="1"/>
    <col min="16130" max="16130" width="5.625" style="3" customWidth="1"/>
    <col min="16131" max="16131" width="4.125" style="3" customWidth="1"/>
    <col min="16132" max="16132" width="6" style="3" customWidth="1"/>
    <col min="16133" max="16133" width="4.125" style="3" customWidth="1"/>
    <col min="16134" max="16134" width="5.625" style="3" customWidth="1"/>
    <col min="16135" max="16135" width="4.125" style="3" customWidth="1"/>
    <col min="16136" max="16136" width="5.625" style="3" customWidth="1"/>
    <col min="16137" max="16137" width="4.125" style="3" customWidth="1"/>
    <col min="16138" max="16138" width="5.625" style="3" customWidth="1"/>
    <col min="16139" max="16139" width="4.125" style="3" customWidth="1"/>
    <col min="16140" max="16140" width="5.625" style="3" customWidth="1"/>
    <col min="16141" max="16141" width="4.125" style="3" customWidth="1"/>
    <col min="16142" max="16142" width="5.625" style="3" customWidth="1"/>
    <col min="16143" max="16143" width="4.125" style="3" customWidth="1"/>
    <col min="16144" max="16145" width="3.625" style="3" customWidth="1"/>
    <col min="16146" max="16148" width="5.625" style="3" customWidth="1"/>
    <col min="16149" max="16149" width="4.125" style="3" customWidth="1"/>
    <col min="16150" max="16150" width="5.625" style="3" customWidth="1"/>
    <col min="16151" max="16151" width="4.125" style="3" customWidth="1"/>
    <col min="16152" max="16152" width="6" style="3" customWidth="1"/>
    <col min="16153" max="16155" width="3.625" style="3" customWidth="1"/>
    <col min="16156" max="16156" width="5.625" style="3" customWidth="1"/>
    <col min="16157" max="16157" width="4.125" style="3" customWidth="1"/>
    <col min="16158" max="16158" width="5.625" style="3" customWidth="1"/>
    <col min="16159" max="16159" width="4.125" style="3" customWidth="1"/>
    <col min="16160" max="16160" width="5.625" style="3" customWidth="1"/>
    <col min="16161" max="16161" width="4.125" style="3" customWidth="1"/>
    <col min="16162" max="16162" width="3.625" style="3" customWidth="1"/>
    <col min="16163" max="16163" width="4.375" style="3" customWidth="1"/>
    <col min="16164" max="16164" width="3.5" style="3" customWidth="1"/>
    <col min="16165" max="16384" width="9" style="3"/>
  </cols>
  <sheetData>
    <row r="1" spans="1:38" ht="30.75" x14ac:dyDescent="0.15">
      <c r="A1" s="1"/>
      <c r="B1" s="69" t="s">
        <v>109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51" customHeight="1" thickBot="1" x14ac:dyDescent="0.2">
      <c r="A2" s="4"/>
      <c r="B2" s="239" t="s">
        <v>0</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4"/>
      <c r="AL2" s="1"/>
    </row>
    <row r="3" spans="1:38" ht="24" customHeight="1" x14ac:dyDescent="0.2">
      <c r="A3" s="4"/>
      <c r="B3" s="5"/>
      <c r="C3" s="1"/>
      <c r="D3" s="1"/>
      <c r="E3" s="1"/>
      <c r="F3" s="1"/>
      <c r="G3" s="1"/>
      <c r="H3" s="1"/>
      <c r="I3" s="1"/>
      <c r="J3" s="1"/>
      <c r="K3" s="1"/>
      <c r="L3" s="1"/>
      <c r="M3" s="1"/>
      <c r="N3" s="1"/>
      <c r="O3" s="1"/>
      <c r="P3" s="6"/>
      <c r="Q3" s="70" t="s">
        <v>105</v>
      </c>
      <c r="R3" s="6" t="s">
        <v>1</v>
      </c>
      <c r="S3" s="8"/>
      <c r="T3" s="6"/>
      <c r="U3" s="1"/>
      <c r="V3" s="6"/>
      <c r="W3" s="6"/>
      <c r="X3" s="6"/>
      <c r="Y3" s="240" t="s">
        <v>2</v>
      </c>
      <c r="Z3" s="241"/>
      <c r="AA3" s="9"/>
      <c r="AB3" s="10" t="s">
        <v>3</v>
      </c>
      <c r="AC3" s="11"/>
      <c r="AD3" s="11"/>
      <c r="AE3" s="11"/>
      <c r="AF3" s="11"/>
      <c r="AG3" s="11"/>
      <c r="AH3" s="11"/>
      <c r="AI3" s="12"/>
      <c r="AJ3" s="1"/>
      <c r="AK3" s="4"/>
      <c r="AL3" s="1"/>
    </row>
    <row r="4" spans="1:38" ht="24" customHeight="1" thickBot="1" x14ac:dyDescent="0.2">
      <c r="A4" s="4"/>
      <c r="B4" s="4"/>
      <c r="C4" s="4"/>
      <c r="D4" s="4"/>
      <c r="E4" s="4"/>
      <c r="F4" s="4"/>
      <c r="G4" s="4"/>
      <c r="H4" s="4"/>
      <c r="I4" s="4"/>
      <c r="J4" s="4"/>
      <c r="K4" s="4"/>
      <c r="L4" s="4"/>
      <c r="M4" s="4"/>
      <c r="N4" s="4"/>
      <c r="O4" s="4"/>
      <c r="P4" s="4"/>
      <c r="Q4" s="4"/>
      <c r="R4" s="4"/>
      <c r="S4" s="4"/>
      <c r="T4" s="4"/>
      <c r="U4" s="4"/>
      <c r="V4" s="4"/>
      <c r="W4" s="4"/>
      <c r="X4" s="4"/>
      <c r="Y4" s="242"/>
      <c r="Z4" s="243"/>
      <c r="AA4" s="13"/>
      <c r="AB4" s="14" t="s">
        <v>4</v>
      </c>
      <c r="AC4" s="15"/>
      <c r="AD4" s="15"/>
      <c r="AE4" s="15"/>
      <c r="AF4" s="16"/>
      <c r="AG4" s="16"/>
      <c r="AH4" s="16"/>
      <c r="AI4" s="17"/>
      <c r="AJ4" s="1"/>
      <c r="AK4" s="4"/>
      <c r="AL4" s="1"/>
    </row>
    <row r="5" spans="1:38" ht="24" customHeight="1" thickBot="1" x14ac:dyDescent="0.2">
      <c r="A5" s="4"/>
      <c r="B5" s="4"/>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8"/>
      <c r="AI5" s="18"/>
      <c r="AJ5" s="18"/>
      <c r="AK5" s="4"/>
      <c r="AL5" s="1"/>
    </row>
    <row r="6" spans="1:38" ht="24" customHeight="1" thickBot="1" x14ac:dyDescent="0.2">
      <c r="A6" s="4"/>
      <c r="B6" s="1"/>
      <c r="C6" s="1"/>
      <c r="D6" s="1"/>
      <c r="E6" s="244" t="s">
        <v>5</v>
      </c>
      <c r="F6" s="245"/>
      <c r="G6" s="245"/>
      <c r="H6" s="246"/>
      <c r="I6" s="317" t="s">
        <v>106</v>
      </c>
      <c r="J6" s="318"/>
      <c r="K6" s="318"/>
      <c r="L6" s="318"/>
      <c r="M6" s="318"/>
      <c r="N6" s="318"/>
      <c r="O6" s="318"/>
      <c r="P6" s="319" t="s">
        <v>6</v>
      </c>
      <c r="Q6" s="320"/>
      <c r="R6" s="320"/>
      <c r="S6" s="320"/>
      <c r="T6" s="321"/>
      <c r="U6" s="322">
        <v>321136</v>
      </c>
      <c r="V6" s="323"/>
      <c r="W6" s="323"/>
      <c r="X6" s="323"/>
      <c r="Y6" s="323"/>
      <c r="Z6" s="323"/>
      <c r="AA6" s="323"/>
      <c r="AB6" s="324"/>
      <c r="AC6" s="1"/>
      <c r="AD6" s="1"/>
      <c r="AE6" s="1"/>
      <c r="AF6" s="1"/>
      <c r="AG6" s="1"/>
      <c r="AH6" s="1"/>
      <c r="AI6" s="1"/>
      <c r="AJ6" s="1"/>
      <c r="AK6" s="1"/>
      <c r="AL6" s="1"/>
    </row>
    <row r="7" spans="1:38" ht="24" customHeight="1" thickBot="1" x14ac:dyDescent="0.2">
      <c r="A7" s="4"/>
      <c r="B7" s="1"/>
      <c r="C7" s="1"/>
      <c r="D7" s="1"/>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4"/>
      <c r="AL7" s="1"/>
    </row>
    <row r="8" spans="1:38" ht="24" customHeight="1" x14ac:dyDescent="0.15">
      <c r="A8" s="4"/>
      <c r="B8" s="1"/>
      <c r="C8" s="1"/>
      <c r="D8" s="1"/>
      <c r="E8" s="204" t="s">
        <v>7</v>
      </c>
      <c r="F8" s="205"/>
      <c r="G8" s="205"/>
      <c r="H8" s="205"/>
      <c r="I8" s="205"/>
      <c r="J8" s="205"/>
      <c r="K8" s="206"/>
      <c r="L8" s="204" t="s">
        <v>8</v>
      </c>
      <c r="M8" s="205"/>
      <c r="N8" s="313">
        <v>6</v>
      </c>
      <c r="O8" s="237" t="s">
        <v>9</v>
      </c>
      <c r="P8" s="315">
        <v>8</v>
      </c>
      <c r="Q8" s="237" t="s">
        <v>10</v>
      </c>
      <c r="R8" s="71">
        <v>1</v>
      </c>
      <c r="S8" s="205" t="s">
        <v>11</v>
      </c>
      <c r="T8" s="205"/>
      <c r="U8" s="205"/>
      <c r="V8" s="206"/>
      <c r="W8" s="204" t="s">
        <v>12</v>
      </c>
      <c r="X8" s="205"/>
      <c r="Y8" s="205"/>
      <c r="Z8" s="205"/>
      <c r="AA8" s="205"/>
      <c r="AB8" s="205"/>
      <c r="AC8" s="205"/>
      <c r="AD8" s="205"/>
      <c r="AE8" s="205"/>
      <c r="AF8" s="205"/>
      <c r="AG8" s="206"/>
      <c r="AH8" s="1"/>
      <c r="AI8" s="1"/>
      <c r="AJ8" s="1"/>
      <c r="AK8" s="1"/>
      <c r="AL8" s="1"/>
    </row>
    <row r="9" spans="1:38" ht="24" customHeight="1" thickBot="1" x14ac:dyDescent="0.2">
      <c r="A9" s="4"/>
      <c r="B9" s="1"/>
      <c r="C9" s="1"/>
      <c r="D9" s="1"/>
      <c r="E9" s="232"/>
      <c r="F9" s="233"/>
      <c r="G9" s="233"/>
      <c r="H9" s="233"/>
      <c r="I9" s="233"/>
      <c r="J9" s="233"/>
      <c r="K9" s="234"/>
      <c r="L9" s="232"/>
      <c r="M9" s="233"/>
      <c r="N9" s="314"/>
      <c r="O9" s="238"/>
      <c r="P9" s="316"/>
      <c r="Q9" s="238"/>
      <c r="R9" s="72">
        <v>31</v>
      </c>
      <c r="S9" s="233" t="s">
        <v>13</v>
      </c>
      <c r="T9" s="233"/>
      <c r="U9" s="233"/>
      <c r="V9" s="234"/>
      <c r="W9" s="325">
        <v>9</v>
      </c>
      <c r="X9" s="326"/>
      <c r="Y9" s="326"/>
      <c r="Z9" s="326"/>
      <c r="AA9" s="257" t="s">
        <v>14</v>
      </c>
      <c r="AB9" s="257"/>
      <c r="AC9" s="257"/>
      <c r="AD9" s="257"/>
      <c r="AE9" s="257"/>
      <c r="AF9" s="257"/>
      <c r="AG9" s="258"/>
      <c r="AH9" s="1"/>
      <c r="AI9" s="1"/>
      <c r="AJ9" s="1"/>
      <c r="AK9" s="1"/>
      <c r="AL9" s="1"/>
    </row>
    <row r="10" spans="1:38" ht="24" customHeight="1" x14ac:dyDescent="0.15">
      <c r="A10" s="4"/>
      <c r="B10" s="1"/>
      <c r="C10" s="1"/>
      <c r="D10" s="1"/>
      <c r="E10" s="201" t="s">
        <v>15</v>
      </c>
      <c r="F10" s="202"/>
      <c r="G10" s="202"/>
      <c r="H10" s="202"/>
      <c r="I10" s="202"/>
      <c r="J10" s="202"/>
      <c r="K10" s="203"/>
      <c r="L10" s="204" t="s">
        <v>16</v>
      </c>
      <c r="M10" s="205"/>
      <c r="N10" s="205"/>
      <c r="O10" s="205"/>
      <c r="P10" s="205"/>
      <c r="Q10" s="205"/>
      <c r="R10" s="205"/>
      <c r="S10" s="205"/>
      <c r="T10" s="205"/>
      <c r="U10" s="205"/>
      <c r="V10" s="206"/>
      <c r="W10" s="204" t="s">
        <v>16</v>
      </c>
      <c r="X10" s="205"/>
      <c r="Y10" s="205"/>
      <c r="Z10" s="205"/>
      <c r="AA10" s="205"/>
      <c r="AB10" s="205"/>
      <c r="AC10" s="205"/>
      <c r="AD10" s="205"/>
      <c r="AE10" s="205"/>
      <c r="AF10" s="205"/>
      <c r="AG10" s="206"/>
      <c r="AH10" s="1"/>
      <c r="AI10" s="1"/>
      <c r="AJ10" s="1"/>
      <c r="AK10" s="1"/>
      <c r="AL10" s="1"/>
    </row>
    <row r="11" spans="1:38" ht="24" customHeight="1" x14ac:dyDescent="0.15">
      <c r="A11" s="4"/>
      <c r="B11" s="1"/>
      <c r="C11" s="1"/>
      <c r="D11" s="1"/>
      <c r="E11" s="214" t="s">
        <v>17</v>
      </c>
      <c r="F11" s="215"/>
      <c r="G11" s="215"/>
      <c r="H11" s="215"/>
      <c r="I11" s="215"/>
      <c r="J11" s="215"/>
      <c r="K11" s="216"/>
      <c r="L11" s="207"/>
      <c r="M11" s="208"/>
      <c r="N11" s="208"/>
      <c r="O11" s="208"/>
      <c r="P11" s="208"/>
      <c r="Q11" s="208"/>
      <c r="R11" s="208"/>
      <c r="S11" s="208"/>
      <c r="T11" s="208"/>
      <c r="U11" s="208"/>
      <c r="V11" s="209"/>
      <c r="W11" s="207"/>
      <c r="X11" s="208"/>
      <c r="Y11" s="208"/>
      <c r="Z11" s="208"/>
      <c r="AA11" s="208"/>
      <c r="AB11" s="208"/>
      <c r="AC11" s="208"/>
      <c r="AD11" s="208"/>
      <c r="AE11" s="208"/>
      <c r="AF11" s="208"/>
      <c r="AG11" s="209"/>
      <c r="AH11" s="1"/>
      <c r="AI11" s="1"/>
      <c r="AJ11" s="1"/>
      <c r="AK11" s="1"/>
      <c r="AL11" s="1"/>
    </row>
    <row r="12" spans="1:38" ht="24" customHeight="1" x14ac:dyDescent="0.15">
      <c r="A12" s="4"/>
      <c r="B12" s="1"/>
      <c r="C12" s="1"/>
      <c r="D12" s="1"/>
      <c r="E12" s="227" t="s">
        <v>18</v>
      </c>
      <c r="F12" s="228"/>
      <c r="G12" s="228"/>
      <c r="H12" s="228"/>
      <c r="I12" s="228"/>
      <c r="J12" s="228"/>
      <c r="K12" s="229"/>
      <c r="L12" s="311">
        <v>398800</v>
      </c>
      <c r="M12" s="312"/>
      <c r="N12" s="312"/>
      <c r="O12" s="312"/>
      <c r="P12" s="312"/>
      <c r="Q12" s="312"/>
      <c r="R12" s="312"/>
      <c r="S12" s="312"/>
      <c r="T12" s="312"/>
      <c r="U12" s="312"/>
      <c r="V12" s="73" t="s">
        <v>19</v>
      </c>
      <c r="W12" s="311">
        <v>398800</v>
      </c>
      <c r="X12" s="312"/>
      <c r="Y12" s="312"/>
      <c r="Z12" s="312"/>
      <c r="AA12" s="312"/>
      <c r="AB12" s="312"/>
      <c r="AC12" s="312"/>
      <c r="AD12" s="312"/>
      <c r="AE12" s="312"/>
      <c r="AF12" s="312"/>
      <c r="AG12" s="73" t="s">
        <v>19</v>
      </c>
      <c r="AH12" s="1"/>
      <c r="AI12" s="1"/>
      <c r="AJ12" s="1"/>
      <c r="AK12" s="1"/>
      <c r="AL12" s="1"/>
    </row>
    <row r="13" spans="1:38" ht="24" customHeight="1" x14ac:dyDescent="0.15">
      <c r="A13" s="4"/>
      <c r="B13" s="1"/>
      <c r="C13" s="1"/>
      <c r="D13" s="1"/>
      <c r="E13" s="193" t="s">
        <v>20</v>
      </c>
      <c r="F13" s="194"/>
      <c r="G13" s="194"/>
      <c r="H13" s="194"/>
      <c r="I13" s="194"/>
      <c r="J13" s="194"/>
      <c r="K13" s="195"/>
      <c r="L13" s="293"/>
      <c r="M13" s="294"/>
      <c r="N13" s="294"/>
      <c r="O13" s="294"/>
      <c r="P13" s="294"/>
      <c r="Q13" s="294"/>
      <c r="R13" s="294"/>
      <c r="S13" s="294"/>
      <c r="T13" s="294"/>
      <c r="U13" s="294"/>
      <c r="V13" s="74" t="s">
        <v>19</v>
      </c>
      <c r="W13" s="293"/>
      <c r="X13" s="294"/>
      <c r="Y13" s="294"/>
      <c r="Z13" s="294"/>
      <c r="AA13" s="294"/>
      <c r="AB13" s="294"/>
      <c r="AC13" s="294"/>
      <c r="AD13" s="294"/>
      <c r="AE13" s="294"/>
      <c r="AF13" s="294"/>
      <c r="AG13" s="74" t="s">
        <v>19</v>
      </c>
      <c r="AH13" s="1"/>
      <c r="AI13" s="1"/>
      <c r="AJ13" s="1"/>
      <c r="AK13" s="1"/>
      <c r="AL13" s="1"/>
    </row>
    <row r="14" spans="1:38" ht="24" customHeight="1" x14ac:dyDescent="0.15">
      <c r="A14" s="4"/>
      <c r="B14" s="1"/>
      <c r="C14" s="1"/>
      <c r="D14" s="1"/>
      <c r="E14" s="305"/>
      <c r="F14" s="306"/>
      <c r="G14" s="306"/>
      <c r="H14" s="306"/>
      <c r="I14" s="306"/>
      <c r="J14" s="306"/>
      <c r="K14" s="307"/>
      <c r="L14" s="308"/>
      <c r="M14" s="309"/>
      <c r="N14" s="309"/>
      <c r="O14" s="309"/>
      <c r="P14" s="309"/>
      <c r="Q14" s="309"/>
      <c r="R14" s="309"/>
      <c r="S14" s="309"/>
      <c r="T14" s="309"/>
      <c r="U14" s="309"/>
      <c r="V14" s="75" t="s">
        <v>19</v>
      </c>
      <c r="W14" s="308"/>
      <c r="X14" s="309"/>
      <c r="Y14" s="309"/>
      <c r="Z14" s="309"/>
      <c r="AA14" s="309"/>
      <c r="AB14" s="309"/>
      <c r="AC14" s="309"/>
      <c r="AD14" s="309"/>
      <c r="AE14" s="309"/>
      <c r="AF14" s="309"/>
      <c r="AG14" s="75" t="s">
        <v>19</v>
      </c>
      <c r="AH14" s="1"/>
      <c r="AI14" s="1"/>
      <c r="AJ14" s="1"/>
      <c r="AK14" s="1"/>
      <c r="AL14" s="1"/>
    </row>
    <row r="15" spans="1:38" ht="24" customHeight="1" thickBot="1" x14ac:dyDescent="0.2">
      <c r="A15" s="4"/>
      <c r="B15" s="1"/>
      <c r="C15" s="1"/>
      <c r="D15" s="1"/>
      <c r="E15" s="188" t="s">
        <v>21</v>
      </c>
      <c r="F15" s="189"/>
      <c r="G15" s="189"/>
      <c r="H15" s="189"/>
      <c r="I15" s="189"/>
      <c r="J15" s="189"/>
      <c r="K15" s="190"/>
      <c r="L15" s="76"/>
      <c r="M15" s="310">
        <f>SUM(L12:U14)</f>
        <v>398800</v>
      </c>
      <c r="N15" s="310"/>
      <c r="O15" s="310"/>
      <c r="P15" s="310"/>
      <c r="Q15" s="310"/>
      <c r="R15" s="310"/>
      <c r="S15" s="310"/>
      <c r="T15" s="310"/>
      <c r="U15" s="310"/>
      <c r="V15" s="77" t="s">
        <v>19</v>
      </c>
      <c r="W15" s="76"/>
      <c r="X15" s="310">
        <f>SUM(W12:AF14)</f>
        <v>398800</v>
      </c>
      <c r="Y15" s="310"/>
      <c r="Z15" s="310"/>
      <c r="AA15" s="310"/>
      <c r="AB15" s="310"/>
      <c r="AC15" s="310"/>
      <c r="AD15" s="310"/>
      <c r="AE15" s="310"/>
      <c r="AF15" s="310"/>
      <c r="AG15" s="77" t="s">
        <v>19</v>
      </c>
      <c r="AH15" s="1"/>
      <c r="AI15" s="1"/>
      <c r="AJ15" s="1"/>
      <c r="AK15" s="1"/>
      <c r="AL15" s="1"/>
    </row>
    <row r="16" spans="1:38" ht="24" customHeight="1" x14ac:dyDescent="0.15">
      <c r="A16" s="4"/>
      <c r="B16" s="1"/>
      <c r="C16" s="1"/>
      <c r="D16" s="1"/>
      <c r="E16" s="201" t="s">
        <v>22</v>
      </c>
      <c r="F16" s="202"/>
      <c r="G16" s="202"/>
      <c r="H16" s="202"/>
      <c r="I16" s="202"/>
      <c r="J16" s="202"/>
      <c r="K16" s="203"/>
      <c r="L16" s="297" t="s">
        <v>16</v>
      </c>
      <c r="M16" s="298"/>
      <c r="N16" s="298"/>
      <c r="O16" s="298"/>
      <c r="P16" s="298"/>
      <c r="Q16" s="298"/>
      <c r="R16" s="298"/>
      <c r="S16" s="298"/>
      <c r="T16" s="298"/>
      <c r="U16" s="298"/>
      <c r="V16" s="299"/>
      <c r="W16" s="210"/>
      <c r="X16" s="211"/>
      <c r="Y16" s="211"/>
      <c r="Z16" s="211"/>
      <c r="AA16" s="211"/>
      <c r="AB16" s="211"/>
      <c r="AC16" s="211"/>
      <c r="AD16" s="211"/>
      <c r="AE16" s="211"/>
      <c r="AF16" s="211"/>
      <c r="AG16" s="211"/>
      <c r="AH16" s="1"/>
      <c r="AI16" s="1"/>
      <c r="AJ16" s="1"/>
      <c r="AK16" s="1"/>
      <c r="AL16" s="1"/>
    </row>
    <row r="17" spans="1:38" ht="24" customHeight="1" x14ac:dyDescent="0.15">
      <c r="A17" s="4"/>
      <c r="B17" s="1"/>
      <c r="C17" s="1"/>
      <c r="D17" s="1"/>
      <c r="E17" s="214" t="s">
        <v>17</v>
      </c>
      <c r="F17" s="215"/>
      <c r="G17" s="215"/>
      <c r="H17" s="215"/>
      <c r="I17" s="215"/>
      <c r="J17" s="215"/>
      <c r="K17" s="216"/>
      <c r="L17" s="300"/>
      <c r="M17" s="301"/>
      <c r="N17" s="301"/>
      <c r="O17" s="301"/>
      <c r="P17" s="301"/>
      <c r="Q17" s="301"/>
      <c r="R17" s="301"/>
      <c r="S17" s="301"/>
      <c r="T17" s="301"/>
      <c r="U17" s="301"/>
      <c r="V17" s="302"/>
      <c r="W17" s="212"/>
      <c r="X17" s="213"/>
      <c r="Y17" s="213"/>
      <c r="Z17" s="213"/>
      <c r="AA17" s="213"/>
      <c r="AB17" s="213"/>
      <c r="AC17" s="213"/>
      <c r="AD17" s="213"/>
      <c r="AE17" s="213"/>
      <c r="AF17" s="213"/>
      <c r="AG17" s="213"/>
      <c r="AH17" s="1"/>
      <c r="AI17" s="1"/>
      <c r="AJ17" s="1"/>
      <c r="AK17" s="1"/>
      <c r="AL17" s="1"/>
    </row>
    <row r="18" spans="1:38" ht="24" customHeight="1" x14ac:dyDescent="0.15">
      <c r="A18" s="4"/>
      <c r="B18" s="1"/>
      <c r="C18" s="1"/>
      <c r="D18" s="1"/>
      <c r="E18" s="217" t="s">
        <v>23</v>
      </c>
      <c r="F18" s="218"/>
      <c r="G18" s="218"/>
      <c r="H18" s="218"/>
      <c r="I18" s="218"/>
      <c r="J18" s="218"/>
      <c r="K18" s="219"/>
      <c r="L18" s="295">
        <v>6500</v>
      </c>
      <c r="M18" s="296"/>
      <c r="N18" s="296"/>
      <c r="O18" s="296"/>
      <c r="P18" s="296"/>
      <c r="Q18" s="296"/>
      <c r="R18" s="296"/>
      <c r="S18" s="296"/>
      <c r="T18" s="296"/>
      <c r="U18" s="296"/>
      <c r="V18" s="78" t="s">
        <v>19</v>
      </c>
      <c r="W18" s="186"/>
      <c r="X18" s="187"/>
      <c r="Y18" s="187"/>
      <c r="Z18" s="187"/>
      <c r="AA18" s="187"/>
      <c r="AB18" s="187"/>
      <c r="AC18" s="187"/>
      <c r="AD18" s="187"/>
      <c r="AE18" s="187"/>
      <c r="AF18" s="187"/>
      <c r="AG18" s="25"/>
      <c r="AH18" s="1"/>
      <c r="AI18" s="1"/>
      <c r="AJ18" s="1"/>
      <c r="AK18" s="1"/>
      <c r="AL18" s="1"/>
    </row>
    <row r="19" spans="1:38" ht="24" customHeight="1" x14ac:dyDescent="0.15">
      <c r="A19" s="4"/>
      <c r="B19" s="1"/>
      <c r="C19" s="1"/>
      <c r="D19" s="1"/>
      <c r="E19" s="193" t="s">
        <v>24</v>
      </c>
      <c r="F19" s="194"/>
      <c r="G19" s="194"/>
      <c r="H19" s="194"/>
      <c r="I19" s="194"/>
      <c r="J19" s="194"/>
      <c r="K19" s="195"/>
      <c r="L19" s="295"/>
      <c r="M19" s="296"/>
      <c r="N19" s="296"/>
      <c r="O19" s="296"/>
      <c r="P19" s="296"/>
      <c r="Q19" s="296"/>
      <c r="R19" s="296"/>
      <c r="S19" s="296"/>
      <c r="T19" s="296"/>
      <c r="U19" s="296"/>
      <c r="V19" s="74" t="s">
        <v>19</v>
      </c>
      <c r="W19" s="186"/>
      <c r="X19" s="187"/>
      <c r="Y19" s="187"/>
      <c r="Z19" s="187"/>
      <c r="AA19" s="187"/>
      <c r="AB19" s="187"/>
      <c r="AC19" s="187"/>
      <c r="AD19" s="187"/>
      <c r="AE19" s="187"/>
      <c r="AF19" s="187"/>
      <c r="AG19" s="25"/>
      <c r="AH19" s="1"/>
      <c r="AI19" s="1"/>
      <c r="AJ19" s="1"/>
      <c r="AK19" s="1"/>
      <c r="AL19" s="1"/>
    </row>
    <row r="20" spans="1:38" ht="24" customHeight="1" x14ac:dyDescent="0.15">
      <c r="A20" s="4"/>
      <c r="B20" s="1"/>
      <c r="C20" s="1"/>
      <c r="D20" s="1"/>
      <c r="E20" s="193" t="s">
        <v>25</v>
      </c>
      <c r="F20" s="194"/>
      <c r="G20" s="194"/>
      <c r="H20" s="194"/>
      <c r="I20" s="194"/>
      <c r="J20" s="194"/>
      <c r="K20" s="195"/>
      <c r="L20" s="295">
        <v>15952</v>
      </c>
      <c r="M20" s="296"/>
      <c r="N20" s="296"/>
      <c r="O20" s="296"/>
      <c r="P20" s="296"/>
      <c r="Q20" s="296"/>
      <c r="R20" s="296"/>
      <c r="S20" s="296"/>
      <c r="T20" s="296"/>
      <c r="U20" s="296"/>
      <c r="V20" s="74" t="s">
        <v>19</v>
      </c>
      <c r="W20" s="186"/>
      <c r="X20" s="187"/>
      <c r="Y20" s="187"/>
      <c r="Z20" s="187"/>
      <c r="AA20" s="187"/>
      <c r="AB20" s="187"/>
      <c r="AC20" s="187"/>
      <c r="AD20" s="187"/>
      <c r="AE20" s="187"/>
      <c r="AF20" s="187"/>
      <c r="AG20" s="25"/>
      <c r="AH20" s="1"/>
      <c r="AI20" s="1"/>
      <c r="AJ20" s="1"/>
      <c r="AK20" s="1"/>
      <c r="AL20" s="1"/>
    </row>
    <row r="21" spans="1:38" ht="24" customHeight="1" x14ac:dyDescent="0.15">
      <c r="A21" s="4"/>
      <c r="B21" s="1"/>
      <c r="C21" s="1"/>
      <c r="D21" s="1"/>
      <c r="E21" s="193" t="s">
        <v>110</v>
      </c>
      <c r="F21" s="194"/>
      <c r="G21" s="194"/>
      <c r="H21" s="194"/>
      <c r="I21" s="194"/>
      <c r="J21" s="194"/>
      <c r="K21" s="195"/>
      <c r="L21" s="293"/>
      <c r="M21" s="294"/>
      <c r="N21" s="294"/>
      <c r="O21" s="294"/>
      <c r="P21" s="294"/>
      <c r="Q21" s="294"/>
      <c r="R21" s="294"/>
      <c r="S21" s="294"/>
      <c r="T21" s="294"/>
      <c r="U21" s="294"/>
      <c r="V21" s="74" t="s">
        <v>19</v>
      </c>
      <c r="W21" s="186"/>
      <c r="X21" s="187"/>
      <c r="Y21" s="187"/>
      <c r="Z21" s="187"/>
      <c r="AA21" s="187"/>
      <c r="AB21" s="187"/>
      <c r="AC21" s="187"/>
      <c r="AD21" s="187"/>
      <c r="AE21" s="187"/>
      <c r="AF21" s="187"/>
      <c r="AG21" s="25"/>
      <c r="AH21" s="1"/>
      <c r="AI21" s="1"/>
      <c r="AJ21" s="1"/>
      <c r="AK21" s="1"/>
      <c r="AL21" s="1"/>
    </row>
    <row r="22" spans="1:38" ht="24" customHeight="1" x14ac:dyDescent="0.15">
      <c r="A22" s="4"/>
      <c r="B22" s="1"/>
      <c r="C22" s="1"/>
      <c r="D22" s="1"/>
      <c r="E22" s="193"/>
      <c r="F22" s="194"/>
      <c r="G22" s="194"/>
      <c r="H22" s="194"/>
      <c r="I22" s="194"/>
      <c r="J22" s="194"/>
      <c r="K22" s="195"/>
      <c r="L22" s="293"/>
      <c r="M22" s="294"/>
      <c r="N22" s="294"/>
      <c r="O22" s="294"/>
      <c r="P22" s="294"/>
      <c r="Q22" s="294"/>
      <c r="R22" s="294"/>
      <c r="S22" s="294"/>
      <c r="T22" s="294"/>
      <c r="U22" s="294"/>
      <c r="V22" s="74" t="s">
        <v>19</v>
      </c>
      <c r="W22" s="186"/>
      <c r="X22" s="187"/>
      <c r="Y22" s="187"/>
      <c r="Z22" s="187"/>
      <c r="AA22" s="187"/>
      <c r="AB22" s="187"/>
      <c r="AC22" s="187"/>
      <c r="AD22" s="187"/>
      <c r="AE22" s="187"/>
      <c r="AF22" s="187"/>
      <c r="AG22" s="25"/>
      <c r="AH22" s="1"/>
      <c r="AI22" s="1"/>
      <c r="AJ22" s="1"/>
      <c r="AK22" s="1"/>
      <c r="AL22" s="1"/>
    </row>
    <row r="23" spans="1:38" ht="24" customHeight="1" x14ac:dyDescent="0.15">
      <c r="A23" s="4"/>
      <c r="B23" s="1"/>
      <c r="C23" s="1"/>
      <c r="D23" s="1"/>
      <c r="E23" s="288"/>
      <c r="F23" s="289"/>
      <c r="G23" s="289"/>
      <c r="H23" s="289"/>
      <c r="I23" s="289"/>
      <c r="J23" s="289"/>
      <c r="K23" s="290"/>
      <c r="L23" s="291"/>
      <c r="M23" s="292"/>
      <c r="N23" s="292"/>
      <c r="O23" s="292"/>
      <c r="P23" s="292"/>
      <c r="Q23" s="292"/>
      <c r="R23" s="292"/>
      <c r="S23" s="292"/>
      <c r="T23" s="292"/>
      <c r="U23" s="292"/>
      <c r="V23" s="73" t="s">
        <v>19</v>
      </c>
      <c r="W23" s="186"/>
      <c r="X23" s="187"/>
      <c r="Y23" s="187"/>
      <c r="Z23" s="187"/>
      <c r="AA23" s="187"/>
      <c r="AB23" s="187"/>
      <c r="AC23" s="187"/>
      <c r="AD23" s="187"/>
      <c r="AE23" s="187"/>
      <c r="AF23" s="187"/>
      <c r="AG23" s="25"/>
      <c r="AH23" s="1"/>
      <c r="AI23" s="1"/>
      <c r="AJ23" s="1"/>
      <c r="AK23" s="1"/>
      <c r="AL23" s="1"/>
    </row>
    <row r="24" spans="1:38" ht="24" customHeight="1" thickBot="1" x14ac:dyDescent="0.2">
      <c r="A24" s="4"/>
      <c r="B24" s="1"/>
      <c r="C24" s="1"/>
      <c r="D24" s="1"/>
      <c r="E24" s="188" t="s">
        <v>21</v>
      </c>
      <c r="F24" s="189"/>
      <c r="G24" s="189"/>
      <c r="H24" s="189"/>
      <c r="I24" s="189"/>
      <c r="J24" s="189"/>
      <c r="K24" s="190"/>
      <c r="L24" s="22"/>
      <c r="M24" s="191">
        <f>SUM(L18:U23)</f>
        <v>22452</v>
      </c>
      <c r="N24" s="191"/>
      <c r="O24" s="191"/>
      <c r="P24" s="191"/>
      <c r="Q24" s="191"/>
      <c r="R24" s="191"/>
      <c r="S24" s="191"/>
      <c r="T24" s="191"/>
      <c r="U24" s="191"/>
      <c r="V24" s="23" t="s">
        <v>19</v>
      </c>
      <c r="W24" s="26"/>
      <c r="X24" s="192"/>
      <c r="Y24" s="192"/>
      <c r="Z24" s="192"/>
      <c r="AA24" s="192"/>
      <c r="AB24" s="192"/>
      <c r="AC24" s="192"/>
      <c r="AD24" s="192"/>
      <c r="AE24" s="192"/>
      <c r="AF24" s="192"/>
      <c r="AG24" s="25"/>
      <c r="AH24" s="1"/>
      <c r="AI24" s="1"/>
      <c r="AJ24" s="1"/>
      <c r="AK24" s="1"/>
      <c r="AL24" s="1"/>
    </row>
    <row r="25" spans="1:38" ht="24" customHeight="1" x14ac:dyDescent="0.15">
      <c r="A25" s="4"/>
      <c r="B25" s="1"/>
      <c r="C25" s="1"/>
      <c r="D25" s="1"/>
      <c r="E25" s="1"/>
      <c r="F25" s="4"/>
      <c r="G25" s="4"/>
      <c r="H25" s="4"/>
      <c r="I25" s="4"/>
      <c r="J25" s="4"/>
      <c r="K25" s="4"/>
      <c r="L25" s="4"/>
      <c r="M25" s="4"/>
      <c r="N25" s="4"/>
      <c r="O25" s="4"/>
      <c r="P25" s="4"/>
      <c r="Q25" s="4"/>
      <c r="R25" s="1"/>
      <c r="S25" s="4"/>
      <c r="T25" s="4"/>
      <c r="U25" s="4"/>
      <c r="V25" s="4"/>
      <c r="W25" s="4"/>
      <c r="X25" s="4"/>
      <c r="Y25" s="4"/>
      <c r="Z25" s="4"/>
      <c r="AA25" s="4"/>
      <c r="AB25" s="4"/>
      <c r="AC25" s="4"/>
      <c r="AD25" s="4"/>
      <c r="AE25" s="4"/>
      <c r="AF25" s="4"/>
      <c r="AG25" s="4"/>
      <c r="AH25" s="4"/>
      <c r="AI25" s="4"/>
      <c r="AJ25" s="4"/>
      <c r="AK25" s="1"/>
      <c r="AL25" s="1"/>
    </row>
    <row r="26" spans="1:38" ht="21" customHeight="1" thickBot="1" x14ac:dyDescent="0.2">
      <c r="A26" s="4"/>
      <c r="B26" s="1"/>
      <c r="C26" s="1"/>
      <c r="D26" s="1"/>
      <c r="E26" s="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row>
    <row r="27" spans="1:38" ht="6.75" customHeight="1" x14ac:dyDescent="0.15">
      <c r="A27" s="4"/>
      <c r="B27" s="1"/>
      <c r="C27" s="1"/>
      <c r="D27" s="1"/>
      <c r="E27" s="1"/>
      <c r="F27" s="1"/>
      <c r="G27" s="1"/>
      <c r="H27" s="1"/>
      <c r="I27" s="2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2"/>
      <c r="AK27" s="1"/>
      <c r="AL27" s="1"/>
    </row>
    <row r="28" spans="1:38" ht="20.25" customHeight="1" x14ac:dyDescent="0.15">
      <c r="A28" s="4"/>
      <c r="B28" s="1"/>
      <c r="C28" s="1"/>
      <c r="D28" s="1"/>
      <c r="E28" s="1"/>
      <c r="F28" s="1"/>
      <c r="G28" s="1"/>
      <c r="H28" s="1"/>
      <c r="I28" s="28"/>
      <c r="J28" s="29" t="s">
        <v>8</v>
      </c>
      <c r="K28" s="79">
        <v>6</v>
      </c>
      <c r="L28" s="29" t="s">
        <v>9</v>
      </c>
      <c r="M28" s="79">
        <v>8</v>
      </c>
      <c r="N28" s="18" t="s">
        <v>27</v>
      </c>
      <c r="O28" s="18"/>
      <c r="P28" s="18"/>
      <c r="Q28" s="18"/>
      <c r="R28" s="18"/>
      <c r="S28" s="18"/>
      <c r="T28" s="18"/>
      <c r="U28" s="18"/>
      <c r="V28" s="18"/>
      <c r="W28" s="18"/>
      <c r="X28" s="18"/>
      <c r="Y28" s="18"/>
      <c r="Z28" s="18"/>
      <c r="AA28" s="18"/>
      <c r="AB28" s="18"/>
      <c r="AC28" s="18"/>
      <c r="AD28" s="18"/>
      <c r="AE28" s="18"/>
      <c r="AF28" s="18"/>
      <c r="AG28" s="18"/>
      <c r="AH28" s="18"/>
      <c r="AI28" s="18"/>
      <c r="AJ28" s="30"/>
      <c r="AK28" s="1"/>
      <c r="AL28" s="1"/>
    </row>
    <row r="29" spans="1:38" ht="6.75" customHeight="1" x14ac:dyDescent="0.15">
      <c r="A29" s="4"/>
      <c r="B29" s="1"/>
      <c r="C29" s="1"/>
      <c r="D29" s="1"/>
      <c r="E29" s="1"/>
      <c r="F29" s="1"/>
      <c r="G29" s="1"/>
      <c r="H29" s="1"/>
      <c r="I29" s="2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30"/>
      <c r="AK29" s="1"/>
      <c r="AL29" s="1"/>
    </row>
    <row r="30" spans="1:38" ht="20.25" customHeight="1" x14ac:dyDescent="0.15">
      <c r="A30" s="4"/>
      <c r="B30" s="1"/>
      <c r="C30" s="1"/>
      <c r="D30" s="1"/>
      <c r="E30" s="1"/>
      <c r="F30" s="1"/>
      <c r="G30" s="1"/>
      <c r="H30" s="1"/>
      <c r="I30" s="28"/>
      <c r="J30" s="29" t="s">
        <v>8</v>
      </c>
      <c r="K30" s="79">
        <v>6</v>
      </c>
      <c r="L30" s="29" t="s">
        <v>9</v>
      </c>
      <c r="M30" s="79">
        <v>12</v>
      </c>
      <c r="N30" s="29" t="s">
        <v>28</v>
      </c>
      <c r="O30" s="79">
        <v>24</v>
      </c>
      <c r="P30" s="29" t="s">
        <v>29</v>
      </c>
      <c r="Q30" s="4"/>
      <c r="R30" s="18"/>
      <c r="S30" s="18"/>
      <c r="T30" s="175" t="s">
        <v>30</v>
      </c>
      <c r="U30" s="175"/>
      <c r="V30" s="175"/>
      <c r="W30" s="175"/>
      <c r="X30" s="175"/>
      <c r="Y30" s="4"/>
      <c r="Z30" s="176" t="s">
        <v>31</v>
      </c>
      <c r="AA30" s="176"/>
      <c r="AB30" s="80" t="s">
        <v>107</v>
      </c>
      <c r="AC30" s="80"/>
      <c r="AD30" s="80"/>
      <c r="AE30" s="80"/>
      <c r="AF30" s="80"/>
      <c r="AG30" s="80"/>
      <c r="AH30" s="81"/>
      <c r="AI30" s="81"/>
      <c r="AJ30" s="82"/>
      <c r="AK30" s="1"/>
      <c r="AL30" s="1"/>
    </row>
    <row r="31" spans="1:38" ht="21" customHeight="1" x14ac:dyDescent="0.15">
      <c r="A31" s="4"/>
      <c r="B31" s="1"/>
      <c r="C31" s="1"/>
      <c r="D31" s="1"/>
      <c r="E31" s="1"/>
      <c r="F31" s="1"/>
      <c r="G31" s="1"/>
      <c r="H31" s="1"/>
      <c r="I31" s="28"/>
      <c r="J31" s="18"/>
      <c r="K31" s="18"/>
      <c r="L31" s="18"/>
      <c r="M31" s="18"/>
      <c r="N31" s="18"/>
      <c r="O31" s="18"/>
      <c r="P31" s="18"/>
      <c r="Q31" s="18"/>
      <c r="R31" s="18"/>
      <c r="S31" s="18"/>
      <c r="T31" s="175" t="s">
        <v>32</v>
      </c>
      <c r="U31" s="175"/>
      <c r="V31" s="175"/>
      <c r="W31" s="175"/>
      <c r="X31" s="175"/>
      <c r="Y31" s="4"/>
      <c r="Z31" s="176" t="s">
        <v>33</v>
      </c>
      <c r="AA31" s="176"/>
      <c r="AB31" s="80" t="s">
        <v>108</v>
      </c>
      <c r="AC31" s="80"/>
      <c r="AD31" s="80"/>
      <c r="AE31" s="80"/>
      <c r="AF31" s="83"/>
      <c r="AG31" s="80"/>
      <c r="AH31" s="81"/>
      <c r="AI31" s="84"/>
      <c r="AJ31" s="82"/>
      <c r="AK31" s="1"/>
      <c r="AL31" s="1"/>
    </row>
    <row r="32" spans="1:38" ht="6.75" customHeight="1" thickBot="1" x14ac:dyDescent="0.2">
      <c r="A32" s="4"/>
      <c r="B32" s="1"/>
      <c r="C32" s="1"/>
      <c r="D32" s="1"/>
      <c r="E32" s="1"/>
      <c r="F32" s="1"/>
      <c r="G32" s="1"/>
      <c r="H32" s="1"/>
      <c r="I32" s="31"/>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
      <c r="AL32" s="1"/>
    </row>
    <row r="33" spans="1:38" ht="9"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
    </row>
    <row r="34" spans="1:38" ht="14.25" thickBo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1"/>
    </row>
    <row r="35" spans="1:38" ht="14.25" thickTop="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ht="29.25" customHeight="1" x14ac:dyDescent="0.15">
      <c r="A36" s="4"/>
      <c r="B36" s="33" t="s">
        <v>34</v>
      </c>
      <c r="C36" s="33"/>
      <c r="D36" s="33"/>
      <c r="E36" s="33"/>
      <c r="F36" s="4"/>
      <c r="G36" s="4"/>
      <c r="H36" s="4"/>
      <c r="I36" s="4"/>
      <c r="J36" s="4"/>
      <c r="K36" s="4"/>
      <c r="L36" s="4"/>
      <c r="M36" s="4"/>
      <c r="N36" s="4"/>
      <c r="O36" s="1"/>
      <c r="P36" s="1"/>
      <c r="Q36" s="1"/>
      <c r="R36" s="1"/>
      <c r="S36" s="1"/>
      <c r="T36" s="1"/>
      <c r="U36" s="1"/>
      <c r="V36" s="1"/>
      <c r="W36" s="1"/>
      <c r="X36" s="1"/>
      <c r="Y36" s="1"/>
      <c r="Z36" s="1"/>
      <c r="AA36" s="1"/>
      <c r="AB36" s="1"/>
      <c r="AC36" s="1"/>
      <c r="AD36" s="1"/>
      <c r="AE36" s="1"/>
      <c r="AF36" s="1"/>
      <c r="AG36" s="1"/>
      <c r="AH36" s="1"/>
      <c r="AI36" s="1"/>
      <c r="AJ36" s="1"/>
      <c r="AK36" s="1"/>
      <c r="AL36" s="1"/>
    </row>
    <row r="37" spans="1:38" ht="29.25" customHeight="1" thickBot="1" x14ac:dyDescent="0.2">
      <c r="A37" s="4"/>
      <c r="B37" s="4"/>
      <c r="C37" s="4" t="s">
        <v>35</v>
      </c>
      <c r="D37" s="4"/>
      <c r="E37" s="4"/>
      <c r="F37" s="4"/>
      <c r="G37" s="4"/>
      <c r="H37" s="4"/>
      <c r="I37" s="4"/>
      <c r="J37" s="4" t="s">
        <v>36</v>
      </c>
      <c r="K37" s="4"/>
      <c r="L37" s="4"/>
      <c r="M37" s="4"/>
      <c r="N37" s="4"/>
      <c r="O37" s="4"/>
      <c r="P37" s="4"/>
      <c r="Q37" s="4"/>
      <c r="R37" s="4"/>
      <c r="S37" s="4"/>
      <c r="T37" s="1"/>
      <c r="U37" s="1"/>
      <c r="V37" s="1"/>
      <c r="W37" s="1"/>
      <c r="X37" s="1"/>
      <c r="Y37" s="1"/>
      <c r="Z37" s="1"/>
      <c r="AA37" s="1"/>
      <c r="AB37" s="1"/>
      <c r="AC37" s="1"/>
      <c r="AD37" s="1"/>
      <c r="AE37" s="1"/>
      <c r="AF37" s="1"/>
      <c r="AG37" s="1"/>
      <c r="AH37" s="1"/>
      <c r="AI37" s="1"/>
      <c r="AJ37" s="1"/>
      <c r="AK37" s="1"/>
      <c r="AL37" s="1"/>
    </row>
    <row r="38" spans="1:38" ht="29.25" customHeight="1" thickBot="1" x14ac:dyDescent="0.2">
      <c r="A38" s="4"/>
      <c r="B38" s="34" t="s">
        <v>37</v>
      </c>
      <c r="C38" s="287">
        <v>410000</v>
      </c>
      <c r="D38" s="287"/>
      <c r="E38" s="287"/>
      <c r="F38" s="4" t="s">
        <v>38</v>
      </c>
      <c r="G38" s="4" t="s">
        <v>39</v>
      </c>
      <c r="H38" s="35" t="s">
        <v>40</v>
      </c>
      <c r="I38" s="35"/>
      <c r="J38" s="1"/>
      <c r="K38" s="171">
        <f>IF(C38="","",ROUND(C38/22,-1))</f>
        <v>18640</v>
      </c>
      <c r="L38" s="171"/>
      <c r="M38" s="36" t="s">
        <v>41</v>
      </c>
      <c r="N38" s="4"/>
      <c r="O38" s="37" t="s">
        <v>42</v>
      </c>
      <c r="P38" s="4"/>
      <c r="Q38" s="4"/>
      <c r="R38" s="4"/>
      <c r="S38" s="4"/>
      <c r="T38" s="1"/>
      <c r="U38" s="1"/>
      <c r="V38" s="1"/>
      <c r="W38" s="1"/>
      <c r="X38" s="1"/>
      <c r="Y38" s="178" t="s">
        <v>43</v>
      </c>
      <c r="Z38" s="179"/>
      <c r="AA38" s="179"/>
      <c r="AB38" s="179"/>
      <c r="AC38" s="179"/>
      <c r="AD38" s="179"/>
      <c r="AE38" s="179"/>
      <c r="AF38" s="179"/>
      <c r="AG38" s="179"/>
      <c r="AH38" s="284">
        <v>4</v>
      </c>
      <c r="AI38" s="284"/>
      <c r="AJ38" s="284"/>
      <c r="AK38" s="285"/>
      <c r="AL38" s="1"/>
    </row>
    <row r="39" spans="1:38" ht="29.25" customHeight="1" x14ac:dyDescent="0.15">
      <c r="A39" s="4"/>
      <c r="B39" s="4"/>
      <c r="C39" s="4" t="s">
        <v>44</v>
      </c>
      <c r="D39" s="4"/>
      <c r="E39" s="4"/>
      <c r="F39" s="4"/>
      <c r="G39" s="4"/>
      <c r="H39" s="4"/>
      <c r="I39" s="4"/>
      <c r="J39" s="4" t="s">
        <v>45</v>
      </c>
      <c r="K39" s="4"/>
      <c r="L39" s="4"/>
      <c r="M39" s="286">
        <f>IF(C40="","",ROUNDDOWN(C40*67/100,0))</f>
        <v>12488</v>
      </c>
      <c r="N39" s="286"/>
      <c r="O39" s="4"/>
      <c r="P39" s="4"/>
      <c r="Q39" s="4"/>
      <c r="R39" s="4"/>
      <c r="S39" s="4"/>
      <c r="T39" s="4"/>
      <c r="U39" s="4"/>
      <c r="V39" s="4"/>
      <c r="W39" s="4"/>
      <c r="X39" s="1"/>
      <c r="Y39" s="1"/>
      <c r="Z39" s="1"/>
      <c r="AA39" s="1"/>
      <c r="AB39" s="1"/>
      <c r="AC39" s="1"/>
      <c r="AD39" s="1"/>
      <c r="AE39" s="1"/>
      <c r="AF39" s="1"/>
      <c r="AG39" s="1"/>
      <c r="AH39" s="1"/>
      <c r="AI39" s="1"/>
      <c r="AJ39" s="38"/>
      <c r="AK39" s="39"/>
      <c r="AL39" s="1"/>
    </row>
    <row r="40" spans="1:38" ht="29.25" customHeight="1" x14ac:dyDescent="0.15">
      <c r="A40" s="4"/>
      <c r="B40" s="34" t="s">
        <v>37</v>
      </c>
      <c r="C40" s="165">
        <f>K38</f>
        <v>18640</v>
      </c>
      <c r="D40" s="165"/>
      <c r="E40" s="165"/>
      <c r="F40" s="4" t="s">
        <v>38</v>
      </c>
      <c r="G40" s="4" t="s">
        <v>46</v>
      </c>
      <c r="H40" s="35" t="s">
        <v>47</v>
      </c>
      <c r="I40" s="35"/>
      <c r="J40" s="35"/>
      <c r="K40" s="171">
        <f>IF(AND(AH38=1,M39&gt;15102),15294,IF(AND(AH38=2,M39&gt;15266),15102,IF(AND(AH38=3,M39&gt;15513),15266,IF(AND(AH38=4,M39&gt;15513),15513,M39))))</f>
        <v>12488</v>
      </c>
      <c r="L40" s="171"/>
      <c r="M40" s="36" t="s">
        <v>41</v>
      </c>
      <c r="N40" s="4"/>
      <c r="O40" s="37" t="s">
        <v>48</v>
      </c>
      <c r="P40" s="4"/>
      <c r="Q40" s="4"/>
      <c r="R40" s="4"/>
      <c r="S40" s="4"/>
      <c r="T40" s="4"/>
      <c r="U40" s="4"/>
      <c r="V40" s="4"/>
      <c r="W40" s="4"/>
      <c r="X40" s="1"/>
      <c r="Y40" s="40" t="s">
        <v>49</v>
      </c>
      <c r="Z40" s="1"/>
      <c r="AA40" s="1"/>
      <c r="AB40" s="1"/>
      <c r="AC40" s="1"/>
      <c r="AD40" s="1"/>
      <c r="AE40" s="1"/>
      <c r="AF40" s="1"/>
      <c r="AG40" s="1"/>
      <c r="AH40" s="1"/>
      <c r="AI40" s="1"/>
      <c r="AJ40" s="1"/>
      <c r="AK40" s="41"/>
      <c r="AL40" s="1"/>
    </row>
    <row r="41" spans="1:38" ht="29.25" customHeight="1" x14ac:dyDescent="0.15">
      <c r="A41" s="4"/>
      <c r="B41" s="34"/>
      <c r="C41" s="42" t="s">
        <v>50</v>
      </c>
      <c r="D41" s="43"/>
      <c r="E41" s="43"/>
      <c r="F41" s="4"/>
      <c r="G41" s="4"/>
      <c r="H41" s="35"/>
      <c r="I41" s="35"/>
      <c r="J41" s="35"/>
      <c r="K41" s="44"/>
      <c r="L41" s="44"/>
      <c r="M41" s="36"/>
      <c r="N41" s="4"/>
      <c r="O41" s="37"/>
      <c r="P41" s="4"/>
      <c r="Q41" s="4"/>
      <c r="R41" s="4"/>
      <c r="S41" s="4"/>
      <c r="T41" s="4"/>
      <c r="U41" s="4"/>
      <c r="V41" s="4"/>
      <c r="W41" s="4"/>
      <c r="X41" s="1"/>
      <c r="Y41" s="172" t="s">
        <v>2</v>
      </c>
      <c r="Z41" s="173"/>
      <c r="AA41" s="172" t="s">
        <v>51</v>
      </c>
      <c r="AB41" s="174"/>
      <c r="AC41" s="174"/>
      <c r="AD41" s="174"/>
      <c r="AE41" s="174"/>
      <c r="AF41" s="173"/>
      <c r="AG41" s="172" t="s">
        <v>52</v>
      </c>
      <c r="AH41" s="174"/>
      <c r="AI41" s="174"/>
      <c r="AJ41" s="174"/>
      <c r="AK41" s="173"/>
      <c r="AL41" s="1"/>
    </row>
    <row r="42" spans="1:38" ht="29.25" customHeight="1" x14ac:dyDescent="0.15">
      <c r="A42" s="4"/>
      <c r="B42" s="33" t="s">
        <v>53</v>
      </c>
      <c r="C42" s="4"/>
      <c r="D42" s="4"/>
      <c r="E42" s="4"/>
      <c r="F42" s="4"/>
      <c r="G42" s="4"/>
      <c r="H42" s="4"/>
      <c r="I42" s="33"/>
      <c r="J42" s="4"/>
      <c r="K42" s="4"/>
      <c r="L42" s="4"/>
      <c r="M42" s="4"/>
      <c r="N42" s="4"/>
      <c r="O42" s="4"/>
      <c r="P42" s="4"/>
      <c r="Q42" s="4"/>
      <c r="R42" s="4"/>
      <c r="S42" s="4"/>
      <c r="T42" s="4"/>
      <c r="U42" s="4"/>
      <c r="V42" s="45"/>
      <c r="W42" s="4"/>
      <c r="X42" s="1"/>
      <c r="Y42" s="159">
        <v>1</v>
      </c>
      <c r="Z42" s="160"/>
      <c r="AA42" s="276" t="str">
        <f>'報酬支給額証明書 (介護休業手当金）'!AA42:AF43</f>
        <v>令和4年8月1日以降
～令和5年7月31日</v>
      </c>
      <c r="AB42" s="277"/>
      <c r="AC42" s="277"/>
      <c r="AD42" s="277"/>
      <c r="AE42" s="277"/>
      <c r="AF42" s="278"/>
      <c r="AG42" s="270" t="str">
        <f>'報酬支給額証明書 (介護休業手当金）'!AG42:AK43</f>
        <v>15,266円</v>
      </c>
      <c r="AH42" s="271"/>
      <c r="AI42" s="271"/>
      <c r="AJ42" s="271"/>
      <c r="AK42" s="272"/>
      <c r="AL42" s="1"/>
    </row>
    <row r="43" spans="1:38" ht="29.25" customHeight="1" x14ac:dyDescent="0.15">
      <c r="A43" s="4"/>
      <c r="B43" s="36" t="s">
        <v>54</v>
      </c>
      <c r="C43" s="36"/>
      <c r="D43" s="36"/>
      <c r="E43" s="36"/>
      <c r="F43" s="36"/>
      <c r="G43" s="4" t="s">
        <v>55</v>
      </c>
      <c r="H43" s="46"/>
      <c r="I43" s="33"/>
      <c r="J43" s="4"/>
      <c r="K43" s="101" t="s">
        <v>56</v>
      </c>
      <c r="L43" s="101"/>
      <c r="M43" s="101"/>
      <c r="N43" s="4"/>
      <c r="O43" s="4"/>
      <c r="P43" s="4"/>
      <c r="Q43" s="4"/>
      <c r="R43" s="4"/>
      <c r="S43" s="4"/>
      <c r="T43" s="4"/>
      <c r="U43" s="4"/>
      <c r="V43" s="4"/>
      <c r="W43" s="4"/>
      <c r="X43" s="1"/>
      <c r="Y43" s="161"/>
      <c r="Z43" s="162"/>
      <c r="AA43" s="279"/>
      <c r="AB43" s="280"/>
      <c r="AC43" s="280"/>
      <c r="AD43" s="280"/>
      <c r="AE43" s="280"/>
      <c r="AF43" s="281"/>
      <c r="AG43" s="273"/>
      <c r="AH43" s="274"/>
      <c r="AI43" s="274"/>
      <c r="AJ43" s="274"/>
      <c r="AK43" s="275"/>
      <c r="AL43" s="1"/>
    </row>
    <row r="44" spans="1:38" ht="29.25" customHeight="1" x14ac:dyDescent="0.15">
      <c r="A44" s="4"/>
      <c r="B44" s="34" t="s">
        <v>37</v>
      </c>
      <c r="C44" s="165">
        <f>K40</f>
        <v>12488</v>
      </c>
      <c r="D44" s="165"/>
      <c r="E44" s="165"/>
      <c r="F44" s="4" t="s">
        <v>57</v>
      </c>
      <c r="G44" s="4" t="s">
        <v>37</v>
      </c>
      <c r="H44" s="283">
        <v>20</v>
      </c>
      <c r="I44" s="283"/>
      <c r="J44" s="46" t="s">
        <v>58</v>
      </c>
      <c r="K44" s="1"/>
      <c r="L44" s="167">
        <f>IFERROR(C44*H44,"")</f>
        <v>249760</v>
      </c>
      <c r="M44" s="167"/>
      <c r="N44" s="4" t="s">
        <v>59</v>
      </c>
      <c r="O44" s="1"/>
      <c r="P44" s="4"/>
      <c r="Q44" s="4"/>
      <c r="R44" s="4"/>
      <c r="S44" s="4"/>
      <c r="T44" s="4"/>
      <c r="U44" s="4"/>
      <c r="V44" s="4"/>
      <c r="W44" s="4"/>
      <c r="X44" s="1"/>
      <c r="Y44" s="159">
        <v>2</v>
      </c>
      <c r="Z44" s="160"/>
      <c r="AA44" s="276" t="str">
        <f>'報酬支給額証明書 (介護休業手当金）'!AA44:AF45</f>
        <v>令和5年8月1日以降
～令和6年7月31日</v>
      </c>
      <c r="AB44" s="277"/>
      <c r="AC44" s="277"/>
      <c r="AD44" s="277"/>
      <c r="AE44" s="277"/>
      <c r="AF44" s="278"/>
      <c r="AG44" s="270">
        <f>'報酬支給額証明書 (介護休業手当金）'!AG44:AK45</f>
        <v>15513</v>
      </c>
      <c r="AH44" s="271"/>
      <c r="AI44" s="271"/>
      <c r="AJ44" s="271"/>
      <c r="AK44" s="272"/>
      <c r="AL44" s="1"/>
    </row>
    <row r="45" spans="1:38" ht="29.25" customHeight="1" x14ac:dyDescent="0.15">
      <c r="A45" s="4"/>
      <c r="B45" s="33" t="s">
        <v>60</v>
      </c>
      <c r="C45" s="4"/>
      <c r="D45" s="4"/>
      <c r="E45" s="4"/>
      <c r="F45" s="4"/>
      <c r="G45" s="4"/>
      <c r="H45" s="4"/>
      <c r="I45" s="33"/>
      <c r="J45" s="4"/>
      <c r="K45" s="4"/>
      <c r="L45" s="4"/>
      <c r="M45" s="4"/>
      <c r="N45" s="4"/>
      <c r="O45" s="4"/>
      <c r="P45" s="4"/>
      <c r="Q45" s="4"/>
      <c r="R45" s="33"/>
      <c r="S45" s="4"/>
      <c r="T45" s="4"/>
      <c r="U45" s="4"/>
      <c r="V45" s="4"/>
      <c r="W45" s="4"/>
      <c r="X45" s="1"/>
      <c r="Y45" s="161"/>
      <c r="Z45" s="162"/>
      <c r="AA45" s="279"/>
      <c r="AB45" s="280"/>
      <c r="AC45" s="280"/>
      <c r="AD45" s="280"/>
      <c r="AE45" s="280"/>
      <c r="AF45" s="281"/>
      <c r="AG45" s="273"/>
      <c r="AH45" s="274"/>
      <c r="AI45" s="274"/>
      <c r="AJ45" s="274"/>
      <c r="AK45" s="275"/>
      <c r="AL45" s="1"/>
    </row>
    <row r="46" spans="1:38" ht="29.25" customHeight="1" x14ac:dyDescent="0.15">
      <c r="A46" s="4"/>
      <c r="B46" s="33"/>
      <c r="C46" s="4" t="s">
        <v>61</v>
      </c>
      <c r="D46" s="4"/>
      <c r="E46" s="4"/>
      <c r="F46" s="4"/>
      <c r="G46" s="4"/>
      <c r="H46" s="4" t="s">
        <v>62</v>
      </c>
      <c r="I46" s="33"/>
      <c r="J46" s="4"/>
      <c r="K46" s="4"/>
      <c r="L46" s="4"/>
      <c r="M46" s="36" t="s">
        <v>63</v>
      </c>
      <c r="N46" s="1"/>
      <c r="O46" s="4"/>
      <c r="P46" s="4"/>
      <c r="Q46" s="4"/>
      <c r="R46" s="33"/>
      <c r="S46" s="4"/>
      <c r="T46" s="4"/>
      <c r="U46" s="4"/>
      <c r="V46" s="4"/>
      <c r="W46" s="1"/>
      <c r="X46" s="1"/>
      <c r="Y46" s="159">
        <v>3</v>
      </c>
      <c r="Z46" s="160"/>
      <c r="AA46" s="276" t="str">
        <f>'報酬支給額証明書 (介護休業手当金）'!AA46:AF47</f>
        <v>令和6年8月1日以降
～令和7年7月31日</v>
      </c>
      <c r="AB46" s="277"/>
      <c r="AC46" s="277"/>
      <c r="AD46" s="277"/>
      <c r="AE46" s="277"/>
      <c r="AF46" s="278"/>
      <c r="AG46" s="270">
        <f>'報酬支給額証明書 (介護休業手当金）'!AG46:AK47</f>
        <v>15778</v>
      </c>
      <c r="AH46" s="271"/>
      <c r="AI46" s="271"/>
      <c r="AJ46" s="271"/>
      <c r="AK46" s="272"/>
      <c r="AL46" s="1"/>
    </row>
    <row r="47" spans="1:38" ht="29.25" customHeight="1" x14ac:dyDescent="0.15">
      <c r="A47" s="4"/>
      <c r="B47" s="34" t="s">
        <v>64</v>
      </c>
      <c r="C47" s="163">
        <f>$L$12</f>
        <v>398800</v>
      </c>
      <c r="D47" s="163"/>
      <c r="E47" s="163"/>
      <c r="F47" s="4" t="s">
        <v>65</v>
      </c>
      <c r="G47" s="4"/>
      <c r="H47" s="163">
        <f>$L$13</f>
        <v>0</v>
      </c>
      <c r="I47" s="163"/>
      <c r="J47" s="163"/>
      <c r="K47" s="4" t="s">
        <v>66</v>
      </c>
      <c r="L47" s="34"/>
      <c r="M47" s="4"/>
      <c r="N47" s="85">
        <v>21</v>
      </c>
      <c r="O47" s="4" t="s">
        <v>67</v>
      </c>
      <c r="P47" s="4"/>
      <c r="Q47" s="1"/>
      <c r="R47" s="282">
        <f>IFERROR((C47+H47)*1/N47,"")</f>
        <v>18990.476190476191</v>
      </c>
      <c r="S47" s="282"/>
      <c r="T47" s="4" t="s">
        <v>68</v>
      </c>
      <c r="U47" s="4"/>
      <c r="V47" s="4"/>
      <c r="W47" s="1"/>
      <c r="X47" s="1"/>
      <c r="Y47" s="161"/>
      <c r="Z47" s="162"/>
      <c r="AA47" s="279"/>
      <c r="AB47" s="280"/>
      <c r="AC47" s="280"/>
      <c r="AD47" s="280"/>
      <c r="AE47" s="280"/>
      <c r="AF47" s="281"/>
      <c r="AG47" s="273"/>
      <c r="AH47" s="274"/>
      <c r="AI47" s="274"/>
      <c r="AJ47" s="274"/>
      <c r="AK47" s="275"/>
      <c r="AL47" s="1"/>
    </row>
    <row r="48" spans="1:38" ht="29.25" customHeight="1" x14ac:dyDescent="0.15">
      <c r="A48" s="1"/>
      <c r="B48" s="47" t="s">
        <v>69</v>
      </c>
      <c r="C48" s="1"/>
      <c r="D48" s="1"/>
      <c r="E48" s="1"/>
      <c r="F48" s="1"/>
      <c r="G48" s="1"/>
      <c r="H48" s="1"/>
      <c r="I48" s="1"/>
      <c r="J48" s="1"/>
      <c r="K48" s="1"/>
      <c r="L48" s="1"/>
      <c r="M48" s="1"/>
      <c r="N48" s="1"/>
      <c r="O48" s="1"/>
      <c r="P48" s="1"/>
      <c r="Q48" s="1"/>
      <c r="R48" s="1"/>
      <c r="S48" s="1"/>
      <c r="T48" s="1"/>
      <c r="U48" s="1"/>
      <c r="V48" s="1"/>
      <c r="W48" s="1"/>
      <c r="X48" s="1"/>
      <c r="Y48" s="159">
        <v>4</v>
      </c>
      <c r="Z48" s="160"/>
      <c r="AA48" s="142" t="str">
        <f>'報酬支給額証明書 (介護休業手当金）'!AA48:AF49</f>
        <v>令和7年8月1日以降</v>
      </c>
      <c r="AB48" s="143"/>
      <c r="AC48" s="143"/>
      <c r="AD48" s="143"/>
      <c r="AE48" s="143"/>
      <c r="AF48" s="144"/>
      <c r="AG48" s="148">
        <f>'報酬支給額証明書 (介護休業手当金）'!AG48:AK49</f>
        <v>16207</v>
      </c>
      <c r="AH48" s="149"/>
      <c r="AI48" s="149"/>
      <c r="AJ48" s="149"/>
      <c r="AK48" s="150"/>
      <c r="AL48" s="1"/>
    </row>
    <row r="49" spans="1:38" ht="29.25" customHeight="1" x14ac:dyDescent="0.15">
      <c r="A49" s="4"/>
      <c r="B49" s="1"/>
      <c r="C49" s="33"/>
      <c r="D49" s="4" t="s">
        <v>61</v>
      </c>
      <c r="E49" s="4"/>
      <c r="F49" s="4"/>
      <c r="G49" s="4"/>
      <c r="H49" s="4"/>
      <c r="I49" s="4" t="s">
        <v>62</v>
      </c>
      <c r="J49" s="33"/>
      <c r="K49" s="4"/>
      <c r="L49" s="4"/>
      <c r="M49" s="4"/>
      <c r="N49" s="4"/>
      <c r="O49" s="4"/>
      <c r="P49" s="4"/>
      <c r="Q49" s="4"/>
      <c r="R49" s="4"/>
      <c r="S49" s="33"/>
      <c r="T49" s="4"/>
      <c r="U49" s="4"/>
      <c r="V49" s="4"/>
      <c r="W49" s="4"/>
      <c r="X49" s="1"/>
      <c r="Y49" s="161"/>
      <c r="Z49" s="162"/>
      <c r="AA49" s="145"/>
      <c r="AB49" s="146"/>
      <c r="AC49" s="146"/>
      <c r="AD49" s="146"/>
      <c r="AE49" s="146"/>
      <c r="AF49" s="147"/>
      <c r="AG49" s="151"/>
      <c r="AH49" s="152"/>
      <c r="AI49" s="152"/>
      <c r="AJ49" s="152"/>
      <c r="AK49" s="153"/>
      <c r="AL49" s="1"/>
    </row>
    <row r="50" spans="1:38" ht="29.25" customHeight="1" x14ac:dyDescent="0.15">
      <c r="A50" s="4"/>
      <c r="B50" s="1"/>
      <c r="C50" s="34" t="s">
        <v>64</v>
      </c>
      <c r="D50" s="154">
        <f>C47</f>
        <v>398800</v>
      </c>
      <c r="E50" s="154"/>
      <c r="F50" s="154"/>
      <c r="G50" s="4" t="s">
        <v>70</v>
      </c>
      <c r="H50" s="4"/>
      <c r="I50" s="269">
        <f>H47</f>
        <v>0</v>
      </c>
      <c r="J50" s="269"/>
      <c r="K50" s="269"/>
      <c r="L50" s="4" t="s">
        <v>71</v>
      </c>
      <c r="M50" s="4"/>
      <c r="N50" s="4"/>
      <c r="O50" s="4"/>
      <c r="P50" s="46" t="s">
        <v>72</v>
      </c>
      <c r="Q50" s="48"/>
      <c r="R50" s="1"/>
      <c r="S50" s="101">
        <f>P52*7.75</f>
        <v>19778</v>
      </c>
      <c r="T50" s="101"/>
      <c r="U50" s="101"/>
      <c r="V50" s="46" t="s">
        <v>73</v>
      </c>
      <c r="W50" s="4"/>
      <c r="X50" s="1"/>
      <c r="Y50" s="51"/>
      <c r="Z50" s="51"/>
      <c r="AA50" s="51"/>
      <c r="AB50" s="51"/>
      <c r="AC50" s="51"/>
      <c r="AD50" s="51"/>
      <c r="AE50" s="51"/>
      <c r="AF50" s="51"/>
      <c r="AG50" s="51"/>
      <c r="AH50" s="51"/>
      <c r="AI50" s="51"/>
      <c r="AJ50" s="51"/>
      <c r="AK50" s="51"/>
      <c r="AL50" s="1"/>
    </row>
    <row r="51" spans="1:38" ht="29.25" customHeight="1" x14ac:dyDescent="0.15">
      <c r="A51" s="4"/>
      <c r="B51" s="1"/>
      <c r="C51" s="155" t="s">
        <v>74</v>
      </c>
      <c r="D51" s="155"/>
      <c r="E51" s="155"/>
      <c r="F51" s="155"/>
      <c r="G51" s="155"/>
      <c r="H51" s="155"/>
      <c r="I51" s="155"/>
      <c r="J51" s="155"/>
      <c r="K51" s="155"/>
      <c r="L51" s="155"/>
      <c r="M51" s="155"/>
      <c r="N51" s="155"/>
      <c r="O51" s="1"/>
      <c r="P51" s="4" t="s">
        <v>75</v>
      </c>
      <c r="Q51" s="48"/>
      <c r="R51" s="48"/>
      <c r="S51" s="48"/>
      <c r="T51" s="48"/>
      <c r="U51" s="1"/>
      <c r="V51" s="1"/>
      <c r="W51" s="1"/>
      <c r="X51" s="1"/>
      <c r="Y51" s="51"/>
      <c r="Z51" s="51"/>
      <c r="AA51" s="51"/>
      <c r="AB51" s="51"/>
      <c r="AC51" s="51"/>
      <c r="AD51" s="51"/>
      <c r="AE51" s="51"/>
      <c r="AF51" s="51"/>
      <c r="AG51" s="51"/>
      <c r="AH51" s="51"/>
      <c r="AI51" s="51"/>
      <c r="AJ51" s="51"/>
      <c r="AK51" s="51"/>
      <c r="AL51" s="1"/>
    </row>
    <row r="52" spans="1:38" ht="29.25" customHeight="1" x14ac:dyDescent="0.15">
      <c r="A52" s="4"/>
      <c r="B52" s="1"/>
      <c r="C52" s="156" t="s">
        <v>76</v>
      </c>
      <c r="D52" s="156"/>
      <c r="E52" s="156"/>
      <c r="F52" s="156"/>
      <c r="G52" s="156"/>
      <c r="H52" s="156"/>
      <c r="I52" s="156"/>
      <c r="J52" s="156"/>
      <c r="K52" s="156"/>
      <c r="L52" s="156"/>
      <c r="M52" s="156"/>
      <c r="N52" s="156"/>
      <c r="O52" s="1"/>
      <c r="P52" s="86">
        <f>ROUND((D50+I50)*12/1875.5,)</f>
        <v>2552</v>
      </c>
      <c r="Q52" s="50"/>
      <c r="R52" s="4"/>
      <c r="S52" s="33"/>
      <c r="T52" s="4"/>
      <c r="U52" s="1"/>
      <c r="V52" s="1"/>
      <c r="W52" s="1"/>
      <c r="X52" s="1"/>
      <c r="Y52" s="51"/>
      <c r="Z52" s="51"/>
      <c r="AA52" s="51"/>
      <c r="AB52" s="51"/>
      <c r="AC52" s="51"/>
      <c r="AD52" s="51"/>
      <c r="AE52" s="51"/>
      <c r="AF52" s="51"/>
      <c r="AG52" s="51"/>
      <c r="AH52" s="51"/>
      <c r="AI52" s="51"/>
      <c r="AJ52" s="51"/>
      <c r="AK52" s="51"/>
      <c r="AL52" s="1"/>
    </row>
    <row r="53" spans="1:38" ht="29.25" customHeight="1" x14ac:dyDescent="0.15">
      <c r="A53" s="52"/>
      <c r="B53" s="53" t="s">
        <v>77</v>
      </c>
      <c r="C53" s="52"/>
      <c r="D53" s="52"/>
      <c r="E53" s="52"/>
      <c r="F53" s="52"/>
      <c r="G53" s="52"/>
      <c r="H53" s="52"/>
      <c r="I53" s="52"/>
      <c r="J53" s="52"/>
      <c r="K53" s="52"/>
      <c r="L53" s="52"/>
      <c r="M53" s="52"/>
      <c r="N53" s="52"/>
      <c r="O53" s="52"/>
      <c r="P53" s="52"/>
      <c r="Q53" s="52"/>
      <c r="R53" s="52"/>
      <c r="S53" s="52"/>
      <c r="T53" s="52"/>
      <c r="U53" s="52"/>
      <c r="V53" s="52"/>
      <c r="W53" s="52"/>
      <c r="X53" s="52"/>
      <c r="Y53" s="51"/>
      <c r="Z53" s="51"/>
      <c r="AA53" s="51"/>
      <c r="AB53" s="51"/>
      <c r="AC53" s="51"/>
      <c r="AD53" s="51"/>
      <c r="AE53" s="51"/>
      <c r="AF53" s="51"/>
      <c r="AG53" s="51"/>
      <c r="AH53" s="51"/>
      <c r="AI53" s="51"/>
      <c r="AJ53" s="51"/>
      <c r="AK53" s="51"/>
      <c r="AL53" s="1"/>
    </row>
    <row r="54" spans="1:38" ht="29.25" customHeight="1" thickBot="1" x14ac:dyDescent="0.2">
      <c r="A54" s="4"/>
      <c r="B54" s="4"/>
      <c r="C54" s="4" t="s">
        <v>78</v>
      </c>
      <c r="D54" s="4"/>
      <c r="E54" s="4"/>
      <c r="F54" s="4"/>
      <c r="G54" s="4"/>
      <c r="H54" s="4"/>
      <c r="I54" s="4"/>
      <c r="J54" s="4"/>
      <c r="K54" s="4"/>
      <c r="L54" s="4"/>
      <c r="M54" s="4"/>
      <c r="N54" s="4"/>
      <c r="O54" s="1"/>
      <c r="P54" s="4"/>
      <c r="Q54" s="4"/>
      <c r="R54" s="33"/>
      <c r="S54" s="4"/>
      <c r="T54" s="4"/>
      <c r="U54" s="4"/>
      <c r="V54" s="4"/>
      <c r="W54" s="4"/>
      <c r="X54" s="1"/>
      <c r="Y54" s="54"/>
      <c r="Z54" s="55"/>
      <c r="AA54" s="56"/>
      <c r="AB54" s="56"/>
      <c r="AC54" s="55"/>
      <c r="AD54" s="56"/>
      <c r="AE54" s="56"/>
      <c r="AF54" s="55"/>
      <c r="AG54" s="56"/>
      <c r="AH54" s="56"/>
      <c r="AI54" s="55"/>
      <c r="AJ54" s="55"/>
      <c r="AK54" s="55"/>
      <c r="AL54" s="1"/>
    </row>
    <row r="55" spans="1:38" ht="29.25" customHeight="1" x14ac:dyDescent="0.15">
      <c r="A55" s="4"/>
      <c r="B55" s="34" t="s">
        <v>37</v>
      </c>
      <c r="C55" s="157">
        <f>$M$24</f>
        <v>22452</v>
      </c>
      <c r="D55" s="157"/>
      <c r="E55" s="157"/>
      <c r="F55" s="4" t="s">
        <v>38</v>
      </c>
      <c r="G55" s="4" t="s">
        <v>39</v>
      </c>
      <c r="H55" s="35" t="s">
        <v>40</v>
      </c>
      <c r="I55" s="35"/>
      <c r="J55" s="35"/>
      <c r="K55" s="158">
        <f>ROUNDDOWN(C55*1/22,2)</f>
        <v>1020.54</v>
      </c>
      <c r="L55" s="158"/>
      <c r="M55" s="36" t="s">
        <v>79</v>
      </c>
      <c r="N55" s="4"/>
      <c r="O55" s="1"/>
      <c r="P55" s="4"/>
      <c r="Q55" s="4"/>
      <c r="R55" s="33"/>
      <c r="S55" s="4"/>
      <c r="T55" s="4"/>
      <c r="U55" s="4"/>
      <c r="V55" s="4"/>
      <c r="W55" s="4"/>
      <c r="X55" s="1"/>
      <c r="Y55" s="98" t="s">
        <v>80</v>
      </c>
      <c r="Z55" s="99"/>
      <c r="AA55" s="99"/>
      <c r="AB55" s="99"/>
      <c r="AC55" s="99"/>
      <c r="AD55" s="99"/>
      <c r="AE55" s="99"/>
      <c r="AF55" s="99"/>
      <c r="AG55" s="99"/>
      <c r="AH55" s="99"/>
      <c r="AI55" s="99"/>
      <c r="AJ55" s="99"/>
      <c r="AK55" s="100"/>
      <c r="AL55" s="1"/>
    </row>
    <row r="56" spans="1:38" ht="29.25" customHeight="1" x14ac:dyDescent="0.15">
      <c r="A56" s="4"/>
      <c r="B56" s="34"/>
      <c r="C56" s="45" t="s">
        <v>81</v>
      </c>
      <c r="D56" s="57"/>
      <c r="E56" s="57"/>
      <c r="F56" s="45"/>
      <c r="G56" s="4"/>
      <c r="H56" s="35"/>
      <c r="I56" s="35"/>
      <c r="J56" s="35"/>
      <c r="K56" s="58"/>
      <c r="L56" s="58"/>
      <c r="M56" s="36"/>
      <c r="N56" s="4"/>
      <c r="O56" s="4"/>
      <c r="P56" s="4"/>
      <c r="Q56" s="4"/>
      <c r="R56" s="33"/>
      <c r="S56" s="4"/>
      <c r="T56" s="4"/>
      <c r="U56" s="4"/>
      <c r="V56" s="4"/>
      <c r="W56" s="4"/>
      <c r="X56" s="1"/>
      <c r="Y56" s="125" t="s">
        <v>8</v>
      </c>
      <c r="Z56" s="126"/>
      <c r="AA56" s="267">
        <v>6</v>
      </c>
      <c r="AB56" s="267"/>
      <c r="AC56" s="106" t="s">
        <v>9</v>
      </c>
      <c r="AD56" s="267">
        <v>8</v>
      </c>
      <c r="AE56" s="267"/>
      <c r="AF56" s="106" t="s">
        <v>28</v>
      </c>
      <c r="AG56" s="267">
        <v>1</v>
      </c>
      <c r="AH56" s="267"/>
      <c r="AI56" s="131" t="s">
        <v>82</v>
      </c>
      <c r="AJ56" s="131"/>
      <c r="AK56" s="132"/>
      <c r="AL56" s="1"/>
    </row>
    <row r="57" spans="1:38" ht="21.75" customHeight="1" thickBot="1" x14ac:dyDescent="0.2">
      <c r="A57" s="4"/>
      <c r="B57" s="34"/>
      <c r="C57" s="113" t="s">
        <v>83</v>
      </c>
      <c r="D57" s="113"/>
      <c r="E57" s="113"/>
      <c r="F57" s="4"/>
      <c r="G57" s="135" t="s">
        <v>84</v>
      </c>
      <c r="H57" s="135"/>
      <c r="I57" s="135"/>
      <c r="J57" s="59"/>
      <c r="K57" s="136" t="s">
        <v>85</v>
      </c>
      <c r="L57" s="136"/>
      <c r="M57" s="136"/>
      <c r="N57" s="60"/>
      <c r="O57" s="137" t="s">
        <v>86</v>
      </c>
      <c r="P57" s="137"/>
      <c r="Q57" s="137"/>
      <c r="R57" s="61"/>
      <c r="S57" s="4"/>
      <c r="T57" s="4"/>
      <c r="U57" s="4"/>
      <c r="V57" s="4"/>
      <c r="W57" s="4"/>
      <c r="X57" s="1"/>
      <c r="Y57" s="127"/>
      <c r="Z57" s="128"/>
      <c r="AA57" s="268"/>
      <c r="AB57" s="268"/>
      <c r="AC57" s="108"/>
      <c r="AD57" s="268"/>
      <c r="AE57" s="268"/>
      <c r="AF57" s="108"/>
      <c r="AG57" s="268"/>
      <c r="AH57" s="268"/>
      <c r="AI57" s="133"/>
      <c r="AJ57" s="133"/>
      <c r="AK57" s="134"/>
      <c r="AL57" s="1"/>
    </row>
    <row r="58" spans="1:38" ht="26.25" customHeight="1" x14ac:dyDescent="0.15">
      <c r="A58" s="4"/>
      <c r="B58" s="34" t="s">
        <v>87</v>
      </c>
      <c r="C58" s="93">
        <f>R47</f>
        <v>18990.476190476191</v>
      </c>
      <c r="D58" s="93"/>
      <c r="E58" s="93"/>
      <c r="F58" s="4" t="s">
        <v>88</v>
      </c>
      <c r="G58" s="94">
        <f>S50</f>
        <v>19778</v>
      </c>
      <c r="H58" s="94"/>
      <c r="I58" s="94"/>
      <c r="J58" s="62" t="s">
        <v>89</v>
      </c>
      <c r="K58" s="95">
        <f>K55</f>
        <v>1020.54</v>
      </c>
      <c r="L58" s="95"/>
      <c r="M58" s="95"/>
      <c r="N58" s="4" t="s">
        <v>90</v>
      </c>
      <c r="O58" s="1"/>
      <c r="P58" s="96">
        <f>IFERROR((IF(C58&lt;G58,ROUNDDOWN(K58,0),ROUNDDOWN(C58-G58+K58,0))),"")</f>
        <v>1020</v>
      </c>
      <c r="Q58" s="96"/>
      <c r="R58" s="63" t="s">
        <v>38</v>
      </c>
      <c r="S58" s="97" t="s">
        <v>91</v>
      </c>
      <c r="T58" s="97"/>
      <c r="U58" s="97"/>
      <c r="V58" s="97"/>
      <c r="W58" s="4"/>
      <c r="X58" s="1"/>
      <c r="Y58" s="98" t="s">
        <v>92</v>
      </c>
      <c r="Z58" s="99"/>
      <c r="AA58" s="99"/>
      <c r="AB58" s="99"/>
      <c r="AC58" s="99"/>
      <c r="AD58" s="99"/>
      <c r="AE58" s="99"/>
      <c r="AF58" s="99"/>
      <c r="AG58" s="99"/>
      <c r="AH58" s="99"/>
      <c r="AI58" s="99"/>
      <c r="AJ58" s="99"/>
      <c r="AK58" s="100"/>
      <c r="AL58" s="1"/>
    </row>
    <row r="59" spans="1:38" ht="21.75" customHeight="1" x14ac:dyDescent="0.15">
      <c r="A59" s="4"/>
      <c r="B59" s="34"/>
      <c r="C59" s="113" t="s">
        <v>86</v>
      </c>
      <c r="D59" s="113"/>
      <c r="E59" s="113"/>
      <c r="F59" s="4"/>
      <c r="G59" s="4" t="s">
        <v>55</v>
      </c>
      <c r="H59" s="4"/>
      <c r="I59" s="33"/>
      <c r="J59" s="4"/>
      <c r="K59" s="62"/>
      <c r="L59" s="114" t="s">
        <v>93</v>
      </c>
      <c r="M59" s="114"/>
      <c r="N59" s="114"/>
      <c r="O59" s="4"/>
      <c r="P59" s="4"/>
      <c r="Q59" s="4"/>
      <c r="R59" s="33"/>
      <c r="S59" s="4"/>
      <c r="T59" s="4"/>
      <c r="U59" s="4"/>
      <c r="V59" s="4"/>
      <c r="W59" s="4"/>
      <c r="X59" s="1"/>
      <c r="Y59" s="263">
        <v>0</v>
      </c>
      <c r="Z59" s="264"/>
      <c r="AA59" s="264"/>
      <c r="AB59" s="264"/>
      <c r="AC59" s="264"/>
      <c r="AD59" s="264"/>
      <c r="AE59" s="264"/>
      <c r="AF59" s="264"/>
      <c r="AG59" s="264"/>
      <c r="AH59" s="264"/>
      <c r="AI59" s="119" t="s">
        <v>94</v>
      </c>
      <c r="AJ59" s="119"/>
      <c r="AK59" s="120"/>
      <c r="AL59" s="1"/>
    </row>
    <row r="60" spans="1:38" ht="26.25" customHeight="1" thickBot="1" x14ac:dyDescent="0.2">
      <c r="A60" s="4"/>
      <c r="B60" s="34" t="s">
        <v>87</v>
      </c>
      <c r="C60" s="123">
        <f>IFERROR((P58),"")</f>
        <v>1020</v>
      </c>
      <c r="D60" s="123"/>
      <c r="E60" s="123"/>
      <c r="F60" s="4" t="s">
        <v>95</v>
      </c>
      <c r="G60" s="34" t="s">
        <v>37</v>
      </c>
      <c r="H60" s="96">
        <f>H44</f>
        <v>20</v>
      </c>
      <c r="I60" s="96"/>
      <c r="J60" s="46" t="s">
        <v>58</v>
      </c>
      <c r="K60" s="62"/>
      <c r="L60" s="124">
        <f>IFERROR((C60*H60),"")</f>
        <v>20400</v>
      </c>
      <c r="M60" s="124"/>
      <c r="N60" s="124"/>
      <c r="O60" s="4" t="s">
        <v>96</v>
      </c>
      <c r="P60" s="4"/>
      <c r="Q60" s="4"/>
      <c r="R60" s="33"/>
      <c r="S60" s="4"/>
      <c r="T60" s="4"/>
      <c r="U60" s="4"/>
      <c r="V60" s="4"/>
      <c r="W60" s="4"/>
      <c r="X60" s="1"/>
      <c r="Y60" s="265"/>
      <c r="Z60" s="266"/>
      <c r="AA60" s="266"/>
      <c r="AB60" s="266"/>
      <c r="AC60" s="266"/>
      <c r="AD60" s="266"/>
      <c r="AE60" s="266"/>
      <c r="AF60" s="266"/>
      <c r="AG60" s="266"/>
      <c r="AH60" s="266"/>
      <c r="AI60" s="121"/>
      <c r="AJ60" s="121"/>
      <c r="AK60" s="122"/>
      <c r="AL60" s="1"/>
    </row>
    <row r="61" spans="1:38" ht="25.5" customHeight="1" x14ac:dyDescent="0.15">
      <c r="A61" s="4"/>
      <c r="B61" s="33" t="s">
        <v>97</v>
      </c>
      <c r="C61" s="4"/>
      <c r="D61" s="4"/>
      <c r="E61" s="4"/>
      <c r="F61" s="4"/>
      <c r="G61" s="4"/>
      <c r="H61" s="4"/>
      <c r="I61" s="4"/>
      <c r="J61" s="4"/>
      <c r="K61" s="4"/>
      <c r="L61" s="4"/>
      <c r="M61" s="4"/>
      <c r="N61" s="4"/>
      <c r="O61" s="4"/>
      <c r="P61" s="4"/>
      <c r="Q61" s="4"/>
      <c r="R61" s="4"/>
      <c r="S61" s="4"/>
      <c r="T61" s="4"/>
      <c r="U61" s="4"/>
      <c r="V61" s="4"/>
      <c r="W61" s="4"/>
      <c r="X61" s="1"/>
      <c r="Y61" s="98" t="s">
        <v>98</v>
      </c>
      <c r="Z61" s="99"/>
      <c r="AA61" s="99"/>
      <c r="AB61" s="99"/>
      <c r="AC61" s="99"/>
      <c r="AD61" s="99"/>
      <c r="AE61" s="99"/>
      <c r="AF61" s="99"/>
      <c r="AG61" s="99"/>
      <c r="AH61" s="99"/>
      <c r="AI61" s="99"/>
      <c r="AJ61" s="99"/>
      <c r="AK61" s="100"/>
      <c r="AL61" s="1"/>
    </row>
    <row r="62" spans="1:38" ht="21" customHeight="1" x14ac:dyDescent="0.15">
      <c r="A62" s="4"/>
      <c r="B62" s="4"/>
      <c r="C62" s="4" t="s">
        <v>99</v>
      </c>
      <c r="D62" s="4"/>
      <c r="E62" s="4"/>
      <c r="F62" s="4"/>
      <c r="G62" s="36" t="s">
        <v>100</v>
      </c>
      <c r="H62" s="36"/>
      <c r="I62" s="36"/>
      <c r="J62" s="4"/>
      <c r="K62" s="4"/>
      <c r="L62" s="101" t="s">
        <v>101</v>
      </c>
      <c r="M62" s="101"/>
      <c r="N62" s="101"/>
      <c r="O62" s="4"/>
      <c r="P62" s="1"/>
      <c r="Q62" s="1"/>
      <c r="R62" s="1"/>
      <c r="S62" s="4"/>
      <c r="T62" s="4"/>
      <c r="U62" s="4"/>
      <c r="V62" s="4"/>
      <c r="W62" s="4"/>
      <c r="X62" s="1"/>
      <c r="Y62" s="102"/>
      <c r="Z62" s="103"/>
      <c r="AA62" s="103"/>
      <c r="AB62" s="103"/>
      <c r="AC62" s="103"/>
      <c r="AD62" s="103"/>
      <c r="AE62" s="103"/>
      <c r="AF62" s="103"/>
      <c r="AG62" s="103"/>
      <c r="AH62" s="103"/>
      <c r="AI62" s="106" t="s">
        <v>94</v>
      </c>
      <c r="AJ62" s="106"/>
      <c r="AK62" s="107"/>
      <c r="AL62" s="1"/>
    </row>
    <row r="63" spans="1:38" ht="25.5" customHeight="1" thickBot="1" x14ac:dyDescent="0.2">
      <c r="A63" s="4"/>
      <c r="B63" s="34" t="s">
        <v>37</v>
      </c>
      <c r="C63" s="110">
        <f>L44</f>
        <v>249760</v>
      </c>
      <c r="D63" s="110"/>
      <c r="E63" s="4" t="s">
        <v>102</v>
      </c>
      <c r="F63" s="48"/>
      <c r="G63" s="111">
        <f>L60</f>
        <v>20400</v>
      </c>
      <c r="H63" s="111"/>
      <c r="I63" s="111"/>
      <c r="J63" s="48" t="s">
        <v>41</v>
      </c>
      <c r="K63" s="48" t="s">
        <v>103</v>
      </c>
      <c r="L63" s="112">
        <f>IFERROR((C63-G63),"")</f>
        <v>229360</v>
      </c>
      <c r="M63" s="112"/>
      <c r="N63" s="112"/>
      <c r="O63" s="64" t="s">
        <v>19</v>
      </c>
      <c r="P63" s="1"/>
      <c r="Q63" s="1"/>
      <c r="R63" s="1"/>
      <c r="S63" s="4"/>
      <c r="T63" s="4"/>
      <c r="U63" s="4"/>
      <c r="V63" s="4"/>
      <c r="W63" s="4"/>
      <c r="X63" s="1"/>
      <c r="Y63" s="104"/>
      <c r="Z63" s="105"/>
      <c r="AA63" s="105"/>
      <c r="AB63" s="105"/>
      <c r="AC63" s="105"/>
      <c r="AD63" s="105"/>
      <c r="AE63" s="105"/>
      <c r="AF63" s="105"/>
      <c r="AG63" s="105"/>
      <c r="AH63" s="105"/>
      <c r="AI63" s="108"/>
      <c r="AJ63" s="108"/>
      <c r="AK63" s="109"/>
      <c r="AL63" s="1"/>
    </row>
    <row r="64" spans="1:38" ht="17.25" x14ac:dyDescent="0.15">
      <c r="A64" s="4"/>
      <c r="B64" s="1"/>
      <c r="C64" s="1"/>
      <c r="D64" s="1"/>
      <c r="E64" s="1"/>
      <c r="F64" s="1"/>
      <c r="G64" s="1"/>
      <c r="H64" s="1"/>
      <c r="I64" s="1"/>
      <c r="J64" s="1"/>
      <c r="K64" s="1"/>
      <c r="L64" s="1"/>
      <c r="M64" s="1"/>
      <c r="N64" s="1"/>
      <c r="O64" s="4"/>
      <c r="P64" s="4"/>
      <c r="Q64" s="4"/>
      <c r="R64" s="33"/>
      <c r="S64" s="4"/>
      <c r="T64" s="4"/>
      <c r="U64" s="4"/>
      <c r="V64" s="4"/>
      <c r="W64" s="4"/>
      <c r="X64" s="1"/>
      <c r="Y64" s="1"/>
      <c r="Z64" s="1"/>
      <c r="AA64" s="1"/>
      <c r="AB64" s="1"/>
      <c r="AC64" s="1"/>
      <c r="AD64" s="1"/>
      <c r="AE64" s="1"/>
      <c r="AF64" s="1"/>
      <c r="AG64" s="1"/>
      <c r="AH64" s="1"/>
      <c r="AI64" s="1"/>
      <c r="AJ64" s="65"/>
      <c r="AK64" s="66"/>
      <c r="AL64" s="1"/>
    </row>
    <row r="65" spans="36:37" ht="17.25" x14ac:dyDescent="0.15">
      <c r="AJ65" s="67"/>
      <c r="AK65" s="68"/>
    </row>
    <row r="66" spans="36:37" ht="17.25" x14ac:dyDescent="0.15">
      <c r="AJ66" s="67"/>
      <c r="AK66" s="68"/>
    </row>
  </sheetData>
  <sheetProtection password="CEFD" sheet="1" scenarios="1"/>
  <mergeCells count="130">
    <mergeCell ref="B2:AJ2"/>
    <mergeCell ref="Y3:Z4"/>
    <mergeCell ref="E6:H6"/>
    <mergeCell ref="I6:O6"/>
    <mergeCell ref="P6:T6"/>
    <mergeCell ref="U6:AB6"/>
    <mergeCell ref="S8:V8"/>
    <mergeCell ref="W8:AG8"/>
    <mergeCell ref="S9:V9"/>
    <mergeCell ref="W9:Z9"/>
    <mergeCell ref="AA9:AG9"/>
    <mergeCell ref="E10:K10"/>
    <mergeCell ref="L10:V11"/>
    <mergeCell ref="W10:AG11"/>
    <mergeCell ref="E11:K11"/>
    <mergeCell ref="E8:K9"/>
    <mergeCell ref="L8:M9"/>
    <mergeCell ref="N8:N9"/>
    <mergeCell ref="O8:O9"/>
    <mergeCell ref="P8:P9"/>
    <mergeCell ref="Q8:Q9"/>
    <mergeCell ref="E14:K14"/>
    <mergeCell ref="L14:U14"/>
    <mergeCell ref="W14:AF14"/>
    <mergeCell ref="E15:K15"/>
    <mergeCell ref="M15:U15"/>
    <mergeCell ref="X15:AF15"/>
    <mergeCell ref="E12:K12"/>
    <mergeCell ref="L12:U12"/>
    <mergeCell ref="W12:AF12"/>
    <mergeCell ref="E13:K13"/>
    <mergeCell ref="L13:U13"/>
    <mergeCell ref="W13:AF13"/>
    <mergeCell ref="E19:K19"/>
    <mergeCell ref="L19:U19"/>
    <mergeCell ref="W19:AF19"/>
    <mergeCell ref="E20:K20"/>
    <mergeCell ref="L20:U20"/>
    <mergeCell ref="W20:AF20"/>
    <mergeCell ref="E16:K16"/>
    <mergeCell ref="L16:V17"/>
    <mergeCell ref="W16:AG17"/>
    <mergeCell ref="E17:K17"/>
    <mergeCell ref="E18:K18"/>
    <mergeCell ref="L18:U18"/>
    <mergeCell ref="W18:AF18"/>
    <mergeCell ref="E23:K23"/>
    <mergeCell ref="L23:U23"/>
    <mergeCell ref="W23:AF23"/>
    <mergeCell ref="E24:K24"/>
    <mergeCell ref="M24:U24"/>
    <mergeCell ref="X24:AF24"/>
    <mergeCell ref="E21:K21"/>
    <mergeCell ref="L21:U21"/>
    <mergeCell ref="W21:AF21"/>
    <mergeCell ref="E22:K22"/>
    <mergeCell ref="L22:U22"/>
    <mergeCell ref="W22:AF22"/>
    <mergeCell ref="AH38:AK38"/>
    <mergeCell ref="M39:N39"/>
    <mergeCell ref="C40:E40"/>
    <mergeCell ref="K40:L40"/>
    <mergeCell ref="Y41:Z41"/>
    <mergeCell ref="AA41:AF41"/>
    <mergeCell ref="AG41:AK41"/>
    <mergeCell ref="T30:X30"/>
    <mergeCell ref="Z30:AA30"/>
    <mergeCell ref="T31:X31"/>
    <mergeCell ref="Z31:AA31"/>
    <mergeCell ref="C38:E38"/>
    <mergeCell ref="K38:L38"/>
    <mergeCell ref="Y38:AG38"/>
    <mergeCell ref="AG44:AK45"/>
    <mergeCell ref="Y46:Z47"/>
    <mergeCell ref="AA46:AF47"/>
    <mergeCell ref="AG46:AK47"/>
    <mergeCell ref="C47:E47"/>
    <mergeCell ref="H47:J47"/>
    <mergeCell ref="R47:S47"/>
    <mergeCell ref="Y42:Z43"/>
    <mergeCell ref="AG42:AK43"/>
    <mergeCell ref="K43:M43"/>
    <mergeCell ref="C44:E44"/>
    <mergeCell ref="H44:I44"/>
    <mergeCell ref="L44:M44"/>
    <mergeCell ref="Y44:Z45"/>
    <mergeCell ref="AA42:AF43"/>
    <mergeCell ref="AA44:AF45"/>
    <mergeCell ref="Y48:Z49"/>
    <mergeCell ref="AA48:AF49"/>
    <mergeCell ref="AG48:AK49"/>
    <mergeCell ref="D50:F50"/>
    <mergeCell ref="I50:K50"/>
    <mergeCell ref="S50:U50"/>
    <mergeCell ref="C51:N51"/>
    <mergeCell ref="C52:N52"/>
    <mergeCell ref="C55:E55"/>
    <mergeCell ref="K55:L55"/>
    <mergeCell ref="Y55:AK55"/>
    <mergeCell ref="Y56:Z57"/>
    <mergeCell ref="AA56:AB57"/>
    <mergeCell ref="AC56:AC57"/>
    <mergeCell ref="AD56:AE57"/>
    <mergeCell ref="AF56:AF57"/>
    <mergeCell ref="AG56:AH57"/>
    <mergeCell ref="AI56:AK57"/>
    <mergeCell ref="C57:E57"/>
    <mergeCell ref="G57:I57"/>
    <mergeCell ref="K57:M57"/>
    <mergeCell ref="O57:Q57"/>
    <mergeCell ref="Y61:AK61"/>
    <mergeCell ref="L62:N62"/>
    <mergeCell ref="Y62:AH63"/>
    <mergeCell ref="AI62:AK63"/>
    <mergeCell ref="C63:D63"/>
    <mergeCell ref="G63:I63"/>
    <mergeCell ref="L63:N63"/>
    <mergeCell ref="Y58:AK58"/>
    <mergeCell ref="C59:E59"/>
    <mergeCell ref="L59:N59"/>
    <mergeCell ref="Y59:AH60"/>
    <mergeCell ref="AI59:AK60"/>
    <mergeCell ref="C60:E60"/>
    <mergeCell ref="H60:I60"/>
    <mergeCell ref="L60:N60"/>
    <mergeCell ref="C58:E58"/>
    <mergeCell ref="G58:I58"/>
    <mergeCell ref="K58:M58"/>
    <mergeCell ref="P58:Q58"/>
    <mergeCell ref="S58:V58"/>
  </mergeCells>
  <phoneticPr fontId="3"/>
  <pageMargins left="0.74803149606299213" right="0.11811023622047245"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報酬支給額証明書 (介護休業手当金）</vt:lpstr>
      <vt:lpstr>【記入例】報酬支給額証明書 (介護休業手当金）(新規）</vt:lpstr>
      <vt:lpstr>【記入例】報酬支給額証明書 (介護休業手当金）(遡及等)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2023-09-20T05:45:01Z</dcterms:created>
  <dcterms:modified xsi:type="dcterms:W3CDTF">2025-08-07T04:37:35Z</dcterms:modified>
</cp:coreProperties>
</file>