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41EB2E6E-A49C-4599-B1FD-386050360915}" xr6:coauthVersionLast="36" xr6:coauthVersionMax="36" xr10:uidLastSave="{00000000-0000-0000-0000-000000000000}"/>
  <bookViews>
    <workbookView xWindow="32760" yWindow="32760" windowWidth="14370" windowHeight="6735" tabRatio="832" xr2:uid="{00000000-000D-0000-FFFF-FFFF00000000}"/>
  </bookViews>
  <sheets>
    <sheet name="育児休業手当金" sheetId="1" r:id="rId1"/>
    <sheet name="育児休業手当金（関連）入力シート" sheetId="11" r:id="rId2"/>
    <sheet name="育児休業手当金（関連）" sheetId="9" r:id="rId3"/>
    <sheet name="【記入例】育児休業手当金(新規) " sheetId="13" r:id="rId4"/>
    <sheet name="【記入例】育児休業手当金(延長）" sheetId="5" r:id="rId5"/>
    <sheet name="【記入例】育児休業手当金(短縮)" sheetId="7" r:id="rId6"/>
  </sheets>
  <externalReferences>
    <externalReference r:id="rId7"/>
    <externalReference r:id="rId8"/>
    <externalReference r:id="rId9"/>
    <externalReference r:id="rId10"/>
  </externalReferences>
  <definedNames>
    <definedName name="____________________________err1" localSheetId="3">#REF!</definedName>
    <definedName name="____________________________err1">#REF!</definedName>
    <definedName name="___________________________err1" localSheetId="3">#REF!</definedName>
    <definedName name="___________________________err1">#REF!</definedName>
    <definedName name="__________________________err1" localSheetId="3">#REF!</definedName>
    <definedName name="__________________________err1">#REF!</definedName>
    <definedName name="_________________________err1" localSheetId="3">#REF!</definedName>
    <definedName name="_________________________err1">#REF!</definedName>
    <definedName name="________________________err1" localSheetId="3">#REF!</definedName>
    <definedName name="________________________err1">#REF!</definedName>
    <definedName name="_______________________err1" localSheetId="3">#REF!</definedName>
    <definedName name="_______________________err1">#REF!</definedName>
    <definedName name="______________________err1" localSheetId="3">#REF!</definedName>
    <definedName name="______________________err1">#REF!</definedName>
    <definedName name="_____________________err1" localSheetId="3">#REF!</definedName>
    <definedName name="_____________________err1">#REF!</definedName>
    <definedName name="____________________err1" localSheetId="3">#REF!</definedName>
    <definedName name="____________________err1">#REF!</definedName>
    <definedName name="___________________err1" localSheetId="3">#REF!</definedName>
    <definedName name="___________________err1">#REF!</definedName>
    <definedName name="__________________err1" localSheetId="3">#REF!</definedName>
    <definedName name="__________________err1">#REF!</definedName>
    <definedName name="_________________err1" localSheetId="3">#REF!</definedName>
    <definedName name="_________________err1">#REF!</definedName>
    <definedName name="________________err1" localSheetId="3">#REF!</definedName>
    <definedName name="________________err1">#REF!</definedName>
    <definedName name="_______________err1" localSheetId="3">#REF!</definedName>
    <definedName name="_______________err1">#REF!</definedName>
    <definedName name="______________err1" localSheetId="3">#REF!</definedName>
    <definedName name="______________err1">#REF!</definedName>
    <definedName name="_____________err1" localSheetId="3">#REF!</definedName>
    <definedName name="_____________err1">#REF!</definedName>
    <definedName name="____________err1" localSheetId="3">#REF!</definedName>
    <definedName name="____________err1">#REF!</definedName>
    <definedName name="___________err1" localSheetId="3">#REF!</definedName>
    <definedName name="___________err1">#REF!</definedName>
    <definedName name="__________err1" localSheetId="3">#REF!</definedName>
    <definedName name="__________err1">#REF!</definedName>
    <definedName name="_________err1" localSheetId="3">#REF!</definedName>
    <definedName name="_________err1">#REF!</definedName>
    <definedName name="________err1" localSheetId="3">#REF!</definedName>
    <definedName name="________err1">#REF!</definedName>
    <definedName name="_______err1" localSheetId="3">#REF!</definedName>
    <definedName name="_______err1">#REF!</definedName>
    <definedName name="______err1" localSheetId="3">#REF!</definedName>
    <definedName name="______err1">#REF!</definedName>
    <definedName name="_____err1" localSheetId="3">#REF!</definedName>
    <definedName name="_____err1">#REF!</definedName>
    <definedName name="____err1" localSheetId="3">#REF!</definedName>
    <definedName name="____err1">#REF!</definedName>
    <definedName name="___err1" localSheetId="3">#REF!</definedName>
    <definedName name="___err1">#REF!</definedName>
    <definedName name="__err1" localSheetId="3">#REF!</definedName>
    <definedName name="__err1" localSheetId="2">#REF!</definedName>
    <definedName name="__err1">#REF!</definedName>
    <definedName name="_err1" localSheetId="4">#REF!</definedName>
    <definedName name="_err1" localSheetId="3">#REF!</definedName>
    <definedName name="_err1" localSheetId="5">#REF!</definedName>
    <definedName name="_err1" localSheetId="2">#REF!</definedName>
    <definedName name="_err1">#REF!</definedName>
    <definedName name="a" localSheetId="3">[1]機能構成図!#REF!</definedName>
    <definedName name="a">[1]機能構成図!#REF!</definedName>
    <definedName name="aaa" localSheetId="3">#REF!</definedName>
    <definedName name="aaa">#REF!</definedName>
    <definedName name="cpprint" localSheetId="3">#REF!</definedName>
    <definedName name="cpprint">#REF!</definedName>
    <definedName name="data" localSheetId="3">#REF!</definedName>
    <definedName name="data" localSheetId="2">#REF!</definedName>
    <definedName name="data">#REF!</definedName>
    <definedName name="dbo_T_所属マスタ" localSheetId="3">#REF!</definedName>
    <definedName name="dbo_T_所属マスタ">#REF!</definedName>
    <definedName name="ERR" localSheetId="4">#REF!</definedName>
    <definedName name="ERR" localSheetId="3">#REF!</definedName>
    <definedName name="ERR" localSheetId="5">#REF!</definedName>
    <definedName name="ERR" localSheetId="0">#REF!</definedName>
    <definedName name="ERR" localSheetId="2">#REF!</definedName>
    <definedName name="ERR">#REF!</definedName>
    <definedName name="gggg" localSheetId="3">#REF!</definedName>
    <definedName name="gggg">#REF!</definedName>
    <definedName name="GOKEI" localSheetId="4">#REF!</definedName>
    <definedName name="GOKEI" localSheetId="3">#REF!</definedName>
    <definedName name="GOKEI" localSheetId="5">#REF!</definedName>
    <definedName name="GOKEI" localSheetId="0">#REF!</definedName>
    <definedName name="GOKEI" localSheetId="2">#REF!</definedName>
    <definedName name="GOKEI">#REF!</definedName>
    <definedName name="gokei1" localSheetId="3">#REF!</definedName>
    <definedName name="gokei1" localSheetId="2">#REF!</definedName>
    <definedName name="gokei1">#REF!</definedName>
    <definedName name="IPNGO" localSheetId="4">#REF!</definedName>
    <definedName name="IPNGO" localSheetId="3">#REF!</definedName>
    <definedName name="IPNGO" localSheetId="5">#REF!</definedName>
    <definedName name="IPNGO" localSheetId="0">#REF!</definedName>
    <definedName name="IPNGO" localSheetId="2">#REF!</definedName>
    <definedName name="IPNGO">#REF!</definedName>
    <definedName name="ipngo1" localSheetId="3">#REF!</definedName>
    <definedName name="ipngo1" localSheetId="2">#REF!</definedName>
    <definedName name="ipngo1">#REF!</definedName>
    <definedName name="KENGO" localSheetId="4">#REF!</definedName>
    <definedName name="KENGO" localSheetId="3">#REF!</definedName>
    <definedName name="KENGO" localSheetId="5">#REF!</definedName>
    <definedName name="KENGO" localSheetId="0">#REF!</definedName>
    <definedName name="KENGO" localSheetId="2">#REF!</definedName>
    <definedName name="KENGO">#REF!</definedName>
    <definedName name="kengo1" localSheetId="3">#REF!</definedName>
    <definedName name="kengo1" localSheetId="2">#REF!</definedName>
    <definedName name="kengo1">#REF!</definedName>
    <definedName name="ok" localSheetId="3">#REF!</definedName>
    <definedName name="ok">#REF!</definedName>
    <definedName name="PRINT" localSheetId="3">#REF!</definedName>
    <definedName name="PRINT">#REF!</definedName>
    <definedName name="PRINT_２" localSheetId="3">#REF!</definedName>
    <definedName name="PRINT_２">#REF!</definedName>
    <definedName name="_xlnm.Print_Area" localSheetId="4">'【記入例】育児休業手当金(延長）'!$A$1:$AI$60</definedName>
    <definedName name="_xlnm.Print_Area" localSheetId="3">'【記入例】育児休業手当金(新規) '!$A$1:$AI$60</definedName>
    <definedName name="_xlnm.Print_Area" localSheetId="5">'【記入例】育児休業手当金(短縮)'!$A$1:$AI$60</definedName>
    <definedName name="_xlnm.Print_Area" localSheetId="0">育児休業手当金!$A$1:$AI$60</definedName>
    <definedName name="_xlnm.Print_Area" localSheetId="2">'育児休業手当金（関連）'!$A$1:$AI$58</definedName>
    <definedName name="print2" localSheetId="3">#REF!</definedName>
    <definedName name="print2">#REF!</definedName>
    <definedName name="PRINT3" localSheetId="3">#REF!</definedName>
    <definedName name="PRINT3">#REF!</definedName>
    <definedName name="PRINT4" localSheetId="3">#REF!</definedName>
    <definedName name="PRINT4">#REF!</definedName>
    <definedName name="PRINT5" localSheetId="3">#REF!</definedName>
    <definedName name="PRINT5">#REF!</definedName>
    <definedName name="SIHARAI" localSheetId="4">#REF!</definedName>
    <definedName name="SIHARAI" localSheetId="3">#REF!</definedName>
    <definedName name="SIHARAI" localSheetId="5">#REF!</definedName>
    <definedName name="SIHARAI" localSheetId="0">#REF!</definedName>
    <definedName name="SIHARAI" localSheetId="2">#REF!</definedName>
    <definedName name="SIHARAI">#REF!</definedName>
    <definedName name="siharai1" localSheetId="3">#REF!</definedName>
    <definedName name="siharai1" localSheetId="2">#REF!</definedName>
    <definedName name="siharai1">#REF!</definedName>
    <definedName name="SODAN" localSheetId="4">#REF!</definedName>
    <definedName name="SODAN" localSheetId="3">#REF!</definedName>
    <definedName name="SODAN" localSheetId="5">#REF!</definedName>
    <definedName name="SODAN" localSheetId="0">#REF!</definedName>
    <definedName name="SODAN" localSheetId="2">#REF!</definedName>
    <definedName name="SODAN">#REF!</definedName>
    <definedName name="sodan1" localSheetId="3">#REF!</definedName>
    <definedName name="sodan1" localSheetId="2">#REF!</definedName>
    <definedName name="sodan1">#REF!</definedName>
    <definedName name="YOSAN" localSheetId="4">#REF!</definedName>
    <definedName name="YOSAN" localSheetId="3">#REF!</definedName>
    <definedName name="YOSAN" localSheetId="5">#REF!</definedName>
    <definedName name="YOSAN" localSheetId="0">#REF!</definedName>
    <definedName name="YOSAN" localSheetId="2">#REF!</definedName>
    <definedName name="YOSAN">#REF!</definedName>
    <definedName name="yosan1" localSheetId="3">#REF!</definedName>
    <definedName name="yosan1" localSheetId="2">#REF!</definedName>
    <definedName name="yosan1">#REF!</definedName>
    <definedName name="データ">[2]データ!$A$2:$AA$2556</definedName>
    <definedName name="リーフレット" localSheetId="3">#REF!</definedName>
    <definedName name="リーフレット">#REF!</definedName>
    <definedName name="菊池" localSheetId="3">[3]次年振替!#REF!</definedName>
    <definedName name="菊池">[3]次年振替!#REF!</definedName>
    <definedName name="金融機関" localSheetId="3">#REF!</definedName>
    <definedName name="金融機関" localSheetId="2">#REF!</definedName>
    <definedName name="金融機関">#REF!</definedName>
    <definedName name="金融機関Ａ" localSheetId="3">[4]次年振替!#REF!</definedName>
    <definedName name="金融機関Ａ">[4]次年振替!#REF!</definedName>
    <definedName name="健康保険制度" localSheetId="3">#REF!</definedName>
    <definedName name="健康保険制度">#REF!</definedName>
    <definedName name="個人" localSheetId="3">[3]次年振替!#REF!</definedName>
    <definedName name="個人">[3]次年振替!#REF!</definedName>
    <definedName name="市町村名" localSheetId="3">#REF!</definedName>
    <definedName name="市町村名" localSheetId="2">#REF!</definedName>
    <definedName name="市町村名">#REF!</definedName>
    <definedName name="情シス所属表_クエリー1" localSheetId="3">#REF!</definedName>
    <definedName name="情シス所属表_クエリー1">#REF!</definedName>
    <definedName name="診療交通費" localSheetId="3">#REF!</definedName>
    <definedName name="診療交通費">#REF!</definedName>
    <definedName name="診療交通費１" localSheetId="3">#REF!</definedName>
    <definedName name="診療交通費１">#REF!</definedName>
    <definedName name="送金" localSheetId="3">#REF!</definedName>
    <definedName name="送金" localSheetId="2">#REF!</definedName>
    <definedName name="送金">#REF!</definedName>
    <definedName name="調書" localSheetId="3">#REF!</definedName>
    <definedName name="調書" localSheetId="2">#REF!</definedName>
    <definedName name="調書">#REF!</definedName>
  </definedNames>
  <calcPr calcId="191029"/>
</workbook>
</file>

<file path=xl/calcChain.xml><?xml version="1.0" encoding="utf-8"?>
<calcChain xmlns="http://schemas.openxmlformats.org/spreadsheetml/2006/main">
  <c r="F7" i="9" l="1"/>
  <c r="M7" i="9" s="1"/>
  <c r="O11" i="9" s="1"/>
  <c r="V11" i="9" s="1"/>
  <c r="O10" i="9" l="1"/>
  <c r="V10" i="9" s="1"/>
  <c r="L13" i="9"/>
  <c r="F15" i="9" l="1"/>
  <c r="L15" i="9" s="1"/>
  <c r="C15" i="9" s="1"/>
  <c r="D15" i="9" l="1"/>
  <c r="R15" i="9" s="1"/>
  <c r="F17" i="9"/>
  <c r="W15" i="9"/>
  <c r="K15" i="9"/>
  <c r="Z15" i="9" l="1"/>
  <c r="L17" i="9"/>
  <c r="C17" i="9" l="1"/>
  <c r="D17" i="9" s="1"/>
  <c r="F19" i="9"/>
  <c r="Y15" i="9"/>
  <c r="K17" i="9"/>
  <c r="AA15" i="9" l="1"/>
  <c r="AF15" i="9" s="1"/>
  <c r="V15" i="9"/>
  <c r="U15" i="9"/>
  <c r="L19" i="9"/>
  <c r="C19" i="9" s="1"/>
  <c r="F21" i="9" l="1"/>
  <c r="D19" i="9"/>
  <c r="R17" i="9"/>
  <c r="K19" i="9"/>
  <c r="W17" i="9" l="1"/>
  <c r="Z17" i="9" s="1"/>
  <c r="V17" i="9"/>
  <c r="U17" i="9"/>
  <c r="L21" i="9"/>
  <c r="C21" i="9" s="1"/>
  <c r="Y17" i="9" l="1"/>
  <c r="AA17" i="9"/>
  <c r="AF17" i="9" s="1"/>
  <c r="F23" i="9"/>
  <c r="D21" i="9"/>
  <c r="R19" i="9"/>
  <c r="K21" i="9"/>
  <c r="U19" i="9" l="1"/>
  <c r="V19" i="9"/>
  <c r="W19" i="9"/>
  <c r="AA19" i="9" s="1"/>
  <c r="AF19" i="9" s="1"/>
  <c r="L23" i="9"/>
  <c r="C23" i="9" s="1"/>
  <c r="F25" i="9" l="1"/>
  <c r="D23" i="9"/>
  <c r="Y19" i="9"/>
  <c r="Z19" i="9"/>
  <c r="R21" i="9"/>
  <c r="K23" i="9"/>
  <c r="V21" i="9" l="1"/>
  <c r="W21" i="9"/>
  <c r="AA21" i="9" s="1"/>
  <c r="AF21" i="9" s="1"/>
  <c r="U21" i="9"/>
  <c r="L25" i="9"/>
  <c r="C25" i="9" s="1"/>
  <c r="F27" i="9" l="1"/>
  <c r="D25" i="9"/>
  <c r="Y21" i="9"/>
  <c r="Z21" i="9"/>
  <c r="R23" i="9"/>
  <c r="K25" i="9"/>
  <c r="U23" i="9" l="1"/>
  <c r="W23" i="9"/>
  <c r="AA23" i="9" s="1"/>
  <c r="AF23" i="9" s="1"/>
  <c r="V23" i="9"/>
  <c r="L27" i="9"/>
  <c r="C27" i="9" s="1"/>
  <c r="F29" i="9" l="1"/>
  <c r="D27" i="9"/>
  <c r="Y23" i="9"/>
  <c r="Z23" i="9"/>
  <c r="R25" i="9"/>
  <c r="K27" i="9"/>
  <c r="V25" i="9" l="1"/>
  <c r="U25" i="9"/>
  <c r="W25" i="9"/>
  <c r="AA25" i="9" s="1"/>
  <c r="AF25" i="9" s="1"/>
  <c r="L29" i="9"/>
  <c r="C29" i="9" l="1"/>
  <c r="D29" i="9" s="1"/>
  <c r="Z25" i="9"/>
  <c r="Y25" i="9"/>
  <c r="R27" i="9"/>
  <c r="F31" i="9"/>
  <c r="K29" i="9"/>
  <c r="W27" i="9" l="1"/>
  <c r="AA27" i="9" s="1"/>
  <c r="AF27" i="9" s="1"/>
  <c r="U27" i="9"/>
  <c r="V27" i="9"/>
  <c r="L31" i="9"/>
  <c r="C31" i="9" l="1"/>
  <c r="D31" i="9" s="1"/>
  <c r="Y27" i="9"/>
  <c r="Z27" i="9"/>
  <c r="R29" i="9"/>
  <c r="V29" i="9" s="1"/>
  <c r="F33" i="9"/>
  <c r="K31" i="9"/>
  <c r="W29" i="9" l="1"/>
  <c r="AA29" i="9" s="1"/>
  <c r="AF29" i="9" s="1"/>
  <c r="U29" i="9"/>
  <c r="L33" i="9"/>
  <c r="C33" i="9" s="1"/>
  <c r="Y29" i="9" l="1"/>
  <c r="F35" i="9"/>
  <c r="D33" i="9"/>
  <c r="Z29" i="9"/>
  <c r="R31" i="9"/>
  <c r="W31" i="9" s="1"/>
  <c r="AA31" i="9" s="1"/>
  <c r="AF31" i="9" s="1"/>
  <c r="K33" i="9"/>
  <c r="U31" i="9" l="1"/>
  <c r="V31" i="9"/>
  <c r="L35" i="9"/>
  <c r="C35" i="9" s="1"/>
  <c r="Z31" i="9"/>
  <c r="Y31" i="9"/>
  <c r="F37" i="9" l="1"/>
  <c r="K37" i="9" s="1"/>
  <c r="D35" i="9"/>
  <c r="R33" i="9"/>
  <c r="K35" i="9"/>
  <c r="L37" i="9" l="1"/>
  <c r="C37" i="9" s="1"/>
  <c r="W33" i="9"/>
  <c r="AA33" i="9" s="1"/>
  <c r="AF33" i="9" s="1"/>
  <c r="V33" i="9"/>
  <c r="U33" i="9"/>
  <c r="D37" i="9" l="1"/>
  <c r="R37" i="9" s="1"/>
  <c r="U37" i="9" s="1"/>
  <c r="F39" i="9"/>
  <c r="Y33" i="9"/>
  <c r="Z33" i="9"/>
  <c r="R35" i="9"/>
  <c r="U35" i="9" s="1"/>
  <c r="L39" i="9" l="1"/>
  <c r="C39" i="9" s="1"/>
  <c r="K39" i="9"/>
  <c r="V37" i="9"/>
  <c r="W35" i="9"/>
  <c r="Y35" i="9" s="1"/>
  <c r="V35" i="9"/>
  <c r="W37" i="9"/>
  <c r="Y37" i="9" s="1"/>
  <c r="D39" i="9" l="1"/>
  <c r="R39" i="9"/>
  <c r="Z37" i="9"/>
  <c r="AA37" i="9"/>
  <c r="AF37" i="9" s="1"/>
  <c r="AA35" i="9"/>
  <c r="AF35" i="9" s="1"/>
  <c r="Z35" i="9"/>
  <c r="U39" i="9" l="1"/>
  <c r="W39" i="9"/>
  <c r="T41" i="9" s="1"/>
  <c r="V39" i="9"/>
  <c r="AA39" i="9"/>
  <c r="AF39" i="9" s="1"/>
  <c r="Z39" i="9" l="1"/>
  <c r="Y39" i="9"/>
  <c r="X41" i="9"/>
  <c r="I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1FD561D5-0C67-4F05-9D4E-5A4C55EFF420}">
      <text>
        <r>
          <rPr>
            <b/>
            <sz val="9"/>
            <color indexed="81"/>
            <rFont val="MS P ゴシック"/>
            <family val="3"/>
            <charset val="128"/>
          </rPr>
          <t>作成者:</t>
        </r>
        <r>
          <rPr>
            <sz val="9"/>
            <color indexed="81"/>
            <rFont val="MS P ゴシック"/>
            <family val="3"/>
            <charset val="128"/>
          </rPr>
          <t xml:space="preserve">
数式の日付「45504（R6.7.31）」を変更する</t>
        </r>
      </text>
    </comment>
  </commentList>
</comments>
</file>

<file path=xl/sharedStrings.xml><?xml version="1.0" encoding="utf-8"?>
<sst xmlns="http://schemas.openxmlformats.org/spreadsheetml/2006/main" count="484" uniqueCount="165">
  <si>
    <t>支部様式第２５号（３）</t>
    <rPh sb="0" eb="2">
      <t>シブ</t>
    </rPh>
    <rPh sb="2" eb="4">
      <t>ヨウシキ</t>
    </rPh>
    <rPh sb="4" eb="5">
      <t>ダイ</t>
    </rPh>
    <rPh sb="7" eb="8">
      <t>ゴウ</t>
    </rPh>
    <phoneticPr fontId="4"/>
  </si>
  <si>
    <t>共済組合受付印</t>
    <rPh sb="0" eb="2">
      <t>キョウサイ</t>
    </rPh>
    <rPh sb="2" eb="4">
      <t>クミアイ</t>
    </rPh>
    <rPh sb="4" eb="7">
      <t>ウケツケイン</t>
    </rPh>
    <phoneticPr fontId="4"/>
  </si>
  <si>
    <t>所属所受付印</t>
    <rPh sb="0" eb="2">
      <t>ショゾク</t>
    </rPh>
    <rPh sb="2" eb="3">
      <t>ショ</t>
    </rPh>
    <rPh sb="3" eb="5">
      <t>ウケツケ</t>
    </rPh>
    <rPh sb="5" eb="6">
      <t>イン</t>
    </rPh>
    <phoneticPr fontId="4"/>
  </si>
  <si>
    <t>育児休業手当金請求書</t>
    <rPh sb="0" eb="2">
      <t>イクジ</t>
    </rPh>
    <rPh sb="2" eb="4">
      <t>キュウギョウ</t>
    </rPh>
    <rPh sb="4" eb="7">
      <t>テアテキン</t>
    </rPh>
    <rPh sb="7" eb="10">
      <t>セイキュウショ</t>
    </rPh>
    <phoneticPr fontId="4"/>
  </si>
  <si>
    <t>新規</t>
    <rPh sb="0" eb="2">
      <t>シンキ</t>
    </rPh>
    <phoneticPr fontId="4"/>
  </si>
  <si>
    <t>延長</t>
    <rPh sb="0" eb="2">
      <t>エンチョウ</t>
    </rPh>
    <phoneticPr fontId="4"/>
  </si>
  <si>
    <t>短縮</t>
    <rPh sb="0" eb="2">
      <t>タンシュク</t>
    </rPh>
    <phoneticPr fontId="4"/>
  </si>
  <si>
    <t>所属所名</t>
    <rPh sb="0" eb="2">
      <t>ショゾク</t>
    </rPh>
    <rPh sb="2" eb="3">
      <t>ショ</t>
    </rPh>
    <rPh sb="3" eb="4">
      <t>メイ</t>
    </rPh>
    <phoneticPr fontId="4"/>
  </si>
  <si>
    <t>組合員氏名</t>
    <rPh sb="0" eb="3">
      <t>クミアイイン</t>
    </rPh>
    <rPh sb="3" eb="5">
      <t>シメイ</t>
    </rPh>
    <phoneticPr fontId="4"/>
  </si>
  <si>
    <t>育児休業の初日及び末日</t>
    <rPh sb="0" eb="2">
      <t>イクジ</t>
    </rPh>
    <rPh sb="2" eb="4">
      <t>キュウギョウ</t>
    </rPh>
    <rPh sb="5" eb="7">
      <t>ショニチ</t>
    </rPh>
    <rPh sb="7" eb="8">
      <t>オヨ</t>
    </rPh>
    <rPh sb="9" eb="11">
      <t>マツジツ</t>
    </rPh>
    <phoneticPr fontId="4"/>
  </si>
  <si>
    <t>所属コード</t>
    <rPh sb="0" eb="2">
      <t>ショゾク</t>
    </rPh>
    <phoneticPr fontId="4"/>
  </si>
  <si>
    <t>組合員証番号</t>
    <rPh sb="0" eb="3">
      <t>クミアイイン</t>
    </rPh>
    <rPh sb="3" eb="4">
      <t>ショウ</t>
    </rPh>
    <rPh sb="4" eb="6">
      <t>バンゴウ</t>
    </rPh>
    <phoneticPr fontId="4"/>
  </si>
  <si>
    <t>（変更の場合/今回変更分の初日及び末日）</t>
    <rPh sb="1" eb="3">
      <t>ヘンコウ</t>
    </rPh>
    <rPh sb="4" eb="6">
      <t>バアイ</t>
    </rPh>
    <rPh sb="7" eb="9">
      <t>コンカイ</t>
    </rPh>
    <rPh sb="9" eb="11">
      <t>ヘンコウ</t>
    </rPh>
    <rPh sb="11" eb="12">
      <t>ブン</t>
    </rPh>
    <rPh sb="13" eb="15">
      <t>ショニチ</t>
    </rPh>
    <rPh sb="15" eb="16">
      <t>オヨ</t>
    </rPh>
    <rPh sb="17" eb="19">
      <t>マツジツ</t>
    </rPh>
    <phoneticPr fontId="4"/>
  </si>
  <si>
    <t>令和</t>
    <rPh sb="0" eb="1">
      <t>レイ</t>
    </rPh>
    <rPh sb="1" eb="2">
      <t>ワ</t>
    </rPh>
    <phoneticPr fontId="4"/>
  </si>
  <si>
    <t>年</t>
    <rPh sb="0" eb="1">
      <t>ネン</t>
    </rPh>
    <phoneticPr fontId="4"/>
  </si>
  <si>
    <t>月</t>
    <rPh sb="0" eb="1">
      <t>ガツ</t>
    </rPh>
    <phoneticPr fontId="4"/>
  </si>
  <si>
    <t>日</t>
    <rPh sb="0" eb="1">
      <t>ニチ</t>
    </rPh>
    <phoneticPr fontId="4"/>
  </si>
  <si>
    <t>～</t>
    <phoneticPr fontId="4"/>
  </si>
  <si>
    <t>（令和</t>
    <rPh sb="1" eb="3">
      <t>レイワ</t>
    </rPh>
    <phoneticPr fontId="4"/>
  </si>
  <si>
    <t>日）</t>
    <rPh sb="0" eb="1">
      <t>ニチ</t>
    </rPh>
    <phoneticPr fontId="4"/>
  </si>
  <si>
    <t>標準報酬月額</t>
    <rPh sb="0" eb="2">
      <t>ヒョウジュン</t>
    </rPh>
    <rPh sb="2" eb="4">
      <t>ホウシュウ</t>
    </rPh>
    <rPh sb="4" eb="6">
      <t>ゲツガク</t>
    </rPh>
    <phoneticPr fontId="4"/>
  </si>
  <si>
    <t>円</t>
    <rPh sb="0" eb="1">
      <t>エン</t>
    </rPh>
    <phoneticPr fontId="4"/>
  </si>
  <si>
    <t>請求期間</t>
    <rPh sb="0" eb="2">
      <t>セイキュウ</t>
    </rPh>
    <rPh sb="2" eb="4">
      <t>キカン</t>
    </rPh>
    <phoneticPr fontId="4"/>
  </si>
  <si>
    <t>（今回変更分の請求期間）</t>
    <rPh sb="1" eb="3">
      <t>コンカイ</t>
    </rPh>
    <rPh sb="3" eb="5">
      <t>ヘンコウ</t>
    </rPh>
    <rPh sb="5" eb="6">
      <t>ブン</t>
    </rPh>
    <rPh sb="7" eb="9">
      <t>セイキュウ</t>
    </rPh>
    <rPh sb="9" eb="11">
      <t>キカン</t>
    </rPh>
    <phoneticPr fontId="4"/>
  </si>
  <si>
    <t>日まで）</t>
    <rPh sb="0" eb="1">
      <t>ニチ</t>
    </rPh>
    <phoneticPr fontId="4"/>
  </si>
  <si>
    <t>※</t>
    <phoneticPr fontId="4"/>
  </si>
  <si>
    <t>上記のとおり請求します。</t>
    <rPh sb="0" eb="2">
      <t>ジョウキ</t>
    </rPh>
    <rPh sb="6" eb="8">
      <t>セイキュウ</t>
    </rPh>
    <phoneticPr fontId="4"/>
  </si>
  <si>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4"/>
  </si>
  <si>
    <t>上記記載事項は、事実と相違ないものと認めます。</t>
    <rPh sb="0" eb="2">
      <t>ジョウキ</t>
    </rPh>
    <rPh sb="2" eb="4">
      <t>キサイ</t>
    </rPh>
    <rPh sb="4" eb="6">
      <t>ジコウ</t>
    </rPh>
    <rPh sb="8" eb="10">
      <t>ジジツ</t>
    </rPh>
    <rPh sb="11" eb="13">
      <t>ソウイ</t>
    </rPh>
    <rPh sb="18" eb="19">
      <t>ミト</t>
    </rPh>
    <phoneticPr fontId="4"/>
  </si>
  <si>
    <t>所　　属　　所　　連　　絡　　先</t>
    <rPh sb="0" eb="1">
      <t>トコロ</t>
    </rPh>
    <rPh sb="3" eb="4">
      <t>ゾク</t>
    </rPh>
    <rPh sb="6" eb="7">
      <t>ショ</t>
    </rPh>
    <rPh sb="9" eb="10">
      <t>レン</t>
    </rPh>
    <rPh sb="12" eb="13">
      <t>ラク</t>
    </rPh>
    <rPh sb="15" eb="16">
      <t>サキ</t>
    </rPh>
    <phoneticPr fontId="4"/>
  </si>
  <si>
    <t>－</t>
    <phoneticPr fontId="4"/>
  </si>
  <si>
    <t>職　 名</t>
    <rPh sb="0" eb="1">
      <t>ショク</t>
    </rPh>
    <rPh sb="3" eb="4">
      <t>メイ</t>
    </rPh>
    <phoneticPr fontId="4"/>
  </si>
  <si>
    <t>氏　 名</t>
    <rPh sb="0" eb="1">
      <t>シ</t>
    </rPh>
    <rPh sb="3" eb="4">
      <t>メイ</t>
    </rPh>
    <phoneticPr fontId="4"/>
  </si>
  <si>
    <t>支部様式第２５号（３）関連</t>
    <rPh sb="0" eb="2">
      <t>シブ</t>
    </rPh>
    <rPh sb="2" eb="4">
      <t>ヨウシキ</t>
    </rPh>
    <rPh sb="4" eb="5">
      <t>ダイ</t>
    </rPh>
    <rPh sb="7" eb="8">
      <t>ゴウ</t>
    </rPh>
    <rPh sb="11" eb="13">
      <t>カンレン</t>
    </rPh>
    <phoneticPr fontId="4"/>
  </si>
  <si>
    <t>計算式</t>
    <rPh sb="0" eb="3">
      <t>ケイサンシキ</t>
    </rPh>
    <phoneticPr fontId="4"/>
  </si>
  <si>
    <t>標準報酬日額</t>
    <rPh sb="0" eb="2">
      <t>ヒョウジュン</t>
    </rPh>
    <rPh sb="2" eb="4">
      <t>ホウシュウ</t>
    </rPh>
    <rPh sb="4" eb="6">
      <t>ニチガク</t>
    </rPh>
    <phoneticPr fontId="4"/>
  </si>
  <si>
    <t>円）÷２２＝（</t>
    <rPh sb="0" eb="1">
      <t>エン</t>
    </rPh>
    <phoneticPr fontId="4"/>
  </si>
  <si>
    <t>円）</t>
    <rPh sb="0" eb="1">
      <t>エン</t>
    </rPh>
    <phoneticPr fontId="4"/>
  </si>
  <si>
    <t>給 付 日 数 及 び 請 求 金 額 合 計</t>
    <rPh sb="0" eb="1">
      <t>キュウ</t>
    </rPh>
    <rPh sb="2" eb="3">
      <t>フ</t>
    </rPh>
    <rPh sb="4" eb="5">
      <t>ヒ</t>
    </rPh>
    <rPh sb="6" eb="7">
      <t>カズ</t>
    </rPh>
    <rPh sb="8" eb="9">
      <t>オヨ</t>
    </rPh>
    <rPh sb="12" eb="13">
      <t>ショウ</t>
    </rPh>
    <rPh sb="14" eb="15">
      <t>モトム</t>
    </rPh>
    <rPh sb="16" eb="17">
      <t>カネ</t>
    </rPh>
    <rPh sb="18" eb="19">
      <t>ガク</t>
    </rPh>
    <rPh sb="20" eb="21">
      <t>ゴウ</t>
    </rPh>
    <rPh sb="22" eb="23">
      <t>ケイ</t>
    </rPh>
    <phoneticPr fontId="4"/>
  </si>
  <si>
    <t>※　　育児休業手当金の給付上限相当日額</t>
    <rPh sb="3" eb="5">
      <t>イクジ</t>
    </rPh>
    <rPh sb="5" eb="7">
      <t>キュウギョウ</t>
    </rPh>
    <rPh sb="7" eb="10">
      <t>テアテキン</t>
    </rPh>
    <rPh sb="11" eb="13">
      <t>キュウフ</t>
    </rPh>
    <rPh sb="13" eb="15">
      <t>ジョウゲン</t>
    </rPh>
    <rPh sb="15" eb="17">
      <t>ソウトウ</t>
    </rPh>
    <rPh sb="17" eb="19">
      <t>ニチガク</t>
    </rPh>
    <phoneticPr fontId="4"/>
  </si>
  <si>
    <t>育児休業対象期間</t>
    <rPh sb="0" eb="2">
      <t>イクジ</t>
    </rPh>
    <rPh sb="2" eb="4">
      <t>キュウギョウ</t>
    </rPh>
    <rPh sb="4" eb="6">
      <t>タイショウ</t>
    </rPh>
    <rPh sb="6" eb="8">
      <t>キカン</t>
    </rPh>
    <phoneticPr fontId="4"/>
  </si>
  <si>
    <t>６７％計算時</t>
    <rPh sb="3" eb="5">
      <t>ケイサン</t>
    </rPh>
    <rPh sb="5" eb="6">
      <t>ジ</t>
    </rPh>
    <phoneticPr fontId="4"/>
  </si>
  <si>
    <t>５０％計算時</t>
    <rPh sb="3" eb="5">
      <t>ケイサン</t>
    </rPh>
    <rPh sb="5" eb="6">
      <t>ジ</t>
    </rPh>
    <phoneticPr fontId="4"/>
  </si>
  <si>
    <t>平成29年8月1日～平成30年7月31日</t>
    <rPh sb="0" eb="2">
      <t>ヘイセイ</t>
    </rPh>
    <rPh sb="4" eb="5">
      <t>ネン</t>
    </rPh>
    <rPh sb="6" eb="7">
      <t>ガツ</t>
    </rPh>
    <rPh sb="8" eb="9">
      <t>ニチ</t>
    </rPh>
    <rPh sb="10" eb="12">
      <t>ヘイセイ</t>
    </rPh>
    <rPh sb="14" eb="15">
      <t>ネン</t>
    </rPh>
    <rPh sb="16" eb="17">
      <t>ガツ</t>
    </rPh>
    <rPh sb="19" eb="20">
      <t>ニチ</t>
    </rPh>
    <phoneticPr fontId="4"/>
  </si>
  <si>
    <t>レ</t>
    <phoneticPr fontId="2"/>
  </si>
  <si>
    <t>琉球中学校</t>
    <rPh sb="0" eb="2">
      <t>リュウキュウ</t>
    </rPh>
    <rPh sb="2" eb="5">
      <t>チュウガッコウ</t>
    </rPh>
    <phoneticPr fontId="2"/>
  </si>
  <si>
    <t>共済　花子</t>
    <rPh sb="0" eb="2">
      <t>キョウサイ</t>
    </rPh>
    <rPh sb="3" eb="5">
      <t>ハナコ</t>
    </rPh>
    <phoneticPr fontId="2"/>
  </si>
  <si>
    <t>432234</t>
    <phoneticPr fontId="2"/>
  </si>
  <si>
    <t>321136</t>
    <phoneticPr fontId="2"/>
  </si>
  <si>
    <t>共済　二郎</t>
    <rPh sb="0" eb="2">
      <t>キョウサイ</t>
    </rPh>
    <rPh sb="3" eb="5">
      <t>ジロウ</t>
    </rPh>
    <phoneticPr fontId="2"/>
  </si>
  <si>
    <t>所　　属　　所　　連　　絡　　先</t>
    <rPh sb="0" eb="1">
      <t>トコロ</t>
    </rPh>
    <rPh sb="3" eb="4">
      <t>ゾク</t>
    </rPh>
    <rPh sb="6" eb="7">
      <t>ショ</t>
    </rPh>
    <rPh sb="9" eb="10">
      <t>レン</t>
    </rPh>
    <rPh sb="12" eb="13">
      <t>ラク</t>
    </rPh>
    <rPh sb="15" eb="16">
      <t>サキ</t>
    </rPh>
    <phoneticPr fontId="2"/>
  </si>
  <si>
    <t>098</t>
    <phoneticPr fontId="2"/>
  </si>
  <si>
    <t>－</t>
    <phoneticPr fontId="2"/>
  </si>
  <si>
    <t>123</t>
    <phoneticPr fontId="2"/>
  </si>
  <si>
    <t>1234</t>
    <phoneticPr fontId="2"/>
  </si>
  <si>
    <t>校長</t>
    <rPh sb="0" eb="2">
      <t>コウチョウ</t>
    </rPh>
    <phoneticPr fontId="2"/>
  </si>
  <si>
    <t>福利　次郎</t>
    <rPh sb="0" eb="2">
      <t>フクリ</t>
    </rPh>
    <rPh sb="3" eb="5">
      <t>ジロウ</t>
    </rPh>
    <phoneticPr fontId="2"/>
  </si>
  <si>
    <t>円</t>
    <rPh sb="0" eb="1">
      <t>エン</t>
    </rPh>
    <phoneticPr fontId="25"/>
  </si>
  <si>
    <t>育児休業開始日</t>
    <rPh sb="0" eb="2">
      <t>イクジ</t>
    </rPh>
    <rPh sb="2" eb="4">
      <t>キュウギョウ</t>
    </rPh>
    <rPh sb="4" eb="6">
      <t>カイシ</t>
    </rPh>
    <rPh sb="6" eb="7">
      <t>ビ</t>
    </rPh>
    <phoneticPr fontId="25"/>
  </si>
  <si>
    <t>今回の請求期間</t>
    <rPh sb="0" eb="2">
      <t>コンカイ</t>
    </rPh>
    <rPh sb="3" eb="5">
      <t>セイキュウ</t>
    </rPh>
    <rPh sb="5" eb="7">
      <t>キカン</t>
    </rPh>
    <phoneticPr fontId="25"/>
  </si>
  <si>
    <t>から</t>
    <phoneticPr fontId="25"/>
  </si>
  <si>
    <t>まで</t>
    <phoneticPr fontId="25"/>
  </si>
  <si>
    <t>10円未満の端数四捨五入</t>
    <rPh sb="2" eb="3">
      <t>エン</t>
    </rPh>
    <rPh sb="3" eb="5">
      <t>ミマン</t>
    </rPh>
    <rPh sb="6" eb="8">
      <t>ハスウ</t>
    </rPh>
    <rPh sb="8" eb="12">
      <t>シシャゴニュウ</t>
    </rPh>
    <phoneticPr fontId="25"/>
  </si>
  <si>
    <t>■育児休業開始から180日まで</t>
    <rPh sb="1" eb="3">
      <t>イクジ</t>
    </rPh>
    <rPh sb="3" eb="5">
      <t>キュウギョウ</t>
    </rPh>
    <rPh sb="5" eb="7">
      <t>カイシ</t>
    </rPh>
    <rPh sb="12" eb="13">
      <t>ニチ</t>
    </rPh>
    <phoneticPr fontId="25"/>
  </si>
  <si>
    <t>（</t>
    <phoneticPr fontId="25"/>
  </si>
  <si>
    <t>円 ）</t>
    <rPh sb="0" eb="1">
      <t>エン</t>
    </rPh>
    <phoneticPr fontId="25"/>
  </si>
  <si>
    <t>標準報酬日額</t>
    <rPh sb="0" eb="2">
      <t>ヒョウジュン</t>
    </rPh>
    <rPh sb="2" eb="4">
      <t>ホウシュウ</t>
    </rPh>
    <rPh sb="4" eb="6">
      <t>ニチガク</t>
    </rPh>
    <phoneticPr fontId="25"/>
  </si>
  <si>
    <t>　給付日額</t>
    <rPh sb="1" eb="3">
      <t>キュウフ</t>
    </rPh>
    <rPh sb="3" eb="5">
      <t>ニチガク</t>
    </rPh>
    <phoneticPr fontId="25"/>
  </si>
  <si>
    <t>※1円未満の端数切り捨て</t>
    <rPh sb="2" eb="3">
      <t>エン</t>
    </rPh>
    <rPh sb="3" eb="5">
      <t>ミマン</t>
    </rPh>
    <rPh sb="6" eb="8">
      <t>ハスウ</t>
    </rPh>
    <rPh sb="8" eb="9">
      <t>キ</t>
    </rPh>
    <rPh sb="10" eb="11">
      <t>ス</t>
    </rPh>
    <phoneticPr fontId="25"/>
  </si>
  <si>
    <t>■（</t>
    <phoneticPr fontId="4"/>
  </si>
  <si>
    <t>■67％支給終了日　　　　</t>
    <rPh sb="4" eb="6">
      <t>シキュウ</t>
    </rPh>
    <rPh sb="6" eb="9">
      <t>シュウリョウビ</t>
    </rPh>
    <phoneticPr fontId="25"/>
  </si>
  <si>
    <t>）</t>
    <phoneticPr fontId="25"/>
  </si>
  <si>
    <t>■育児休業開始から181日目以降</t>
    <rPh sb="1" eb="3">
      <t>イクジ</t>
    </rPh>
    <rPh sb="3" eb="5">
      <t>キュウギョウ</t>
    </rPh>
    <rPh sb="5" eb="7">
      <t>カイシ</t>
    </rPh>
    <rPh sb="12" eb="13">
      <t>ニチ</t>
    </rPh>
    <rPh sb="13" eb="14">
      <t>メ</t>
    </rPh>
    <rPh sb="14" eb="16">
      <t>イコウ</t>
    </rPh>
    <phoneticPr fontId="25"/>
  </si>
  <si>
    <t>円 ）×67％＝　（</t>
    <rPh sb="0" eb="1">
      <t>エン</t>
    </rPh>
    <phoneticPr fontId="25"/>
  </si>
  <si>
    <t>円 ）×50％＝　（</t>
    <rPh sb="0" eb="1">
      <t>エン</t>
    </rPh>
    <phoneticPr fontId="25"/>
  </si>
  <si>
    <t>請求金額</t>
    <rPh sb="0" eb="2">
      <t>セイキュウ</t>
    </rPh>
    <rPh sb="2" eb="4">
      <t>キンガク</t>
    </rPh>
    <phoneticPr fontId="25"/>
  </si>
  <si>
    <t>円</t>
    <rPh sb="0" eb="1">
      <t>エン</t>
    </rPh>
    <phoneticPr fontId="2"/>
  </si>
  <si>
    <t>請　求　金　額</t>
    <rPh sb="0" eb="1">
      <t>ショウ</t>
    </rPh>
    <rPh sb="2" eb="3">
      <t>モトム</t>
    </rPh>
    <rPh sb="4" eb="5">
      <t>カネ</t>
    </rPh>
    <rPh sb="6" eb="7">
      <t>ガク</t>
    </rPh>
    <phoneticPr fontId="2"/>
  </si>
  <si>
    <t>※</t>
    <phoneticPr fontId="2"/>
  </si>
  <si>
    <t>　　決　定　金　額</t>
    <rPh sb="2" eb="3">
      <t>ケッ</t>
    </rPh>
    <rPh sb="4" eb="5">
      <t>サダム</t>
    </rPh>
    <rPh sb="6" eb="7">
      <t>カネ</t>
    </rPh>
    <rPh sb="8" eb="9">
      <t>ガク</t>
    </rPh>
    <phoneticPr fontId="2"/>
  </si>
  <si>
    <t xml:space="preserve"> 　　　状態にある場合</t>
    <phoneticPr fontId="2"/>
  </si>
  <si>
    <t>延長申請の理由</t>
    <rPh sb="0" eb="2">
      <t>エンチョウ</t>
    </rPh>
    <rPh sb="2" eb="4">
      <t>シンセイ</t>
    </rPh>
    <rPh sb="5" eb="7">
      <t>リユウ</t>
    </rPh>
    <phoneticPr fontId="2"/>
  </si>
  <si>
    <t>　対象となる子が1歳に達した日後の要件について、該当する番号を○で囲んでください。</t>
    <rPh sb="1" eb="3">
      <t>タイショウ</t>
    </rPh>
    <rPh sb="6" eb="7">
      <t>コ</t>
    </rPh>
    <rPh sb="9" eb="10">
      <t>サイ</t>
    </rPh>
    <rPh sb="11" eb="12">
      <t>タッ</t>
    </rPh>
    <rPh sb="14" eb="15">
      <t>ヒ</t>
    </rPh>
    <rPh sb="15" eb="16">
      <t>ゴ</t>
    </rPh>
    <rPh sb="17" eb="19">
      <t>ヨウケン</t>
    </rPh>
    <rPh sb="24" eb="26">
      <t>ガイトウ</t>
    </rPh>
    <rPh sb="28" eb="30">
      <t>バンゴウ</t>
    </rPh>
    <rPh sb="33" eb="34">
      <t>カコ</t>
    </rPh>
    <phoneticPr fontId="2"/>
  </si>
  <si>
    <t>　　（自）</t>
    <rPh sb="3" eb="4">
      <t>ジ</t>
    </rPh>
    <phoneticPr fontId="25"/>
  </si>
  <si>
    <t>　給付日額</t>
    <rPh sb="1" eb="3">
      <t>キュウフ</t>
    </rPh>
    <rPh sb="3" eb="5">
      <t>ニチガク</t>
    </rPh>
    <phoneticPr fontId="4"/>
  </si>
  <si>
    <t>（至）</t>
    <rPh sb="1" eb="2">
      <t>イタ</t>
    </rPh>
    <phoneticPr fontId="25"/>
  </si>
  <si>
    <t>標準報酬月額</t>
    <rPh sb="0" eb="2">
      <t>ヒョウジュン</t>
    </rPh>
    <rPh sb="2" eb="4">
      <t>ホウシュウ</t>
    </rPh>
    <rPh sb="4" eb="6">
      <t>ゲツガク</t>
    </rPh>
    <phoneticPr fontId="25"/>
  </si>
  <si>
    <t>　１　保育所等における保育の実施を希望し申し込みを行っているが、当面その実施が行われない場合</t>
    <rPh sb="3" eb="5">
      <t>ホイク</t>
    </rPh>
    <rPh sb="5" eb="6">
      <t>ショ</t>
    </rPh>
    <rPh sb="6" eb="7">
      <t>トウ</t>
    </rPh>
    <rPh sb="11" eb="13">
      <t>ホイク</t>
    </rPh>
    <rPh sb="14" eb="16">
      <t>ジッシ</t>
    </rPh>
    <rPh sb="17" eb="19">
      <t>キボウ</t>
    </rPh>
    <rPh sb="20" eb="21">
      <t>モウ</t>
    </rPh>
    <rPh sb="22" eb="23">
      <t>コ</t>
    </rPh>
    <rPh sb="25" eb="26">
      <t>オコナ</t>
    </rPh>
    <rPh sb="32" eb="34">
      <t>トウメン</t>
    </rPh>
    <rPh sb="36" eb="38">
      <t>ジッシ</t>
    </rPh>
    <rPh sb="39" eb="40">
      <t>オコナ</t>
    </rPh>
    <rPh sb="44" eb="46">
      <t>バアイ</t>
    </rPh>
    <phoneticPr fontId="2"/>
  </si>
  <si>
    <t>　２　養育を予定していた配偶者が死亡した場合</t>
    <rPh sb="3" eb="5">
      <t>ヨウイク</t>
    </rPh>
    <rPh sb="6" eb="8">
      <t>ヨテイ</t>
    </rPh>
    <rPh sb="12" eb="15">
      <t>ハイグウシャ</t>
    </rPh>
    <rPh sb="16" eb="18">
      <t>シボウ</t>
    </rPh>
    <rPh sb="20" eb="22">
      <t>バアイ</t>
    </rPh>
    <phoneticPr fontId="2"/>
  </si>
  <si>
    <t>　３　養育を予定していた配偶者が、負傷・疾病等により当該子を養育することができなくなった場合</t>
    <rPh sb="3" eb="5">
      <t>ヨウイク</t>
    </rPh>
    <rPh sb="6" eb="8">
      <t>ヨテイ</t>
    </rPh>
    <rPh sb="12" eb="15">
      <t>ハイグウシャ</t>
    </rPh>
    <rPh sb="17" eb="19">
      <t>フショウ</t>
    </rPh>
    <rPh sb="20" eb="22">
      <t>シッペイ</t>
    </rPh>
    <rPh sb="22" eb="23">
      <t>トウ</t>
    </rPh>
    <rPh sb="26" eb="28">
      <t>トウガイ</t>
    </rPh>
    <rPh sb="28" eb="29">
      <t>コ</t>
    </rPh>
    <rPh sb="30" eb="32">
      <t>ヨウイク</t>
    </rPh>
    <rPh sb="44" eb="46">
      <t>バアイ</t>
    </rPh>
    <phoneticPr fontId="2"/>
  </si>
  <si>
    <t>　４　婚姻の解消その他事情により、養育を予定していた配偶者が当該子と同居しないこととなった場合</t>
    <rPh sb="3" eb="5">
      <t>コンイン</t>
    </rPh>
    <rPh sb="6" eb="8">
      <t>カイショウ</t>
    </rPh>
    <rPh sb="10" eb="11">
      <t>タ</t>
    </rPh>
    <rPh sb="11" eb="13">
      <t>ジジョウ</t>
    </rPh>
    <rPh sb="17" eb="19">
      <t>ヨウイク</t>
    </rPh>
    <rPh sb="20" eb="22">
      <t>ヨテイ</t>
    </rPh>
    <rPh sb="26" eb="28">
      <t>ハイグウ</t>
    </rPh>
    <rPh sb="28" eb="29">
      <t>シャ</t>
    </rPh>
    <rPh sb="30" eb="32">
      <t>トウガイ</t>
    </rPh>
    <rPh sb="32" eb="33">
      <t>コ</t>
    </rPh>
    <rPh sb="34" eb="36">
      <t>ドウキョ</t>
    </rPh>
    <rPh sb="45" eb="47">
      <t>バアイ</t>
    </rPh>
    <phoneticPr fontId="2"/>
  </si>
  <si>
    <t>　５　養育を予定していた配偶者が産前6週間（多胎妊娠にあっては14週間）又は産後8週間を経過しない</t>
    <rPh sb="3" eb="5">
      <t>ヨウイク</t>
    </rPh>
    <rPh sb="6" eb="8">
      <t>ヨテイ</t>
    </rPh>
    <rPh sb="12" eb="15">
      <t>ハイグウシャ</t>
    </rPh>
    <rPh sb="16" eb="18">
      <t>サンゼン</t>
    </rPh>
    <rPh sb="19" eb="21">
      <t>シュウカン</t>
    </rPh>
    <rPh sb="22" eb="24">
      <t>タタイ</t>
    </rPh>
    <rPh sb="24" eb="26">
      <t>ニンシン</t>
    </rPh>
    <rPh sb="33" eb="35">
      <t>シュウカン</t>
    </rPh>
    <rPh sb="36" eb="37">
      <t>マタ</t>
    </rPh>
    <rPh sb="38" eb="40">
      <t>サンゴ</t>
    </rPh>
    <rPh sb="41" eb="43">
      <t>シュウカン</t>
    </rPh>
    <rPh sb="44" eb="46">
      <t>ケイカ</t>
    </rPh>
    <phoneticPr fontId="2"/>
  </si>
  <si>
    <t>を入力してください。</t>
    <rPh sb="1" eb="3">
      <t>ニュウリョク</t>
    </rPh>
    <phoneticPr fontId="25"/>
  </si>
  <si>
    <t>　　　　※1～3の</t>
    <phoneticPr fontId="25"/>
  </si>
  <si>
    <t>　　　　次のシート「育児休業手当金（関連）」が自動計算されます。</t>
    <rPh sb="4" eb="5">
      <t>ツギ</t>
    </rPh>
    <rPh sb="10" eb="12">
      <t>イクジ</t>
    </rPh>
    <rPh sb="12" eb="14">
      <t>キュウギョウ</t>
    </rPh>
    <rPh sb="14" eb="16">
      <t>テアテ</t>
    </rPh>
    <rPh sb="16" eb="17">
      <t>キン</t>
    </rPh>
    <rPh sb="18" eb="20">
      <t>カンレン</t>
    </rPh>
    <rPh sb="23" eb="25">
      <t>ジドウ</t>
    </rPh>
    <rPh sb="25" eb="27">
      <t>ケイサン</t>
    </rPh>
    <phoneticPr fontId="25"/>
  </si>
  <si>
    <t>　　　　計算された請求金額の合計を「育児休業手当金請求書」の</t>
    <rPh sb="4" eb="6">
      <t>ケイサン</t>
    </rPh>
    <rPh sb="9" eb="11">
      <t>セイキュウ</t>
    </rPh>
    <rPh sb="11" eb="13">
      <t>キンガク</t>
    </rPh>
    <rPh sb="14" eb="16">
      <t>ゴウケイ</t>
    </rPh>
    <rPh sb="18" eb="20">
      <t>イクジ</t>
    </rPh>
    <rPh sb="20" eb="22">
      <t>キュウギョウ</t>
    </rPh>
    <rPh sb="22" eb="24">
      <t>テアテ</t>
    </rPh>
    <rPh sb="24" eb="25">
      <t>キン</t>
    </rPh>
    <rPh sb="25" eb="28">
      <t>セイキュウショ</t>
    </rPh>
    <phoneticPr fontId="25"/>
  </si>
  <si>
    <t>　　　　「請求金額」欄に転記してください。</t>
    <rPh sb="5" eb="7">
      <t>セイキュウ</t>
    </rPh>
    <rPh sb="7" eb="9">
      <t>キンガク</t>
    </rPh>
    <rPh sb="10" eb="11">
      <t>ラン</t>
    </rPh>
    <rPh sb="12" eb="14">
      <t>テンキ</t>
    </rPh>
    <phoneticPr fontId="25"/>
  </si>
  <si>
    <t>　 　給付日数</t>
    <rPh sb="3" eb="5">
      <t>キュウフ</t>
    </rPh>
    <rPh sb="5" eb="7">
      <t>ニッスウ</t>
    </rPh>
    <phoneticPr fontId="25"/>
  </si>
  <si>
    <t xml:space="preserve">  令和元年8月1日～令和2年7月31日</t>
    <phoneticPr fontId="25"/>
  </si>
  <si>
    <t>日</t>
    <phoneticPr fontId="4"/>
  </si>
  <si>
    <t>公金受取口座を利用する</t>
    <rPh sb="0" eb="2">
      <t>コウキン</t>
    </rPh>
    <rPh sb="2" eb="4">
      <t>ウケトリ</t>
    </rPh>
    <rPh sb="4" eb="6">
      <t>コウザ</t>
    </rPh>
    <rPh sb="7" eb="9">
      <t>リヨウ</t>
    </rPh>
    <phoneticPr fontId="2"/>
  </si>
  <si>
    <t>※ご希望の場合□の中にレ点を記入してください。</t>
    <rPh sb="2" eb="4">
      <t>キボウ</t>
    </rPh>
    <rPh sb="5" eb="7">
      <t>バアイ</t>
    </rPh>
    <phoneticPr fontId="2"/>
  </si>
  <si>
    <t>所属機関又は所属所受付印</t>
    <rPh sb="0" eb="2">
      <t>ショゾク</t>
    </rPh>
    <rPh sb="2" eb="4">
      <t>キカン</t>
    </rPh>
    <rPh sb="4" eb="5">
      <t>マタ</t>
    </rPh>
    <rPh sb="6" eb="8">
      <t>ショゾク</t>
    </rPh>
    <rPh sb="8" eb="9">
      <t>ジョ</t>
    </rPh>
    <rPh sb="9" eb="12">
      <t>ウケツケイン</t>
    </rPh>
    <phoneticPr fontId="4"/>
  </si>
  <si>
    <t>組合員番号</t>
    <rPh sb="0" eb="3">
      <t>クミアイイン</t>
    </rPh>
    <rPh sb="3" eb="5">
      <t>バンゴウ</t>
    </rPh>
    <phoneticPr fontId="4"/>
  </si>
  <si>
    <t>【記入例】育児休業手当金（新規）</t>
    <rPh sb="13" eb="15">
      <t>シンキ</t>
    </rPh>
    <phoneticPr fontId="25"/>
  </si>
  <si>
    <t>支部様式第２５号（３）</t>
    <rPh sb="0" eb="2">
      <t>シブ</t>
    </rPh>
    <rPh sb="2" eb="4">
      <t>ヨウシキ</t>
    </rPh>
    <rPh sb="4" eb="5">
      <t>ダイ</t>
    </rPh>
    <rPh sb="7" eb="8">
      <t>ゴウ</t>
    </rPh>
    <phoneticPr fontId="2"/>
  </si>
  <si>
    <t>共済組合受付印</t>
    <rPh sb="0" eb="2">
      <t>キョウサイ</t>
    </rPh>
    <rPh sb="2" eb="4">
      <t>クミアイ</t>
    </rPh>
    <rPh sb="4" eb="7">
      <t>ウケツケイン</t>
    </rPh>
    <phoneticPr fontId="2"/>
  </si>
  <si>
    <t>所属機関又は所属所受付印</t>
    <rPh sb="0" eb="2">
      <t>ショゾク</t>
    </rPh>
    <rPh sb="2" eb="4">
      <t>キカン</t>
    </rPh>
    <rPh sb="4" eb="5">
      <t>マタ</t>
    </rPh>
    <rPh sb="6" eb="8">
      <t>ショゾク</t>
    </rPh>
    <rPh sb="8" eb="9">
      <t>ショ</t>
    </rPh>
    <rPh sb="9" eb="11">
      <t>ウケツケ</t>
    </rPh>
    <rPh sb="11" eb="12">
      <t>イン</t>
    </rPh>
    <phoneticPr fontId="2"/>
  </si>
  <si>
    <t>育児休業手当金請求書</t>
    <rPh sb="0" eb="2">
      <t>イクジ</t>
    </rPh>
    <rPh sb="2" eb="4">
      <t>キュウギョウ</t>
    </rPh>
    <rPh sb="4" eb="7">
      <t>テアテキン</t>
    </rPh>
    <rPh sb="7" eb="10">
      <t>セイキュウショ</t>
    </rPh>
    <phoneticPr fontId="2"/>
  </si>
  <si>
    <t>新規</t>
    <rPh sb="0" eb="2">
      <t>シンキ</t>
    </rPh>
    <phoneticPr fontId="2"/>
  </si>
  <si>
    <t>延長</t>
    <rPh sb="0" eb="2">
      <t>エンチョウ</t>
    </rPh>
    <phoneticPr fontId="2"/>
  </si>
  <si>
    <t>短縮</t>
    <rPh sb="0" eb="2">
      <t>タンシュク</t>
    </rPh>
    <phoneticPr fontId="2"/>
  </si>
  <si>
    <t>所属所名</t>
    <rPh sb="0" eb="2">
      <t>ショゾク</t>
    </rPh>
    <rPh sb="2" eb="3">
      <t>ショ</t>
    </rPh>
    <rPh sb="3" eb="4">
      <t>メイ</t>
    </rPh>
    <phoneticPr fontId="2"/>
  </si>
  <si>
    <t>組合員氏名</t>
    <rPh sb="0" eb="3">
      <t>クミアイイン</t>
    </rPh>
    <rPh sb="3" eb="5">
      <t>シメイ</t>
    </rPh>
    <phoneticPr fontId="2"/>
  </si>
  <si>
    <t>育児休業の初日及び末日</t>
    <rPh sb="0" eb="2">
      <t>イクジ</t>
    </rPh>
    <rPh sb="2" eb="4">
      <t>キュウギョウ</t>
    </rPh>
    <rPh sb="5" eb="7">
      <t>ショニチ</t>
    </rPh>
    <rPh sb="7" eb="8">
      <t>オヨ</t>
    </rPh>
    <rPh sb="9" eb="11">
      <t>マツジツ</t>
    </rPh>
    <phoneticPr fontId="2"/>
  </si>
  <si>
    <t>所属コード</t>
    <rPh sb="0" eb="2">
      <t>ショゾク</t>
    </rPh>
    <phoneticPr fontId="2"/>
  </si>
  <si>
    <t>組合員番号</t>
    <rPh sb="0" eb="3">
      <t>クミアイイン</t>
    </rPh>
    <rPh sb="3" eb="5">
      <t>バンゴウ</t>
    </rPh>
    <phoneticPr fontId="2"/>
  </si>
  <si>
    <t>（変更の場合/今回変更分の初日及び末日）</t>
    <rPh sb="1" eb="3">
      <t>ヘンコウ</t>
    </rPh>
    <rPh sb="4" eb="6">
      <t>バアイ</t>
    </rPh>
    <rPh sb="7" eb="9">
      <t>コンカイ</t>
    </rPh>
    <rPh sb="9" eb="11">
      <t>ヘンコウ</t>
    </rPh>
    <rPh sb="11" eb="12">
      <t>ブン</t>
    </rPh>
    <rPh sb="13" eb="15">
      <t>ショニチ</t>
    </rPh>
    <rPh sb="15" eb="16">
      <t>オヨ</t>
    </rPh>
    <rPh sb="17" eb="19">
      <t>マツジツ</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</si>
  <si>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</si>
  <si>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</si>
  <si>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</si>
  <si>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</si>
  <si>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t>
    <phoneticPr fontId="2"/>
  </si>
  <si>
    <t>（令和</t>
    <rPh sb="1" eb="3">
      <t>レイワ</t>
    </rPh>
    <phoneticPr fontId="2"/>
  </si>
  <si>
    <t>日）</t>
    <rPh sb="0" eb="1">
      <t>ニチ</t>
    </rPh>
    <phoneticPr fontId="2"/>
  </si>
  <si>
    <t>育児休業に係る子の
氏　名</t>
    <rPh sb="0" eb="2">
      <t>イクジ</t>
    </rPh>
    <rPh sb="2" eb="4">
      <t>キュウギョウ</t>
    </rPh>
    <rPh sb="5" eb="6">
      <t>カカ</t>
    </rPh>
    <rPh sb="7" eb="8">
      <t>コ</t>
    </rPh>
    <rPh sb="10" eb="11">
      <t>シ</t>
    </rPh>
    <rPh sb="12" eb="13">
      <t>メイ</t>
    </rPh>
    <phoneticPr fontId="2"/>
  </si>
  <si>
    <t>育児休業に係る子の
生 年 月 日</t>
    <rPh sb="0" eb="2">
      <t>イクジ</t>
    </rPh>
    <rPh sb="2" eb="4">
      <t>キュウギョウ</t>
    </rPh>
    <rPh sb="5" eb="6">
      <t>カカ</t>
    </rPh>
    <rPh sb="7" eb="8">
      <t>コ</t>
    </rPh>
    <rPh sb="10" eb="11">
      <t>ナマ</t>
    </rPh>
    <rPh sb="12" eb="13">
      <t>ネン</t>
    </rPh>
    <rPh sb="14" eb="15">
      <t>ツキ</t>
    </rPh>
    <rPh sb="16" eb="17">
      <t>ヒ</t>
    </rPh>
    <phoneticPr fontId="2"/>
  </si>
  <si>
    <t>請求期間</t>
    <rPh sb="0" eb="2">
      <t>セイキュウ</t>
    </rPh>
    <rPh sb="2" eb="4">
      <t>キカン</t>
    </rPh>
    <phoneticPr fontId="2"/>
  </si>
  <si>
    <t>（今回変更分の請求期間）</t>
    <rPh sb="1" eb="3">
      <t>コンカイ</t>
    </rPh>
    <rPh sb="3" eb="5">
      <t>ヘンコウ</t>
    </rPh>
    <rPh sb="5" eb="6">
      <t>ブン</t>
    </rPh>
    <rPh sb="7" eb="9">
      <t>セイキュウ</t>
    </rPh>
    <rPh sb="9" eb="11">
      <t>キカン</t>
    </rPh>
    <phoneticPr fontId="2"/>
  </si>
  <si>
    <t>日まで）</t>
    <rPh sb="0" eb="1">
      <t>ニチ</t>
    </rPh>
    <phoneticPr fontId="2"/>
  </si>
  <si>
    <t>上記のとおり請求します。</t>
    <rPh sb="0" eb="2">
      <t>ジョウキ</t>
    </rPh>
    <rPh sb="6" eb="8">
      <t>セイキュウ</t>
    </rPh>
    <phoneticPr fontId="2"/>
  </si>
  <si>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2"/>
  </si>
  <si>
    <t>共済　花子</t>
    <phoneticPr fontId="25"/>
  </si>
  <si>
    <t>上記記載事項は、事実と相違ないものと認めます。</t>
    <rPh sb="0" eb="2">
      <t>ジョウキ</t>
    </rPh>
    <rPh sb="2" eb="4">
      <t>キサイ</t>
    </rPh>
    <rPh sb="4" eb="6">
      <t>ジコウ</t>
    </rPh>
    <rPh sb="8" eb="10">
      <t>ジジツ</t>
    </rPh>
    <rPh sb="11" eb="13">
      <t>ソウイ</t>
    </rPh>
    <rPh sb="18" eb="19">
      <t>ミト</t>
    </rPh>
    <phoneticPr fontId="2"/>
  </si>
  <si>
    <t>連　　絡　　先</t>
    <rPh sb="0" eb="1">
      <t>レン</t>
    </rPh>
    <rPh sb="3" eb="4">
      <t>ラク</t>
    </rPh>
    <rPh sb="6" eb="7">
      <t>サキ</t>
    </rPh>
    <phoneticPr fontId="2"/>
  </si>
  <si>
    <t>所属機関又は所属所</t>
    <rPh sb="0" eb="2">
      <t>ショゾク</t>
    </rPh>
    <rPh sb="2" eb="4">
      <t>キカン</t>
    </rPh>
    <rPh sb="4" eb="5">
      <t>マタ</t>
    </rPh>
    <rPh sb="6" eb="8">
      <t>ショゾク</t>
    </rPh>
    <rPh sb="8" eb="9">
      <t>ジョ</t>
    </rPh>
    <phoneticPr fontId="2"/>
  </si>
  <si>
    <t>琉球中学校</t>
  </si>
  <si>
    <t>所属機関の長</t>
    <rPh sb="2" eb="4">
      <t>キカン</t>
    </rPh>
    <rPh sb="5" eb="6">
      <t>チョウ</t>
    </rPh>
    <phoneticPr fontId="25"/>
  </si>
  <si>
    <t>職　 名</t>
    <rPh sb="0" eb="1">
      <t>ショク</t>
    </rPh>
    <rPh sb="3" eb="4">
      <t>メイ</t>
    </rPh>
    <phoneticPr fontId="2"/>
  </si>
  <si>
    <t>又は所属所長</t>
    <rPh sb="0" eb="1">
      <t>マタ</t>
    </rPh>
    <phoneticPr fontId="25"/>
  </si>
  <si>
    <t>氏　 名</t>
    <rPh sb="0" eb="1">
      <t>シ</t>
    </rPh>
    <rPh sb="3" eb="4">
      <t>メイ</t>
    </rPh>
    <phoneticPr fontId="2"/>
  </si>
  <si>
    <t>所属機関又は所属所</t>
    <rPh sb="0" eb="2">
      <t>ショゾク</t>
    </rPh>
    <rPh sb="2" eb="4">
      <t>キカン</t>
    </rPh>
    <rPh sb="4" eb="5">
      <t>マタ</t>
    </rPh>
    <rPh sb="6" eb="8">
      <t>ショゾク</t>
    </rPh>
    <rPh sb="8" eb="9">
      <t>ジョ</t>
    </rPh>
    <phoneticPr fontId="4"/>
  </si>
  <si>
    <t>所属機関の長</t>
    <rPh sb="0" eb="2">
      <t>ショゾク</t>
    </rPh>
    <rPh sb="2" eb="4">
      <t>キカン</t>
    </rPh>
    <rPh sb="5" eb="6">
      <t>チョウ</t>
    </rPh>
    <phoneticPr fontId="4"/>
  </si>
  <si>
    <t>又は所属所長</t>
    <phoneticPr fontId="2"/>
  </si>
  <si>
    <t>又は所属所長</t>
    <phoneticPr fontId="7"/>
  </si>
  <si>
    <t>令和　　　年　　月　　日</t>
    <rPh sb="0" eb="2">
      <t>レイワ</t>
    </rPh>
    <rPh sb="5" eb="6">
      <t>ネン</t>
    </rPh>
    <rPh sb="8" eb="9">
      <t>ツキ</t>
    </rPh>
    <rPh sb="11" eb="12">
      <t>ヒ</t>
    </rPh>
    <phoneticPr fontId="2"/>
  </si>
  <si>
    <r>
      <t>令和　　</t>
    </r>
    <r>
      <rPr>
        <b/>
        <sz val="10"/>
        <color rgb="FFFF0000"/>
        <rFont val="ＭＳ Ｐ明朝"/>
        <family val="1"/>
        <charset val="128"/>
      </rPr>
      <t>6</t>
    </r>
    <r>
      <rPr>
        <sz val="10"/>
        <rFont val="ＭＳ Ｐ明朝"/>
        <family val="1"/>
        <charset val="128"/>
      </rPr>
      <t>年　</t>
    </r>
    <r>
      <rPr>
        <b/>
        <sz val="10"/>
        <color rgb="FFFF0000"/>
        <rFont val="ＭＳ Ｐ明朝"/>
        <family val="1"/>
        <charset val="128"/>
      </rPr>
      <t>3</t>
    </r>
    <r>
      <rPr>
        <sz val="10"/>
        <rFont val="ＭＳ Ｐ明朝"/>
        <family val="1"/>
        <charset val="128"/>
      </rPr>
      <t>月　</t>
    </r>
    <r>
      <rPr>
        <b/>
        <sz val="10"/>
        <color rgb="FFFF0000"/>
        <rFont val="ＭＳ Ｐ明朝"/>
        <family val="1"/>
        <charset val="128"/>
      </rPr>
      <t>17</t>
    </r>
    <r>
      <rPr>
        <sz val="10"/>
        <rFont val="ＭＳ Ｐ明朝"/>
        <family val="1"/>
        <charset val="128"/>
      </rPr>
      <t>日</t>
    </r>
    <rPh sb="0" eb="2">
      <t>レイワ</t>
    </rPh>
    <rPh sb="5" eb="6">
      <t>ネン</t>
    </rPh>
    <rPh sb="8" eb="9">
      <t>ツキ</t>
    </rPh>
    <rPh sb="12" eb="13">
      <t>ヒ</t>
    </rPh>
    <phoneticPr fontId="2"/>
  </si>
  <si>
    <t>【記入例】育児休業手当金(短縮)</t>
    <phoneticPr fontId="25"/>
  </si>
  <si>
    <t>【記入例】育児休業手当金(延長）</t>
    <phoneticPr fontId="25"/>
  </si>
  <si>
    <r>
      <t xml:space="preserve">雇用保険被保険者資格の有無
</t>
    </r>
    <r>
      <rPr>
        <sz val="9"/>
        <color theme="1"/>
        <rFont val="ＭＳ Ｐ明朝"/>
        <family val="1"/>
        <charset val="128"/>
      </rPr>
      <t>（いずれかを○で囲んでください。）</t>
    </r>
    <rPh sb="0" eb="2">
      <t>コヨウ</t>
    </rPh>
    <rPh sb="2" eb="4">
      <t>ホケン</t>
    </rPh>
    <rPh sb="4" eb="8">
      <t>ヒホケンシャ</t>
    </rPh>
    <rPh sb="8" eb="10">
      <t>シカク</t>
    </rPh>
    <rPh sb="11" eb="13">
      <t>ウム</t>
    </rPh>
    <rPh sb="22" eb="23">
      <t>カコ</t>
    </rPh>
    <phoneticPr fontId="25"/>
  </si>
  <si>
    <t>級</t>
    <rPh sb="0" eb="1">
      <t>キュウ</t>
    </rPh>
    <phoneticPr fontId="25"/>
  </si>
  <si>
    <t>あり　　・　　なし</t>
    <phoneticPr fontId="25"/>
  </si>
  <si>
    <t>　月　額　：</t>
    <rPh sb="1" eb="2">
      <t>ツキ</t>
    </rPh>
    <rPh sb="3" eb="4">
      <t>ガク</t>
    </rPh>
    <phoneticPr fontId="25"/>
  </si>
  <si>
    <t>　等級（短期）　：　第</t>
    <rPh sb="1" eb="3">
      <t>トウキュウ</t>
    </rPh>
    <rPh sb="4" eb="6">
      <t>タンキ</t>
    </rPh>
    <rPh sb="10" eb="11">
      <t>ダイ</t>
    </rPh>
    <phoneticPr fontId="25"/>
  </si>
  <si>
    <t>1.　 ※欄は記入しないでください。</t>
    <rPh sb="5" eb="6">
      <t>ラン</t>
    </rPh>
    <rPh sb="7" eb="9">
      <t>キニュウ</t>
    </rPh>
    <phoneticPr fontId="2"/>
  </si>
  <si>
    <t>2.　給付期間は、育児休業に係る子が１歳に達する日（＝１歳の誕生日前日）まで。パパママ育休プラスを受ける
　場合、１歳２月に達する日までの１年、総務省令で定める要件に該当する場合、最長２歳に達する日まで。</t>
    <rPh sb="3" eb="5">
      <t>キュウフ</t>
    </rPh>
    <rPh sb="5" eb="7">
      <t>キカン</t>
    </rPh>
    <rPh sb="9" eb="11">
      <t>イクジ</t>
    </rPh>
    <rPh sb="11" eb="13">
      <t>キュウギョウ</t>
    </rPh>
    <rPh sb="14" eb="15">
      <t>カカ</t>
    </rPh>
    <rPh sb="16" eb="17">
      <t>コ</t>
    </rPh>
    <rPh sb="19" eb="20">
      <t>サイ</t>
    </rPh>
    <rPh sb="21" eb="22">
      <t>タッ</t>
    </rPh>
    <rPh sb="24" eb="25">
      <t>ヒ</t>
    </rPh>
    <rPh sb="28" eb="29">
      <t>サイ</t>
    </rPh>
    <rPh sb="30" eb="33">
      <t>タンジョウビ</t>
    </rPh>
    <rPh sb="33" eb="35">
      <t>ゼンジツ</t>
    </rPh>
    <rPh sb="43" eb="44">
      <t>イク</t>
    </rPh>
    <rPh sb="44" eb="45">
      <t>キュウ</t>
    </rPh>
    <rPh sb="49" eb="50">
      <t>ウ</t>
    </rPh>
    <rPh sb="54" eb="56">
      <t>バアイ</t>
    </rPh>
    <rPh sb="58" eb="59">
      <t>サイ</t>
    </rPh>
    <rPh sb="60" eb="61">
      <t>ツキ</t>
    </rPh>
    <rPh sb="62" eb="63">
      <t>タッ</t>
    </rPh>
    <rPh sb="65" eb="66">
      <t>ヒ</t>
    </rPh>
    <rPh sb="70" eb="71">
      <t>ネン</t>
    </rPh>
    <rPh sb="72" eb="74">
      <t>ソウム</t>
    </rPh>
    <rPh sb="74" eb="76">
      <t>ショウレイ</t>
    </rPh>
    <rPh sb="77" eb="78">
      <t>サダ</t>
    </rPh>
    <rPh sb="80" eb="82">
      <t>ヨウケン</t>
    </rPh>
    <rPh sb="83" eb="85">
      <t>ガイトウ</t>
    </rPh>
    <rPh sb="87" eb="89">
      <t>バアイ</t>
    </rPh>
    <rPh sb="90" eb="92">
      <t>サイチョウ</t>
    </rPh>
    <rPh sb="93" eb="94">
      <t>サイ</t>
    </rPh>
    <rPh sb="95" eb="96">
      <t>タッ</t>
    </rPh>
    <rPh sb="98" eb="99">
      <t>ヒ</t>
    </rPh>
    <phoneticPr fontId="2"/>
  </si>
  <si>
    <t>3．　添付書類
＜新規＞①育児休業に係る辞令（写）
＜新規・パパママ育休プラス＞①育児休業に係る辞令（写） ②配偶者の育児休業辞令等（写） ③住民票謄本（写）
＜延長・延長事由１＞①育児休業に係る辞令（写）（当初発令分及び延長発令分全て） ②入所保留通知書等
　　　　 　　　　　　　　　 ③保育所等入所申込書（写） ④育児休業手当金支給対象期間延長事由認定申告書
＜延長・延長事由2～5＞①育児休業に係る辞令（写）（当初発令分及び延長発令分全て） ②当該事由を証する書類
＜短縮＞①育児休業に係る辞令（写）（当初発令分から全て） ②復職辞令（写）</t>
    <rPh sb="3" eb="5">
      <t>テンプ</t>
    </rPh>
    <rPh sb="5" eb="7">
      <t>ショルイ</t>
    </rPh>
    <rPh sb="9" eb="11">
      <t>シンキ</t>
    </rPh>
    <rPh sb="13" eb="15">
      <t>イクジ</t>
    </rPh>
    <rPh sb="15" eb="17">
      <t>キュウギョウ</t>
    </rPh>
    <rPh sb="18" eb="19">
      <t>カカ</t>
    </rPh>
    <rPh sb="20" eb="22">
      <t>ジレイ</t>
    </rPh>
    <rPh sb="23" eb="24">
      <t>ウツ</t>
    </rPh>
    <rPh sb="27" eb="29">
      <t>シンキ</t>
    </rPh>
    <rPh sb="34" eb="36">
      <t>イクキュウ</t>
    </rPh>
    <rPh sb="41" eb="43">
      <t>イクジ</t>
    </rPh>
    <rPh sb="43" eb="45">
      <t>キュウギョウ</t>
    </rPh>
    <rPh sb="46" eb="47">
      <t>カカ</t>
    </rPh>
    <rPh sb="48" eb="50">
      <t>ジレイ</t>
    </rPh>
    <rPh sb="51" eb="52">
      <t>シャ</t>
    </rPh>
    <rPh sb="55" eb="58">
      <t>ハイグウシャ</t>
    </rPh>
    <rPh sb="59" eb="61">
      <t>イクジ</t>
    </rPh>
    <rPh sb="61" eb="63">
      <t>キュウギョウ</t>
    </rPh>
    <rPh sb="63" eb="65">
      <t>ジレイ</t>
    </rPh>
    <rPh sb="65" eb="66">
      <t>トウ</t>
    </rPh>
    <rPh sb="67" eb="68">
      <t>シャ</t>
    </rPh>
    <rPh sb="71" eb="74">
      <t>ジュウミンヒョウ</t>
    </rPh>
    <rPh sb="74" eb="76">
      <t>トウホン</t>
    </rPh>
    <rPh sb="77" eb="78">
      <t>シャ</t>
    </rPh>
    <rPh sb="81" eb="83">
      <t>エンチョウ</t>
    </rPh>
    <rPh sb="84" eb="86">
      <t>エンチョウ</t>
    </rPh>
    <rPh sb="86" eb="88">
      <t>ジユウ</t>
    </rPh>
    <rPh sb="91" eb="93">
      <t>イクジ</t>
    </rPh>
    <rPh sb="93" eb="95">
      <t>キュウギョウ</t>
    </rPh>
    <rPh sb="96" eb="97">
      <t>カカ</t>
    </rPh>
    <rPh sb="98" eb="100">
      <t>ジレイ</t>
    </rPh>
    <rPh sb="101" eb="102">
      <t>シャ</t>
    </rPh>
    <rPh sb="104" eb="106">
      <t>トウショ</t>
    </rPh>
    <rPh sb="106" eb="108">
      <t>ハツレイ</t>
    </rPh>
    <rPh sb="108" eb="109">
      <t>ブン</t>
    </rPh>
    <rPh sb="109" eb="110">
      <t>オヨ</t>
    </rPh>
    <rPh sb="111" eb="113">
      <t>エンチョウ</t>
    </rPh>
    <rPh sb="113" eb="115">
      <t>ハツレイ</t>
    </rPh>
    <rPh sb="115" eb="116">
      <t>ブン</t>
    </rPh>
    <rPh sb="116" eb="117">
      <t>スベ</t>
    </rPh>
    <rPh sb="121" eb="123">
      <t>ニュウショ</t>
    </rPh>
    <rPh sb="123" eb="125">
      <t>ホリュウ</t>
    </rPh>
    <rPh sb="125" eb="128">
      <t>ツウチショ</t>
    </rPh>
    <rPh sb="128" eb="129">
      <t>トウ</t>
    </rPh>
    <rPh sb="146" eb="148">
      <t>ホイク</t>
    </rPh>
    <rPh sb="148" eb="149">
      <t>ショ</t>
    </rPh>
    <rPh sb="149" eb="150">
      <t>トウ</t>
    </rPh>
    <rPh sb="150" eb="152">
      <t>ニュウショ</t>
    </rPh>
    <rPh sb="152" eb="155">
      <t>モウシコミショ</t>
    </rPh>
    <rPh sb="156" eb="157">
      <t>シャ</t>
    </rPh>
    <rPh sb="160" eb="162">
      <t>イクジ</t>
    </rPh>
    <rPh sb="162" eb="164">
      <t>キュウギョウ</t>
    </rPh>
    <rPh sb="164" eb="166">
      <t>テアテ</t>
    </rPh>
    <rPh sb="166" eb="167">
      <t>キン</t>
    </rPh>
    <rPh sb="167" eb="169">
      <t>シキュウ</t>
    </rPh>
    <rPh sb="169" eb="171">
      <t>タイショウ</t>
    </rPh>
    <rPh sb="171" eb="173">
      <t>キカン</t>
    </rPh>
    <rPh sb="173" eb="175">
      <t>エンチョウ</t>
    </rPh>
    <rPh sb="175" eb="177">
      <t>ジユウ</t>
    </rPh>
    <rPh sb="177" eb="179">
      <t>ニンテイ</t>
    </rPh>
    <rPh sb="179" eb="182">
      <t>シンコクショ</t>
    </rPh>
    <rPh sb="184" eb="186">
      <t>エンチョウ</t>
    </rPh>
    <rPh sb="187" eb="189">
      <t>エンチョウ</t>
    </rPh>
    <rPh sb="189" eb="191">
      <t>ジユウ</t>
    </rPh>
    <rPh sb="226" eb="228">
      <t>トウガイ</t>
    </rPh>
    <rPh sb="228" eb="230">
      <t>ジユウ</t>
    </rPh>
    <rPh sb="231" eb="232">
      <t>ショウ</t>
    </rPh>
    <rPh sb="234" eb="236">
      <t>ショルイ</t>
    </rPh>
    <rPh sb="238" eb="240">
      <t>タンシュク</t>
    </rPh>
    <rPh sb="242" eb="244">
      <t>イクジ</t>
    </rPh>
    <rPh sb="244" eb="246">
      <t>キュウギョウ</t>
    </rPh>
    <rPh sb="247" eb="248">
      <t>カカ</t>
    </rPh>
    <rPh sb="249" eb="251">
      <t>ジレイ</t>
    </rPh>
    <rPh sb="252" eb="253">
      <t>シャ</t>
    </rPh>
    <rPh sb="255" eb="257">
      <t>トウショ</t>
    </rPh>
    <rPh sb="257" eb="259">
      <t>ハツレイ</t>
    </rPh>
    <rPh sb="259" eb="260">
      <t>ブン</t>
    </rPh>
    <rPh sb="262" eb="263">
      <t>スベ</t>
    </rPh>
    <rPh sb="267" eb="269">
      <t>フクショク</t>
    </rPh>
    <rPh sb="269" eb="271">
      <t>ジレイ</t>
    </rPh>
    <rPh sb="272" eb="273">
      <t>シャ</t>
    </rPh>
    <phoneticPr fontId="2"/>
  </si>
  <si>
    <t>4．　給付日数の算定は、土・日曜日を除いてください。</t>
    <rPh sb="3" eb="5">
      <t>キュウフ</t>
    </rPh>
    <rPh sb="5" eb="7">
      <t>ニッスウ</t>
    </rPh>
    <rPh sb="8" eb="10">
      <t>サンテイ</t>
    </rPh>
    <rPh sb="12" eb="13">
      <t>ド</t>
    </rPh>
    <rPh sb="14" eb="17">
      <t>ニチヨウビ</t>
    </rPh>
    <rPh sb="18" eb="19">
      <t>ノゾ</t>
    </rPh>
    <phoneticPr fontId="2"/>
  </si>
  <si>
    <t>5．　承認内容に変更があったときは、速やかに変更手続きをしてください。</t>
    <rPh sb="3" eb="5">
      <t>ショウニン</t>
    </rPh>
    <rPh sb="5" eb="7">
      <t>ナイヨウ</t>
    </rPh>
    <rPh sb="8" eb="10">
      <t>ヘンコウ</t>
    </rPh>
    <rPh sb="18" eb="19">
      <t>スミ</t>
    </rPh>
    <rPh sb="22" eb="24">
      <t>ヘンコウ</t>
    </rPh>
    <rPh sb="24" eb="26">
      <t>テツヅ</t>
    </rPh>
    <phoneticPr fontId="2"/>
  </si>
  <si>
    <t>6．　所属所長または所属機関の長は、毎月５日までに、前月の組合員の休業実績の証明「育児休業手当金に係る
　　休業実績等証明書（支部様式第25号（4））」を提出してください。</t>
    <rPh sb="3" eb="5">
      <t>ショゾク</t>
    </rPh>
    <rPh sb="5" eb="7">
      <t>ショチョウ</t>
    </rPh>
    <rPh sb="10" eb="12">
      <t>ショゾク</t>
    </rPh>
    <rPh sb="12" eb="14">
      <t>キカン</t>
    </rPh>
    <rPh sb="15" eb="16">
      <t>チョウ</t>
    </rPh>
    <rPh sb="18" eb="20">
      <t>マイツキ</t>
    </rPh>
    <rPh sb="21" eb="22">
      <t>ニチ</t>
    </rPh>
    <rPh sb="26" eb="28">
      <t>ゼンゲツ</t>
    </rPh>
    <rPh sb="29" eb="32">
      <t>クミアイイン</t>
    </rPh>
    <rPh sb="33" eb="35">
      <t>キュウギョウ</t>
    </rPh>
    <rPh sb="35" eb="37">
      <t>ジッセキ</t>
    </rPh>
    <rPh sb="38" eb="40">
      <t>ショウメイ</t>
    </rPh>
    <rPh sb="41" eb="43">
      <t>イクジ</t>
    </rPh>
    <rPh sb="43" eb="45">
      <t>キュウギョウ</t>
    </rPh>
    <rPh sb="45" eb="47">
      <t>テアテ</t>
    </rPh>
    <rPh sb="47" eb="48">
      <t>キン</t>
    </rPh>
    <rPh sb="49" eb="50">
      <t>カカ</t>
    </rPh>
    <rPh sb="54" eb="56">
      <t>キュウギョウ</t>
    </rPh>
    <rPh sb="56" eb="58">
      <t>ジッセキ</t>
    </rPh>
    <rPh sb="58" eb="59">
      <t>トウ</t>
    </rPh>
    <rPh sb="59" eb="62">
      <t>ショウメイショ</t>
    </rPh>
    <rPh sb="63" eb="65">
      <t>シブ</t>
    </rPh>
    <rPh sb="65" eb="67">
      <t>ヨウシキ</t>
    </rPh>
    <rPh sb="67" eb="68">
      <t>ダイ</t>
    </rPh>
    <rPh sb="70" eb="71">
      <t>ゴウ</t>
    </rPh>
    <rPh sb="77" eb="79">
      <t>テイシュツ</t>
    </rPh>
    <phoneticPr fontId="2"/>
  </si>
  <si>
    <t>7．　所属機関又は所属所受付印欄は、必ず押印してください。</t>
    <rPh sb="9" eb="11">
      <t>ショゾク</t>
    </rPh>
    <rPh sb="11" eb="12">
      <t>ショ</t>
    </rPh>
    <rPh sb="12" eb="14">
      <t>ウケツケ</t>
    </rPh>
    <rPh sb="14" eb="15">
      <t>イン</t>
    </rPh>
    <rPh sb="15" eb="16">
      <t>ラン</t>
    </rPh>
    <rPh sb="18" eb="19">
      <t>カナラ</t>
    </rPh>
    <rPh sb="20" eb="22">
      <t>オオイン</t>
    </rPh>
    <phoneticPr fontId="2"/>
  </si>
  <si>
    <r>
      <t>令和　　</t>
    </r>
    <r>
      <rPr>
        <b/>
        <sz val="10"/>
        <color rgb="FFFF0000"/>
        <rFont val="ＭＳ Ｐ明朝"/>
        <family val="1"/>
        <charset val="128"/>
      </rPr>
      <t>5</t>
    </r>
    <r>
      <rPr>
        <sz val="10"/>
        <rFont val="ＭＳ Ｐ明朝"/>
        <family val="1"/>
        <charset val="128"/>
      </rPr>
      <t>年　</t>
    </r>
    <r>
      <rPr>
        <b/>
        <sz val="10"/>
        <color rgb="FFFF0000"/>
        <rFont val="ＭＳ Ｐ明朝"/>
        <family val="1"/>
        <charset val="128"/>
      </rPr>
      <t>6</t>
    </r>
    <r>
      <rPr>
        <sz val="10"/>
        <rFont val="ＭＳ Ｐ明朝"/>
        <family val="1"/>
        <charset val="128"/>
      </rPr>
      <t>月　</t>
    </r>
    <r>
      <rPr>
        <b/>
        <sz val="10"/>
        <color rgb="FFFF0000"/>
        <rFont val="ＭＳ Ｐ明朝"/>
        <family val="1"/>
        <charset val="128"/>
      </rPr>
      <t>27</t>
    </r>
    <r>
      <rPr>
        <sz val="10"/>
        <rFont val="ＭＳ Ｐ明朝"/>
        <family val="1"/>
        <charset val="128"/>
      </rPr>
      <t>日</t>
    </r>
    <rPh sb="0" eb="2">
      <t>レイワ</t>
    </rPh>
    <rPh sb="5" eb="6">
      <t>ネン</t>
    </rPh>
    <rPh sb="8" eb="9">
      <t>ツキ</t>
    </rPh>
    <rPh sb="12" eb="13">
      <t>ヒ</t>
    </rPh>
    <phoneticPr fontId="2"/>
  </si>
  <si>
    <r>
      <t>令和　　</t>
    </r>
    <r>
      <rPr>
        <b/>
        <sz val="10"/>
        <color rgb="FFFF0000"/>
        <rFont val="ＭＳ Ｐ明朝"/>
        <family val="1"/>
        <charset val="128"/>
      </rPr>
      <t>5</t>
    </r>
    <r>
      <rPr>
        <sz val="10"/>
        <rFont val="ＭＳ Ｐ明朝"/>
        <family val="1"/>
        <charset val="128"/>
      </rPr>
      <t>年　</t>
    </r>
    <r>
      <rPr>
        <b/>
        <sz val="10"/>
        <color rgb="FFFF0000"/>
        <rFont val="ＭＳ Ｐ明朝"/>
        <family val="1"/>
        <charset val="128"/>
      </rPr>
      <t>3</t>
    </r>
    <r>
      <rPr>
        <sz val="10"/>
        <rFont val="ＭＳ Ｐ明朝"/>
        <family val="1"/>
        <charset val="128"/>
      </rPr>
      <t>月　</t>
    </r>
    <r>
      <rPr>
        <b/>
        <sz val="10"/>
        <color rgb="FFFF0000"/>
        <rFont val="ＭＳ Ｐ明朝"/>
        <family val="1"/>
        <charset val="128"/>
      </rPr>
      <t>17</t>
    </r>
    <r>
      <rPr>
        <sz val="10"/>
        <rFont val="ＭＳ Ｐ明朝"/>
        <family val="1"/>
        <charset val="128"/>
      </rPr>
      <t>日</t>
    </r>
    <rPh sb="0" eb="2">
      <t>レイワ</t>
    </rPh>
    <rPh sb="5" eb="6">
      <t>ネン</t>
    </rPh>
    <rPh sb="8" eb="9">
      <t>ツキ</t>
    </rPh>
    <rPh sb="12" eb="13">
      <t>ヒ</t>
    </rPh>
    <phoneticPr fontId="2"/>
  </si>
  <si>
    <t>～</t>
    <phoneticPr fontId="25"/>
  </si>
  <si>
    <t>以降</t>
    <rPh sb="0" eb="2">
      <t>イコウ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</si>
</sst>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0_ "/>
    <numFmt numFmtId="178" formatCode="[$-411]ggge&quot;年&quot;m&quot;月&quot;d&quot;日&quot;;@"/>
  </numFmts>
  <fonts count="48">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b/>
      <sz val="11"/>
      <color indexed="10"/>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9"/>
      <color theme="1"/>
      <name val="ＭＳ Ｐ明朝"/>
      <family val="1"/>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11"/>
      <color theme="1"/>
      <name val="ＭＳ Ｐ明朝"/>
      <family val="1"/>
      <charset val="128"/>
    </font>
    <font>
      <sz val="8"/>
      <color theme="1"/>
      <name val="ＭＳ Ｐ明朝"/>
      <family val="1"/>
      <charset val="128"/>
    </font>
    <font>
      <b/>
      <sz val="11"/>
      <color theme="1"/>
      <name val="ＭＳ Ｐゴシック"/>
      <family val="3"/>
      <charset val="128"/>
    </font>
    <font>
      <b/>
      <sz val="10"/>
      <color theme="1"/>
      <name val="ＭＳ Ｐゴシック"/>
      <family val="3"/>
      <charset val="128"/>
    </font>
    <font>
      <sz val="12"/>
      <color theme="1"/>
      <name val="ＭＳ Ｐ明朝"/>
      <family val="1"/>
      <charset val="128"/>
    </font>
    <font>
      <sz val="10"/>
      <color theme="1"/>
      <name val="ＭＳ Ｐゴシック"/>
      <family val="3"/>
      <charset val="128"/>
    </font>
    <font>
      <b/>
      <sz val="12"/>
      <color theme="1"/>
      <name val="ＭＳ Ｐ明朝"/>
      <family val="1"/>
      <charset val="128"/>
    </font>
    <font>
      <b/>
      <sz val="14"/>
      <color rgb="FFFF0000"/>
      <name val="ＭＳ Ｐ明朝"/>
      <family val="1"/>
      <charset val="128"/>
    </font>
    <font>
      <b/>
      <sz val="10"/>
      <color rgb="FFFF0000"/>
      <name val="ＭＳ Ｐゴシック"/>
      <family val="3"/>
      <charset val="128"/>
    </font>
    <font>
      <b/>
      <sz val="11"/>
      <color rgb="FFFF0000"/>
      <name val="ＭＳ Ｐゴシック"/>
      <family val="3"/>
      <charset val="128"/>
    </font>
    <font>
      <sz val="6"/>
      <name val="ＭＳ Ｐゴシック"/>
      <family val="3"/>
      <charset val="128"/>
      <scheme val="minor"/>
    </font>
    <font>
      <sz val="8"/>
      <name val="Century"/>
      <family val="1"/>
    </font>
    <font>
      <sz val="8"/>
      <name val="ＭＳ Ｐ明朝"/>
      <family val="1"/>
      <charset val="128"/>
    </font>
    <font>
      <b/>
      <sz val="10"/>
      <name val="ＭＳ Ｐゴシック"/>
      <family val="3"/>
      <charset val="128"/>
    </font>
    <font>
      <sz val="11"/>
      <name val="ＭＳ Ｐ明朝"/>
      <family val="1"/>
      <charset val="128"/>
    </font>
    <font>
      <sz val="10"/>
      <name val="ＭＳ Ｐゴシック"/>
      <family val="3"/>
      <charset val="128"/>
    </font>
    <font>
      <b/>
      <sz val="12"/>
      <name val="ＭＳ Ｐ明朝"/>
      <family val="1"/>
      <charset val="128"/>
    </font>
    <font>
      <sz val="16"/>
      <name val="ＭＳ Ｐゴシック"/>
      <family val="3"/>
      <charset val="128"/>
    </font>
    <font>
      <sz val="9"/>
      <name val="Century"/>
      <family val="1"/>
    </font>
    <font>
      <sz val="10"/>
      <name val="Century"/>
      <family val="1"/>
    </font>
    <font>
      <sz val="11"/>
      <name val="Century"/>
      <family val="1"/>
    </font>
    <font>
      <b/>
      <sz val="12"/>
      <name val="ＭＳ Ｐゴシック"/>
      <family val="3"/>
      <charset val="128"/>
    </font>
    <font>
      <b/>
      <sz val="10"/>
      <name val="ＭＳ Ｐ明朝"/>
      <family val="1"/>
      <charset val="128"/>
    </font>
    <font>
      <b/>
      <sz val="10"/>
      <color rgb="FFFF0000"/>
      <name val="ＭＳ Ｐ明朝"/>
      <family val="1"/>
      <charset val="128"/>
    </font>
    <font>
      <b/>
      <sz val="12"/>
      <color rgb="FFFF0000"/>
      <name val="ＭＳ Ｐ明朝"/>
      <family val="1"/>
      <charset val="128"/>
    </font>
    <font>
      <sz val="14"/>
      <name val="ＭＳ Ｐゴシック"/>
      <family val="3"/>
      <charset val="128"/>
    </font>
    <font>
      <sz val="8"/>
      <name val="ＭＳ Ｐゴシック"/>
      <family val="3"/>
      <charset val="128"/>
    </font>
    <font>
      <sz val="11"/>
      <color theme="1"/>
      <name val="ＭＳ Ｐゴシック"/>
      <family val="2"/>
      <scheme val="minor"/>
    </font>
    <font>
      <b/>
      <sz val="11"/>
      <name val="ＭＳ Ｐゴシック"/>
      <family val="3"/>
      <charset val="128"/>
    </font>
    <font>
      <sz val="9.5"/>
      <name val="ＭＳ Ｐ明朝"/>
      <family val="1"/>
      <charset val="128"/>
    </font>
    <font>
      <sz val="12"/>
      <name val="ＭＳ Ｐ明朝"/>
      <family val="1"/>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EBF7FF"/>
        <bgColor indexed="64"/>
      </patternFill>
    </fill>
    <fill>
      <patternFill patternType="solid">
        <fgColor theme="4" tint="0.79998168889431442"/>
        <bgColor indexed="64"/>
      </patternFill>
    </fill>
  </fills>
  <borders count="37">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2" fillId="0" borderId="0"/>
    <xf numFmtId="38" fontId="42" fillId="0" borderId="0" applyFont="0" applyFill="0" applyBorder="0" applyAlignment="0" applyProtection="0">
      <alignment vertical="center"/>
    </xf>
  </cellStyleXfs>
  <cellXfs count="758">
    <xf numFmtId="0" fontId="0" fillId="0" borderId="0" xfId="0">
      <alignment vertical="center"/>
    </xf>
    <xf numFmtId="0" fontId="9" fillId="2" borderId="0" xfId="3" applyFont="1" applyFill="1" applyAlignment="1">
      <alignment vertical="center"/>
    </xf>
    <xf numFmtId="0" fontId="3" fillId="2" borderId="0" xfId="3" applyFont="1" applyFill="1" applyAlignment="1">
      <alignment vertical="center"/>
    </xf>
    <xf numFmtId="0" fontId="10" fillId="2" borderId="0" xfId="3" applyFont="1" applyFill="1" applyAlignment="1">
      <alignment vertical="center"/>
    </xf>
    <xf numFmtId="0" fontId="11" fillId="2" borderId="0" xfId="3" applyFont="1" applyFill="1" applyAlignment="1">
      <alignment horizontal="distributed" vertical="center"/>
    </xf>
    <xf numFmtId="0" fontId="12" fillId="2" borderId="0" xfId="3" applyFont="1" applyFill="1" applyBorder="1" applyAlignment="1">
      <alignment vertical="center"/>
    </xf>
    <xf numFmtId="0" fontId="13" fillId="2" borderId="0" xfId="3" applyFont="1" applyFill="1" applyBorder="1" applyAlignment="1">
      <alignment vertical="center"/>
    </xf>
    <xf numFmtId="0" fontId="9" fillId="2" borderId="0" xfId="3" applyFont="1" applyFill="1" applyBorder="1" applyAlignment="1">
      <alignment vertical="center"/>
    </xf>
    <xf numFmtId="0" fontId="13" fillId="2" borderId="1" xfId="3" applyFont="1" applyFill="1" applyBorder="1" applyAlignment="1">
      <alignment vertical="center"/>
    </xf>
    <xf numFmtId="0" fontId="14" fillId="2" borderId="0" xfId="3" applyFont="1" applyFill="1" applyBorder="1" applyAlignment="1">
      <alignment horizontal="center" vertical="top"/>
    </xf>
    <xf numFmtId="0" fontId="12" fillId="2" borderId="0" xfId="3" applyFont="1" applyFill="1" applyBorder="1" applyAlignment="1">
      <alignment horizontal="center" vertical="center"/>
    </xf>
    <xf numFmtId="49" fontId="12" fillId="2" borderId="0" xfId="3" applyNumberFormat="1" applyFont="1" applyFill="1" applyBorder="1" applyAlignment="1">
      <alignment vertical="center"/>
    </xf>
    <xf numFmtId="0" fontId="12" fillId="2" borderId="2" xfId="3" applyFont="1" applyFill="1" applyBorder="1" applyAlignment="1">
      <alignment horizontal="center" vertical="top"/>
    </xf>
    <xf numFmtId="0" fontId="12" fillId="2" borderId="2" xfId="3" applyFont="1" applyFill="1" applyBorder="1" applyAlignment="1">
      <alignment horizontal="center" vertical="center"/>
    </xf>
    <xf numFmtId="0" fontId="9" fillId="2" borderId="3" xfId="3" applyFont="1" applyFill="1" applyBorder="1" applyAlignment="1">
      <alignment vertical="center"/>
    </xf>
    <xf numFmtId="0" fontId="9" fillId="2" borderId="4" xfId="3" applyFont="1" applyFill="1" applyBorder="1" applyAlignment="1">
      <alignment vertical="center"/>
    </xf>
    <xf numFmtId="0" fontId="9" fillId="2" borderId="3" xfId="3" applyFont="1" applyFill="1" applyBorder="1" applyAlignment="1">
      <alignment horizontal="center" vertical="center" textRotation="255"/>
    </xf>
    <xf numFmtId="0" fontId="9" fillId="2" borderId="4" xfId="3" applyFont="1" applyFill="1" applyBorder="1" applyAlignment="1">
      <alignment horizontal="center" vertical="center"/>
    </xf>
    <xf numFmtId="0" fontId="15" fillId="2" borderId="0" xfId="3" applyFont="1" applyFill="1" applyBorder="1" applyAlignment="1">
      <alignment vertical="center"/>
    </xf>
    <xf numFmtId="0" fontId="15" fillId="2" borderId="0" xfId="3" applyFont="1" applyFill="1" applyBorder="1" applyAlignment="1">
      <alignment horizontal="center" vertical="center"/>
    </xf>
    <xf numFmtId="0" fontId="9" fillId="2" borderId="5" xfId="3" applyFont="1" applyFill="1" applyBorder="1" applyAlignment="1">
      <alignment vertical="center"/>
    </xf>
    <xf numFmtId="0" fontId="15" fillId="2" borderId="6" xfId="3" applyFont="1" applyFill="1" applyBorder="1" applyAlignment="1">
      <alignment horizontal="center" vertical="center" textRotation="255"/>
    </xf>
    <xf numFmtId="0" fontId="9" fillId="2" borderId="8" xfId="3" applyFont="1" applyFill="1" applyBorder="1" applyAlignment="1">
      <alignment vertical="center"/>
    </xf>
    <xf numFmtId="0" fontId="15" fillId="2" borderId="9" xfId="3" applyFont="1" applyFill="1" applyBorder="1" applyAlignment="1">
      <alignment horizontal="center" vertical="center" textRotation="255"/>
    </xf>
    <xf numFmtId="0" fontId="9" fillId="2" borderId="0" xfId="3" applyFont="1" applyFill="1" applyBorder="1" applyAlignment="1">
      <alignment horizontal="distributed" vertical="center"/>
    </xf>
    <xf numFmtId="0" fontId="16" fillId="2" borderId="0" xfId="3" applyFont="1" applyFill="1" applyBorder="1" applyAlignment="1">
      <alignment horizontal="left" vertical="center"/>
    </xf>
    <xf numFmtId="0" fontId="9" fillId="2" borderId="0" xfId="3" applyFont="1" applyFill="1" applyBorder="1" applyAlignment="1">
      <alignment horizontal="center" vertical="center"/>
    </xf>
    <xf numFmtId="0" fontId="9" fillId="2" borderId="6" xfId="3" applyFont="1" applyFill="1" applyBorder="1" applyAlignment="1">
      <alignment vertical="center"/>
    </xf>
    <xf numFmtId="0" fontId="9" fillId="2" borderId="7" xfId="3" applyFont="1" applyFill="1" applyBorder="1" applyAlignment="1">
      <alignment vertical="center"/>
    </xf>
    <xf numFmtId="0" fontId="9" fillId="2" borderId="2" xfId="3" applyFont="1" applyFill="1" applyBorder="1" applyAlignment="1">
      <alignment vertical="center"/>
    </xf>
    <xf numFmtId="0" fontId="9" fillId="2" borderId="9" xfId="3" applyFont="1" applyFill="1" applyBorder="1" applyAlignment="1">
      <alignment vertical="center"/>
    </xf>
    <xf numFmtId="0" fontId="16" fillId="2" borderId="0" xfId="3" applyFont="1" applyFill="1" applyBorder="1" applyAlignment="1">
      <alignment vertical="center"/>
    </xf>
    <xf numFmtId="0" fontId="9" fillId="2" borderId="10" xfId="3" applyFont="1" applyFill="1" applyBorder="1" applyAlignment="1">
      <alignment vertical="center"/>
    </xf>
    <xf numFmtId="0" fontId="19" fillId="2" borderId="0" xfId="3" applyFont="1" applyFill="1" applyBorder="1" applyAlignment="1">
      <alignment horizontal="center" vertical="center"/>
    </xf>
    <xf numFmtId="0" fontId="9" fillId="2" borderId="14" xfId="3" applyFont="1" applyFill="1" applyBorder="1" applyAlignment="1">
      <alignment vertical="center"/>
    </xf>
    <xf numFmtId="0" fontId="9" fillId="2" borderId="0" xfId="3" applyFont="1" applyFill="1" applyBorder="1" applyAlignment="1">
      <alignment horizontal="right" vertical="center"/>
    </xf>
    <xf numFmtId="0" fontId="9" fillId="2" borderId="0" xfId="3" applyNumberFormat="1" applyFont="1" applyFill="1" applyAlignment="1">
      <alignment vertical="center"/>
    </xf>
    <xf numFmtId="0" fontId="9" fillId="2" borderId="0" xfId="3" applyNumberFormat="1" applyFont="1" applyFill="1" applyBorder="1" applyAlignment="1">
      <alignment vertical="center"/>
    </xf>
    <xf numFmtId="0" fontId="9" fillId="2" borderId="0" xfId="3" applyNumberFormat="1" applyFont="1" applyFill="1" applyBorder="1" applyAlignment="1">
      <alignment horizontal="right" vertical="center"/>
    </xf>
    <xf numFmtId="49" fontId="9" fillId="2" borderId="0" xfId="3" applyNumberFormat="1" applyFont="1" applyFill="1" applyAlignment="1">
      <alignment vertical="center"/>
    </xf>
    <xf numFmtId="0" fontId="3" fillId="0" borderId="0" xfId="3" applyFont="1" applyAlignment="1">
      <alignment vertical="center"/>
    </xf>
    <xf numFmtId="0" fontId="9" fillId="2" borderId="0" xfId="4" applyFont="1" applyFill="1" applyAlignment="1">
      <alignment vertical="center"/>
    </xf>
    <xf numFmtId="0" fontId="9" fillId="0" borderId="0" xfId="3" applyFont="1" applyAlignment="1">
      <alignment vertical="center"/>
    </xf>
    <xf numFmtId="0" fontId="12" fillId="2" borderId="0" xfId="4" applyFont="1" applyFill="1" applyBorder="1" applyAlignment="1">
      <alignment horizontal="center" vertical="center"/>
    </xf>
    <xf numFmtId="0" fontId="9" fillId="2" borderId="14" xfId="4" applyFont="1" applyFill="1" applyBorder="1" applyAlignment="1">
      <alignment vertical="center"/>
    </xf>
    <xf numFmtId="0" fontId="9" fillId="2" borderId="7" xfId="4" applyFont="1" applyFill="1" applyBorder="1" applyAlignment="1">
      <alignment vertical="center"/>
    </xf>
    <xf numFmtId="0" fontId="9" fillId="2" borderId="7" xfId="4" applyFont="1" applyFill="1" applyBorder="1" applyAlignment="1">
      <alignment horizontal="center" vertical="center"/>
    </xf>
    <xf numFmtId="0" fontId="21" fillId="2" borderId="15" xfId="4" applyFont="1" applyFill="1" applyBorder="1" applyAlignment="1">
      <alignment horizontal="center" vertical="center"/>
    </xf>
    <xf numFmtId="0" fontId="16" fillId="2" borderId="0" xfId="4" applyFont="1" applyFill="1" applyBorder="1" applyAlignment="1">
      <alignment horizontal="right" vertical="center"/>
    </xf>
    <xf numFmtId="0" fontId="3" fillId="0" borderId="0" xfId="3" applyFont="1" applyAlignment="1">
      <alignment vertical="center" wrapText="1"/>
    </xf>
    <xf numFmtId="0" fontId="9" fillId="0" borderId="0" xfId="4" applyFont="1" applyAlignment="1">
      <alignment vertical="center"/>
    </xf>
    <xf numFmtId="0" fontId="12" fillId="2" borderId="0" xfId="3" applyFont="1" applyFill="1" applyBorder="1" applyAlignment="1">
      <alignment vertical="center"/>
    </xf>
    <xf numFmtId="0" fontId="9" fillId="2" borderId="0" xfId="3" applyNumberFormat="1" applyFont="1" applyFill="1" applyBorder="1" applyAlignment="1">
      <alignment horizontal="center" vertical="center"/>
    </xf>
    <xf numFmtId="0" fontId="9" fillId="2" borderId="0" xfId="3" applyFont="1" applyFill="1" applyBorder="1" applyAlignment="1">
      <alignment horizontal="distributed" vertical="center"/>
    </xf>
    <xf numFmtId="0" fontId="9" fillId="2" borderId="10"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8" xfId="3" applyFont="1" applyFill="1" applyBorder="1" applyAlignment="1">
      <alignment horizontal="center" vertical="center"/>
    </xf>
    <xf numFmtId="0" fontId="15" fillId="2" borderId="0" xfId="3" applyFont="1" applyFill="1" applyBorder="1" applyAlignment="1">
      <alignment horizontal="center" vertical="center"/>
    </xf>
    <xf numFmtId="0" fontId="9" fillId="2" borderId="14" xfId="3" applyFont="1" applyFill="1" applyBorder="1" applyAlignment="1">
      <alignment horizontal="center" vertical="center"/>
    </xf>
    <xf numFmtId="0" fontId="15" fillId="2" borderId="10" xfId="3" applyFont="1" applyFill="1" applyBorder="1" applyAlignment="1">
      <alignment horizontal="center" vertical="center"/>
    </xf>
    <xf numFmtId="0" fontId="9" fillId="2" borderId="13"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22" fillId="2" borderId="31" xfId="3" applyFont="1" applyFill="1" applyBorder="1" applyAlignment="1">
      <alignment vertical="center"/>
    </xf>
    <xf numFmtId="0" fontId="23" fillId="2" borderId="0" xfId="3" applyNumberFormat="1"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right" vertical="center"/>
    </xf>
    <xf numFmtId="0" fontId="3" fillId="2" borderId="7" xfId="3" applyFont="1" applyFill="1" applyBorder="1" applyAlignment="1">
      <alignment vertical="center"/>
    </xf>
    <xf numFmtId="0" fontId="24" fillId="2" borderId="0" xfId="0" applyFont="1" applyFill="1" applyBorder="1" applyAlignment="1">
      <alignment vertical="center"/>
    </xf>
    <xf numFmtId="0" fontId="8" fillId="2" borderId="0" xfId="3" applyFont="1" applyFill="1" applyBorder="1" applyAlignment="1">
      <alignment vertical="center"/>
    </xf>
    <xf numFmtId="0" fontId="3" fillId="2" borderId="2"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14" xfId="3" applyFont="1" applyFill="1" applyBorder="1" applyAlignment="1">
      <alignment vertical="center"/>
    </xf>
    <xf numFmtId="0" fontId="3" fillId="2" borderId="0" xfId="3" applyNumberFormat="1" applyFont="1" applyFill="1" applyBorder="1" applyAlignment="1">
      <alignment vertical="center"/>
    </xf>
    <xf numFmtId="49" fontId="1" fillId="0" borderId="2" xfId="0" applyNumberFormat="1" applyFont="1" applyBorder="1" applyAlignment="1">
      <alignment horizontal="center" vertical="center"/>
    </xf>
    <xf numFmtId="0" fontId="3" fillId="2" borderId="0" xfId="3" applyNumberFormat="1" applyFont="1" applyFill="1" applyBorder="1" applyAlignment="1">
      <alignment horizontal="center" vertical="center"/>
    </xf>
    <xf numFmtId="0" fontId="8" fillId="2" borderId="7" xfId="3" applyFont="1" applyFill="1" applyBorder="1" applyAlignment="1">
      <alignment vertical="center"/>
    </xf>
    <xf numFmtId="0" fontId="3" fillId="2" borderId="0" xfId="3" applyNumberFormat="1" applyFont="1" applyFill="1" applyAlignment="1">
      <alignment vertical="center"/>
    </xf>
    <xf numFmtId="0" fontId="5" fillId="0" borderId="0" xfId="0" applyNumberFormat="1" applyFont="1" applyBorder="1" applyAlignment="1">
      <alignment vertical="center"/>
    </xf>
    <xf numFmtId="0" fontId="0" fillId="2" borderId="0" xfId="0" applyNumberFormat="1" applyFont="1" applyFill="1" applyBorder="1" applyAlignment="1">
      <alignment vertical="center"/>
    </xf>
    <xf numFmtId="0" fontId="8" fillId="2" borderId="0" xfId="3" applyNumberFormat="1" applyFont="1" applyFill="1" applyBorder="1" applyAlignment="1">
      <alignment vertical="center"/>
    </xf>
    <xf numFmtId="0" fontId="3" fillId="0" borderId="0" xfId="0" applyNumberFormat="1" applyFont="1" applyBorder="1" applyAlignment="1">
      <alignment vertical="center"/>
    </xf>
    <xf numFmtId="0" fontId="3" fillId="2" borderId="0" xfId="0" applyNumberFormat="1" applyFont="1" applyFill="1" applyBorder="1" applyAlignment="1">
      <alignment vertical="center"/>
    </xf>
    <xf numFmtId="0" fontId="3" fillId="2" borderId="7" xfId="3" applyFont="1" applyFill="1" applyBorder="1" applyAlignment="1">
      <alignment horizontal="center" vertical="center"/>
    </xf>
    <xf numFmtId="0" fontId="15" fillId="2" borderId="0" xfId="3" applyFont="1" applyFill="1" applyBorder="1" applyAlignment="1">
      <alignment horizontal="center" vertical="center"/>
    </xf>
    <xf numFmtId="0" fontId="9" fillId="2" borderId="0" xfId="3" applyFont="1" applyFill="1" applyBorder="1" applyAlignment="1">
      <alignment horizontal="distributed" vertical="center"/>
    </xf>
    <xf numFmtId="0" fontId="10" fillId="2" borderId="7" xfId="4" applyFont="1" applyFill="1" applyBorder="1" applyAlignment="1">
      <alignment vertical="center"/>
    </xf>
    <xf numFmtId="0" fontId="3" fillId="0" borderId="0" xfId="3" applyFont="1" applyAlignment="1">
      <alignment horizontal="center" vertical="center"/>
    </xf>
    <xf numFmtId="0" fontId="3" fillId="0" borderId="0" xfId="3" applyFont="1" applyAlignment="1">
      <alignment horizontal="right" vertical="center"/>
    </xf>
    <xf numFmtId="0" fontId="12" fillId="2" borderId="0" xfId="4" applyFont="1" applyFill="1" applyBorder="1" applyAlignment="1">
      <alignment vertical="center"/>
    </xf>
    <xf numFmtId="0" fontId="15" fillId="2" borderId="7" xfId="4" applyFont="1" applyFill="1" applyBorder="1" applyAlignment="1">
      <alignment vertical="center"/>
    </xf>
    <xf numFmtId="0" fontId="6" fillId="0" borderId="0" xfId="3" applyFont="1" applyAlignment="1"/>
    <xf numFmtId="0" fontId="6" fillId="0" borderId="0" xfId="3" applyFont="1" applyAlignment="1">
      <alignment vertical="center"/>
    </xf>
    <xf numFmtId="0" fontId="26" fillId="2" borderId="0" xfId="4" applyFont="1" applyFill="1" applyBorder="1" applyAlignment="1">
      <alignment textRotation="255"/>
    </xf>
    <xf numFmtId="0" fontId="27" fillId="2" borderId="0" xfId="4" applyFont="1" applyFill="1" applyBorder="1" applyAlignment="1">
      <alignment horizontal="center"/>
    </xf>
    <xf numFmtId="0" fontId="3" fillId="0" borderId="16" xfId="3" applyFont="1" applyBorder="1" applyAlignment="1">
      <alignment horizontal="right"/>
    </xf>
    <xf numFmtId="0" fontId="3" fillId="0" borderId="0" xfId="3" applyFont="1" applyBorder="1" applyAlignment="1">
      <alignment horizontal="right"/>
    </xf>
    <xf numFmtId="0" fontId="3" fillId="0" borderId="17" xfId="3" applyFont="1" applyBorder="1" applyAlignment="1">
      <alignment vertical="center"/>
    </xf>
    <xf numFmtId="0" fontId="9" fillId="2" borderId="13"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9" fillId="2" borderId="0" xfId="3" applyFont="1" applyFill="1" applyBorder="1" applyAlignment="1">
      <alignment horizontal="center" vertical="center"/>
    </xf>
    <xf numFmtId="0" fontId="9" fillId="2" borderId="0" xfId="3" applyNumberFormat="1" applyFont="1" applyFill="1" applyBorder="1" applyAlignment="1">
      <alignment horizontal="center" vertical="center"/>
    </xf>
    <xf numFmtId="0" fontId="12" fillId="2" borderId="0" xfId="3" applyFont="1" applyFill="1" applyBorder="1" applyAlignment="1">
      <alignment vertical="center"/>
    </xf>
    <xf numFmtId="178" fontId="9" fillId="0" borderId="0" xfId="4" applyNumberFormat="1" applyFont="1" applyFill="1" applyBorder="1" applyAlignment="1">
      <alignment vertical="center"/>
    </xf>
    <xf numFmtId="0" fontId="15" fillId="0" borderId="0" xfId="0" applyFont="1" applyFill="1" applyBorder="1">
      <alignment vertical="center"/>
    </xf>
    <xf numFmtId="0" fontId="0" fillId="0" borderId="0" xfId="0" applyFill="1" applyBorder="1">
      <alignment vertical="center"/>
    </xf>
    <xf numFmtId="0" fontId="19" fillId="0" borderId="0" xfId="0" applyFont="1">
      <alignment vertical="center"/>
    </xf>
    <xf numFmtId="177" fontId="19" fillId="0" borderId="0" xfId="4" applyNumberFormat="1" applyFont="1" applyFill="1" applyBorder="1" applyAlignment="1">
      <alignment vertical="center"/>
    </xf>
    <xf numFmtId="178" fontId="19" fillId="0" borderId="0" xfId="4" applyNumberFormat="1" applyFont="1" applyFill="1" applyBorder="1" applyAlignment="1">
      <alignment vertical="center"/>
    </xf>
    <xf numFmtId="178" fontId="19" fillId="0" borderId="0" xfId="4" applyNumberFormat="1" applyFont="1" applyFill="1" applyBorder="1" applyAlignment="1">
      <alignment horizontal="center" vertical="center"/>
    </xf>
    <xf numFmtId="0" fontId="19" fillId="0" borderId="0" xfId="0" applyFont="1" applyFill="1" applyBorder="1">
      <alignment vertical="center"/>
    </xf>
    <xf numFmtId="0" fontId="6" fillId="2" borderId="13" xfId="3" applyFont="1" applyFill="1" applyBorder="1" applyAlignment="1">
      <alignment horizontal="center" vertical="center"/>
    </xf>
    <xf numFmtId="0" fontId="3" fillId="2" borderId="9" xfId="3" applyFont="1" applyFill="1" applyBorder="1" applyAlignment="1">
      <alignment vertical="top"/>
    </xf>
    <xf numFmtId="0" fontId="3" fillId="2" borderId="0" xfId="3" applyFont="1" applyFill="1" applyBorder="1" applyAlignment="1">
      <alignment horizontal="center" vertical="center"/>
    </xf>
    <xf numFmtId="0" fontId="28" fillId="2" borderId="0" xfId="3" applyFont="1" applyFill="1" applyBorder="1" applyAlignment="1">
      <alignment vertical="center"/>
    </xf>
    <xf numFmtId="0" fontId="27" fillId="2" borderId="0" xfId="3" applyFont="1" applyFill="1" applyBorder="1" applyAlignment="1">
      <alignment horizontal="center" vertical="center"/>
    </xf>
    <xf numFmtId="0" fontId="29" fillId="2" borderId="13" xfId="3" applyFont="1" applyFill="1" applyBorder="1" applyAlignment="1"/>
    <xf numFmtId="0" fontId="29" fillId="2" borderId="10" xfId="3" applyFont="1" applyFill="1" applyBorder="1" applyAlignment="1">
      <alignment vertical="center"/>
    </xf>
    <xf numFmtId="0" fontId="3" fillId="2" borderId="10" xfId="3" applyFont="1" applyFill="1" applyBorder="1" applyAlignment="1">
      <alignment horizontal="left" vertical="center"/>
    </xf>
    <xf numFmtId="38" fontId="28" fillId="2" borderId="10" xfId="1" applyFont="1" applyFill="1" applyBorder="1" applyAlignment="1">
      <alignment vertical="center" shrinkToFit="1"/>
    </xf>
    <xf numFmtId="0" fontId="27" fillId="2" borderId="10" xfId="3" applyFont="1" applyFill="1" applyBorder="1" applyAlignment="1">
      <alignment horizontal="center" vertical="center"/>
    </xf>
    <xf numFmtId="0" fontId="27" fillId="2" borderId="14" xfId="3" applyFont="1" applyFill="1" applyBorder="1" applyAlignment="1">
      <alignment horizontal="center" vertical="center"/>
    </xf>
    <xf numFmtId="0" fontId="29" fillId="2" borderId="6" xfId="3" applyFont="1" applyFill="1" applyBorder="1" applyAlignment="1">
      <alignment vertical="center"/>
    </xf>
    <xf numFmtId="0" fontId="29" fillId="2" borderId="0" xfId="3" applyFont="1" applyFill="1" applyBorder="1" applyAlignment="1">
      <alignment vertical="center"/>
    </xf>
    <xf numFmtId="0" fontId="3" fillId="2" borderId="0" xfId="3" applyFont="1" applyFill="1" applyBorder="1" applyAlignment="1">
      <alignment horizontal="left" vertical="center"/>
    </xf>
    <xf numFmtId="38" fontId="28" fillId="2" borderId="0" xfId="1" applyFont="1" applyFill="1" applyBorder="1" applyAlignment="1">
      <alignment vertical="center" shrinkToFit="1"/>
    </xf>
    <xf numFmtId="0" fontId="27" fillId="2" borderId="7" xfId="3" applyFont="1" applyFill="1" applyBorder="1" applyAlignment="1">
      <alignment horizontal="center" vertical="center"/>
    </xf>
    <xf numFmtId="0" fontId="6" fillId="2" borderId="6" xfId="3" applyFont="1" applyFill="1" applyBorder="1" applyAlignment="1">
      <alignment horizontal="left" vertical="center" indent="2"/>
    </xf>
    <xf numFmtId="0" fontId="3" fillId="2" borderId="0" xfId="3" applyFont="1" applyFill="1" applyBorder="1" applyAlignment="1">
      <alignment horizontal="center" vertical="center" shrinkToFit="1"/>
    </xf>
    <xf numFmtId="0" fontId="3" fillId="2" borderId="7" xfId="3" applyFont="1" applyFill="1" applyBorder="1" applyAlignment="1">
      <alignment horizontal="center" vertical="center" shrinkToFit="1"/>
    </xf>
    <xf numFmtId="38" fontId="28" fillId="2" borderId="0" xfId="1" applyFont="1" applyFill="1" applyBorder="1" applyAlignment="1">
      <alignment vertical="center"/>
    </xf>
    <xf numFmtId="0" fontId="30" fillId="2" borderId="0" xfId="3" applyFont="1" applyFill="1" applyBorder="1" applyAlignment="1">
      <alignment vertical="center"/>
    </xf>
    <xf numFmtId="0" fontId="6" fillId="2" borderId="9" xfId="3" applyFont="1" applyFill="1" applyBorder="1" applyAlignment="1">
      <alignment horizontal="left" vertical="top" indent="2"/>
    </xf>
    <xf numFmtId="0" fontId="29" fillId="2" borderId="2" xfId="3" applyFont="1" applyFill="1" applyBorder="1" applyAlignment="1">
      <alignment vertical="center"/>
    </xf>
    <xf numFmtId="38" fontId="28" fillId="2" borderId="2" xfId="1" applyFont="1" applyFill="1" applyBorder="1" applyAlignment="1">
      <alignment vertical="center"/>
    </xf>
    <xf numFmtId="0" fontId="30" fillId="2" borderId="2" xfId="3" applyFont="1" applyFill="1" applyBorder="1" applyAlignment="1">
      <alignment vertical="center"/>
    </xf>
    <xf numFmtId="0" fontId="3" fillId="2" borderId="2" xfId="3" applyFont="1" applyFill="1" applyBorder="1" applyAlignment="1">
      <alignment horizontal="center" vertical="center"/>
    </xf>
    <xf numFmtId="0" fontId="3" fillId="2" borderId="8" xfId="3" applyFont="1" applyFill="1" applyBorder="1" applyAlignment="1">
      <alignment horizontal="center" vertical="center"/>
    </xf>
    <xf numFmtId="0" fontId="19" fillId="4" borderId="30" xfId="0" applyFont="1" applyFill="1" applyBorder="1">
      <alignment vertical="center"/>
    </xf>
    <xf numFmtId="0" fontId="19" fillId="5" borderId="0" xfId="0" applyFont="1" applyFill="1">
      <alignment vertical="center"/>
    </xf>
    <xf numFmtId="0" fontId="19" fillId="5" borderId="0" xfId="0" applyFont="1" applyFill="1" applyBorder="1">
      <alignment vertical="center"/>
    </xf>
    <xf numFmtId="0" fontId="3" fillId="2" borderId="0" xfId="4" applyFont="1" applyFill="1" applyAlignment="1">
      <alignment vertical="center"/>
    </xf>
    <xf numFmtId="0" fontId="32" fillId="2" borderId="0" xfId="4" applyFont="1" applyFill="1" applyAlignment="1">
      <alignment horizontal="distributed" vertical="center"/>
    </xf>
    <xf numFmtId="0" fontId="1" fillId="2" borderId="0" xfId="4" applyFont="1" applyFill="1" applyAlignment="1">
      <alignment vertical="center"/>
    </xf>
    <xf numFmtId="0" fontId="3" fillId="2" borderId="0" xfId="4" applyFont="1" applyFill="1" applyBorder="1" applyAlignment="1">
      <alignment horizontal="center" vertical="center"/>
    </xf>
    <xf numFmtId="0" fontId="1" fillId="2" borderId="0" xfId="4" applyFont="1" applyFill="1" applyBorder="1" applyAlignment="1">
      <alignment horizontal="center" vertical="center"/>
    </xf>
    <xf numFmtId="0" fontId="3" fillId="2" borderId="0" xfId="4" applyFont="1" applyFill="1" applyBorder="1" applyAlignment="1">
      <alignment vertical="center"/>
    </xf>
    <xf numFmtId="0" fontId="3" fillId="2" borderId="13" xfId="4" applyFont="1" applyFill="1" applyBorder="1" applyAlignment="1">
      <alignment horizontal="distributed" vertical="center"/>
    </xf>
    <xf numFmtId="0" fontId="3" fillId="2" borderId="10" xfId="4" applyFont="1" applyFill="1" applyBorder="1" applyAlignment="1">
      <alignment horizontal="distributed" vertical="center"/>
    </xf>
    <xf numFmtId="0" fontId="29" fillId="2" borderId="10" xfId="4" applyFont="1" applyFill="1" applyBorder="1" applyAlignment="1">
      <alignment horizontal="distributed" vertical="center"/>
    </xf>
    <xf numFmtId="0" fontId="3" fillId="2" borderId="10" xfId="4" applyFont="1" applyFill="1" applyBorder="1" applyAlignment="1">
      <alignment vertical="center"/>
    </xf>
    <xf numFmtId="0" fontId="3" fillId="2" borderId="6" xfId="4" applyFont="1" applyFill="1" applyBorder="1" applyAlignment="1">
      <alignment horizontal="distributed" vertical="center"/>
    </xf>
    <xf numFmtId="0" fontId="3" fillId="2" borderId="0" xfId="4" applyFont="1" applyFill="1" applyBorder="1" applyAlignment="1">
      <alignment horizontal="distributed" vertical="center"/>
    </xf>
    <xf numFmtId="0" fontId="6" fillId="2" borderId="0" xfId="4" applyFont="1" applyFill="1" applyBorder="1" applyAlignment="1">
      <alignment vertical="center" shrinkToFit="1"/>
    </xf>
    <xf numFmtId="0" fontId="29" fillId="2" borderId="0" xfId="4" applyFont="1" applyFill="1" applyBorder="1" applyAlignment="1">
      <alignment vertical="center" shrinkToFit="1"/>
    </xf>
    <xf numFmtId="0" fontId="29" fillId="2" borderId="6" xfId="4" applyFont="1" applyFill="1" applyBorder="1" applyAlignment="1">
      <alignment vertical="center"/>
    </xf>
    <xf numFmtId="0" fontId="29" fillId="2" borderId="0" xfId="4" applyFont="1" applyFill="1" applyBorder="1" applyAlignment="1">
      <alignment vertical="center"/>
    </xf>
    <xf numFmtId="0" fontId="27" fillId="2" borderId="0" xfId="4" applyFont="1" applyFill="1" applyBorder="1" applyAlignment="1">
      <alignment horizontal="left" vertical="center"/>
    </xf>
    <xf numFmtId="0" fontId="27" fillId="2" borderId="0" xfId="4" applyFont="1" applyFill="1" applyBorder="1" applyAlignment="1">
      <alignment vertical="center"/>
    </xf>
    <xf numFmtId="0" fontId="6" fillId="2" borderId="0" xfId="4" applyFont="1" applyFill="1" applyBorder="1" applyAlignment="1">
      <alignment vertical="center"/>
    </xf>
    <xf numFmtId="0" fontId="6" fillId="2" borderId="0" xfId="4" applyFont="1" applyFill="1" applyBorder="1" applyAlignment="1">
      <alignment horizontal="center" vertical="center"/>
    </xf>
    <xf numFmtId="0" fontId="6" fillId="2" borderId="0" xfId="4" applyFont="1" applyFill="1" applyBorder="1" applyAlignment="1">
      <alignment horizontal="left" vertical="center" shrinkToFit="1"/>
    </xf>
    <xf numFmtId="0" fontId="27" fillId="2" borderId="0" xfId="4" applyFont="1" applyFill="1" applyBorder="1" applyAlignment="1">
      <alignment horizontal="center" vertical="center"/>
    </xf>
    <xf numFmtId="0" fontId="29" fillId="2" borderId="0" xfId="4" applyFont="1" applyFill="1" applyAlignment="1">
      <alignment vertical="center"/>
    </xf>
    <xf numFmtId="0" fontId="6" fillId="2" borderId="0" xfId="4" applyFont="1" applyFill="1" applyBorder="1" applyAlignment="1"/>
    <xf numFmtId="0" fontId="29" fillId="2" borderId="0" xfId="4" applyFont="1" applyFill="1" applyBorder="1" applyAlignment="1">
      <alignment horizontal="distributed" vertical="center"/>
    </xf>
    <xf numFmtId="0" fontId="6" fillId="2" borderId="0" xfId="4" applyFont="1" applyFill="1" applyBorder="1" applyAlignment="1">
      <alignment horizontal="distributed" vertical="center"/>
    </xf>
    <xf numFmtId="38" fontId="6" fillId="0" borderId="0" xfId="2" applyFont="1" applyFill="1" applyBorder="1" applyAlignment="1">
      <alignment vertical="center" shrinkToFit="1"/>
    </xf>
    <xf numFmtId="0" fontId="6" fillId="2" borderId="0" xfId="4" applyFont="1" applyFill="1" applyAlignment="1">
      <alignment vertical="center" shrinkToFit="1"/>
    </xf>
    <xf numFmtId="0" fontId="29" fillId="2" borderId="0" xfId="4" applyFont="1" applyFill="1" applyAlignment="1">
      <alignment horizontal="right" vertical="center" shrinkToFit="1"/>
    </xf>
    <xf numFmtId="0" fontId="6" fillId="2" borderId="0" xfId="4" applyFont="1" applyFill="1" applyAlignment="1">
      <alignment vertical="center"/>
    </xf>
    <xf numFmtId="0" fontId="6" fillId="2" borderId="0" xfId="4" applyFont="1" applyFill="1" applyBorder="1" applyAlignment="1">
      <alignment horizontal="left" vertical="center"/>
    </xf>
    <xf numFmtId="0" fontId="29" fillId="2" borderId="0" xfId="4" applyFont="1" applyFill="1" applyAlignment="1">
      <alignment vertical="center" shrinkToFit="1"/>
    </xf>
    <xf numFmtId="38" fontId="6" fillId="2" borderId="0" xfId="4" applyNumberFormat="1" applyFont="1" applyFill="1" applyBorder="1" applyAlignment="1">
      <alignment horizontal="center" vertical="center"/>
    </xf>
    <xf numFmtId="38" fontId="6" fillId="2" borderId="0" xfId="1" applyFont="1" applyFill="1" applyBorder="1" applyAlignment="1">
      <alignment horizontal="center" vertical="center"/>
    </xf>
    <xf numFmtId="0" fontId="29" fillId="2" borderId="0" xfId="4" applyFont="1" applyFill="1" applyBorder="1" applyAlignment="1">
      <alignment horizontal="center" vertical="center"/>
    </xf>
    <xf numFmtId="0" fontId="6" fillId="2" borderId="6" xfId="4" applyFont="1" applyFill="1" applyBorder="1" applyAlignment="1"/>
    <xf numFmtId="0" fontId="29" fillId="2" borderId="0" xfId="4" applyFont="1" applyFill="1" applyBorder="1" applyAlignment="1">
      <alignment horizontal="distributed"/>
    </xf>
    <xf numFmtId="178" fontId="6" fillId="2" borderId="0" xfId="4" applyNumberFormat="1" applyFont="1" applyFill="1" applyBorder="1" applyAlignment="1">
      <alignment horizontal="right" shrinkToFit="1"/>
    </xf>
    <xf numFmtId="0" fontId="27" fillId="2" borderId="6" xfId="4" applyFont="1" applyFill="1" applyBorder="1" applyAlignment="1">
      <alignment vertical="center" textRotation="255"/>
    </xf>
    <xf numFmtId="178" fontId="29" fillId="2" borderId="16" xfId="4" applyNumberFormat="1" applyFont="1" applyFill="1" applyBorder="1" applyAlignment="1">
      <alignment shrinkToFit="1"/>
    </xf>
    <xf numFmtId="178" fontId="35" fillId="2" borderId="16" xfId="4" applyNumberFormat="1" applyFont="1" applyFill="1" applyBorder="1" applyAlignment="1">
      <alignment shrinkToFit="1"/>
    </xf>
    <xf numFmtId="38" fontId="3" fillId="2" borderId="16" xfId="2" applyFont="1" applyFill="1" applyBorder="1" applyAlignment="1">
      <alignment horizontal="right"/>
    </xf>
    <xf numFmtId="0" fontId="3" fillId="2" borderId="16" xfId="4" applyFont="1" applyFill="1" applyBorder="1" applyAlignment="1"/>
    <xf numFmtId="0" fontId="3" fillId="2" borderId="16" xfId="4" applyFont="1" applyFill="1" applyBorder="1" applyAlignment="1">
      <alignment horizontal="center"/>
    </xf>
    <xf numFmtId="178" fontId="29" fillId="2" borderId="0" xfId="4" applyNumberFormat="1" applyFont="1" applyFill="1" applyBorder="1" applyAlignment="1">
      <alignment shrinkToFit="1"/>
    </xf>
    <xf numFmtId="178" fontId="35" fillId="2" borderId="0" xfId="4" applyNumberFormat="1" applyFont="1" applyFill="1" applyBorder="1" applyAlignment="1">
      <alignment shrinkToFit="1"/>
    </xf>
    <xf numFmtId="38" fontId="35" fillId="2" borderId="0" xfId="2" applyFont="1" applyFill="1" applyBorder="1" applyAlignment="1"/>
    <xf numFmtId="38" fontId="3" fillId="2" borderId="0" xfId="2" applyFont="1" applyFill="1" applyBorder="1" applyAlignment="1">
      <alignment horizontal="right"/>
    </xf>
    <xf numFmtId="0" fontId="35" fillId="2" borderId="0" xfId="4" applyFont="1" applyFill="1" applyBorder="1" applyAlignment="1"/>
    <xf numFmtId="0" fontId="3" fillId="2" borderId="0" xfId="4" applyFont="1" applyFill="1" applyBorder="1" applyAlignment="1"/>
    <xf numFmtId="38" fontId="35" fillId="0" borderId="0" xfId="2" applyFont="1" applyFill="1" applyBorder="1" applyAlignment="1"/>
    <xf numFmtId="0" fontId="3" fillId="2" borderId="0" xfId="4" applyFont="1" applyFill="1" applyBorder="1" applyAlignment="1">
      <alignment horizontal="center"/>
    </xf>
    <xf numFmtId="0" fontId="31" fillId="2" borderId="18" xfId="4" applyFont="1" applyFill="1" applyBorder="1" applyAlignment="1">
      <alignment horizontal="center" vertical="center"/>
    </xf>
    <xf numFmtId="0" fontId="31" fillId="2" borderId="19" xfId="4" applyFont="1" applyFill="1" applyBorder="1" applyAlignment="1">
      <alignment horizontal="center" vertical="center"/>
    </xf>
    <xf numFmtId="0" fontId="37" fillId="2" borderId="20" xfId="4" applyFont="1" applyFill="1" applyBorder="1" applyAlignment="1">
      <alignment horizontal="right" vertical="center"/>
    </xf>
    <xf numFmtId="0" fontId="30" fillId="2" borderId="0" xfId="4" applyFont="1" applyFill="1" applyBorder="1" applyAlignment="1">
      <alignment vertical="center"/>
    </xf>
    <xf numFmtId="0" fontId="1" fillId="2" borderId="0" xfId="4" applyFont="1" applyFill="1" applyBorder="1" applyAlignment="1">
      <alignment vertical="center"/>
    </xf>
    <xf numFmtId="0" fontId="6" fillId="2" borderId="0" xfId="5" applyFont="1" applyFill="1" applyBorder="1" applyAlignment="1">
      <alignment vertical="center"/>
    </xf>
    <xf numFmtId="0" fontId="1" fillId="2" borderId="0" xfId="5" applyFont="1" applyFill="1" applyBorder="1" applyAlignment="1">
      <alignment vertical="center"/>
    </xf>
    <xf numFmtId="0" fontId="6" fillId="2" borderId="0" xfId="5" applyFont="1" applyFill="1" applyBorder="1" applyAlignment="1">
      <alignment horizontal="center" vertical="center"/>
    </xf>
    <xf numFmtId="0" fontId="3" fillId="2" borderId="0" xfId="5" applyFont="1" applyFill="1" applyBorder="1" applyAlignment="1">
      <alignment vertical="center"/>
    </xf>
    <xf numFmtId="0" fontId="6" fillId="2" borderId="0" xfId="5" applyFont="1" applyFill="1" applyBorder="1" applyAlignment="1">
      <alignment horizontal="distributed" vertical="center"/>
    </xf>
    <xf numFmtId="0" fontId="27" fillId="2" borderId="0" xfId="5" applyFont="1" applyFill="1" applyBorder="1" applyAlignment="1">
      <alignment horizontal="left" vertical="center"/>
    </xf>
    <xf numFmtId="0" fontId="29" fillId="2" borderId="0" xfId="5" applyFont="1" applyFill="1" applyBorder="1" applyAlignment="1">
      <alignment vertical="center"/>
    </xf>
    <xf numFmtId="0" fontId="29" fillId="2" borderId="0" xfId="4" applyFont="1" applyFill="1" applyBorder="1" applyAlignment="1">
      <alignment horizontal="center" vertical="center" wrapText="1"/>
    </xf>
    <xf numFmtId="0" fontId="3" fillId="2" borderId="0" xfId="5" applyFont="1" applyFill="1" applyBorder="1" applyAlignment="1">
      <alignment vertical="top"/>
    </xf>
    <xf numFmtId="0" fontId="3" fillId="2" borderId="0" xfId="5" applyFont="1" applyFill="1" applyBorder="1" applyAlignment="1">
      <alignment horizontal="right" vertical="center"/>
    </xf>
    <xf numFmtId="0" fontId="3" fillId="2" borderId="0" xfId="5" applyFont="1" applyFill="1" applyBorder="1" applyAlignment="1">
      <alignment horizontal="right"/>
    </xf>
    <xf numFmtId="0" fontId="6" fillId="2" borderId="0" xfId="4" applyFont="1" applyFill="1" applyBorder="1" applyAlignment="1">
      <alignment horizontal="left" vertical="top"/>
    </xf>
    <xf numFmtId="0" fontId="3" fillId="2" borderId="0" xfId="4" applyFont="1" applyFill="1" applyBorder="1" applyAlignment="1">
      <alignment horizontal="right"/>
    </xf>
    <xf numFmtId="49" fontId="37" fillId="2" borderId="0" xfId="6" applyNumberFormat="1" applyFont="1" applyFill="1" applyBorder="1" applyAlignment="1">
      <alignment horizontal="left" vertical="center"/>
    </xf>
    <xf numFmtId="0" fontId="3" fillId="0" borderId="0" xfId="4" applyFont="1" applyBorder="1" applyAlignment="1">
      <alignment vertical="center"/>
    </xf>
    <xf numFmtId="0" fontId="3" fillId="0" borderId="0" xfId="4" applyFont="1" applyAlignment="1">
      <alignment vertical="center"/>
    </xf>
    <xf numFmtId="0" fontId="3" fillId="2" borderId="10"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14"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2" xfId="3" applyFont="1" applyFill="1" applyBorder="1" applyAlignment="1">
      <alignment vertical="center"/>
    </xf>
    <xf numFmtId="0" fontId="3" fillId="2" borderId="14" xfId="3" applyFont="1" applyFill="1" applyBorder="1" applyAlignment="1">
      <alignment horizontal="center" vertical="center"/>
    </xf>
    <xf numFmtId="0" fontId="3" fillId="2" borderId="8" xfId="3" applyFont="1" applyFill="1" applyBorder="1" applyAlignment="1">
      <alignment horizontal="center" vertical="center"/>
    </xf>
    <xf numFmtId="0" fontId="9" fillId="2" borderId="0" xfId="3"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29" fillId="2" borderId="0" xfId="0" applyFont="1" applyFill="1" applyBorder="1" applyAlignment="1">
      <alignment horizontal="center" vertical="center"/>
    </xf>
    <xf numFmtId="0" fontId="3" fillId="2" borderId="0" xfId="7" applyFont="1" applyFill="1" applyAlignment="1">
      <alignment vertical="center"/>
    </xf>
    <xf numFmtId="0" fontId="3" fillId="2" borderId="0" xfId="7" applyFont="1" applyFill="1" applyBorder="1" applyAlignment="1">
      <alignment horizontal="center" vertical="center"/>
    </xf>
    <xf numFmtId="0" fontId="1" fillId="2" borderId="0" xfId="7" applyFont="1" applyFill="1" applyBorder="1" applyAlignment="1">
      <alignment horizontal="center" vertical="center"/>
    </xf>
    <xf numFmtId="0" fontId="1" fillId="2" borderId="0" xfId="7" applyFont="1" applyFill="1" applyBorder="1" applyAlignment="1">
      <alignment vertical="center"/>
    </xf>
    <xf numFmtId="0" fontId="3" fillId="2" borderId="0" xfId="7" applyFont="1" applyFill="1" applyBorder="1" applyAlignment="1">
      <alignment vertical="center"/>
    </xf>
    <xf numFmtId="0" fontId="1" fillId="0" borderId="0" xfId="7" applyFont="1">
      <alignment vertical="center"/>
    </xf>
    <xf numFmtId="0" fontId="9" fillId="0" borderId="0" xfId="3" applyNumberFormat="1" applyFont="1" applyFill="1" applyBorder="1" applyAlignment="1">
      <alignment horizontal="center" vertical="center"/>
    </xf>
    <xf numFmtId="0" fontId="9" fillId="0" borderId="0" xfId="3" applyFont="1" applyFill="1" applyBorder="1" applyAlignment="1">
      <alignment vertical="center"/>
    </xf>
    <xf numFmtId="0" fontId="9" fillId="0" borderId="0" xfId="3" applyFont="1" applyFill="1" applyAlignment="1">
      <alignment vertical="center"/>
    </xf>
    <xf numFmtId="0" fontId="9" fillId="0" borderId="0" xfId="3" applyFont="1" applyFill="1" applyBorder="1" applyAlignment="1">
      <alignment horizontal="right" vertical="center"/>
    </xf>
    <xf numFmtId="0" fontId="12" fillId="0" borderId="0" xfId="3" applyFont="1" applyFill="1" applyBorder="1" applyAlignment="1">
      <alignment vertical="center"/>
    </xf>
    <xf numFmtId="0" fontId="9" fillId="0" borderId="2" xfId="3" applyFont="1" applyFill="1" applyBorder="1" applyAlignment="1">
      <alignment vertical="center"/>
    </xf>
    <xf numFmtId="0" fontId="9" fillId="0" borderId="10" xfId="3" applyFont="1" applyFill="1" applyBorder="1" applyAlignment="1">
      <alignment vertical="center"/>
    </xf>
    <xf numFmtId="0" fontId="9" fillId="0" borderId="0" xfId="3" applyNumberFormat="1" applyFont="1" applyFill="1" applyAlignment="1">
      <alignment vertical="center"/>
    </xf>
    <xf numFmtId="0" fontId="9" fillId="0" borderId="0" xfId="3" applyNumberFormat="1" applyFont="1" applyFill="1" applyBorder="1" applyAlignment="1">
      <alignment vertical="center"/>
    </xf>
    <xf numFmtId="49" fontId="12" fillId="0" borderId="2" xfId="3" applyNumberFormat="1" applyFont="1" applyFill="1" applyBorder="1" applyAlignment="1">
      <alignment horizontal="center" vertical="center"/>
    </xf>
    <xf numFmtId="0" fontId="9" fillId="0" borderId="0" xfId="3" applyNumberFormat="1" applyFont="1" applyFill="1" applyBorder="1" applyAlignment="1">
      <alignment horizontal="right" vertical="center"/>
    </xf>
    <xf numFmtId="0" fontId="12" fillId="0" borderId="0" xfId="3" applyFont="1" applyFill="1" applyBorder="1" applyAlignment="1">
      <alignment horizontal="center" vertical="center"/>
    </xf>
    <xf numFmtId="0" fontId="12" fillId="0" borderId="0" xfId="3" applyFont="1" applyFill="1" applyAlignment="1">
      <alignment vertical="center"/>
    </xf>
    <xf numFmtId="0" fontId="13" fillId="0" borderId="0" xfId="3" applyFont="1" applyFill="1" applyBorder="1" applyAlignment="1">
      <alignment vertical="center"/>
    </xf>
    <xf numFmtId="0" fontId="14" fillId="0" borderId="0" xfId="3" applyFont="1" applyFill="1" applyBorder="1" applyAlignment="1">
      <alignment horizontal="center" vertical="top"/>
    </xf>
    <xf numFmtId="49" fontId="12" fillId="0" borderId="0" xfId="3" applyNumberFormat="1" applyFont="1" applyFill="1" applyBorder="1" applyAlignment="1">
      <alignment vertical="center"/>
    </xf>
    <xf numFmtId="0" fontId="12" fillId="0" borderId="2" xfId="3" applyFont="1" applyFill="1" applyBorder="1" applyAlignment="1">
      <alignment horizontal="center" vertical="top"/>
    </xf>
    <xf numFmtId="0" fontId="12" fillId="0" borderId="2" xfId="3" applyFont="1" applyFill="1" applyBorder="1" applyAlignment="1">
      <alignment horizontal="center" vertical="center"/>
    </xf>
    <xf numFmtId="0" fontId="9" fillId="0" borderId="3" xfId="3" applyFont="1" applyFill="1" applyBorder="1" applyAlignment="1">
      <alignment vertical="center"/>
    </xf>
    <xf numFmtId="0" fontId="9" fillId="0" borderId="4" xfId="3" applyFont="1" applyFill="1" applyBorder="1" applyAlignment="1">
      <alignment vertical="center"/>
    </xf>
    <xf numFmtId="0" fontId="9" fillId="0" borderId="3" xfId="3" applyFont="1" applyFill="1" applyBorder="1" applyAlignment="1">
      <alignment horizontal="center" vertical="center" textRotation="255"/>
    </xf>
    <xf numFmtId="0" fontId="9" fillId="0" borderId="4" xfId="3" applyFont="1" applyFill="1" applyBorder="1" applyAlignment="1">
      <alignment horizontal="center" vertical="center"/>
    </xf>
    <xf numFmtId="0" fontId="9" fillId="0" borderId="5" xfId="3" applyFont="1" applyFill="1" applyBorder="1" applyAlignment="1">
      <alignment vertical="center"/>
    </xf>
    <xf numFmtId="0" fontId="15" fillId="0" borderId="6" xfId="3" applyFont="1" applyFill="1" applyBorder="1" applyAlignment="1">
      <alignment horizontal="center" vertical="center" textRotation="255"/>
    </xf>
    <xf numFmtId="0" fontId="9" fillId="0" borderId="7" xfId="3" applyFont="1" applyFill="1" applyBorder="1" applyAlignment="1">
      <alignment horizontal="center" vertical="center"/>
    </xf>
    <xf numFmtId="0" fontId="9" fillId="0" borderId="8" xfId="3" applyFont="1" applyFill="1" applyBorder="1" applyAlignment="1">
      <alignment vertical="center"/>
    </xf>
    <xf numFmtId="0" fontId="15" fillId="0" borderId="9" xfId="3" applyFont="1" applyFill="1" applyBorder="1" applyAlignment="1">
      <alignment horizontal="center" vertical="center" textRotation="255"/>
    </xf>
    <xf numFmtId="0" fontId="9" fillId="0" borderId="8" xfId="3" applyFont="1" applyFill="1" applyBorder="1" applyAlignment="1">
      <alignment horizontal="center" vertical="center"/>
    </xf>
    <xf numFmtId="0" fontId="9" fillId="0" borderId="10" xfId="3" applyFont="1" applyFill="1" applyBorder="1" applyAlignment="1">
      <alignment horizontal="center" vertical="center"/>
    </xf>
    <xf numFmtId="0" fontId="15" fillId="0" borderId="10" xfId="3" applyFont="1" applyFill="1" applyBorder="1" applyAlignment="1">
      <alignment horizontal="center" vertical="center"/>
    </xf>
    <xf numFmtId="0" fontId="16" fillId="0" borderId="0" xfId="3" applyFont="1" applyFill="1" applyBorder="1" applyAlignment="1">
      <alignment vertical="center"/>
    </xf>
    <xf numFmtId="0" fontId="9" fillId="0" borderId="13" xfId="3" applyFont="1" applyFill="1" applyBorder="1" applyAlignment="1">
      <alignment vertical="center"/>
    </xf>
    <xf numFmtId="0" fontId="9" fillId="0" borderId="14" xfId="3" applyFont="1" applyFill="1" applyBorder="1" applyAlignment="1">
      <alignment horizontal="center" vertical="center"/>
    </xf>
    <xf numFmtId="0" fontId="6" fillId="0" borderId="13" xfId="3" applyFont="1" applyFill="1" applyBorder="1" applyAlignment="1">
      <alignment horizontal="center" vertical="center"/>
    </xf>
    <xf numFmtId="0" fontId="3" fillId="0" borderId="9" xfId="3" applyFont="1" applyFill="1" applyBorder="1" applyAlignment="1">
      <alignment vertical="top"/>
    </xf>
    <xf numFmtId="0" fontId="3" fillId="0" borderId="0" xfId="3" applyFont="1" applyFill="1" applyBorder="1" applyAlignment="1">
      <alignment vertical="center"/>
    </xf>
    <xf numFmtId="0" fontId="3" fillId="0" borderId="0" xfId="3" applyFont="1" applyFill="1" applyBorder="1" applyAlignment="1">
      <alignment horizontal="center" vertical="center"/>
    </xf>
    <xf numFmtId="0" fontId="28" fillId="0" borderId="0" xfId="3" applyFont="1" applyFill="1" applyBorder="1" applyAlignment="1">
      <alignment vertical="center"/>
    </xf>
    <xf numFmtId="0" fontId="27" fillId="0" borderId="0" xfId="3" applyFont="1" applyFill="1" applyBorder="1" applyAlignment="1">
      <alignment horizontal="center" vertical="center"/>
    </xf>
    <xf numFmtId="0" fontId="29" fillId="0" borderId="13" xfId="3" applyFont="1" applyFill="1" applyBorder="1" applyAlignment="1"/>
    <xf numFmtId="0" fontId="29" fillId="0" borderId="10" xfId="3" applyFont="1" applyFill="1" applyBorder="1" applyAlignment="1">
      <alignment vertical="center"/>
    </xf>
    <xf numFmtId="0" fontId="3" fillId="0" borderId="10" xfId="3" applyFont="1" applyFill="1" applyBorder="1" applyAlignment="1">
      <alignment horizontal="left" vertical="center"/>
    </xf>
    <xf numFmtId="38" fontId="28" fillId="0" borderId="10" xfId="1" applyFont="1" applyFill="1" applyBorder="1" applyAlignment="1">
      <alignment vertical="center" shrinkToFit="1"/>
    </xf>
    <xf numFmtId="0" fontId="27" fillId="0" borderId="10" xfId="3" applyFont="1" applyFill="1" applyBorder="1" applyAlignment="1">
      <alignment horizontal="center" vertical="center"/>
    </xf>
    <xf numFmtId="0" fontId="27" fillId="0" borderId="14" xfId="3" applyFont="1" applyFill="1" applyBorder="1" applyAlignment="1">
      <alignment horizontal="center" vertical="center"/>
    </xf>
    <xf numFmtId="0" fontId="29" fillId="0" borderId="6" xfId="3" applyFont="1" applyFill="1" applyBorder="1" applyAlignment="1">
      <alignment vertical="center"/>
    </xf>
    <xf numFmtId="0" fontId="29" fillId="0" borderId="0" xfId="3" applyFont="1" applyFill="1" applyBorder="1" applyAlignment="1">
      <alignment vertical="center"/>
    </xf>
    <xf numFmtId="0" fontId="3" fillId="0" borderId="0" xfId="3" applyFont="1" applyFill="1" applyBorder="1" applyAlignment="1">
      <alignment horizontal="left" vertical="center"/>
    </xf>
    <xf numFmtId="38" fontId="28" fillId="0" borderId="0" xfId="1" applyFont="1" applyFill="1" applyBorder="1" applyAlignment="1">
      <alignment vertical="center" shrinkToFit="1"/>
    </xf>
    <xf numFmtId="0" fontId="27" fillId="0" borderId="7" xfId="3" applyFont="1" applyFill="1" applyBorder="1" applyAlignment="1">
      <alignment horizontal="center" vertical="center"/>
    </xf>
    <xf numFmtId="0" fontId="6" fillId="0" borderId="6" xfId="3" applyFont="1" applyFill="1" applyBorder="1" applyAlignment="1">
      <alignment horizontal="left" vertical="center" indent="2"/>
    </xf>
    <xf numFmtId="0" fontId="3" fillId="0" borderId="0" xfId="3" applyFont="1" applyFill="1" applyBorder="1" applyAlignment="1">
      <alignment horizontal="center" vertical="center" shrinkToFit="1"/>
    </xf>
    <xf numFmtId="0" fontId="3" fillId="0" borderId="7" xfId="3" applyFont="1" applyFill="1" applyBorder="1" applyAlignment="1">
      <alignment horizontal="center" vertical="center" shrinkToFit="1"/>
    </xf>
    <xf numFmtId="0" fontId="3" fillId="0" borderId="7" xfId="3" applyFont="1" applyFill="1" applyBorder="1" applyAlignment="1">
      <alignment vertical="center"/>
    </xf>
    <xf numFmtId="38" fontId="28" fillId="0" borderId="0" xfId="1" applyFont="1" applyFill="1" applyBorder="1" applyAlignment="1">
      <alignment vertical="center"/>
    </xf>
    <xf numFmtId="0" fontId="30" fillId="0" borderId="0" xfId="3" applyFont="1" applyFill="1" applyBorder="1" applyAlignment="1">
      <alignment vertical="center"/>
    </xf>
    <xf numFmtId="0" fontId="3" fillId="0" borderId="7" xfId="3" applyFont="1" applyFill="1" applyBorder="1" applyAlignment="1">
      <alignment horizontal="center" vertical="center"/>
    </xf>
    <xf numFmtId="0" fontId="6" fillId="0" borderId="9" xfId="3" applyFont="1" applyFill="1" applyBorder="1" applyAlignment="1">
      <alignment horizontal="left" vertical="top" indent="2"/>
    </xf>
    <xf numFmtId="0" fontId="29" fillId="0" borderId="2" xfId="3" applyFont="1" applyFill="1" applyBorder="1" applyAlignment="1">
      <alignment vertical="center"/>
    </xf>
    <xf numFmtId="0" fontId="3" fillId="0" borderId="2" xfId="3" applyFont="1" applyFill="1" applyBorder="1" applyAlignment="1">
      <alignment vertical="center"/>
    </xf>
    <xf numFmtId="38" fontId="28" fillId="0" borderId="2" xfId="1" applyFont="1" applyFill="1" applyBorder="1" applyAlignment="1">
      <alignment vertical="center"/>
    </xf>
    <xf numFmtId="0" fontId="30" fillId="0" borderId="2" xfId="3" applyFont="1" applyFill="1" applyBorder="1" applyAlignment="1">
      <alignment vertical="center"/>
    </xf>
    <xf numFmtId="0" fontId="3" fillId="0" borderId="2" xfId="3" applyFont="1" applyFill="1" applyBorder="1" applyAlignment="1">
      <alignment horizontal="center" vertical="center"/>
    </xf>
    <xf numFmtId="0" fontId="3" fillId="0" borderId="8" xfId="3" applyFont="1" applyFill="1" applyBorder="1" applyAlignment="1">
      <alignment horizontal="center" vertical="center"/>
    </xf>
    <xf numFmtId="0" fontId="3" fillId="0" borderId="0" xfId="0" applyFont="1" applyFill="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7" xfId="0" applyFont="1" applyFill="1" applyBorder="1" applyAlignment="1">
      <alignment horizontal="center"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0"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0" xfId="7" applyFont="1" applyFill="1" applyBorder="1" applyAlignment="1">
      <alignment vertical="center"/>
    </xf>
    <xf numFmtId="0" fontId="9" fillId="0" borderId="14" xfId="3" applyFont="1" applyFill="1" applyBorder="1" applyAlignment="1">
      <alignment vertical="center"/>
    </xf>
    <xf numFmtId="0" fontId="9" fillId="0" borderId="6" xfId="3" applyFont="1" applyFill="1" applyBorder="1" applyAlignment="1">
      <alignment vertical="center"/>
    </xf>
    <xf numFmtId="0" fontId="12" fillId="0" borderId="7" xfId="3" applyFont="1" applyFill="1" applyBorder="1" applyAlignment="1">
      <alignment vertical="center"/>
    </xf>
    <xf numFmtId="0" fontId="9" fillId="0" borderId="7" xfId="3" applyFont="1" applyFill="1" applyBorder="1" applyAlignment="1">
      <alignment vertical="center"/>
    </xf>
    <xf numFmtId="0" fontId="9" fillId="0" borderId="9" xfId="3" applyFont="1" applyFill="1" applyBorder="1" applyAlignment="1">
      <alignment vertical="center"/>
    </xf>
    <xf numFmtId="0" fontId="10" fillId="0" borderId="0" xfId="3" applyFont="1" applyFill="1" applyAlignment="1">
      <alignment vertical="center"/>
    </xf>
    <xf numFmtId="0" fontId="11" fillId="0" borderId="0" xfId="3" applyFont="1" applyFill="1" applyAlignment="1">
      <alignment horizontal="distributed" vertical="center"/>
    </xf>
    <xf numFmtId="0" fontId="19" fillId="0" borderId="0" xfId="3" applyFont="1" applyFill="1" applyBorder="1" applyAlignment="1">
      <alignment horizontal="center" vertical="center"/>
    </xf>
    <xf numFmtId="0" fontId="3" fillId="0" borderId="0" xfId="7" applyFont="1" applyFill="1" applyAlignment="1">
      <alignment vertical="center"/>
    </xf>
    <xf numFmtId="0" fontId="6" fillId="2" borderId="0" xfId="3" applyFont="1" applyFill="1" applyAlignment="1">
      <alignment vertical="center"/>
    </xf>
    <xf numFmtId="0" fontId="32" fillId="2" borderId="0" xfId="3" applyFont="1" applyFill="1" applyAlignment="1">
      <alignment horizontal="distributed" vertical="center"/>
    </xf>
    <xf numFmtId="0" fontId="1" fillId="2" borderId="0" xfId="3" applyFont="1" applyFill="1" applyAlignment="1">
      <alignment vertical="center"/>
    </xf>
    <xf numFmtId="0" fontId="1" fillId="2" borderId="0" xfId="3" applyFont="1" applyFill="1" applyBorder="1" applyAlignment="1">
      <alignment vertical="center"/>
    </xf>
    <xf numFmtId="0" fontId="40" fillId="2" borderId="0" xfId="3" applyFont="1" applyFill="1" applyBorder="1" applyAlignment="1">
      <alignment vertical="center"/>
    </xf>
    <xf numFmtId="0" fontId="40" fillId="2" borderId="1" xfId="3" applyFont="1" applyFill="1" applyBorder="1" applyAlignment="1">
      <alignment vertical="center"/>
    </xf>
    <xf numFmtId="0" fontId="41" fillId="2" borderId="0" xfId="3" applyFont="1" applyFill="1" applyBorder="1" applyAlignment="1">
      <alignment horizontal="center" vertical="top"/>
    </xf>
    <xf numFmtId="0" fontId="1" fillId="2" borderId="0" xfId="3" applyFont="1" applyFill="1" applyBorder="1" applyAlignment="1">
      <alignment horizontal="center" vertical="center"/>
    </xf>
    <xf numFmtId="49" fontId="1" fillId="2" borderId="0" xfId="3" applyNumberFormat="1" applyFont="1" applyFill="1" applyBorder="1" applyAlignment="1">
      <alignment vertical="center"/>
    </xf>
    <xf numFmtId="0" fontId="1" fillId="2" borderId="2" xfId="3" applyFont="1" applyFill="1" applyBorder="1" applyAlignment="1">
      <alignment horizontal="center" vertical="top"/>
    </xf>
    <xf numFmtId="0" fontId="1" fillId="2" borderId="2" xfId="3" applyFont="1" applyFill="1" applyBorder="1" applyAlignment="1">
      <alignment horizontal="center" vertical="center"/>
    </xf>
    <xf numFmtId="0" fontId="3" fillId="2" borderId="3" xfId="3" applyFont="1" applyFill="1" applyBorder="1" applyAlignment="1">
      <alignment vertical="center"/>
    </xf>
    <xf numFmtId="0" fontId="3" fillId="2" borderId="4" xfId="3" applyFont="1" applyFill="1" applyBorder="1" applyAlignment="1">
      <alignment vertical="center"/>
    </xf>
    <xf numFmtId="0" fontId="3" fillId="2" borderId="3" xfId="3" applyFont="1" applyFill="1" applyBorder="1" applyAlignment="1">
      <alignment horizontal="center" vertical="center" textRotation="255"/>
    </xf>
    <xf numFmtId="0" fontId="3" fillId="2" borderId="4" xfId="3" applyFont="1" applyFill="1" applyBorder="1" applyAlignment="1">
      <alignment horizontal="center" vertical="center"/>
    </xf>
    <xf numFmtId="0" fontId="29" fillId="2" borderId="0" xfId="3" applyFont="1" applyFill="1" applyBorder="1" applyAlignment="1">
      <alignment horizontal="center" vertical="center"/>
    </xf>
    <xf numFmtId="0" fontId="3" fillId="2" borderId="5" xfId="3" applyFont="1" applyFill="1" applyBorder="1" applyAlignment="1">
      <alignment vertical="center"/>
    </xf>
    <xf numFmtId="0" fontId="29" fillId="2" borderId="6" xfId="3" applyFont="1" applyFill="1" applyBorder="1" applyAlignment="1">
      <alignment horizontal="center" vertical="center" textRotation="255"/>
    </xf>
    <xf numFmtId="0" fontId="29" fillId="2" borderId="9" xfId="3" applyFont="1" applyFill="1" applyBorder="1" applyAlignment="1">
      <alignment horizontal="center" vertical="center" textRotation="255"/>
    </xf>
    <xf numFmtId="0" fontId="3" fillId="2" borderId="0" xfId="3" applyFont="1" applyFill="1" applyBorder="1" applyAlignment="1">
      <alignment horizontal="distributed" vertical="center"/>
    </xf>
    <xf numFmtId="0" fontId="27" fillId="2" borderId="0" xfId="3" applyFont="1" applyFill="1" applyBorder="1" applyAlignment="1">
      <alignment horizontal="left" vertical="center"/>
    </xf>
    <xf numFmtId="0" fontId="29" fillId="2" borderId="10" xfId="3" applyFont="1" applyFill="1" applyBorder="1" applyAlignment="1">
      <alignment horizontal="center" vertical="center"/>
    </xf>
    <xf numFmtId="0" fontId="3" fillId="2" borderId="0" xfId="3" applyFont="1" applyFill="1" applyBorder="1" applyAlignment="1">
      <alignment vertical="center" shrinkToFit="1"/>
    </xf>
    <xf numFmtId="38" fontId="28" fillId="2" borderId="0" xfId="2" applyFont="1" applyFill="1" applyBorder="1" applyAlignment="1">
      <alignment vertical="center"/>
    </xf>
    <xf numFmtId="0" fontId="27" fillId="2" borderId="0" xfId="3" applyFont="1" applyFill="1" applyBorder="1" applyAlignment="1">
      <alignment vertical="center"/>
    </xf>
    <xf numFmtId="0" fontId="3" fillId="2" borderId="13" xfId="3" applyFont="1" applyFill="1" applyBorder="1" applyAlignment="1">
      <alignment vertical="center"/>
    </xf>
    <xf numFmtId="38" fontId="28" fillId="2" borderId="10" xfId="2" applyFont="1" applyFill="1" applyBorder="1" applyAlignment="1">
      <alignment vertical="center" shrinkToFit="1"/>
    </xf>
    <xf numFmtId="38" fontId="28" fillId="2" borderId="0" xfId="2" applyFont="1" applyFill="1" applyBorder="1" applyAlignment="1">
      <alignment vertical="center" shrinkToFit="1"/>
    </xf>
    <xf numFmtId="0" fontId="45" fillId="2" borderId="0" xfId="3" applyFont="1" applyFill="1" applyBorder="1" applyAlignment="1">
      <alignment horizontal="center" vertical="center"/>
    </xf>
    <xf numFmtId="38" fontId="28" fillId="2" borderId="2" xfId="2" applyFont="1" applyFill="1" applyBorder="1" applyAlignment="1">
      <alignment vertical="center"/>
    </xf>
    <xf numFmtId="0" fontId="3" fillId="0" borderId="0" xfId="8" applyFont="1" applyAlignment="1">
      <alignment vertical="center"/>
    </xf>
    <xf numFmtId="0" fontId="3" fillId="0" borderId="13" xfId="8" applyFont="1" applyBorder="1" applyAlignment="1">
      <alignment vertical="center"/>
    </xf>
    <xf numFmtId="0" fontId="3" fillId="0" borderId="10" xfId="8" applyFont="1" applyBorder="1" applyAlignment="1">
      <alignment vertical="center"/>
    </xf>
    <xf numFmtId="0" fontId="3" fillId="0" borderId="14" xfId="8" applyFont="1" applyBorder="1" applyAlignment="1">
      <alignment vertical="center"/>
    </xf>
    <xf numFmtId="0" fontId="3" fillId="2" borderId="0" xfId="8" applyFont="1" applyFill="1" applyAlignment="1">
      <alignment vertical="center"/>
    </xf>
    <xf numFmtId="0" fontId="3" fillId="2" borderId="6" xfId="8" applyFont="1" applyFill="1" applyBorder="1" applyAlignment="1">
      <alignment vertical="center"/>
    </xf>
    <xf numFmtId="0" fontId="3" fillId="2" borderId="30" xfId="8" applyFont="1" applyFill="1" applyBorder="1" applyAlignment="1">
      <alignment horizontal="left" vertical="center"/>
    </xf>
    <xf numFmtId="0" fontId="3" fillId="2" borderId="0" xfId="8" applyFont="1" applyFill="1" applyBorder="1" applyAlignment="1">
      <alignment horizontal="left" vertical="center"/>
    </xf>
    <xf numFmtId="0" fontId="3" fillId="2" borderId="0" xfId="8" applyFont="1" applyFill="1" applyBorder="1" applyAlignment="1">
      <alignment vertical="center"/>
    </xf>
    <xf numFmtId="0" fontId="29" fillId="2" borderId="0" xfId="8" applyFont="1" applyFill="1" applyBorder="1" applyAlignment="1">
      <alignment horizontal="center" vertical="center"/>
    </xf>
    <xf numFmtId="0" fontId="6" fillId="2" borderId="0" xfId="8" applyFont="1" applyFill="1" applyBorder="1" applyAlignment="1">
      <alignment horizontal="left" vertical="center"/>
    </xf>
    <xf numFmtId="0" fontId="29" fillId="2" borderId="7" xfId="8" applyFont="1" applyFill="1" applyBorder="1" applyAlignment="1">
      <alignment horizontal="center" vertical="center"/>
    </xf>
    <xf numFmtId="0" fontId="3" fillId="0" borderId="9" xfId="8" applyFont="1" applyBorder="1" applyAlignment="1">
      <alignment vertical="center"/>
    </xf>
    <xf numFmtId="0" fontId="3" fillId="0" borderId="2" xfId="8" applyFont="1" applyBorder="1" applyAlignment="1">
      <alignment vertical="center"/>
    </xf>
    <xf numFmtId="0" fontId="3" fillId="0" borderId="8" xfId="8" applyFont="1" applyBorder="1" applyAlignment="1">
      <alignment vertical="center"/>
    </xf>
    <xf numFmtId="0" fontId="3" fillId="2" borderId="6" xfId="3" applyFont="1" applyFill="1" applyBorder="1" applyAlignment="1">
      <alignment vertical="center"/>
    </xf>
    <xf numFmtId="0" fontId="1" fillId="2" borderId="7" xfId="3" applyFont="1" applyFill="1" applyBorder="1" applyAlignment="1">
      <alignment vertical="center"/>
    </xf>
    <xf numFmtId="0" fontId="24" fillId="2" borderId="0" xfId="3" applyFont="1" applyFill="1" applyBorder="1" applyAlignment="1">
      <alignment vertical="center"/>
    </xf>
    <xf numFmtId="0" fontId="3" fillId="2" borderId="9" xfId="3" applyFont="1" applyFill="1" applyBorder="1" applyAlignment="1">
      <alignment vertical="center"/>
    </xf>
    <xf numFmtId="49" fontId="1" fillId="2" borderId="2" xfId="3" applyNumberFormat="1" applyFont="1" applyFill="1" applyBorder="1" applyAlignment="1">
      <alignment horizontal="center" vertical="center"/>
    </xf>
    <xf numFmtId="0" fontId="3" fillId="2" borderId="0" xfId="7" applyNumberFormat="1" applyFont="1" applyFill="1" applyBorder="1" applyAlignment="1">
      <alignment horizontal="right" vertical="center"/>
    </xf>
    <xf numFmtId="0" fontId="24" fillId="2" borderId="0" xfId="7" applyNumberFormat="1" applyFont="1" applyFill="1" applyBorder="1" applyAlignment="1">
      <alignment vertical="center"/>
    </xf>
    <xf numFmtId="0" fontId="1" fillId="2" borderId="0" xfId="3" applyNumberFormat="1" applyFont="1" applyFill="1" applyBorder="1" applyAlignment="1">
      <alignment vertical="center"/>
    </xf>
    <xf numFmtId="0" fontId="3" fillId="2" borderId="0" xfId="3" applyNumberFormat="1" applyFont="1" applyFill="1" applyBorder="1" applyAlignment="1">
      <alignment horizontal="right" vertical="center"/>
    </xf>
    <xf numFmtId="0" fontId="3" fillId="2" borderId="0" xfId="7" applyNumberFormat="1" applyFont="1" applyFill="1" applyBorder="1" applyAlignment="1">
      <alignment vertical="center"/>
    </xf>
    <xf numFmtId="0" fontId="3" fillId="2" borderId="0" xfId="7" applyFont="1" applyFill="1" applyBorder="1" applyAlignment="1">
      <alignment horizontal="right" vertical="center"/>
    </xf>
    <xf numFmtId="0" fontId="24" fillId="2" borderId="0" xfId="8" applyNumberFormat="1" applyFont="1" applyFill="1" applyBorder="1" applyAlignment="1" applyProtection="1">
      <alignment vertical="center"/>
    </xf>
    <xf numFmtId="49" fontId="3" fillId="2" borderId="0" xfId="3" applyNumberFormat="1" applyFont="1" applyFill="1" applyAlignment="1">
      <alignment vertical="center"/>
    </xf>
    <xf numFmtId="0" fontId="6" fillId="0" borderId="0" xfId="0" applyFont="1" applyFill="1" applyBorder="1" applyAlignment="1">
      <alignment horizontal="left" vertical="center"/>
    </xf>
    <xf numFmtId="0" fontId="12" fillId="0" borderId="0" xfId="3" applyFont="1" applyFill="1" applyBorder="1" applyAlignment="1">
      <alignment vertical="center"/>
    </xf>
    <xf numFmtId="0" fontId="1" fillId="2" borderId="0" xfId="3" applyFont="1" applyFill="1" applyBorder="1" applyAlignment="1">
      <alignment vertical="center"/>
    </xf>
    <xf numFmtId="0" fontId="8" fillId="3" borderId="0" xfId="3" applyFont="1" applyFill="1" applyBorder="1" applyAlignment="1">
      <alignment vertical="center"/>
    </xf>
    <xf numFmtId="0" fontId="13" fillId="6" borderId="1" xfId="3" applyFont="1" applyFill="1" applyBorder="1" applyAlignment="1" applyProtection="1">
      <alignment vertical="center"/>
      <protection locked="0"/>
    </xf>
    <xf numFmtId="0" fontId="18" fillId="6" borderId="0" xfId="3" applyNumberFormat="1" applyFont="1" applyFill="1" applyBorder="1" applyAlignment="1" applyProtection="1">
      <alignment horizontal="center" vertical="center" shrinkToFit="1"/>
      <protection locked="0"/>
    </xf>
    <xf numFmtId="0" fontId="20" fillId="0" borderId="0" xfId="3" applyNumberFormat="1" applyFont="1" applyFill="1" applyBorder="1" applyAlignment="1" applyProtection="1">
      <alignment vertical="center"/>
      <protection locked="0"/>
    </xf>
    <xf numFmtId="177" fontId="19" fillId="4" borderId="30" xfId="4" applyNumberFormat="1" applyFont="1" applyFill="1" applyBorder="1" applyAlignment="1" applyProtection="1">
      <alignment vertical="center"/>
      <protection locked="0"/>
    </xf>
    <xf numFmtId="178" fontId="19" fillId="4" borderId="30" xfId="4" applyNumberFormat="1" applyFont="1" applyFill="1" applyBorder="1" applyAlignment="1" applyProtection="1">
      <alignment vertical="center"/>
      <protection locked="0"/>
    </xf>
    <xf numFmtId="0" fontId="3" fillId="2" borderId="2" xfId="3" applyFont="1" applyFill="1" applyBorder="1" applyAlignment="1">
      <alignment vertical="center"/>
    </xf>
    <xf numFmtId="0" fontId="27" fillId="2" borderId="0" xfId="4" applyFont="1" applyFill="1" applyBorder="1" applyAlignment="1">
      <alignment horizontal="right" vertical="center"/>
    </xf>
    <xf numFmtId="0" fontId="3" fillId="2" borderId="0" xfId="4" applyFont="1" applyFill="1" applyAlignment="1">
      <alignment vertical="center" wrapText="1"/>
    </xf>
    <xf numFmtId="0" fontId="27" fillId="2" borderId="0" xfId="4" applyFont="1" applyFill="1" applyBorder="1" applyAlignment="1">
      <alignment horizontal="right" vertical="center" wrapText="1"/>
    </xf>
    <xf numFmtId="0" fontId="3" fillId="2" borderId="0" xfId="3" applyFont="1" applyFill="1" applyBorder="1" applyAlignment="1">
      <alignment vertical="center" wrapText="1"/>
    </xf>
    <xf numFmtId="0" fontId="37" fillId="6" borderId="30" xfId="0" applyFont="1" applyFill="1" applyBorder="1" applyAlignment="1" applyProtection="1">
      <alignment horizontal="center" vertical="center"/>
      <protection locked="0"/>
    </xf>
    <xf numFmtId="0" fontId="3" fillId="0" borderId="13" xfId="3" applyFont="1" applyFill="1" applyBorder="1" applyAlignment="1">
      <alignment horizontal="center" vertical="distributed" textRotation="255" indent="1"/>
    </xf>
    <xf numFmtId="0" fontId="3" fillId="0" borderId="14" xfId="3" applyFont="1" applyFill="1" applyBorder="1" applyAlignment="1">
      <alignment horizontal="center" vertical="distributed" textRotation="255" indent="1"/>
    </xf>
    <xf numFmtId="0" fontId="3" fillId="0" borderId="6" xfId="3" applyFont="1" applyFill="1" applyBorder="1" applyAlignment="1">
      <alignment horizontal="center" vertical="distributed" textRotation="255" indent="1"/>
    </xf>
    <xf numFmtId="0" fontId="3" fillId="0" borderId="7" xfId="3" applyFont="1" applyFill="1" applyBorder="1" applyAlignment="1">
      <alignment horizontal="center" vertical="distributed" textRotation="255" indent="1"/>
    </xf>
    <xf numFmtId="0" fontId="3" fillId="0" borderId="9" xfId="3" applyFont="1" applyFill="1" applyBorder="1" applyAlignment="1">
      <alignment horizontal="center" vertical="distributed" textRotation="255" indent="1"/>
    </xf>
    <xf numFmtId="0" fontId="3" fillId="0" borderId="8" xfId="3" applyFont="1" applyFill="1" applyBorder="1" applyAlignment="1">
      <alignment horizontal="center" vertical="distributed" textRotation="255" indent="1"/>
    </xf>
    <xf numFmtId="49" fontId="9" fillId="2" borderId="0" xfId="3" applyNumberFormat="1" applyFont="1" applyFill="1" applyAlignment="1">
      <alignment horizontal="center" vertical="center"/>
    </xf>
    <xf numFmtId="0" fontId="9" fillId="0" borderId="0" xfId="3" applyNumberFormat="1" applyFont="1" applyFill="1" applyBorder="1" applyAlignment="1">
      <alignment horizontal="center" vertical="center"/>
    </xf>
    <xf numFmtId="0" fontId="9" fillId="0" borderId="0" xfId="3" applyNumberFormat="1" applyFont="1" applyFill="1" applyAlignment="1">
      <alignment horizontal="center" vertical="center"/>
    </xf>
    <xf numFmtId="0" fontId="9" fillId="0" borderId="20" xfId="3" applyNumberFormat="1" applyFont="1" applyFill="1" applyBorder="1" applyAlignment="1">
      <alignment horizontal="center" vertical="center"/>
    </xf>
    <xf numFmtId="0" fontId="12" fillId="0" borderId="19" xfId="3" applyNumberFormat="1" applyFont="1" applyFill="1" applyBorder="1" applyAlignment="1">
      <alignment vertical="center"/>
    </xf>
    <xf numFmtId="0" fontId="12" fillId="0" borderId="15" xfId="3" applyNumberFormat="1" applyFont="1" applyFill="1" applyBorder="1" applyAlignment="1">
      <alignment vertical="center"/>
    </xf>
    <xf numFmtId="49" fontId="17" fillId="6" borderId="20" xfId="3" applyNumberFormat="1" applyFont="1" applyFill="1" applyBorder="1" applyAlignment="1" applyProtection="1">
      <alignment horizontal="center" vertical="center"/>
      <protection locked="0"/>
    </xf>
    <xf numFmtId="49" fontId="17" fillId="6" borderId="19" xfId="3" applyNumberFormat="1" applyFont="1" applyFill="1" applyBorder="1" applyAlignment="1" applyProtection="1">
      <alignment horizontal="center" vertical="center"/>
      <protection locked="0"/>
    </xf>
    <xf numFmtId="49" fontId="17" fillId="6" borderId="19" xfId="3" applyNumberFormat="1" applyFont="1" applyFill="1" applyBorder="1" applyAlignment="1" applyProtection="1">
      <alignment horizontal="center" vertical="center" shrinkToFit="1"/>
      <protection locked="0"/>
    </xf>
    <xf numFmtId="49" fontId="17" fillId="6" borderId="15" xfId="3" applyNumberFormat="1" applyFont="1" applyFill="1" applyBorder="1" applyAlignment="1" applyProtection="1">
      <alignment horizontal="center" vertical="center"/>
      <protection locked="0"/>
    </xf>
    <xf numFmtId="0" fontId="16" fillId="0" borderId="9"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8"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0" xfId="3" applyFont="1" applyFill="1" applyBorder="1" applyAlignment="1">
      <alignment horizontal="center" vertical="center"/>
    </xf>
    <xf numFmtId="0" fontId="18" fillId="6" borderId="19" xfId="3" applyFont="1" applyFill="1" applyBorder="1" applyAlignment="1" applyProtection="1">
      <alignment horizontal="center" vertical="center"/>
      <protection locked="0"/>
    </xf>
    <xf numFmtId="0" fontId="9" fillId="0" borderId="19"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0" xfId="3" applyFont="1" applyFill="1" applyBorder="1" applyAlignment="1">
      <alignment horizontal="distributed" vertical="center"/>
    </xf>
    <xf numFmtId="0" fontId="15" fillId="0" borderId="10" xfId="3" applyFont="1" applyFill="1" applyBorder="1" applyAlignment="1">
      <alignment horizontal="distributed" vertical="center"/>
    </xf>
    <xf numFmtId="0" fontId="9" fillId="2" borderId="13" xfId="3" applyFont="1" applyFill="1" applyBorder="1" applyAlignment="1">
      <alignment horizontal="center" vertical="center" wrapText="1"/>
    </xf>
    <xf numFmtId="0" fontId="9" fillId="2" borderId="10"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23" xfId="3" applyFont="1" applyFill="1" applyBorder="1" applyAlignment="1">
      <alignment horizontal="center" vertical="center"/>
    </xf>
    <xf numFmtId="0" fontId="3" fillId="2" borderId="4" xfId="3" applyFont="1" applyFill="1" applyBorder="1" applyAlignment="1">
      <alignment horizontal="center" vertical="center" shrinkToFit="1"/>
    </xf>
    <xf numFmtId="0" fontId="3" fillId="2" borderId="32" xfId="3" applyFont="1" applyFill="1" applyBorder="1" applyAlignment="1">
      <alignment horizontal="center" vertical="center" shrinkToFit="1"/>
    </xf>
    <xf numFmtId="0" fontId="44" fillId="2" borderId="13" xfId="3" applyFont="1" applyFill="1" applyBorder="1" applyAlignment="1">
      <alignment horizontal="center" vertical="center" wrapText="1" shrinkToFit="1"/>
    </xf>
    <xf numFmtId="0" fontId="44" fillId="2" borderId="10" xfId="3" applyFont="1" applyFill="1" applyBorder="1" applyAlignment="1">
      <alignment horizontal="center" vertical="center" wrapText="1" shrinkToFit="1"/>
    </xf>
    <xf numFmtId="0" fontId="44" fillId="2" borderId="14" xfId="3" applyFont="1" applyFill="1" applyBorder="1" applyAlignment="1">
      <alignment horizontal="center" vertical="center" wrapText="1" shrinkToFit="1"/>
    </xf>
    <xf numFmtId="0" fontId="44" fillId="2" borderId="22" xfId="3" applyFont="1" applyFill="1" applyBorder="1" applyAlignment="1">
      <alignment horizontal="center" vertical="center" wrapText="1" shrinkToFit="1"/>
    </xf>
    <xf numFmtId="0" fontId="44" fillId="2" borderId="16" xfId="3" applyFont="1" applyFill="1" applyBorder="1" applyAlignment="1">
      <alignment horizontal="center" vertical="center" wrapText="1" shrinkToFit="1"/>
    </xf>
    <xf numFmtId="0" fontId="44" fillId="2" borderId="23" xfId="3" applyFont="1" applyFill="1" applyBorder="1" applyAlignment="1">
      <alignment horizontal="center" vertical="center" wrapText="1" shrinkToFit="1"/>
    </xf>
    <xf numFmtId="0" fontId="9" fillId="6" borderId="9" xfId="3" applyFont="1" applyFill="1" applyBorder="1" applyAlignment="1">
      <alignment horizontal="center" vertical="center"/>
    </xf>
    <xf numFmtId="0" fontId="9" fillId="6" borderId="2" xfId="3" applyFont="1" applyFill="1" applyBorder="1" applyAlignment="1">
      <alignment horizontal="center" vertical="center"/>
    </xf>
    <xf numFmtId="0" fontId="9" fillId="6" borderId="8" xfId="3" applyFont="1" applyFill="1" applyBorder="1" applyAlignment="1">
      <alignment horizontal="center" vertical="center"/>
    </xf>
    <xf numFmtId="0" fontId="9" fillId="0" borderId="12" xfId="3" applyFont="1" applyFill="1" applyBorder="1" applyAlignment="1">
      <alignment horizontal="center" vertical="center"/>
    </xf>
    <xf numFmtId="0" fontId="15" fillId="0" borderId="2" xfId="3" applyFont="1" applyFill="1" applyBorder="1" applyAlignment="1">
      <alignment horizontal="center" vertical="center"/>
    </xf>
    <xf numFmtId="0" fontId="18" fillId="6" borderId="12" xfId="3" applyFont="1" applyFill="1" applyBorder="1" applyAlignment="1" applyProtection="1">
      <alignment horizontal="center" vertical="center" shrinkToFit="1"/>
      <protection locked="0"/>
    </xf>
    <xf numFmtId="0" fontId="17" fillId="6" borderId="2" xfId="3" applyFont="1" applyFill="1" applyBorder="1" applyAlignment="1" applyProtection="1">
      <alignment horizontal="center" vertical="center" shrinkToFit="1"/>
      <protection locked="0"/>
    </xf>
    <xf numFmtId="0" fontId="9" fillId="0" borderId="5" xfId="3" applyFont="1" applyFill="1" applyBorder="1" applyAlignment="1">
      <alignment horizontal="center" vertical="center" shrinkToFit="1"/>
    </xf>
    <xf numFmtId="0" fontId="15" fillId="0" borderId="8" xfId="3" applyFont="1" applyFill="1" applyBorder="1" applyAlignment="1">
      <alignment horizontal="center" vertical="center" shrinkToFit="1"/>
    </xf>
    <xf numFmtId="0" fontId="12" fillId="0" borderId="10" xfId="3" applyFont="1" applyFill="1" applyBorder="1" applyAlignment="1">
      <alignment horizontal="center" vertical="center"/>
    </xf>
    <xf numFmtId="0" fontId="18" fillId="6" borderId="10" xfId="3" applyFont="1" applyFill="1" applyBorder="1" applyAlignment="1" applyProtection="1">
      <alignment horizontal="center" vertical="center" shrinkToFit="1"/>
      <protection locked="0"/>
    </xf>
    <xf numFmtId="0" fontId="17" fillId="6" borderId="0" xfId="3" applyFont="1" applyFill="1" applyBorder="1" applyAlignment="1" applyProtection="1">
      <alignment horizontal="center" vertical="center" shrinkToFit="1"/>
      <protection locked="0"/>
    </xf>
    <xf numFmtId="0" fontId="9" fillId="0" borderId="14" xfId="3" applyFont="1" applyFill="1" applyBorder="1" applyAlignment="1">
      <alignment horizontal="center" vertical="center"/>
    </xf>
    <xf numFmtId="0" fontId="15" fillId="0" borderId="7" xfId="3" applyFont="1" applyFill="1" applyBorder="1" applyAlignment="1">
      <alignment horizontal="center" vertical="center"/>
    </xf>
    <xf numFmtId="49" fontId="17" fillId="6" borderId="11" xfId="3" applyNumberFormat="1" applyFont="1" applyFill="1" applyBorder="1" applyAlignment="1" applyProtection="1">
      <alignment horizontal="center" vertical="center"/>
      <protection locked="0"/>
    </xf>
    <xf numFmtId="49" fontId="17" fillId="6" borderId="12" xfId="3" applyNumberFormat="1" applyFont="1" applyFill="1" applyBorder="1" applyAlignment="1" applyProtection="1">
      <alignment horizontal="center" vertical="center"/>
      <protection locked="0"/>
    </xf>
    <xf numFmtId="49" fontId="17" fillId="6" borderId="5" xfId="3" applyNumberFormat="1" applyFont="1" applyFill="1" applyBorder="1" applyAlignment="1" applyProtection="1">
      <alignment horizontal="center" vertical="center"/>
      <protection locked="0"/>
    </xf>
    <xf numFmtId="49" fontId="17" fillId="6" borderId="9" xfId="3" applyNumberFormat="1" applyFont="1" applyFill="1" applyBorder="1" applyAlignment="1" applyProtection="1">
      <alignment horizontal="center" vertical="center"/>
      <protection locked="0"/>
    </xf>
    <xf numFmtId="49" fontId="17" fillId="6" borderId="2" xfId="3" applyNumberFormat="1" applyFont="1" applyFill="1" applyBorder="1" applyAlignment="1" applyProtection="1">
      <alignment horizontal="center" vertical="center"/>
      <protection locked="0"/>
    </xf>
    <xf numFmtId="49" fontId="17" fillId="6" borderId="8" xfId="3" applyNumberFormat="1" applyFont="1" applyFill="1" applyBorder="1" applyAlignment="1" applyProtection="1">
      <alignment horizontal="center" vertical="center"/>
      <protection locked="0"/>
    </xf>
    <xf numFmtId="0" fontId="9" fillId="0" borderId="11"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0" xfId="3" applyFont="1" applyFill="1" applyBorder="1" applyAlignment="1">
      <alignment horizontal="center" vertical="center"/>
    </xf>
    <xf numFmtId="0" fontId="17" fillId="6" borderId="13" xfId="3" applyFont="1" applyFill="1" applyBorder="1" applyAlignment="1" applyProtection="1">
      <alignment horizontal="center" vertical="center"/>
      <protection locked="0"/>
    </xf>
    <xf numFmtId="0" fontId="17" fillId="6" borderId="10" xfId="3" applyFont="1" applyFill="1" applyBorder="1" applyAlignment="1" applyProtection="1">
      <alignment horizontal="center" vertical="center"/>
      <protection locked="0"/>
    </xf>
    <xf numFmtId="0" fontId="17" fillId="6" borderId="14" xfId="3" applyFont="1" applyFill="1" applyBorder="1" applyAlignment="1" applyProtection="1">
      <alignment horizontal="center" vertical="center"/>
      <protection locked="0"/>
    </xf>
    <xf numFmtId="0" fontId="17" fillId="6" borderId="22" xfId="3" applyFont="1" applyFill="1" applyBorder="1" applyAlignment="1" applyProtection="1">
      <alignment horizontal="center" vertical="center"/>
      <protection locked="0"/>
    </xf>
    <xf numFmtId="0" fontId="17" fillId="6" borderId="16" xfId="3" applyFont="1" applyFill="1" applyBorder="1" applyAlignment="1" applyProtection="1">
      <alignment horizontal="center" vertical="center"/>
      <protection locked="0"/>
    </xf>
    <xf numFmtId="0" fontId="17" fillId="6" borderId="23" xfId="3" applyFont="1" applyFill="1" applyBorder="1" applyAlignment="1" applyProtection="1">
      <alignment horizontal="center" vertical="center"/>
      <protection locked="0"/>
    </xf>
    <xf numFmtId="0" fontId="17" fillId="6" borderId="6" xfId="3" applyFont="1" applyFill="1" applyBorder="1" applyAlignment="1" applyProtection="1">
      <alignment horizontal="center" vertical="center"/>
      <protection locked="0"/>
    </xf>
    <xf numFmtId="0" fontId="17" fillId="6" borderId="0" xfId="3" applyFont="1" applyFill="1" applyBorder="1" applyAlignment="1" applyProtection="1">
      <alignment horizontal="center" vertical="center"/>
      <protection locked="0"/>
    </xf>
    <xf numFmtId="0" fontId="17" fillId="6" borderId="7" xfId="3" applyFont="1" applyFill="1" applyBorder="1" applyAlignment="1" applyProtection="1">
      <alignment horizontal="center" vertical="center"/>
      <protection locked="0"/>
    </xf>
    <xf numFmtId="0" fontId="15" fillId="0" borderId="6" xfId="3" applyFont="1" applyFill="1" applyBorder="1" applyAlignment="1">
      <alignment horizontal="center" vertical="center"/>
    </xf>
    <xf numFmtId="0" fontId="9" fillId="0" borderId="21" xfId="3" applyFont="1" applyFill="1" applyBorder="1" applyAlignment="1">
      <alignment horizontal="distributed" vertical="center"/>
    </xf>
    <xf numFmtId="0" fontId="20" fillId="0" borderId="21" xfId="3" applyFont="1" applyFill="1" applyBorder="1" applyAlignment="1">
      <alignment horizontal="distributed" vertical="center"/>
    </xf>
    <xf numFmtId="0" fontId="16" fillId="0" borderId="11" xfId="3" applyFont="1" applyFill="1" applyBorder="1" applyAlignment="1">
      <alignment horizontal="center" vertical="center"/>
    </xf>
    <xf numFmtId="0" fontId="9" fillId="0" borderId="12" xfId="3" applyFont="1" applyFill="1" applyBorder="1" applyAlignment="1">
      <alignment horizontal="distributed" vertical="center"/>
    </xf>
    <xf numFmtId="0" fontId="15" fillId="0" borderId="2" xfId="3" applyFont="1" applyFill="1" applyBorder="1" applyAlignment="1">
      <alignment vertical="center"/>
    </xf>
    <xf numFmtId="0" fontId="9" fillId="0" borderId="12" xfId="3" applyFont="1" applyFill="1" applyBorder="1" applyAlignment="1">
      <alignment horizontal="center" vertical="center" shrinkToFit="1"/>
    </xf>
    <xf numFmtId="0" fontId="15" fillId="0" borderId="12" xfId="3" applyFont="1" applyFill="1" applyBorder="1" applyAlignment="1">
      <alignment horizontal="center" vertical="center" shrinkToFit="1"/>
    </xf>
    <xf numFmtId="0" fontId="15" fillId="0" borderId="2" xfId="3" applyFont="1" applyFill="1" applyBorder="1" applyAlignment="1">
      <alignment horizontal="center" vertical="center" shrinkToFit="1"/>
    </xf>
    <xf numFmtId="0" fontId="20" fillId="0" borderId="12" xfId="3" applyFont="1" applyFill="1" applyBorder="1" applyAlignment="1">
      <alignment horizontal="distributed" vertical="center"/>
    </xf>
    <xf numFmtId="0" fontId="20" fillId="0" borderId="2" xfId="3" applyFont="1" applyFill="1" applyBorder="1" applyAlignment="1">
      <alignment horizontal="distributed" vertical="center"/>
    </xf>
    <xf numFmtId="0" fontId="21" fillId="0" borderId="0" xfId="3" applyNumberFormat="1" applyFont="1" applyFill="1" applyAlignment="1">
      <alignment horizontal="center" vertical="center"/>
    </xf>
    <xf numFmtId="0" fontId="9" fillId="0" borderId="20" xfId="3" applyFont="1" applyFill="1" applyBorder="1" applyAlignment="1">
      <alignment horizontal="center" vertical="center"/>
    </xf>
    <xf numFmtId="0" fontId="12" fillId="0" borderId="19" xfId="3" applyFont="1" applyFill="1" applyBorder="1" applyAlignment="1">
      <alignment horizontal="center" vertical="center"/>
    </xf>
    <xf numFmtId="0" fontId="12" fillId="0" borderId="15" xfId="3" applyFont="1" applyFill="1" applyBorder="1" applyAlignment="1">
      <alignment horizontal="center" vertical="center"/>
    </xf>
    <xf numFmtId="0" fontId="3" fillId="0" borderId="20" xfId="3" applyFont="1" applyFill="1" applyBorder="1" applyAlignment="1">
      <alignment horizontal="center" vertical="center" shrinkToFit="1"/>
    </xf>
    <xf numFmtId="0" fontId="1" fillId="0" borderId="19" xfId="3" applyFont="1" applyFill="1" applyBorder="1" applyAlignment="1">
      <alignment horizontal="center" vertical="center" shrinkToFit="1"/>
    </xf>
    <xf numFmtId="0" fontId="1" fillId="0" borderId="15" xfId="3" applyFont="1" applyFill="1" applyBorder="1" applyAlignment="1">
      <alignment horizontal="center" vertical="center" shrinkToFit="1"/>
    </xf>
    <xf numFmtId="0" fontId="9" fillId="0" borderId="13" xfId="3" applyFont="1" applyFill="1" applyBorder="1" applyAlignment="1">
      <alignment vertical="center"/>
    </xf>
    <xf numFmtId="0" fontId="12" fillId="0" borderId="10" xfId="3" applyFont="1" applyFill="1" applyBorder="1" applyAlignment="1">
      <alignment vertical="center"/>
    </xf>
    <xf numFmtId="0" fontId="12" fillId="0" borderId="14" xfId="3" applyFont="1" applyFill="1" applyBorder="1" applyAlignment="1">
      <alignment vertical="center"/>
    </xf>
    <xf numFmtId="0" fontId="12" fillId="0" borderId="6" xfId="3" applyFont="1" applyFill="1" applyBorder="1" applyAlignment="1">
      <alignment vertical="center"/>
    </xf>
    <xf numFmtId="0" fontId="12" fillId="0" borderId="0" xfId="3" applyFont="1" applyFill="1" applyAlignment="1">
      <alignment vertical="center"/>
    </xf>
    <xf numFmtId="0" fontId="12" fillId="0" borderId="7" xfId="3" applyFont="1" applyFill="1" applyBorder="1" applyAlignment="1">
      <alignment vertical="center"/>
    </xf>
    <xf numFmtId="0" fontId="12" fillId="0" borderId="9" xfId="3" applyFont="1" applyFill="1" applyBorder="1" applyAlignment="1">
      <alignment vertical="center"/>
    </xf>
    <xf numFmtId="0" fontId="12" fillId="0" borderId="2" xfId="3" applyFont="1" applyFill="1" applyBorder="1" applyAlignment="1">
      <alignment vertical="center"/>
    </xf>
    <xf numFmtId="0" fontId="12" fillId="0" borderId="8" xfId="3" applyFont="1" applyFill="1" applyBorder="1" applyAlignment="1">
      <alignment vertical="center"/>
    </xf>
    <xf numFmtId="0" fontId="13" fillId="0" borderId="0" xfId="3" applyFont="1" applyFill="1" applyBorder="1" applyAlignment="1">
      <alignment horizontal="center" vertical="center"/>
    </xf>
    <xf numFmtId="38" fontId="37" fillId="6" borderId="13" xfId="1" applyFont="1" applyFill="1" applyBorder="1" applyAlignment="1" applyProtection="1">
      <alignment horizontal="center" vertical="center"/>
    </xf>
    <xf numFmtId="38" fontId="37" fillId="6" borderId="10" xfId="1" applyFont="1" applyFill="1" applyBorder="1" applyAlignment="1" applyProtection="1">
      <alignment horizontal="center" vertical="center"/>
    </xf>
    <xf numFmtId="38" fontId="37" fillId="6" borderId="9" xfId="1" applyFont="1" applyFill="1" applyBorder="1" applyAlignment="1" applyProtection="1">
      <alignment horizontal="center" vertical="center"/>
    </xf>
    <xf numFmtId="38" fontId="37" fillId="6" borderId="2" xfId="1" applyFont="1" applyFill="1" applyBorder="1" applyAlignment="1" applyProtection="1">
      <alignment horizontal="center" vertical="center"/>
    </xf>
    <xf numFmtId="0" fontId="3" fillId="0" borderId="14" xfId="3" applyFont="1" applyFill="1" applyBorder="1" applyAlignment="1">
      <alignment vertical="center"/>
    </xf>
    <xf numFmtId="0" fontId="3" fillId="0" borderId="8" xfId="3" applyFont="1" applyFill="1" applyBorder="1" applyAlignment="1">
      <alignment vertical="center"/>
    </xf>
    <xf numFmtId="0" fontId="3" fillId="0" borderId="10" xfId="3" applyFont="1" applyFill="1" applyBorder="1" applyAlignment="1">
      <alignment vertical="center"/>
    </xf>
    <xf numFmtId="0" fontId="3" fillId="0" borderId="2" xfId="3" applyFont="1" applyFill="1" applyBorder="1" applyAlignment="1">
      <alignment vertical="center"/>
    </xf>
    <xf numFmtId="0" fontId="3" fillId="0" borderId="13"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8" xfId="3" applyFont="1" applyFill="1" applyBorder="1" applyAlignment="1">
      <alignment horizontal="center" vertical="center"/>
    </xf>
    <xf numFmtId="0" fontId="28" fillId="0" borderId="13" xfId="3" applyFont="1" applyFill="1" applyBorder="1" applyAlignment="1">
      <alignment horizontal="center" vertical="center"/>
    </xf>
    <xf numFmtId="0" fontId="28" fillId="0" borderId="10" xfId="3" applyFont="1" applyFill="1" applyBorder="1" applyAlignment="1">
      <alignment horizontal="center" vertical="center"/>
    </xf>
    <xf numFmtId="0" fontId="28" fillId="0" borderId="9" xfId="3" applyFont="1" applyFill="1" applyBorder="1" applyAlignment="1">
      <alignment horizontal="center" vertical="center"/>
    </xf>
    <xf numFmtId="0" fontId="28" fillId="0" borderId="2" xfId="3" applyFont="1" applyFill="1" applyBorder="1" applyAlignment="1">
      <alignment horizontal="center" vertical="center"/>
    </xf>
    <xf numFmtId="0" fontId="28" fillId="6" borderId="2" xfId="3" applyFont="1" applyFill="1" applyBorder="1" applyAlignment="1" applyProtection="1">
      <alignment horizontal="center" vertical="center"/>
      <protection locked="0"/>
    </xf>
    <xf numFmtId="0" fontId="28" fillId="6" borderId="34" xfId="3" applyFont="1" applyFill="1" applyBorder="1" applyAlignment="1" applyProtection="1">
      <alignment horizontal="center" vertical="center"/>
      <protection locked="0"/>
    </xf>
    <xf numFmtId="0" fontId="28" fillId="6" borderId="35" xfId="3" applyFont="1" applyFill="1" applyBorder="1" applyAlignment="1" applyProtection="1">
      <alignment horizontal="center" vertical="center"/>
      <protection locked="0"/>
    </xf>
    <xf numFmtId="0" fontId="28" fillId="6" borderId="36" xfId="3" applyFont="1" applyFill="1" applyBorder="1" applyAlignment="1" applyProtection="1">
      <alignment horizontal="center" vertical="center"/>
      <protection locked="0"/>
    </xf>
    <xf numFmtId="0" fontId="3" fillId="6" borderId="34" xfId="3" applyFont="1" applyFill="1" applyBorder="1" applyAlignment="1" applyProtection="1">
      <alignment horizontal="center" vertical="center"/>
      <protection locked="0"/>
    </xf>
    <xf numFmtId="0" fontId="3" fillId="6" borderId="35" xfId="3" applyFont="1" applyFill="1" applyBorder="1" applyAlignment="1" applyProtection="1">
      <alignment horizontal="center" vertical="center"/>
      <protection locked="0"/>
    </xf>
    <xf numFmtId="0" fontId="3" fillId="6" borderId="36" xfId="3" applyFont="1" applyFill="1" applyBorder="1" applyAlignment="1" applyProtection="1">
      <alignment horizontal="center" vertical="center"/>
      <protection locked="0"/>
    </xf>
    <xf numFmtId="0" fontId="3" fillId="2" borderId="11" xfId="3" applyFont="1" applyFill="1" applyBorder="1" applyAlignment="1">
      <alignment vertical="center"/>
    </xf>
    <xf numFmtId="0" fontId="3" fillId="2" borderId="33" xfId="3" applyFont="1" applyFill="1" applyBorder="1" applyAlignment="1">
      <alignment vertical="center"/>
    </xf>
    <xf numFmtId="0" fontId="43" fillId="6" borderId="33" xfId="3" applyFont="1" applyFill="1" applyBorder="1" applyAlignment="1" applyProtection="1">
      <alignment horizontal="center" vertical="center" shrinkToFit="1"/>
      <protection locked="0"/>
    </xf>
    <xf numFmtId="58" fontId="3" fillId="2" borderId="20" xfId="5" applyNumberFormat="1" applyFont="1" applyFill="1" applyBorder="1" applyAlignment="1">
      <alignment horizontal="center" vertical="center"/>
    </xf>
    <xf numFmtId="58" fontId="3" fillId="2" borderId="19" xfId="5" applyNumberFormat="1" applyFont="1" applyFill="1" applyBorder="1" applyAlignment="1">
      <alignment horizontal="center" vertical="center"/>
    </xf>
    <xf numFmtId="0" fontId="3" fillId="2" borderId="19" xfId="5" applyFont="1" applyFill="1" applyBorder="1" applyAlignment="1">
      <alignment horizontal="center" vertical="center"/>
    </xf>
    <xf numFmtId="58" fontId="3" fillId="2" borderId="15" xfId="5" applyNumberFormat="1" applyFont="1" applyFill="1" applyBorder="1" applyAlignment="1">
      <alignment horizontal="center" vertical="center"/>
    </xf>
    <xf numFmtId="0" fontId="31" fillId="2" borderId="0" xfId="4" applyNumberFormat="1" applyFont="1" applyFill="1" applyAlignment="1">
      <alignment horizontal="left" vertical="center"/>
    </xf>
    <xf numFmtId="38" fontId="33" fillId="0" borderId="0" xfId="2" applyFont="1" applyFill="1" applyBorder="1" applyAlignment="1">
      <alignment horizontal="right" vertical="center" shrinkToFit="1"/>
    </xf>
    <xf numFmtId="0" fontId="6" fillId="2" borderId="0" xfId="4" applyFont="1" applyFill="1" applyBorder="1" applyAlignment="1">
      <alignment horizontal="distributed" vertical="center"/>
    </xf>
    <xf numFmtId="0" fontId="29" fillId="2" borderId="0" xfId="4" applyFont="1" applyFill="1" applyAlignment="1">
      <alignment horizontal="distributed" vertical="center"/>
    </xf>
    <xf numFmtId="0" fontId="6" fillId="2" borderId="0" xfId="4" applyFont="1" applyFill="1" applyBorder="1" applyAlignment="1">
      <alignment horizontal="center"/>
    </xf>
    <xf numFmtId="38" fontId="33" fillId="2" borderId="0" xfId="4" applyNumberFormat="1" applyFont="1" applyFill="1" applyBorder="1" applyAlignment="1">
      <alignment vertical="center"/>
    </xf>
    <xf numFmtId="38" fontId="33" fillId="2" borderId="0" xfId="1" applyFont="1" applyFill="1" applyBorder="1" applyAlignment="1">
      <alignment vertical="center"/>
    </xf>
    <xf numFmtId="178" fontId="34" fillId="2" borderId="0" xfId="4" applyNumberFormat="1" applyFont="1" applyFill="1" applyBorder="1" applyAlignment="1">
      <alignment horizontal="center" vertical="center"/>
    </xf>
    <xf numFmtId="0" fontId="16" fillId="2" borderId="0" xfId="4" applyFont="1" applyFill="1" applyBorder="1" applyAlignment="1">
      <alignment vertical="center" wrapText="1"/>
    </xf>
    <xf numFmtId="0" fontId="16" fillId="2" borderId="7" xfId="4" applyFont="1" applyFill="1" applyBorder="1" applyAlignment="1">
      <alignment vertical="center" wrapText="1"/>
    </xf>
    <xf numFmtId="38" fontId="35" fillId="0" borderId="25" xfId="2" applyFont="1" applyFill="1" applyBorder="1" applyAlignment="1"/>
    <xf numFmtId="38" fontId="35" fillId="0" borderId="24" xfId="2" applyFont="1" applyFill="1" applyBorder="1" applyAlignment="1"/>
    <xf numFmtId="38" fontId="35" fillId="0" borderId="26" xfId="2" applyFont="1" applyFill="1" applyBorder="1" applyAlignment="1"/>
    <xf numFmtId="0" fontId="35" fillId="2" borderId="25" xfId="4" applyFont="1" applyFill="1" applyBorder="1" applyAlignment="1"/>
    <xf numFmtId="0" fontId="35" fillId="2" borderId="26" xfId="4" applyFont="1" applyFill="1" applyBorder="1" applyAlignment="1"/>
    <xf numFmtId="38" fontId="35" fillId="2" borderId="25" xfId="2" applyFont="1" applyFill="1" applyBorder="1" applyAlignment="1"/>
    <xf numFmtId="38" fontId="35" fillId="2" borderId="24" xfId="2" applyFont="1" applyFill="1" applyBorder="1" applyAlignment="1"/>
    <xf numFmtId="38" fontId="35" fillId="2" borderId="26" xfId="2" applyFont="1" applyFill="1" applyBorder="1" applyAlignment="1"/>
    <xf numFmtId="0" fontId="3" fillId="2" borderId="30" xfId="5" applyFont="1" applyFill="1" applyBorder="1" applyAlignment="1">
      <alignment horizontal="left" vertical="center" indent="2"/>
    </xf>
    <xf numFmtId="176" fontId="3" fillId="2" borderId="30" xfId="5" applyNumberFormat="1" applyFont="1" applyFill="1" applyBorder="1" applyAlignment="1">
      <alignment horizontal="center" vertical="center"/>
    </xf>
    <xf numFmtId="0" fontId="3" fillId="2" borderId="20" xfId="5" applyFont="1" applyFill="1" applyBorder="1" applyAlignment="1">
      <alignment horizontal="center" vertical="center"/>
    </xf>
    <xf numFmtId="0" fontId="3" fillId="2" borderId="15" xfId="5" applyFont="1" applyFill="1" applyBorder="1" applyAlignment="1">
      <alignment horizontal="center" vertical="center"/>
    </xf>
    <xf numFmtId="0" fontId="31" fillId="2" borderId="20" xfId="4" applyFont="1" applyFill="1" applyBorder="1" applyAlignment="1">
      <alignment horizontal="center" vertical="center"/>
    </xf>
    <xf numFmtId="0" fontId="31" fillId="2" borderId="19" xfId="4" applyFont="1" applyFill="1" applyBorder="1" applyAlignment="1">
      <alignment horizontal="center" vertical="center"/>
    </xf>
    <xf numFmtId="0" fontId="1" fillId="2" borderId="19" xfId="4" applyFont="1" applyFill="1" applyBorder="1" applyAlignment="1">
      <alignment vertical="center"/>
    </xf>
    <xf numFmtId="0" fontId="1" fillId="2" borderId="15" xfId="4" applyFont="1" applyFill="1" applyBorder="1" applyAlignment="1">
      <alignment vertical="center"/>
    </xf>
    <xf numFmtId="38" fontId="36" fillId="0" borderId="27" xfId="2" applyFont="1" applyFill="1" applyBorder="1" applyAlignment="1">
      <alignment vertical="center"/>
    </xf>
    <xf numFmtId="38" fontId="1" fillId="0" borderId="28" xfId="2" applyFont="1" applyFill="1" applyBorder="1" applyAlignment="1">
      <alignment vertical="center"/>
    </xf>
    <xf numFmtId="38" fontId="36" fillId="0" borderId="20" xfId="4" applyNumberFormat="1" applyFont="1" applyFill="1" applyBorder="1" applyAlignment="1">
      <alignment vertical="center"/>
    </xf>
    <xf numFmtId="0" fontId="36" fillId="0" borderId="19" xfId="4" applyFont="1" applyFill="1" applyBorder="1" applyAlignment="1">
      <alignment vertical="center"/>
    </xf>
    <xf numFmtId="0" fontId="36" fillId="0" borderId="29" xfId="4" applyFont="1" applyFill="1" applyBorder="1" applyAlignment="1">
      <alignment vertical="center"/>
    </xf>
    <xf numFmtId="0" fontId="6" fillId="2" borderId="0" xfId="5" applyFont="1" applyFill="1" applyBorder="1" applyAlignment="1">
      <alignment horizontal="left" vertical="center" wrapText="1"/>
    </xf>
    <xf numFmtId="0" fontId="3" fillId="2" borderId="30" xfId="5" applyFont="1" applyFill="1" applyBorder="1" applyAlignment="1">
      <alignment horizontal="center" vertical="center"/>
    </xf>
    <xf numFmtId="178" fontId="35" fillId="2" borderId="25" xfId="4" applyNumberFormat="1" applyFont="1" applyFill="1" applyBorder="1" applyAlignment="1">
      <alignment shrinkToFit="1"/>
    </xf>
    <xf numFmtId="178" fontId="35" fillId="2" borderId="24" xfId="4" applyNumberFormat="1" applyFont="1" applyFill="1" applyBorder="1" applyAlignment="1">
      <alignment shrinkToFit="1"/>
    </xf>
    <xf numFmtId="178" fontId="35" fillId="2" borderId="26" xfId="4" applyNumberFormat="1" applyFont="1" applyFill="1" applyBorder="1" applyAlignment="1">
      <alignment shrinkToFit="1"/>
    </xf>
    <xf numFmtId="178" fontId="35" fillId="2" borderId="12" xfId="4" applyNumberFormat="1" applyFont="1" applyFill="1" applyBorder="1" applyAlignment="1">
      <alignment shrinkToFit="1"/>
    </xf>
    <xf numFmtId="0" fontId="6" fillId="2" borderId="0" xfId="5" applyFont="1" applyFill="1" applyBorder="1" applyAlignment="1">
      <alignment vertical="center" wrapText="1"/>
    </xf>
    <xf numFmtId="0" fontId="39" fillId="2" borderId="0" xfId="3" applyNumberFormat="1" applyFont="1" applyFill="1" applyAlignment="1">
      <alignment horizontal="center" vertical="center"/>
    </xf>
    <xf numFmtId="0" fontId="3" fillId="2" borderId="20" xfId="3" applyFont="1" applyFill="1" applyBorder="1" applyAlignment="1">
      <alignment horizontal="center" vertical="center"/>
    </xf>
    <xf numFmtId="0" fontId="1" fillId="2" borderId="19" xfId="3" applyFont="1" applyFill="1" applyBorder="1" applyAlignment="1">
      <alignment horizontal="center" vertical="center"/>
    </xf>
    <xf numFmtId="0" fontId="1" fillId="2" borderId="15" xfId="3" applyFont="1" applyFill="1" applyBorder="1" applyAlignment="1">
      <alignment horizontal="center" vertical="center"/>
    </xf>
    <xf numFmtId="0" fontId="3" fillId="0" borderId="20" xfId="7" applyFont="1" applyBorder="1" applyAlignment="1">
      <alignment horizontal="center" vertical="center" shrinkToFit="1"/>
    </xf>
    <xf numFmtId="0" fontId="1" fillId="0" borderId="19" xfId="7" applyFont="1" applyBorder="1" applyAlignment="1">
      <alignment horizontal="center" vertical="center" shrinkToFit="1"/>
    </xf>
    <xf numFmtId="0" fontId="1" fillId="0" borderId="15" xfId="7" applyFont="1" applyBorder="1" applyAlignment="1">
      <alignment horizontal="center" vertical="center" shrinkToFit="1"/>
    </xf>
    <xf numFmtId="0" fontId="3" fillId="2" borderId="13" xfId="3" applyFont="1" applyFill="1" applyBorder="1" applyAlignment="1">
      <alignment vertical="center"/>
    </xf>
    <xf numFmtId="0" fontId="1" fillId="2" borderId="10" xfId="3" applyFont="1" applyFill="1" applyBorder="1" applyAlignment="1">
      <alignment vertical="center"/>
    </xf>
    <xf numFmtId="0" fontId="1" fillId="2" borderId="14" xfId="3" applyFont="1" applyFill="1" applyBorder="1" applyAlignment="1">
      <alignment vertical="center"/>
    </xf>
    <xf numFmtId="0" fontId="1" fillId="2" borderId="6" xfId="3" applyFont="1" applyFill="1" applyBorder="1" applyAlignment="1">
      <alignment vertical="center"/>
    </xf>
    <xf numFmtId="0" fontId="1" fillId="2" borderId="0" xfId="3" applyFont="1" applyFill="1" applyAlignment="1">
      <alignment vertical="center"/>
    </xf>
    <xf numFmtId="0" fontId="1" fillId="2" borderId="7" xfId="3" applyFont="1" applyFill="1" applyBorder="1" applyAlignment="1">
      <alignment vertical="center"/>
    </xf>
    <xf numFmtId="0" fontId="1" fillId="2" borderId="9" xfId="3" applyFont="1" applyFill="1" applyBorder="1" applyAlignment="1">
      <alignment vertical="center"/>
    </xf>
    <xf numFmtId="0" fontId="1" fillId="2" borderId="2" xfId="3" applyFont="1" applyFill="1" applyBorder="1" applyAlignment="1">
      <alignment vertical="center"/>
    </xf>
    <xf numFmtId="0" fontId="1" fillId="2" borderId="8" xfId="3" applyFont="1" applyFill="1" applyBorder="1" applyAlignment="1">
      <alignment vertical="center"/>
    </xf>
    <xf numFmtId="0" fontId="40" fillId="2" borderId="0" xfId="3" applyFont="1" applyFill="1" applyBorder="1" applyAlignment="1">
      <alignment horizontal="center" vertical="center"/>
    </xf>
    <xf numFmtId="0" fontId="3" fillId="2" borderId="21" xfId="3" applyFont="1" applyFill="1" applyBorder="1" applyAlignment="1">
      <alignment horizontal="distributed" vertical="center"/>
    </xf>
    <xf numFmtId="0" fontId="30" fillId="2" borderId="21" xfId="3" applyFont="1" applyFill="1" applyBorder="1" applyAlignment="1">
      <alignment horizontal="distributed" vertical="center"/>
    </xf>
    <xf numFmtId="0" fontId="27" fillId="2" borderId="11" xfId="3" applyFont="1" applyFill="1" applyBorder="1" applyAlignment="1">
      <alignment horizontal="center" vertical="center"/>
    </xf>
    <xf numFmtId="0" fontId="29" fillId="2" borderId="9" xfId="3" applyFont="1" applyFill="1" applyBorder="1" applyAlignment="1">
      <alignment horizontal="center" vertical="center"/>
    </xf>
    <xf numFmtId="0" fontId="3" fillId="2" borderId="12" xfId="3" applyFont="1" applyFill="1" applyBorder="1" applyAlignment="1">
      <alignment horizontal="distributed" vertical="center"/>
    </xf>
    <xf numFmtId="0" fontId="29" fillId="2" borderId="2" xfId="3" applyFont="1" applyFill="1" applyBorder="1" applyAlignment="1">
      <alignment vertical="center"/>
    </xf>
    <xf numFmtId="0" fontId="3" fillId="2" borderId="12" xfId="3" applyFont="1" applyFill="1" applyBorder="1" applyAlignment="1">
      <alignment horizontal="center" vertical="center" shrinkToFit="1"/>
    </xf>
    <xf numFmtId="0" fontId="29" fillId="2" borderId="12" xfId="3" applyFont="1" applyFill="1" applyBorder="1" applyAlignment="1">
      <alignment horizontal="center" vertical="center" shrinkToFit="1"/>
    </xf>
    <xf numFmtId="0" fontId="29" fillId="2" borderId="2" xfId="3" applyFont="1" applyFill="1" applyBorder="1" applyAlignment="1">
      <alignment horizontal="center" vertical="center" shrinkToFit="1"/>
    </xf>
    <xf numFmtId="0" fontId="30" fillId="2" borderId="12" xfId="3" applyFont="1" applyFill="1" applyBorder="1" applyAlignment="1">
      <alignment horizontal="distributed" vertical="center"/>
    </xf>
    <xf numFmtId="0" fontId="30" fillId="2" borderId="2" xfId="3" applyFont="1" applyFill="1" applyBorder="1" applyAlignment="1">
      <alignment horizontal="distributed" vertical="center"/>
    </xf>
    <xf numFmtId="0" fontId="23" fillId="2" borderId="10"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5" fillId="0" borderId="13" xfId="8" applyFont="1" applyBorder="1" applyAlignment="1">
      <alignment horizontal="center" vertical="center"/>
    </xf>
    <xf numFmtId="0" fontId="5" fillId="0" borderId="10" xfId="8" applyFont="1" applyBorder="1" applyAlignment="1">
      <alignment horizontal="center" vertical="center"/>
    </xf>
    <xf numFmtId="0" fontId="5" fillId="0" borderId="14" xfId="8" applyFont="1" applyBorder="1" applyAlignment="1">
      <alignment horizontal="center" vertical="center"/>
    </xf>
    <xf numFmtId="0" fontId="5" fillId="0" borderId="22" xfId="8" applyFont="1" applyBorder="1" applyAlignment="1">
      <alignment horizontal="center" vertical="center"/>
    </xf>
    <xf numFmtId="0" fontId="5" fillId="0" borderId="16" xfId="8" applyFont="1" applyBorder="1" applyAlignment="1">
      <alignment horizontal="center" vertical="center"/>
    </xf>
    <xf numFmtId="0" fontId="5" fillId="0" borderId="23" xfId="8" applyFont="1" applyBorder="1" applyAlignment="1">
      <alignment horizontal="center" vertical="center"/>
    </xf>
    <xf numFmtId="0" fontId="5" fillId="0" borderId="6" xfId="8" applyFont="1" applyBorder="1" applyAlignment="1">
      <alignment horizontal="center" vertical="center"/>
    </xf>
    <xf numFmtId="0" fontId="5" fillId="0" borderId="0" xfId="8" applyFont="1" applyBorder="1" applyAlignment="1">
      <alignment horizontal="center" vertical="center"/>
    </xf>
    <xf numFmtId="0" fontId="5" fillId="0" borderId="7" xfId="8" applyFont="1" applyBorder="1" applyAlignment="1">
      <alignment horizontal="center" vertical="center"/>
    </xf>
    <xf numFmtId="0" fontId="3" fillId="2" borderId="13" xfId="3" applyFont="1" applyFill="1" applyBorder="1" applyAlignment="1">
      <alignment horizontal="center" vertical="center"/>
    </xf>
    <xf numFmtId="0" fontId="29" fillId="2" borderId="10" xfId="3" applyFont="1" applyFill="1" applyBorder="1" applyAlignment="1">
      <alignment horizontal="center" vertical="center"/>
    </xf>
    <xf numFmtId="0" fontId="29" fillId="2" borderId="6" xfId="3" applyFont="1" applyFill="1" applyBorder="1" applyAlignment="1">
      <alignment horizontal="center" vertical="center"/>
    </xf>
    <xf numFmtId="0" fontId="29" fillId="2" borderId="0" xfId="3" applyFont="1" applyFill="1" applyBorder="1" applyAlignment="1">
      <alignment horizontal="center" vertical="center"/>
    </xf>
    <xf numFmtId="0" fontId="3" fillId="2" borderId="10" xfId="3" applyFont="1" applyFill="1" applyBorder="1" applyAlignment="1">
      <alignment horizontal="center" vertical="center"/>
    </xf>
    <xf numFmtId="49" fontId="5" fillId="0" borderId="11" xfId="8" applyNumberFormat="1" applyFont="1" applyBorder="1" applyAlignment="1">
      <alignment horizontal="center" vertical="center"/>
    </xf>
    <xf numFmtId="49" fontId="5" fillId="0" borderId="12" xfId="8" applyNumberFormat="1" applyFont="1" applyBorder="1" applyAlignment="1">
      <alignment horizontal="center" vertical="center"/>
    </xf>
    <xf numFmtId="49" fontId="5" fillId="0" borderId="5" xfId="8" applyNumberFormat="1" applyFont="1" applyBorder="1" applyAlignment="1">
      <alignment horizontal="center" vertical="center"/>
    </xf>
    <xf numFmtId="49" fontId="5" fillId="0" borderId="9" xfId="8" applyNumberFormat="1" applyFont="1" applyBorder="1" applyAlignment="1">
      <alignment horizontal="center" vertical="center"/>
    </xf>
    <xf numFmtId="49" fontId="5" fillId="0" borderId="2" xfId="8" applyNumberFormat="1" applyFont="1" applyBorder="1" applyAlignment="1">
      <alignment horizontal="center" vertical="center"/>
    </xf>
    <xf numFmtId="49" fontId="5" fillId="0" borderId="8" xfId="8" applyNumberFormat="1" applyFont="1" applyBorder="1" applyAlignment="1">
      <alignment horizontal="center" vertical="center"/>
    </xf>
    <xf numFmtId="0" fontId="3" fillId="2" borderId="11" xfId="3" applyFont="1" applyFill="1" applyBorder="1" applyAlignment="1">
      <alignment horizontal="center" vertical="center"/>
    </xf>
    <xf numFmtId="0" fontId="29" fillId="2" borderId="12" xfId="3" applyFont="1" applyFill="1" applyBorder="1" applyAlignment="1">
      <alignment horizontal="center" vertical="center"/>
    </xf>
    <xf numFmtId="0" fontId="29" fillId="2" borderId="2" xfId="3" applyFont="1" applyFill="1" applyBorder="1" applyAlignment="1">
      <alignment horizontal="center" vertical="center"/>
    </xf>
    <xf numFmtId="0" fontId="28" fillId="2" borderId="12" xfId="3" applyFont="1" applyFill="1" applyBorder="1" applyAlignment="1">
      <alignment horizontal="center" vertical="center" shrinkToFit="1"/>
    </xf>
    <xf numFmtId="0" fontId="43" fillId="2" borderId="2" xfId="3" applyFont="1" applyFill="1" applyBorder="1" applyAlignment="1">
      <alignment horizontal="center" vertical="center" shrinkToFit="1"/>
    </xf>
    <xf numFmtId="0" fontId="3" fillId="2" borderId="12" xfId="3" applyFont="1" applyFill="1" applyBorder="1" applyAlignment="1">
      <alignment horizontal="center" vertical="center"/>
    </xf>
    <xf numFmtId="0" fontId="3" fillId="2" borderId="14" xfId="3" applyFont="1" applyFill="1" applyBorder="1" applyAlignment="1">
      <alignment horizontal="center" vertical="center"/>
    </xf>
    <xf numFmtId="0" fontId="29" fillId="2" borderId="7" xfId="3" applyFont="1" applyFill="1" applyBorder="1" applyAlignment="1">
      <alignment horizontal="center" vertical="center"/>
    </xf>
    <xf numFmtId="0" fontId="3" fillId="2" borderId="5" xfId="3" applyFont="1" applyFill="1" applyBorder="1" applyAlignment="1">
      <alignment horizontal="center" vertical="center" shrinkToFit="1"/>
    </xf>
    <xf numFmtId="0" fontId="29" fillId="2" borderId="8" xfId="3" applyFont="1" applyFill="1" applyBorder="1" applyAlignment="1">
      <alignment horizontal="center" vertical="center" shrinkToFit="1"/>
    </xf>
    <xf numFmtId="0" fontId="28" fillId="2" borderId="19" xfId="3" applyFont="1" applyFill="1" applyBorder="1" applyAlignment="1">
      <alignment horizontal="center" vertical="center"/>
    </xf>
    <xf numFmtId="0" fontId="3" fillId="2" borderId="10" xfId="3" applyFont="1" applyFill="1" applyBorder="1" applyAlignment="1">
      <alignment horizontal="distributed" vertical="center"/>
    </xf>
    <xf numFmtId="0" fontId="29" fillId="2" borderId="10" xfId="3" applyFont="1" applyFill="1" applyBorder="1" applyAlignment="1">
      <alignment horizontal="distributed" vertical="center"/>
    </xf>
    <xf numFmtId="0" fontId="23" fillId="2" borderId="19" xfId="3" applyFont="1" applyFill="1" applyBorder="1" applyAlignment="1">
      <alignment horizontal="center" vertical="center"/>
    </xf>
    <xf numFmtId="0" fontId="1" fillId="2" borderId="10" xfId="3" applyFont="1" applyFill="1" applyBorder="1" applyAlignment="1">
      <alignment horizontal="center" vertical="center"/>
    </xf>
    <xf numFmtId="0" fontId="3" fillId="2" borderId="19" xfId="3" applyFont="1" applyFill="1" applyBorder="1" applyAlignment="1">
      <alignment horizontal="center" vertical="center"/>
    </xf>
    <xf numFmtId="0" fontId="3" fillId="2" borderId="15" xfId="3" applyFont="1" applyFill="1" applyBorder="1" applyAlignment="1">
      <alignment horizontal="center" vertical="center"/>
    </xf>
    <xf numFmtId="0" fontId="3" fillId="2" borderId="9"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8" xfId="3" applyFont="1" applyFill="1" applyBorder="1" applyAlignment="1">
      <alignment horizontal="center" vertical="center"/>
    </xf>
    <xf numFmtId="38" fontId="38" fillId="2" borderId="13" xfId="9" applyFont="1" applyFill="1" applyBorder="1" applyAlignment="1">
      <alignment horizontal="center" vertical="center"/>
    </xf>
    <xf numFmtId="38" fontId="38" fillId="2" borderId="10" xfId="9" applyFont="1" applyFill="1" applyBorder="1" applyAlignment="1">
      <alignment horizontal="center" vertical="center"/>
    </xf>
    <xf numFmtId="38" fontId="38" fillId="2" borderId="9" xfId="9" applyFont="1" applyFill="1" applyBorder="1" applyAlignment="1">
      <alignment horizontal="center" vertical="center"/>
    </xf>
    <xf numFmtId="38" fontId="38" fillId="2" borderId="2" xfId="9" applyFont="1" applyFill="1" applyBorder="1" applyAlignment="1">
      <alignment horizontal="center" vertical="center"/>
    </xf>
    <xf numFmtId="0" fontId="3" fillId="2" borderId="14"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2" xfId="3" applyFont="1" applyFill="1" applyBorder="1" applyAlignment="1">
      <alignment vertical="center"/>
    </xf>
    <xf numFmtId="0" fontId="28" fillId="2" borderId="13" xfId="3" applyFont="1" applyFill="1" applyBorder="1" applyAlignment="1">
      <alignment horizontal="center" vertical="center"/>
    </xf>
    <xf numFmtId="0" fontId="28" fillId="2" borderId="10" xfId="3" applyFont="1" applyFill="1" applyBorder="1" applyAlignment="1">
      <alignment horizontal="center" vertical="center"/>
    </xf>
    <xf numFmtId="0" fontId="28" fillId="2" borderId="9" xfId="3" applyFont="1" applyFill="1" applyBorder="1" applyAlignment="1">
      <alignment horizontal="center" vertical="center"/>
    </xf>
    <xf numFmtId="0" fontId="28" fillId="2" borderId="2" xfId="3" applyFont="1" applyFill="1" applyBorder="1" applyAlignment="1">
      <alignment horizontal="center" vertical="center"/>
    </xf>
    <xf numFmtId="0" fontId="27" fillId="2" borderId="9"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8" xfId="3" applyFont="1" applyFill="1" applyBorder="1" applyAlignment="1">
      <alignment horizontal="center" vertical="center"/>
    </xf>
    <xf numFmtId="49" fontId="3" fillId="2" borderId="0" xfId="3" applyNumberFormat="1" applyFont="1" applyFill="1" applyAlignment="1">
      <alignment horizontal="center" vertical="center"/>
    </xf>
    <xf numFmtId="0" fontId="3" fillId="2" borderId="13" xfId="3" applyFont="1" applyFill="1" applyBorder="1" applyAlignment="1">
      <alignment horizontal="center" vertical="distributed" textRotation="255" indent="1"/>
    </xf>
    <xf numFmtId="0" fontId="3" fillId="2" borderId="14" xfId="3" applyFont="1" applyFill="1" applyBorder="1" applyAlignment="1">
      <alignment horizontal="center" vertical="distributed" textRotation="255" indent="1"/>
    </xf>
    <xf numFmtId="0" fontId="3" fillId="2" borderId="6" xfId="3" applyFont="1" applyFill="1" applyBorder="1" applyAlignment="1">
      <alignment horizontal="center" vertical="distributed" textRotation="255" indent="1"/>
    </xf>
    <xf numFmtId="0" fontId="3" fillId="2" borderId="7" xfId="3" applyFont="1" applyFill="1" applyBorder="1" applyAlignment="1">
      <alignment horizontal="center" vertical="distributed" textRotation="255" indent="1"/>
    </xf>
    <xf numFmtId="0" fontId="3" fillId="2" borderId="9" xfId="3" applyFont="1" applyFill="1" applyBorder="1" applyAlignment="1">
      <alignment horizontal="center" vertical="distributed" textRotation="255" indent="1"/>
    </xf>
    <xf numFmtId="0" fontId="3" fillId="2" borderId="8" xfId="3" applyFont="1" applyFill="1" applyBorder="1" applyAlignment="1">
      <alignment horizontal="center" vertical="distributed" textRotation="255" indent="1"/>
    </xf>
    <xf numFmtId="0" fontId="3" fillId="2" borderId="0" xfId="3" applyNumberFormat="1" applyFont="1" applyFill="1" applyBorder="1" applyAlignment="1">
      <alignment horizontal="center" vertical="center"/>
    </xf>
    <xf numFmtId="0" fontId="3" fillId="2" borderId="0" xfId="3" applyNumberFormat="1" applyFont="1" applyFill="1" applyAlignment="1">
      <alignment horizontal="center" vertical="center"/>
    </xf>
    <xf numFmtId="0" fontId="3" fillId="2" borderId="20" xfId="3" applyNumberFormat="1" applyFont="1" applyFill="1" applyBorder="1" applyAlignment="1">
      <alignment horizontal="center" vertical="center"/>
    </xf>
    <xf numFmtId="0" fontId="1" fillId="2" borderId="19" xfId="3" applyNumberFormat="1" applyFont="1" applyFill="1" applyBorder="1" applyAlignment="1">
      <alignment vertical="center"/>
    </xf>
    <xf numFmtId="0" fontId="1" fillId="2" borderId="15" xfId="3" applyNumberFormat="1" applyFont="1" applyFill="1" applyBorder="1" applyAlignment="1">
      <alignment vertical="center"/>
    </xf>
    <xf numFmtId="49" fontId="5" fillId="0" borderId="20" xfId="8" applyNumberFormat="1" applyFont="1" applyBorder="1" applyAlignment="1">
      <alignment horizontal="center" vertical="center"/>
    </xf>
    <xf numFmtId="49" fontId="5" fillId="0" borderId="19" xfId="8" applyNumberFormat="1" applyFont="1" applyBorder="1" applyAlignment="1">
      <alignment horizontal="center" vertical="center"/>
    </xf>
    <xf numFmtId="49" fontId="5" fillId="0" borderId="19" xfId="8" applyNumberFormat="1" applyFont="1" applyBorder="1" applyAlignment="1">
      <alignment horizontal="center" vertical="center" shrinkToFit="1"/>
    </xf>
    <xf numFmtId="49" fontId="5" fillId="0" borderId="15" xfId="8" applyNumberFormat="1" applyFont="1" applyBorder="1" applyAlignment="1">
      <alignment horizontal="center" vertical="center"/>
    </xf>
    <xf numFmtId="0" fontId="9" fillId="0" borderId="9"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8" xfId="3" applyFont="1" applyFill="1" applyBorder="1" applyAlignment="1">
      <alignment horizontal="center" vertical="center"/>
    </xf>
    <xf numFmtId="3" fontId="23" fillId="0" borderId="2" xfId="3" applyNumberFormat="1" applyFont="1" applyFill="1" applyBorder="1" applyAlignment="1" applyProtection="1">
      <alignment horizontal="center" vertical="center"/>
      <protection locked="0"/>
    </xf>
    <xf numFmtId="0" fontId="23" fillId="0" borderId="2" xfId="3" applyFont="1" applyFill="1" applyBorder="1" applyAlignment="1" applyProtection="1">
      <alignment horizontal="center" vertical="center"/>
      <protection locked="0"/>
    </xf>
    <xf numFmtId="0" fontId="23" fillId="0" borderId="34" xfId="3" applyFont="1" applyFill="1" applyBorder="1" applyAlignment="1" applyProtection="1">
      <alignment horizontal="center" vertical="center"/>
      <protection locked="0"/>
    </xf>
    <xf numFmtId="0" fontId="23" fillId="0" borderId="35" xfId="3" applyFont="1" applyFill="1" applyBorder="1" applyAlignment="1" applyProtection="1">
      <alignment horizontal="center" vertical="center"/>
      <protection locked="0"/>
    </xf>
    <xf numFmtId="0" fontId="23" fillId="0" borderId="36" xfId="3" applyFont="1" applyFill="1" applyBorder="1" applyAlignment="1" applyProtection="1">
      <alignment horizontal="center" vertical="center"/>
      <protection locked="0"/>
    </xf>
    <xf numFmtId="0" fontId="3" fillId="0" borderId="34" xfId="3" applyFont="1" applyFill="1" applyBorder="1" applyAlignment="1" applyProtection="1">
      <alignment horizontal="center" vertical="center"/>
      <protection locked="0"/>
    </xf>
    <xf numFmtId="0" fontId="3" fillId="0" borderId="35" xfId="3" applyFont="1" applyFill="1" applyBorder="1" applyAlignment="1" applyProtection="1">
      <alignment horizontal="center" vertical="center"/>
      <protection locked="0"/>
    </xf>
    <xf numFmtId="0" fontId="3" fillId="0" borderId="36" xfId="3" applyFont="1" applyFill="1" applyBorder="1" applyAlignment="1" applyProtection="1">
      <alignment horizontal="center" vertical="center"/>
      <protection locked="0"/>
    </xf>
    <xf numFmtId="0" fontId="24" fillId="0" borderId="33" xfId="3" applyFont="1" applyFill="1" applyBorder="1" applyAlignment="1" applyProtection="1">
      <alignment horizontal="center" vertical="center" shrinkToFit="1"/>
      <protection locked="0"/>
    </xf>
    <xf numFmtId="0" fontId="9" fillId="2" borderId="19"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0" xfId="3" applyNumberFormat="1" applyFont="1" applyFill="1" applyBorder="1" applyAlignment="1">
      <alignment horizontal="center" vertical="center"/>
    </xf>
    <xf numFmtId="0" fontId="9" fillId="2" borderId="0" xfId="3" applyNumberFormat="1" applyFont="1" applyFill="1" applyAlignment="1">
      <alignment horizontal="center" vertical="center"/>
    </xf>
    <xf numFmtId="0" fontId="8" fillId="2" borderId="19" xfId="3" applyNumberFormat="1" applyFont="1" applyFill="1" applyBorder="1" applyAlignment="1">
      <alignment vertical="center"/>
    </xf>
    <xf numFmtId="0" fontId="8" fillId="2" borderId="15" xfId="3" applyNumberFormat="1" applyFont="1" applyFill="1" applyBorder="1" applyAlignment="1">
      <alignment vertical="center"/>
    </xf>
    <xf numFmtId="49" fontId="5" fillId="0" borderId="20"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center" vertical="center" shrinkToFit="1"/>
    </xf>
    <xf numFmtId="49" fontId="5" fillId="0" borderId="15" xfId="0" applyNumberFormat="1" applyFont="1" applyBorder="1" applyAlignment="1">
      <alignment horizontal="center" vertical="center"/>
    </xf>
    <xf numFmtId="38" fontId="23" fillId="2" borderId="13" xfId="1" applyFont="1" applyFill="1" applyBorder="1" applyAlignment="1">
      <alignment vertical="center"/>
    </xf>
    <xf numFmtId="38" fontId="23" fillId="2" borderId="10" xfId="1" applyFont="1" applyFill="1" applyBorder="1" applyAlignment="1">
      <alignment vertical="center"/>
    </xf>
    <xf numFmtId="38" fontId="23" fillId="2" borderId="9" xfId="1" applyFont="1" applyFill="1" applyBorder="1" applyAlignment="1">
      <alignment vertical="center"/>
    </xf>
    <xf numFmtId="38" fontId="23" fillId="2" borderId="2" xfId="1" applyFont="1" applyFill="1" applyBorder="1" applyAlignment="1">
      <alignment vertical="center"/>
    </xf>
    <xf numFmtId="0" fontId="9" fillId="2" borderId="10" xfId="3" applyFont="1" applyFill="1" applyBorder="1" applyAlignment="1">
      <alignment horizontal="distributed" vertical="center"/>
    </xf>
    <xf numFmtId="0" fontId="15" fillId="2" borderId="10" xfId="3" applyFont="1" applyFill="1" applyBorder="1" applyAlignment="1">
      <alignment horizontal="distributed" vertical="center"/>
    </xf>
    <xf numFmtId="0" fontId="9" fillId="2" borderId="13" xfId="3" applyFont="1" applyFill="1" applyBorder="1" applyAlignment="1">
      <alignment horizontal="center" vertical="center"/>
    </xf>
    <xf numFmtId="0" fontId="16" fillId="2" borderId="9"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8" xfId="3" applyFont="1" applyFill="1" applyBorder="1" applyAlignment="1">
      <alignment horizontal="center" vertical="center"/>
    </xf>
    <xf numFmtId="0" fontId="9" fillId="2" borderId="12" xfId="3" applyFont="1" applyFill="1" applyBorder="1" applyAlignment="1">
      <alignment horizontal="center" vertical="center"/>
    </xf>
    <xf numFmtId="0" fontId="15" fillId="2" borderId="2" xfId="3" applyFont="1" applyFill="1" applyBorder="1" applyAlignment="1">
      <alignment horizontal="center" vertical="center"/>
    </xf>
    <xf numFmtId="0" fontId="23" fillId="2" borderId="12" xfId="3" applyFont="1" applyFill="1" applyBorder="1" applyAlignment="1">
      <alignment horizontal="center" vertical="center" shrinkToFit="1"/>
    </xf>
    <xf numFmtId="0" fontId="24" fillId="2" borderId="2" xfId="3" applyFont="1" applyFill="1" applyBorder="1" applyAlignment="1">
      <alignment horizontal="center" vertical="center" shrinkToFit="1"/>
    </xf>
    <xf numFmtId="0" fontId="9" fillId="2" borderId="5"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12" xfId="3" applyFont="1" applyFill="1" applyBorder="1" applyAlignment="1">
      <alignment horizontal="center" vertical="center"/>
    </xf>
    <xf numFmtId="0" fontId="12" fillId="2" borderId="10" xfId="3" applyFont="1" applyFill="1" applyBorder="1" applyAlignment="1">
      <alignment horizontal="center" vertical="center"/>
    </xf>
    <xf numFmtId="0" fontId="15" fillId="2" borderId="7" xfId="3" applyFont="1" applyFill="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9" fillId="2" borderId="11"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10" xfId="3" applyFont="1" applyFill="1" applyBorder="1" applyAlignment="1">
      <alignment horizontal="center" vertical="center"/>
    </xf>
    <xf numFmtId="0" fontId="15" fillId="2" borderId="0" xfId="3" applyFont="1" applyFill="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5" fillId="2" borderId="6" xfId="3" applyFont="1" applyFill="1" applyBorder="1" applyAlignment="1">
      <alignment horizontal="center" vertical="center"/>
    </xf>
    <xf numFmtId="0" fontId="9" fillId="2" borderId="20" xfId="3" applyFont="1" applyFill="1" applyBorder="1" applyAlignment="1">
      <alignment horizontal="center" vertical="center"/>
    </xf>
    <xf numFmtId="0" fontId="12" fillId="2" borderId="19" xfId="3" applyFont="1" applyFill="1" applyBorder="1" applyAlignment="1">
      <alignment horizontal="center" vertical="center"/>
    </xf>
    <xf numFmtId="0" fontId="12" fillId="2" borderId="15" xfId="3" applyFont="1" applyFill="1" applyBorder="1" applyAlignment="1">
      <alignment horizontal="center" vertical="center"/>
    </xf>
    <xf numFmtId="0" fontId="9" fillId="2" borderId="13" xfId="3" applyFont="1" applyFill="1" applyBorder="1" applyAlignment="1">
      <alignment vertical="center"/>
    </xf>
    <xf numFmtId="0" fontId="12" fillId="2" borderId="10" xfId="3" applyFont="1" applyFill="1" applyBorder="1" applyAlignment="1">
      <alignment vertical="center"/>
    </xf>
    <xf numFmtId="0" fontId="12" fillId="2" borderId="14" xfId="3" applyFont="1" applyFill="1" applyBorder="1" applyAlignment="1">
      <alignment vertical="center"/>
    </xf>
    <xf numFmtId="0" fontId="12" fillId="2" borderId="6"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12" fillId="2" borderId="9" xfId="3" applyFont="1" applyFill="1" applyBorder="1" applyAlignment="1">
      <alignment vertical="center"/>
    </xf>
    <xf numFmtId="0" fontId="12" fillId="2" borderId="2" xfId="3" applyFont="1" applyFill="1" applyBorder="1" applyAlignment="1">
      <alignment vertical="center"/>
    </xf>
    <xf numFmtId="0" fontId="12" fillId="2" borderId="8" xfId="3" applyFont="1" applyFill="1" applyBorder="1" applyAlignment="1">
      <alignment vertical="center"/>
    </xf>
    <xf numFmtId="0" fontId="13" fillId="2" borderId="0" xfId="3" applyFont="1" applyFill="1" applyBorder="1" applyAlignment="1">
      <alignment horizontal="center" vertical="center"/>
    </xf>
    <xf numFmtId="0" fontId="9" fillId="2" borderId="21" xfId="3" applyFont="1" applyFill="1" applyBorder="1" applyAlignment="1">
      <alignment horizontal="distributed" vertical="center"/>
    </xf>
    <xf numFmtId="0" fontId="20" fillId="2" borderId="21" xfId="3" applyFont="1" applyFill="1" applyBorder="1" applyAlignment="1">
      <alignment horizontal="distributed" vertical="center"/>
    </xf>
    <xf numFmtId="0" fontId="16" fillId="2" borderId="11" xfId="3" applyFont="1" applyFill="1" applyBorder="1" applyAlignment="1">
      <alignment horizontal="center" vertical="center"/>
    </xf>
    <xf numFmtId="0" fontId="9" fillId="2" borderId="12" xfId="3" applyFont="1" applyFill="1" applyBorder="1" applyAlignment="1">
      <alignment horizontal="distributed" vertical="center"/>
    </xf>
    <xf numFmtId="0" fontId="15" fillId="2" borderId="2" xfId="3" applyFont="1" applyFill="1" applyBorder="1" applyAlignment="1">
      <alignment vertical="center"/>
    </xf>
    <xf numFmtId="0" fontId="9" fillId="2" borderId="12" xfId="3" applyFont="1" applyFill="1" applyBorder="1" applyAlignment="1">
      <alignment horizontal="center" vertical="center" shrinkToFit="1"/>
    </xf>
    <xf numFmtId="0" fontId="15" fillId="2" borderId="12" xfId="3" applyFont="1" applyFill="1" applyBorder="1" applyAlignment="1">
      <alignment horizontal="center" vertical="center" shrinkToFit="1"/>
    </xf>
    <xf numFmtId="0" fontId="15" fillId="2" borderId="2" xfId="3" applyFont="1" applyFill="1" applyBorder="1" applyAlignment="1">
      <alignment horizontal="center" vertical="center" shrinkToFit="1"/>
    </xf>
    <xf numFmtId="0" fontId="20" fillId="2" borderId="12" xfId="3" applyFont="1" applyFill="1" applyBorder="1" applyAlignment="1">
      <alignment horizontal="distributed" vertical="center"/>
    </xf>
    <xf numFmtId="0" fontId="20" fillId="2" borderId="2" xfId="3" applyFont="1" applyFill="1" applyBorder="1" applyAlignment="1">
      <alignment horizontal="distributed" vertical="center"/>
    </xf>
    <xf numFmtId="0" fontId="18" fillId="6" borderId="0" xfId="3" applyFont="1" applyFill="1" applyBorder="1" applyAlignment="1" applyProtection="1">
      <alignment vertical="center"/>
      <protection locked="0"/>
    </xf>
    <xf numFmtId="0" fontId="18" fillId="6" borderId="7" xfId="3" applyFont="1" applyFill="1" applyBorder="1" applyAlignment="1" applyProtection="1">
      <alignment vertical="center"/>
      <protection locked="0"/>
    </xf>
    <xf numFmtId="0" fontId="18" fillId="6" borderId="0" xfId="3" applyNumberFormat="1" applyFont="1" applyFill="1" applyBorder="1" applyAlignment="1" applyProtection="1">
      <alignment vertical="center"/>
      <protection locked="0"/>
    </xf>
    <xf numFmtId="0" fontId="18" fillId="6" borderId="7" xfId="3" applyNumberFormat="1" applyFont="1" applyFill="1" applyBorder="1" applyAlignment="1" applyProtection="1">
      <alignment vertical="center"/>
      <protection locked="0"/>
    </xf>
  </cellXfs>
  <cellStyles count="10">
    <cellStyle name="桁区切り" xfId="1" builtinId="6"/>
    <cellStyle name="桁区切り 2" xfId="2" xr:uid="{00000000-0005-0000-0000-000001000000}"/>
    <cellStyle name="桁区切り 3" xfId="9" xr:uid="{416C82CC-D338-4CD1-97DA-8498CF519C17}"/>
    <cellStyle name="標準" xfId="0" builtinId="0"/>
    <cellStyle name="標準 10" xfId="3" xr:uid="{00000000-0005-0000-0000-000003000000}"/>
    <cellStyle name="標準 11" xfId="4" xr:uid="{00000000-0005-0000-0000-000004000000}"/>
    <cellStyle name="標準 2" xfId="8" xr:uid="{4C3F3CAD-1875-47C6-86DB-FF6DEDF06A0F}"/>
    <cellStyle name="標準 2 2" xfId="7" xr:uid="{BD3735AB-EC0C-49B0-B0B8-6B709F8F4B2A}"/>
    <cellStyle name="標準 9" xfId="5" xr:uid="{00000000-0005-0000-0000-000005000000}"/>
    <cellStyle name="標準_決裁（文書回答等）" xfId="6" xr:uid="{00000000-0005-0000-0000-000006000000}"/>
  </cellStyles>
  <dxfs count="0"/>
  <tableStyles count="0" defaultTableStyle="TableStyleMedium2" defaultPivotStyle="PivotStyleLight16"/>
  <colors>
    <mruColors>
      <color rgb="FF0000FF"/>
      <color rgb="FF009900"/>
      <color rgb="FF00CC00"/>
      <color rgb="FFEBF7FF"/>
      <color rgb="FFFFFFCC"/>
      <color rgb="FFFFDD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3</xdr:row>
      <xdr:rowOff>66675</xdr:rowOff>
    </xdr:from>
    <xdr:to>
      <xdr:col>14</xdr:col>
      <xdr:colOff>168179</xdr:colOff>
      <xdr:row>54</xdr:row>
      <xdr:rowOff>38100</xdr:rowOff>
    </xdr:to>
    <xdr:pic>
      <xdr:nvPicPr>
        <xdr:cNvPr id="16" name="図 15">
          <a:extLst>
            <a:ext uri="{FF2B5EF4-FFF2-40B4-BE49-F238E27FC236}">
              <a16:creationId xmlns:a16="http://schemas.microsoft.com/office/drawing/2014/main" id="{B67B36B7-DC84-4FB4-9E20-366432E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609600"/>
          <a:ext cx="5778404" cy="872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657225</xdr:colOff>
      <xdr:row>14</xdr:row>
      <xdr:rowOff>76199</xdr:rowOff>
    </xdr:from>
    <xdr:to>
      <xdr:col>11</xdr:col>
      <xdr:colOff>323850</xdr:colOff>
      <xdr:row>15</xdr:row>
      <xdr:rowOff>190500</xdr:rowOff>
    </xdr:to>
    <xdr:sp macro="" textlink="">
      <xdr:nvSpPr>
        <xdr:cNvPr id="4" name="楕円 3">
          <a:extLst>
            <a:ext uri="{FF2B5EF4-FFF2-40B4-BE49-F238E27FC236}">
              <a16:creationId xmlns:a16="http://schemas.microsoft.com/office/drawing/2014/main" id="{16ACC732-6E33-4A51-816F-E4EDA1F35AF7}"/>
            </a:ext>
          </a:extLst>
        </xdr:cNvPr>
        <xdr:cNvSpPr/>
      </xdr:nvSpPr>
      <xdr:spPr>
        <a:xfrm>
          <a:off x="7953375" y="2400299"/>
          <a:ext cx="1724025" cy="2952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676275</xdr:colOff>
      <xdr:row>15</xdr:row>
      <xdr:rowOff>152400</xdr:rowOff>
    </xdr:from>
    <xdr:ext cx="184731" cy="264560"/>
    <xdr:sp macro="" textlink="">
      <xdr:nvSpPr>
        <xdr:cNvPr id="9" name="テキスト ボックス 8">
          <a:extLst>
            <a:ext uri="{FF2B5EF4-FFF2-40B4-BE49-F238E27FC236}">
              <a16:creationId xmlns:a16="http://schemas.microsoft.com/office/drawing/2014/main" id="{9A085329-4104-4CF2-AFB6-0AC2475E2C6B}"/>
            </a:ext>
          </a:extLst>
        </xdr:cNvPr>
        <xdr:cNvSpPr txBox="1"/>
      </xdr:nvSpPr>
      <xdr:spPr>
        <a:xfrm>
          <a:off x="7972425"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114300</xdr:colOff>
      <xdr:row>13</xdr:row>
      <xdr:rowOff>114302</xdr:rowOff>
    </xdr:from>
    <xdr:to>
      <xdr:col>8</xdr:col>
      <xdr:colOff>657225</xdr:colOff>
      <xdr:row>15</xdr:row>
      <xdr:rowOff>42862</xdr:rowOff>
    </xdr:to>
    <xdr:cxnSp macro="">
      <xdr:nvCxnSpPr>
        <xdr:cNvPr id="11" name="コネクタ: 曲線 10">
          <a:extLst>
            <a:ext uri="{FF2B5EF4-FFF2-40B4-BE49-F238E27FC236}">
              <a16:creationId xmlns:a16="http://schemas.microsoft.com/office/drawing/2014/main" id="{EEFC85B3-F0E8-4DE2-A0EB-801B552921D4}"/>
            </a:ext>
          </a:extLst>
        </xdr:cNvPr>
        <xdr:cNvCxnSpPr>
          <a:stCxn id="4" idx="2"/>
        </xdr:cNvCxnSpPr>
      </xdr:nvCxnSpPr>
      <xdr:spPr>
        <a:xfrm flipH="1" flipV="1">
          <a:off x="3362325" y="2200277"/>
          <a:ext cx="4591050" cy="347660"/>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571501</xdr:colOff>
      <xdr:row>23</xdr:row>
      <xdr:rowOff>57150</xdr:rowOff>
    </xdr:from>
    <xdr:to>
      <xdr:col>10</xdr:col>
      <xdr:colOff>247651</xdr:colOff>
      <xdr:row>24</xdr:row>
      <xdr:rowOff>171451</xdr:rowOff>
    </xdr:to>
    <xdr:sp macro="" textlink="">
      <xdr:nvSpPr>
        <xdr:cNvPr id="13" name="楕円 12">
          <a:extLst>
            <a:ext uri="{FF2B5EF4-FFF2-40B4-BE49-F238E27FC236}">
              <a16:creationId xmlns:a16="http://schemas.microsoft.com/office/drawing/2014/main" id="{B52F7103-6A0C-4303-931F-54CF7D5D2A89}"/>
            </a:ext>
          </a:extLst>
        </xdr:cNvPr>
        <xdr:cNvSpPr/>
      </xdr:nvSpPr>
      <xdr:spPr>
        <a:xfrm>
          <a:off x="7181851" y="3857625"/>
          <a:ext cx="1733550" cy="180976"/>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23</xdr:row>
      <xdr:rowOff>57149</xdr:rowOff>
    </xdr:from>
    <xdr:to>
      <xdr:col>13</xdr:col>
      <xdr:colOff>361950</xdr:colOff>
      <xdr:row>25</xdr:row>
      <xdr:rowOff>0</xdr:rowOff>
    </xdr:to>
    <xdr:sp macro="" textlink="">
      <xdr:nvSpPr>
        <xdr:cNvPr id="21" name="楕円 20">
          <a:extLst>
            <a:ext uri="{FF2B5EF4-FFF2-40B4-BE49-F238E27FC236}">
              <a16:creationId xmlns:a16="http://schemas.microsoft.com/office/drawing/2014/main" id="{2D8DF30F-BF32-4D2E-9B4D-3103EFB2699A}"/>
            </a:ext>
          </a:extLst>
        </xdr:cNvPr>
        <xdr:cNvSpPr/>
      </xdr:nvSpPr>
      <xdr:spPr>
        <a:xfrm>
          <a:off x="9496425" y="3857624"/>
          <a:ext cx="1590675" cy="19050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1247776</xdr:colOff>
      <xdr:row>16</xdr:row>
      <xdr:rowOff>38100</xdr:rowOff>
    </xdr:from>
    <xdr:to>
      <xdr:col>8</xdr:col>
      <xdr:colOff>139574</xdr:colOff>
      <xdr:row>24</xdr:row>
      <xdr:rowOff>16978</xdr:rowOff>
    </xdr:to>
    <xdr:cxnSp macro="">
      <xdr:nvCxnSpPr>
        <xdr:cNvPr id="23" name="コネクタ: 曲線 10">
          <a:extLst>
            <a:ext uri="{FF2B5EF4-FFF2-40B4-BE49-F238E27FC236}">
              <a16:creationId xmlns:a16="http://schemas.microsoft.com/office/drawing/2014/main" id="{C2E6B11F-1388-4AF1-A4C2-2CEE13A9D5E2}"/>
            </a:ext>
          </a:extLst>
        </xdr:cNvPr>
        <xdr:cNvCxnSpPr>
          <a:stCxn id="13" idx="1"/>
        </xdr:cNvCxnSpPr>
      </xdr:nvCxnSpPr>
      <xdr:spPr>
        <a:xfrm flipH="1" flipV="1">
          <a:off x="3200401" y="2781300"/>
          <a:ext cx="4235323" cy="1102828"/>
        </a:xfrm>
        <a:prstGeom prst="straightConnector1">
          <a:avLst/>
        </a:prstGeom>
        <a:ln>
          <a:solidFill>
            <a:srgbClr val="0070C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1066802</xdr:colOff>
      <xdr:row>16</xdr:row>
      <xdr:rowOff>47626</xdr:rowOff>
    </xdr:from>
    <xdr:to>
      <xdr:col>12</xdr:col>
      <xdr:colOff>0</xdr:colOff>
      <xdr:row>23</xdr:row>
      <xdr:rowOff>47625</xdr:rowOff>
    </xdr:to>
    <xdr:cxnSp macro="">
      <xdr:nvCxnSpPr>
        <xdr:cNvPr id="26" name="コネクタ: 曲線 10">
          <a:extLst>
            <a:ext uri="{FF2B5EF4-FFF2-40B4-BE49-F238E27FC236}">
              <a16:creationId xmlns:a16="http://schemas.microsoft.com/office/drawing/2014/main" id="{D2061917-5A65-4A77-B5C1-AE11FB8E5C8B}"/>
            </a:ext>
          </a:extLst>
        </xdr:cNvPr>
        <xdr:cNvCxnSpPr/>
      </xdr:nvCxnSpPr>
      <xdr:spPr>
        <a:xfrm flipH="1" flipV="1">
          <a:off x="4895852" y="2790826"/>
          <a:ext cx="5143498" cy="1057274"/>
        </a:xfrm>
        <a:prstGeom prst="straightConnector1">
          <a:avLst/>
        </a:prstGeom>
        <a:ln>
          <a:solidFill>
            <a:srgbClr val="0070C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523876</xdr:colOff>
      <xdr:row>25</xdr:row>
      <xdr:rowOff>38099</xdr:rowOff>
    </xdr:from>
    <xdr:to>
      <xdr:col>10</xdr:col>
      <xdr:colOff>200026</xdr:colOff>
      <xdr:row>26</xdr:row>
      <xdr:rowOff>57150</xdr:rowOff>
    </xdr:to>
    <xdr:sp macro="" textlink="">
      <xdr:nvSpPr>
        <xdr:cNvPr id="29" name="楕円 28">
          <a:extLst>
            <a:ext uri="{FF2B5EF4-FFF2-40B4-BE49-F238E27FC236}">
              <a16:creationId xmlns:a16="http://schemas.microsoft.com/office/drawing/2014/main" id="{291AFA40-698A-42A8-86F7-5273478C87A4}"/>
            </a:ext>
          </a:extLst>
        </xdr:cNvPr>
        <xdr:cNvSpPr/>
      </xdr:nvSpPr>
      <xdr:spPr>
        <a:xfrm>
          <a:off x="7134226" y="4086224"/>
          <a:ext cx="1733550" cy="200026"/>
        </a:xfrm>
        <a:prstGeom prst="ellipse">
          <a:avLst/>
        </a:prstGeom>
        <a:noFill/>
        <a:ln w="190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266700</xdr:colOff>
      <xdr:row>25</xdr:row>
      <xdr:rowOff>38099</xdr:rowOff>
    </xdr:from>
    <xdr:to>
      <xdr:col>13</xdr:col>
      <xdr:colOff>485775</xdr:colOff>
      <xdr:row>26</xdr:row>
      <xdr:rowOff>47625</xdr:rowOff>
    </xdr:to>
    <xdr:sp macro="" textlink="">
      <xdr:nvSpPr>
        <xdr:cNvPr id="30" name="楕円 29">
          <a:extLst>
            <a:ext uri="{FF2B5EF4-FFF2-40B4-BE49-F238E27FC236}">
              <a16:creationId xmlns:a16="http://schemas.microsoft.com/office/drawing/2014/main" id="{53D268B9-DC1D-47C7-AE33-8B471C4C65DF}"/>
            </a:ext>
          </a:extLst>
        </xdr:cNvPr>
        <xdr:cNvSpPr/>
      </xdr:nvSpPr>
      <xdr:spPr>
        <a:xfrm>
          <a:off x="9620250" y="4086224"/>
          <a:ext cx="1590675" cy="190501"/>
        </a:xfrm>
        <a:prstGeom prst="ellipse">
          <a:avLst/>
        </a:prstGeom>
        <a:noFill/>
        <a:ln w="190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1190625</xdr:colOff>
      <xdr:row>16</xdr:row>
      <xdr:rowOff>66675</xdr:rowOff>
    </xdr:from>
    <xdr:to>
      <xdr:col>7</xdr:col>
      <xdr:colOff>523876</xdr:colOff>
      <xdr:row>25</xdr:row>
      <xdr:rowOff>138112</xdr:rowOff>
    </xdr:to>
    <xdr:cxnSp macro="">
      <xdr:nvCxnSpPr>
        <xdr:cNvPr id="31" name="コネクタ: 曲線 10">
          <a:extLst>
            <a:ext uri="{FF2B5EF4-FFF2-40B4-BE49-F238E27FC236}">
              <a16:creationId xmlns:a16="http://schemas.microsoft.com/office/drawing/2014/main" id="{B4533607-954B-4197-B86F-831DFB84FA7E}"/>
            </a:ext>
          </a:extLst>
        </xdr:cNvPr>
        <xdr:cNvCxnSpPr>
          <a:stCxn id="29" idx="2"/>
        </xdr:cNvCxnSpPr>
      </xdr:nvCxnSpPr>
      <xdr:spPr>
        <a:xfrm flipH="1" flipV="1">
          <a:off x="3143250" y="2809875"/>
          <a:ext cx="3990976" cy="1376362"/>
        </a:xfrm>
        <a:prstGeom prst="straightConnector1">
          <a:avLst/>
        </a:prstGeom>
        <a:ln>
          <a:solidFill>
            <a:srgbClr val="0099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971550</xdr:colOff>
      <xdr:row>16</xdr:row>
      <xdr:rowOff>57150</xdr:rowOff>
    </xdr:from>
    <xdr:to>
      <xdr:col>11</xdr:col>
      <xdr:colOff>266700</xdr:colOff>
      <xdr:row>25</xdr:row>
      <xdr:rowOff>133350</xdr:rowOff>
    </xdr:to>
    <xdr:cxnSp macro="">
      <xdr:nvCxnSpPr>
        <xdr:cNvPr id="33" name="コネクタ: 曲線 10">
          <a:extLst>
            <a:ext uri="{FF2B5EF4-FFF2-40B4-BE49-F238E27FC236}">
              <a16:creationId xmlns:a16="http://schemas.microsoft.com/office/drawing/2014/main" id="{B49F2A96-6798-4FFC-B157-F2FA389C7E70}"/>
            </a:ext>
          </a:extLst>
        </xdr:cNvPr>
        <xdr:cNvCxnSpPr>
          <a:stCxn id="30" idx="2"/>
        </xdr:cNvCxnSpPr>
      </xdr:nvCxnSpPr>
      <xdr:spPr>
        <a:xfrm flipH="1" flipV="1">
          <a:off x="4800600" y="2800350"/>
          <a:ext cx="4819650" cy="1381125"/>
        </a:xfrm>
        <a:prstGeom prst="straightConnector1">
          <a:avLst/>
        </a:prstGeom>
        <a:ln>
          <a:solidFill>
            <a:srgbClr val="0099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581025</xdr:colOff>
      <xdr:row>23</xdr:row>
      <xdr:rowOff>47626</xdr:rowOff>
    </xdr:from>
    <xdr:to>
      <xdr:col>15</xdr:col>
      <xdr:colOff>238125</xdr:colOff>
      <xdr:row>27</xdr:row>
      <xdr:rowOff>19050</xdr:rowOff>
    </xdr:to>
    <xdr:sp macro="" textlink="">
      <xdr:nvSpPr>
        <xdr:cNvPr id="35" name="テキスト ボックス 34">
          <a:extLst>
            <a:ext uri="{FF2B5EF4-FFF2-40B4-BE49-F238E27FC236}">
              <a16:creationId xmlns:a16="http://schemas.microsoft.com/office/drawing/2014/main" id="{5B1A9D2E-E744-4601-9C82-A1D5FB89C0A1}"/>
            </a:ext>
          </a:extLst>
        </xdr:cNvPr>
        <xdr:cNvSpPr txBox="1"/>
      </xdr:nvSpPr>
      <xdr:spPr>
        <a:xfrm>
          <a:off x="11306175" y="3848101"/>
          <a:ext cx="10287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新規</a:t>
          </a:r>
          <a:endParaRPr kumimoji="1" lang="en-US" altLang="ja-JP" sz="1100" b="1">
            <a:solidFill>
              <a:srgbClr val="0000FF"/>
            </a:solidFill>
          </a:endParaRPr>
        </a:p>
        <a:p>
          <a:r>
            <a:rPr kumimoji="1" lang="ja-JP" altLang="en-US" sz="1100" b="1">
              <a:solidFill>
                <a:srgbClr val="009900"/>
              </a:solidFill>
            </a:rPr>
            <a:t>延長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2</xdr:row>
      <xdr:rowOff>0</xdr:rowOff>
    </xdr:from>
    <xdr:to>
      <xdr:col>31</xdr:col>
      <xdr:colOff>190500</xdr:colOff>
      <xdr:row>6</xdr:row>
      <xdr:rowOff>114300</xdr:rowOff>
    </xdr:to>
    <xdr:sp macro="" textlink="">
      <xdr:nvSpPr>
        <xdr:cNvPr id="2" name="円/楕円 7">
          <a:extLst>
            <a:ext uri="{FF2B5EF4-FFF2-40B4-BE49-F238E27FC236}">
              <a16:creationId xmlns:a16="http://schemas.microsoft.com/office/drawing/2014/main" id="{6F3604F3-1B5B-4289-ADB0-11391A46CFA8}"/>
            </a:ext>
          </a:extLst>
        </xdr:cNvPr>
        <xdr:cNvSpPr/>
      </xdr:nvSpPr>
      <xdr:spPr>
        <a:xfrm>
          <a:off x="6134100" y="419100"/>
          <a:ext cx="1028700" cy="952500"/>
        </a:xfrm>
        <a:prstGeom prst="ellipse">
          <a:avLst/>
        </a:prstGeom>
        <a:solidFill>
          <a:srgbClr val="FFFF00"/>
        </a:solidFill>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en-US" altLang="ja-JP" sz="900">
              <a:solidFill>
                <a:srgbClr val="FF0000"/>
              </a:solidFill>
              <a:latin typeface="+mn-ea"/>
              <a:ea typeface="+mn-ea"/>
            </a:rPr>
            <a:t>R6.5.11</a:t>
          </a:r>
        </a:p>
        <a:p>
          <a:pPr algn="ctr"/>
          <a:r>
            <a:rPr kumimoji="1" lang="ja-JP" altLang="en-US" sz="800">
              <a:solidFill>
                <a:srgbClr val="FF0000"/>
              </a:solidFill>
            </a:rPr>
            <a:t>琉球中学校</a:t>
          </a:r>
        </a:p>
      </xdr:txBody>
    </xdr:sp>
    <xdr:clientData/>
  </xdr:twoCellAnchor>
  <xdr:twoCellAnchor>
    <xdr:from>
      <xdr:col>2</xdr:col>
      <xdr:colOff>85725</xdr:colOff>
      <xdr:row>25</xdr:row>
      <xdr:rowOff>104775</xdr:rowOff>
    </xdr:from>
    <xdr:to>
      <xdr:col>12</xdr:col>
      <xdr:colOff>190500</xdr:colOff>
      <xdr:row>30</xdr:row>
      <xdr:rowOff>0</xdr:rowOff>
    </xdr:to>
    <xdr:sp macro="" textlink="">
      <xdr:nvSpPr>
        <xdr:cNvPr id="6" name="正方形/長方形 5">
          <a:extLst>
            <a:ext uri="{FF2B5EF4-FFF2-40B4-BE49-F238E27FC236}">
              <a16:creationId xmlns:a16="http://schemas.microsoft.com/office/drawing/2014/main" id="{F71D6426-C19A-470F-B4D5-9A1BC104689A}"/>
            </a:ext>
          </a:extLst>
        </xdr:cNvPr>
        <xdr:cNvSpPr/>
      </xdr:nvSpPr>
      <xdr:spPr>
        <a:xfrm>
          <a:off x="981075" y="4962525"/>
          <a:ext cx="2200275"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請求する期間の合計額を記入。</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支部様式第</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号（</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）関連で自動計算された金額を転記。</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138113</xdr:colOff>
      <xdr:row>23</xdr:row>
      <xdr:rowOff>114300</xdr:rowOff>
    </xdr:from>
    <xdr:to>
      <xdr:col>10</xdr:col>
      <xdr:colOff>47625</xdr:colOff>
      <xdr:row>25</xdr:row>
      <xdr:rowOff>104775</xdr:rowOff>
    </xdr:to>
    <xdr:cxnSp macro="">
      <xdr:nvCxnSpPr>
        <xdr:cNvPr id="7" name="直線矢印コネクタ 6">
          <a:extLst>
            <a:ext uri="{FF2B5EF4-FFF2-40B4-BE49-F238E27FC236}">
              <a16:creationId xmlns:a16="http://schemas.microsoft.com/office/drawing/2014/main" id="{9BAB7E6B-2E09-4D0C-8F68-3758285FB377}"/>
            </a:ext>
          </a:extLst>
        </xdr:cNvPr>
        <xdr:cNvCxnSpPr>
          <a:stCxn id="6" idx="0"/>
        </xdr:cNvCxnSpPr>
      </xdr:nvCxnSpPr>
      <xdr:spPr>
        <a:xfrm flipV="1">
          <a:off x="2081213" y="4657725"/>
          <a:ext cx="538162" cy="304800"/>
        </a:xfrm>
        <a:prstGeom prst="straightConnector1">
          <a:avLst/>
        </a:prstGeom>
        <a:noFill/>
        <a:ln w="28575" cap="flat" cmpd="sng" algn="ctr">
          <a:solidFill>
            <a:srgbClr val="FF0000"/>
          </a:solidFill>
          <a:prstDash val="solid"/>
          <a:miter lim="800000"/>
          <a:tailEnd type="triangle"/>
        </a:ln>
        <a:effectLst/>
      </xdr:spPr>
    </xdr:cxnSp>
    <xdr:clientData/>
  </xdr:twoCellAnchor>
  <xdr:twoCellAnchor>
    <xdr:from>
      <xdr:col>11</xdr:col>
      <xdr:colOff>57150</xdr:colOff>
      <xdr:row>6</xdr:row>
      <xdr:rowOff>57150</xdr:rowOff>
    </xdr:from>
    <xdr:to>
      <xdr:col>21</xdr:col>
      <xdr:colOff>85725</xdr:colOff>
      <xdr:row>9</xdr:row>
      <xdr:rowOff>19052</xdr:rowOff>
    </xdr:to>
    <xdr:sp macro="" textlink="">
      <xdr:nvSpPr>
        <xdr:cNvPr id="8" name="正方形/長方形 7">
          <a:extLst>
            <a:ext uri="{FF2B5EF4-FFF2-40B4-BE49-F238E27FC236}">
              <a16:creationId xmlns:a16="http://schemas.microsoft.com/office/drawing/2014/main" id="{DABB9E43-00D4-41AB-B86E-860840613800}"/>
            </a:ext>
          </a:extLst>
        </xdr:cNvPr>
        <xdr:cNvSpPr/>
      </xdr:nvSpPr>
      <xdr:spPr>
        <a:xfrm>
          <a:off x="2838450" y="1314450"/>
          <a:ext cx="2124075" cy="50482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発令されている辞令のとおりに記入。</a:t>
          </a:r>
          <a:endParaRPr kumimoji="1" lang="en-US" altLang="ja-JP" sz="900" b="1">
            <a:solidFill>
              <a:schemeClr val="tx1"/>
            </a:solidFill>
            <a:effectLst/>
            <a:latin typeface="+mn-lt"/>
            <a:ea typeface="+mn-ea"/>
            <a:cs typeface="+mn-cs"/>
          </a:endParaRPr>
        </a:p>
      </xdr:txBody>
    </xdr:sp>
    <xdr:clientData/>
  </xdr:twoCellAnchor>
  <xdr:twoCellAnchor>
    <xdr:from>
      <xdr:col>16</xdr:col>
      <xdr:colOff>71438</xdr:colOff>
      <xdr:row>9</xdr:row>
      <xdr:rowOff>19052</xdr:rowOff>
    </xdr:from>
    <xdr:to>
      <xdr:col>17</xdr:col>
      <xdr:colOff>180976</xdr:colOff>
      <xdr:row>11</xdr:row>
      <xdr:rowOff>57150</xdr:rowOff>
    </xdr:to>
    <xdr:cxnSp macro="">
      <xdr:nvCxnSpPr>
        <xdr:cNvPr id="9" name="直線矢印コネクタ 8">
          <a:extLst>
            <a:ext uri="{FF2B5EF4-FFF2-40B4-BE49-F238E27FC236}">
              <a16:creationId xmlns:a16="http://schemas.microsoft.com/office/drawing/2014/main" id="{AA08E8FD-3AE0-497C-80FE-C43AF1D2A0D9}"/>
            </a:ext>
          </a:extLst>
        </xdr:cNvPr>
        <xdr:cNvCxnSpPr>
          <a:stCxn id="8" idx="2"/>
        </xdr:cNvCxnSpPr>
      </xdr:nvCxnSpPr>
      <xdr:spPr>
        <a:xfrm>
          <a:off x="3900488" y="1819277"/>
          <a:ext cx="319088" cy="3524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57149</xdr:colOff>
      <xdr:row>21</xdr:row>
      <xdr:rowOff>228600</xdr:rowOff>
    </xdr:from>
    <xdr:to>
      <xdr:col>34</xdr:col>
      <xdr:colOff>95249</xdr:colOff>
      <xdr:row>26</xdr:row>
      <xdr:rowOff>47625</xdr:rowOff>
    </xdr:to>
    <xdr:sp macro="" textlink="">
      <xdr:nvSpPr>
        <xdr:cNvPr id="11" name="正方形/長方形 10">
          <a:extLst>
            <a:ext uri="{FF2B5EF4-FFF2-40B4-BE49-F238E27FC236}">
              <a16:creationId xmlns:a16="http://schemas.microsoft.com/office/drawing/2014/main" id="{BDFAF4A2-3E28-4E9D-9932-FB90A9E89504}"/>
            </a:ext>
          </a:extLst>
        </xdr:cNvPr>
        <xdr:cNvSpPr/>
      </xdr:nvSpPr>
      <xdr:spPr>
        <a:xfrm>
          <a:off x="5143499" y="4333875"/>
          <a:ext cx="2562225" cy="7810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b="1">
              <a:solidFill>
                <a:schemeClr val="tx1"/>
              </a:solidFill>
              <a:effectLst/>
              <a:latin typeface="+mn-lt"/>
              <a:ea typeface="+mn-ea"/>
              <a:cs typeface="+mn-cs"/>
            </a:rPr>
            <a:t>請求期間は育児休業を取得している期間のうち、原則</a:t>
          </a:r>
          <a:r>
            <a:rPr kumimoji="1" lang="en-US" altLang="ja-JP" sz="900" b="1">
              <a:solidFill>
                <a:schemeClr val="tx1"/>
              </a:solidFill>
              <a:effectLst/>
              <a:latin typeface="+mn-lt"/>
              <a:ea typeface="+mn-ea"/>
              <a:cs typeface="+mn-cs"/>
            </a:rPr>
            <a:t>1</a:t>
          </a:r>
          <a:r>
            <a:rPr kumimoji="1" lang="ja-JP" altLang="en-US" sz="900" b="1">
              <a:solidFill>
                <a:schemeClr val="tx1"/>
              </a:solidFill>
              <a:effectLst/>
              <a:latin typeface="+mn-lt"/>
              <a:ea typeface="+mn-ea"/>
              <a:cs typeface="+mn-cs"/>
            </a:rPr>
            <a:t>歳に達する日まで。</a:t>
          </a:r>
        </a:p>
        <a:p>
          <a:r>
            <a:rPr kumimoji="1" lang="ja-JP" altLang="en-US" sz="900" b="0">
              <a:solidFill>
                <a:schemeClr val="tx1"/>
              </a:solidFill>
              <a:effectLst/>
              <a:latin typeface="+mn-lt"/>
              <a:ea typeface="+mn-ea"/>
              <a:cs typeface="+mn-cs"/>
            </a:rPr>
            <a:t>（</a:t>
          </a:r>
          <a:r>
            <a:rPr kumimoji="1" lang="en-US" altLang="ja-JP" sz="900" b="0">
              <a:solidFill>
                <a:schemeClr val="tx1"/>
              </a:solidFill>
              <a:effectLst/>
              <a:latin typeface="+mn-lt"/>
              <a:ea typeface="+mn-ea"/>
              <a:cs typeface="+mn-cs"/>
            </a:rPr>
            <a:t>1</a:t>
          </a:r>
          <a:r>
            <a:rPr kumimoji="1" lang="ja-JP" altLang="en-US" sz="900" b="0">
              <a:solidFill>
                <a:schemeClr val="tx1"/>
              </a:solidFill>
              <a:effectLst/>
              <a:latin typeface="+mn-lt"/>
              <a:ea typeface="+mn-ea"/>
              <a:cs typeface="+mn-cs"/>
            </a:rPr>
            <a:t>歳に達する日＝誕生日の前日）</a:t>
          </a:r>
          <a:endParaRPr lang="ja-JP" altLang="ja-JP" sz="900" b="0">
            <a:solidFill>
              <a:schemeClr val="tx1"/>
            </a:solidFill>
            <a:effectLst/>
          </a:endParaRPr>
        </a:p>
      </xdr:txBody>
    </xdr:sp>
    <xdr:clientData/>
  </xdr:twoCellAnchor>
  <xdr:twoCellAnchor>
    <xdr:from>
      <xdr:col>27</xdr:col>
      <xdr:colOff>142875</xdr:colOff>
      <xdr:row>20</xdr:row>
      <xdr:rowOff>228600</xdr:rowOff>
    </xdr:from>
    <xdr:to>
      <xdr:col>28</xdr:col>
      <xdr:colOff>80962</xdr:colOff>
      <xdr:row>21</xdr:row>
      <xdr:rowOff>228600</xdr:rowOff>
    </xdr:to>
    <xdr:cxnSp macro="">
      <xdr:nvCxnSpPr>
        <xdr:cNvPr id="12" name="直線矢印コネクタ 11">
          <a:extLst>
            <a:ext uri="{FF2B5EF4-FFF2-40B4-BE49-F238E27FC236}">
              <a16:creationId xmlns:a16="http://schemas.microsoft.com/office/drawing/2014/main" id="{C120D62C-399C-489B-9F80-39FC04BDA954}"/>
            </a:ext>
          </a:extLst>
        </xdr:cNvPr>
        <xdr:cNvCxnSpPr>
          <a:stCxn id="11" idx="0"/>
        </xdr:cNvCxnSpPr>
      </xdr:nvCxnSpPr>
      <xdr:spPr>
        <a:xfrm flipH="1" flipV="1">
          <a:off x="6276975" y="4067175"/>
          <a:ext cx="147637" cy="266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38</xdr:row>
      <xdr:rowOff>95250</xdr:rowOff>
    </xdr:from>
    <xdr:to>
      <xdr:col>14</xdr:col>
      <xdr:colOff>142875</xdr:colOff>
      <xdr:row>44</xdr:row>
      <xdr:rowOff>0</xdr:rowOff>
    </xdr:to>
    <xdr:sp macro="" textlink="">
      <xdr:nvSpPr>
        <xdr:cNvPr id="23" name="正方形/長方形 22">
          <a:extLst>
            <a:ext uri="{FF2B5EF4-FFF2-40B4-BE49-F238E27FC236}">
              <a16:creationId xmlns:a16="http://schemas.microsoft.com/office/drawing/2014/main" id="{78D0CDBB-C94E-4794-B808-4281D1D8780D}"/>
            </a:ext>
          </a:extLst>
        </xdr:cNvPr>
        <xdr:cNvSpPr/>
      </xdr:nvSpPr>
      <xdr:spPr>
        <a:xfrm>
          <a:off x="1057275" y="7000875"/>
          <a:ext cx="2495550"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「組合員申告書」で申告している口座とは別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マイナポータル等に登録した口座へ振り込みをご希望される場合のみチェックを入れてください。</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28576</xdr:colOff>
      <xdr:row>36</xdr:row>
      <xdr:rowOff>9525</xdr:rowOff>
    </xdr:from>
    <xdr:to>
      <xdr:col>8</xdr:col>
      <xdr:colOff>152400</xdr:colOff>
      <xdr:row>38</xdr:row>
      <xdr:rowOff>95250</xdr:rowOff>
    </xdr:to>
    <xdr:cxnSp macro="">
      <xdr:nvCxnSpPr>
        <xdr:cNvPr id="24" name="直線矢印コネクタ 23">
          <a:extLst>
            <a:ext uri="{FF2B5EF4-FFF2-40B4-BE49-F238E27FC236}">
              <a16:creationId xmlns:a16="http://schemas.microsoft.com/office/drawing/2014/main" id="{99420461-39B9-4000-8E9D-DA6A53CA8721}"/>
            </a:ext>
          </a:extLst>
        </xdr:cNvPr>
        <xdr:cNvCxnSpPr>
          <a:stCxn id="23" idx="0"/>
        </xdr:cNvCxnSpPr>
      </xdr:nvCxnSpPr>
      <xdr:spPr>
        <a:xfrm flipH="1" flipV="1">
          <a:off x="2181226" y="6772275"/>
          <a:ext cx="123824" cy="228600"/>
        </a:xfrm>
        <a:prstGeom prst="straightConnector1">
          <a:avLst/>
        </a:prstGeom>
        <a:noFill/>
        <a:ln w="28575" cap="flat" cmpd="sng" algn="ctr">
          <a:solidFill>
            <a:srgbClr val="FF0000"/>
          </a:solidFill>
          <a:prstDash val="solid"/>
          <a:miter lim="800000"/>
          <a:tailEnd type="triangle"/>
        </a:ln>
        <a:effectLst/>
      </xdr:spPr>
    </xdr:cxnSp>
    <xdr:clientData/>
  </xdr:twoCellAnchor>
  <xdr:twoCellAnchor>
    <xdr:from>
      <xdr:col>6</xdr:col>
      <xdr:colOff>123826</xdr:colOff>
      <xdr:row>18</xdr:row>
      <xdr:rowOff>66675</xdr:rowOff>
    </xdr:from>
    <xdr:to>
      <xdr:col>9</xdr:col>
      <xdr:colOff>9526</xdr:colOff>
      <xdr:row>18</xdr:row>
      <xdr:rowOff>381000</xdr:rowOff>
    </xdr:to>
    <xdr:sp macro="" textlink="">
      <xdr:nvSpPr>
        <xdr:cNvPr id="3" name="楕円 2">
          <a:extLst>
            <a:ext uri="{FF2B5EF4-FFF2-40B4-BE49-F238E27FC236}">
              <a16:creationId xmlns:a16="http://schemas.microsoft.com/office/drawing/2014/main" id="{6CFC405B-32F5-43C2-9482-472C1926D860}"/>
            </a:ext>
          </a:extLst>
        </xdr:cNvPr>
        <xdr:cNvSpPr/>
      </xdr:nvSpPr>
      <xdr:spPr>
        <a:xfrm>
          <a:off x="1857376" y="3362325"/>
          <a:ext cx="514350"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123826</xdr:colOff>
      <xdr:row>18</xdr:row>
      <xdr:rowOff>66675</xdr:rowOff>
    </xdr:from>
    <xdr:to>
      <xdr:col>9</xdr:col>
      <xdr:colOff>9526</xdr:colOff>
      <xdr:row>18</xdr:row>
      <xdr:rowOff>381000</xdr:rowOff>
    </xdr:to>
    <xdr:sp macro="" textlink="">
      <xdr:nvSpPr>
        <xdr:cNvPr id="14" name="楕円 13">
          <a:extLst>
            <a:ext uri="{FF2B5EF4-FFF2-40B4-BE49-F238E27FC236}">
              <a16:creationId xmlns:a16="http://schemas.microsoft.com/office/drawing/2014/main" id="{E107DEE4-ECFF-4496-B8C9-6B2AFF2FE4F9}"/>
            </a:ext>
          </a:extLst>
        </xdr:cNvPr>
        <xdr:cNvSpPr/>
      </xdr:nvSpPr>
      <xdr:spPr>
        <a:xfrm>
          <a:off x="1857376" y="3362325"/>
          <a:ext cx="514350"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31</xdr:col>
      <xdr:colOff>190500</xdr:colOff>
      <xdr:row>6</xdr:row>
      <xdr:rowOff>114300</xdr:rowOff>
    </xdr:to>
    <xdr:sp macro="" textlink="">
      <xdr:nvSpPr>
        <xdr:cNvPr id="2" name="円/楕円 1">
          <a:extLst>
            <a:ext uri="{FF2B5EF4-FFF2-40B4-BE49-F238E27FC236}">
              <a16:creationId xmlns:a16="http://schemas.microsoft.com/office/drawing/2014/main" id="{7F7FE0FA-4BF8-4F2A-8531-B89AA6E307AC}"/>
            </a:ext>
          </a:extLst>
        </xdr:cNvPr>
        <xdr:cNvSpPr/>
      </xdr:nvSpPr>
      <xdr:spPr>
        <a:xfrm>
          <a:off x="6134100" y="419100"/>
          <a:ext cx="1028700" cy="952500"/>
        </a:xfrm>
        <a:prstGeom prst="ellipse">
          <a:avLst/>
        </a:prstGeom>
        <a:solidFill>
          <a:srgbClr val="FFFF00"/>
        </a:solidFill>
        <a:ln w="9525">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ja-JP" altLang="en-US" sz="900">
              <a:solidFill>
                <a:srgbClr val="FF0000"/>
              </a:solidFill>
              <a:latin typeface="+mn-ea"/>
              <a:ea typeface="+mn-ea"/>
            </a:rPr>
            <a:t>Ｒ</a:t>
          </a:r>
          <a:r>
            <a:rPr kumimoji="1" lang="en-US" altLang="ja-JP" sz="900">
              <a:solidFill>
                <a:srgbClr val="FF0000"/>
              </a:solidFill>
              <a:latin typeface="+mn-ea"/>
              <a:ea typeface="+mn-ea"/>
            </a:rPr>
            <a:t>6.6.27</a:t>
          </a:r>
        </a:p>
        <a:p>
          <a:pPr algn="ctr"/>
          <a:r>
            <a:rPr kumimoji="1" lang="ja-JP" altLang="en-US" sz="700">
              <a:solidFill>
                <a:srgbClr val="FF0000"/>
              </a:solidFill>
            </a:rPr>
            <a:t>琉球中学校</a:t>
          </a:r>
        </a:p>
      </xdr:txBody>
    </xdr:sp>
    <xdr:clientData/>
  </xdr:twoCellAnchor>
  <xdr:twoCellAnchor>
    <xdr:from>
      <xdr:col>15</xdr:col>
      <xdr:colOff>142875</xdr:colOff>
      <xdr:row>4</xdr:row>
      <xdr:rowOff>104775</xdr:rowOff>
    </xdr:from>
    <xdr:to>
      <xdr:col>25</xdr:col>
      <xdr:colOff>171450</xdr:colOff>
      <xdr:row>10</xdr:row>
      <xdr:rowOff>28577</xdr:rowOff>
    </xdr:to>
    <xdr:sp macro="" textlink="">
      <xdr:nvSpPr>
        <xdr:cNvPr id="30" name="正方形/長方形 29">
          <a:extLst>
            <a:ext uri="{FF2B5EF4-FFF2-40B4-BE49-F238E27FC236}">
              <a16:creationId xmlns:a16="http://schemas.microsoft.com/office/drawing/2014/main" id="{BDE33E93-296A-45D2-A807-69AA9D1066FA}"/>
            </a:ext>
          </a:extLst>
        </xdr:cNvPr>
        <xdr:cNvSpPr/>
      </xdr:nvSpPr>
      <xdr:spPr>
        <a:xfrm>
          <a:off x="3762375" y="942975"/>
          <a:ext cx="2124075" cy="107632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発令されている辞令のとおりに記入。</a:t>
          </a:r>
          <a:endParaRPr kumimoji="1" lang="en-US" altLang="ja-JP" sz="900" b="1">
            <a:solidFill>
              <a:schemeClr val="tx1"/>
            </a:solidFill>
            <a:effectLst/>
            <a:latin typeface="+mn-lt"/>
            <a:ea typeface="+mn-ea"/>
            <a:cs typeface="+mn-cs"/>
          </a:endParaRPr>
        </a:p>
        <a:p>
          <a:pPr>
            <a:lnSpc>
              <a:spcPts val="1000"/>
            </a:lnSpc>
          </a:pPr>
          <a:endParaRPr kumimoji="1" lang="en-US" altLang="ja-JP" sz="900" b="1">
            <a:solidFill>
              <a:schemeClr val="tx1"/>
            </a:solidFill>
            <a:effectLst/>
            <a:latin typeface="+mn-lt"/>
            <a:ea typeface="+mn-ea"/>
            <a:cs typeface="+mn-cs"/>
          </a:endParaRPr>
        </a:p>
        <a:p>
          <a:pPr>
            <a:lnSpc>
              <a:spcPts val="900"/>
            </a:lnSpc>
          </a:pPr>
          <a:r>
            <a:rPr kumimoji="1" lang="ja-JP" altLang="ja-JP" sz="900">
              <a:solidFill>
                <a:schemeClr val="tx1"/>
              </a:solidFill>
              <a:effectLst/>
              <a:latin typeface="+mn-lt"/>
              <a:ea typeface="+mn-ea"/>
              <a:cs typeface="+mn-cs"/>
            </a:rPr>
            <a:t>（記入例は、当初</a:t>
          </a:r>
          <a:r>
            <a:rPr kumimoji="1" lang="en-US" altLang="ja-JP" sz="900">
              <a:solidFill>
                <a:schemeClr val="tx1"/>
              </a:solidFill>
              <a:effectLst/>
              <a:latin typeface="+mn-lt"/>
              <a:ea typeface="+mn-ea"/>
              <a:cs typeface="+mn-cs"/>
            </a:rPr>
            <a:t>R5.8.23</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R6.6.26</a:t>
          </a:r>
          <a:r>
            <a:rPr kumimoji="1" lang="ja-JP" altLang="ja-JP" sz="900">
              <a:solidFill>
                <a:schemeClr val="tx1"/>
              </a:solidFill>
              <a:effectLst/>
              <a:latin typeface="+mn-lt"/>
              <a:ea typeface="+mn-ea"/>
              <a:cs typeface="+mn-cs"/>
            </a:rPr>
            <a:t>の辞令が発令され、その後</a:t>
          </a:r>
          <a:r>
            <a:rPr kumimoji="1" lang="en-US" altLang="ja-JP" sz="900">
              <a:solidFill>
                <a:schemeClr val="tx1"/>
              </a:solidFill>
              <a:effectLst/>
              <a:latin typeface="+mn-lt"/>
              <a:ea typeface="+mn-ea"/>
              <a:cs typeface="+mn-cs"/>
            </a:rPr>
            <a:t>R6.6.27</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R7.3.31</a:t>
          </a:r>
          <a:r>
            <a:rPr kumimoji="1" lang="ja-JP" altLang="ja-JP" sz="900">
              <a:solidFill>
                <a:schemeClr val="tx1"/>
              </a:solidFill>
              <a:effectLst/>
              <a:latin typeface="+mn-lt"/>
              <a:ea typeface="+mn-ea"/>
              <a:cs typeface="+mn-cs"/>
            </a:rPr>
            <a:t>まで延長する辞令が発令された場合。）</a:t>
          </a:r>
          <a:endParaRPr kumimoji="1" lang="en-US" altLang="ja-JP" sz="900">
            <a:solidFill>
              <a:schemeClr val="tx1"/>
            </a:solidFill>
            <a:effectLst/>
            <a:latin typeface="+mn-lt"/>
            <a:ea typeface="+mn-ea"/>
            <a:cs typeface="+mn-cs"/>
          </a:endParaRPr>
        </a:p>
      </xdr:txBody>
    </xdr:sp>
    <xdr:clientData/>
  </xdr:twoCellAnchor>
  <xdr:twoCellAnchor>
    <xdr:from>
      <xdr:col>20</xdr:col>
      <xdr:colOff>157163</xdr:colOff>
      <xdr:row>10</xdr:row>
      <xdr:rowOff>28577</xdr:rowOff>
    </xdr:from>
    <xdr:to>
      <xdr:col>22</xdr:col>
      <xdr:colOff>57151</xdr:colOff>
      <xdr:row>12</xdr:row>
      <xdr:rowOff>76200</xdr:rowOff>
    </xdr:to>
    <xdr:cxnSp macro="">
      <xdr:nvCxnSpPr>
        <xdr:cNvPr id="31" name="直線矢印コネクタ 30">
          <a:extLst>
            <a:ext uri="{FF2B5EF4-FFF2-40B4-BE49-F238E27FC236}">
              <a16:creationId xmlns:a16="http://schemas.microsoft.com/office/drawing/2014/main" id="{3B5F2324-59B4-4E93-9C63-C3F9A35BF5A4}"/>
            </a:ext>
          </a:extLst>
        </xdr:cNvPr>
        <xdr:cNvCxnSpPr>
          <a:stCxn id="30" idx="2"/>
        </xdr:cNvCxnSpPr>
      </xdr:nvCxnSpPr>
      <xdr:spPr>
        <a:xfrm>
          <a:off x="4824413" y="2019302"/>
          <a:ext cx="319088" cy="3524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419100</xdr:colOff>
      <xdr:row>12</xdr:row>
      <xdr:rowOff>76200</xdr:rowOff>
    </xdr:from>
    <xdr:to>
      <xdr:col>15</xdr:col>
      <xdr:colOff>0</xdr:colOff>
      <xdr:row>20</xdr:row>
      <xdr:rowOff>0</xdr:rowOff>
    </xdr:to>
    <xdr:sp macro="" textlink="">
      <xdr:nvSpPr>
        <xdr:cNvPr id="34" name="正方形/長方形 33">
          <a:extLst>
            <a:ext uri="{FF2B5EF4-FFF2-40B4-BE49-F238E27FC236}">
              <a16:creationId xmlns:a16="http://schemas.microsoft.com/office/drawing/2014/main" id="{CADA55E0-EE6D-4AA5-A7B8-A5052AA1153D}"/>
            </a:ext>
          </a:extLst>
        </xdr:cNvPr>
        <xdr:cNvSpPr/>
      </xdr:nvSpPr>
      <xdr:spPr>
        <a:xfrm>
          <a:off x="419100" y="2371725"/>
          <a:ext cx="3200400" cy="14668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既に</a:t>
          </a:r>
          <a:r>
            <a:rPr kumimoji="1" lang="ja-JP" altLang="en-US" sz="900" b="1">
              <a:solidFill>
                <a:schemeClr val="tx1"/>
              </a:solidFill>
              <a:effectLst/>
              <a:latin typeface="+mn-lt"/>
              <a:ea typeface="+mn-ea"/>
              <a:cs typeface="+mn-cs"/>
            </a:rPr>
            <a:t>請求</a:t>
          </a:r>
          <a:r>
            <a:rPr kumimoji="1" lang="ja-JP" altLang="ja-JP" sz="900" b="1">
              <a:solidFill>
                <a:schemeClr val="tx1"/>
              </a:solidFill>
              <a:effectLst/>
              <a:latin typeface="+mn-lt"/>
              <a:ea typeface="+mn-ea"/>
              <a:cs typeface="+mn-cs"/>
            </a:rPr>
            <a:t>されている給付期間</a:t>
          </a:r>
          <a:endParaRPr kumimoji="1" lang="en-US" altLang="ja-JP" sz="900" b="1">
            <a:solidFill>
              <a:schemeClr val="tx1"/>
            </a:solidFill>
            <a:effectLst/>
            <a:latin typeface="+mn-lt"/>
            <a:ea typeface="+mn-ea"/>
            <a:cs typeface="+mn-cs"/>
          </a:endParaRPr>
        </a:p>
        <a:p>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今回延長請求する期間</a:t>
          </a:r>
          <a:endParaRPr kumimoji="1" lang="en-US" altLang="ja-JP" sz="900" b="1">
            <a:solidFill>
              <a:schemeClr val="tx1"/>
            </a:solidFill>
            <a:effectLst/>
            <a:latin typeface="+mn-lt"/>
            <a:ea typeface="+mn-ea"/>
            <a:cs typeface="+mn-cs"/>
          </a:endParaRPr>
        </a:p>
        <a:p>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歳の時点で延長請求できる期間は</a:t>
          </a:r>
          <a:r>
            <a:rPr kumimoji="1" lang="ja-JP" altLang="en-US" sz="900">
              <a:solidFill>
                <a:schemeClr val="tx1"/>
              </a:solidFill>
              <a:effectLst/>
              <a:latin typeface="+mn-lt"/>
              <a:ea typeface="+mn-ea"/>
              <a:cs typeface="+mn-cs"/>
            </a:rPr>
            <a:t>、</a:t>
          </a:r>
          <a:r>
            <a:rPr kumimoji="1" lang="ja-JP" altLang="ja-JP" sz="900" u="sng">
              <a:solidFill>
                <a:sysClr val="windowText" lastClr="000000"/>
              </a:solidFill>
              <a:effectLst/>
              <a:latin typeface="+mn-lt"/>
              <a:ea typeface="+mn-ea"/>
              <a:cs typeface="+mn-cs"/>
            </a:rPr>
            <a:t>保育園の入所不承諾通知</a:t>
          </a:r>
          <a:r>
            <a:rPr kumimoji="1" lang="ja-JP" altLang="en-US" sz="900" u="sng">
              <a:solidFill>
                <a:sysClr val="windowText" lastClr="000000"/>
              </a:solidFill>
              <a:effectLst/>
              <a:latin typeface="+mn-lt"/>
              <a:ea typeface="+mn-ea"/>
              <a:cs typeface="+mn-cs"/>
            </a:rPr>
            <a:t>等</a:t>
          </a:r>
          <a:r>
            <a:rPr kumimoji="1" lang="ja-JP" altLang="ja-JP" sz="900" u="sng">
              <a:solidFill>
                <a:sysClr val="windowText" lastClr="000000"/>
              </a:solidFill>
              <a:effectLst/>
              <a:latin typeface="+mn-lt"/>
              <a:ea typeface="+mn-ea"/>
              <a:cs typeface="+mn-cs"/>
            </a:rPr>
            <a:t>の</a:t>
          </a:r>
          <a:r>
            <a:rPr kumimoji="1" lang="ja-JP" altLang="en-US" sz="900" u="sng">
              <a:solidFill>
                <a:sysClr val="windowText" lastClr="000000"/>
              </a:solidFill>
              <a:effectLst/>
              <a:latin typeface="+mn-lt"/>
              <a:ea typeface="+mn-ea"/>
              <a:cs typeface="+mn-cs"/>
            </a:rPr>
            <a:t>保留の有効期限</a:t>
          </a:r>
          <a:r>
            <a:rPr kumimoji="1" lang="ja-JP" altLang="ja-JP" sz="900" u="sng">
              <a:solidFill>
                <a:sysClr val="windowText" lastClr="000000"/>
              </a:solidFill>
              <a:effectLst/>
              <a:latin typeface="+mn-lt"/>
              <a:ea typeface="+mn-ea"/>
              <a:cs typeface="+mn-cs"/>
            </a:rPr>
            <a:t>の範囲内</a:t>
          </a:r>
          <a:r>
            <a:rPr kumimoji="1" lang="ja-JP" altLang="en-US" sz="900">
              <a:solidFill>
                <a:sysClr val="windowText" lastClr="000000"/>
              </a:solidFill>
              <a:effectLst/>
              <a:latin typeface="+mn-lt"/>
              <a:ea typeface="+mn-ea"/>
              <a:cs typeface="+mn-cs"/>
            </a:rPr>
            <a:t>で、</a:t>
          </a:r>
          <a:r>
            <a:rPr kumimoji="1" lang="ja-JP" altLang="ja-JP" sz="900">
              <a:solidFill>
                <a:sysClr val="windowText" lastClr="000000"/>
              </a:solidFill>
              <a:effectLst/>
              <a:latin typeface="+mn-lt"/>
              <a:ea typeface="+mn-ea"/>
              <a:cs typeface="+mn-cs"/>
            </a:rPr>
            <a:t>最長</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歳</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月に達する日ま</a:t>
          </a:r>
          <a:r>
            <a:rPr kumimoji="1" lang="ja-JP" altLang="ja-JP" sz="900">
              <a:solidFill>
                <a:schemeClr val="tx1"/>
              </a:solidFill>
              <a:effectLst/>
              <a:latin typeface="+mn-lt"/>
              <a:ea typeface="+mn-ea"/>
              <a:cs typeface="+mn-cs"/>
            </a:rPr>
            <a:t>で。</a:t>
          </a:r>
          <a:endParaRPr kumimoji="1" lang="en-US" altLang="ja-JP"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a:t>
          </a:r>
          <a:r>
            <a:rPr kumimoji="1" lang="en-US" altLang="ja-JP" sz="900">
              <a:solidFill>
                <a:schemeClr val="tx1"/>
              </a:solidFill>
              <a:effectLst/>
              <a:latin typeface="+mn-lt"/>
              <a:ea typeface="+mn-ea"/>
              <a:cs typeface="+mn-cs"/>
            </a:rPr>
            <a:t>6</a:t>
          </a:r>
          <a:r>
            <a:rPr kumimoji="1" lang="ja-JP" altLang="ja-JP" sz="900">
              <a:solidFill>
                <a:schemeClr val="tx1"/>
              </a:solidFill>
              <a:effectLst/>
              <a:latin typeface="+mn-lt"/>
              <a:ea typeface="+mn-ea"/>
              <a:cs typeface="+mn-cs"/>
            </a:rPr>
            <a:t>月以降の期間について延長給付を受けたい場合は、</a:t>
          </a: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a:t>
          </a:r>
          <a:r>
            <a:rPr kumimoji="1" lang="en-US" altLang="ja-JP" sz="900">
              <a:solidFill>
                <a:schemeClr val="tx1"/>
              </a:solidFill>
              <a:effectLst/>
              <a:latin typeface="+mn-lt"/>
              <a:ea typeface="+mn-ea"/>
              <a:cs typeface="+mn-cs"/>
            </a:rPr>
            <a:t>6</a:t>
          </a:r>
          <a:r>
            <a:rPr kumimoji="1" lang="ja-JP" altLang="ja-JP" sz="900">
              <a:solidFill>
                <a:schemeClr val="tx1"/>
              </a:solidFill>
              <a:effectLst/>
              <a:latin typeface="+mn-lt"/>
              <a:ea typeface="+mn-ea"/>
              <a:cs typeface="+mn-cs"/>
            </a:rPr>
            <a:t>月の時点で改めて延長請求する。</a:t>
          </a:r>
          <a:endParaRPr lang="ja-JP" altLang="ja-JP" sz="900">
            <a:solidFill>
              <a:schemeClr val="tx1"/>
            </a:solidFill>
            <a:effectLst/>
          </a:endParaRPr>
        </a:p>
      </xdr:txBody>
    </xdr:sp>
    <xdr:clientData/>
  </xdr:twoCellAnchor>
  <xdr:twoCellAnchor>
    <xdr:from>
      <xdr:col>7</xdr:col>
      <xdr:colOff>76200</xdr:colOff>
      <xdr:row>20</xdr:row>
      <xdr:rowOff>0</xdr:rowOff>
    </xdr:from>
    <xdr:to>
      <xdr:col>8</xdr:col>
      <xdr:colOff>47625</xdr:colOff>
      <xdr:row>20</xdr:row>
      <xdr:rowOff>257175</xdr:rowOff>
    </xdr:to>
    <xdr:cxnSp macro="">
      <xdr:nvCxnSpPr>
        <xdr:cNvPr id="35" name="直線矢印コネクタ 34">
          <a:extLst>
            <a:ext uri="{FF2B5EF4-FFF2-40B4-BE49-F238E27FC236}">
              <a16:creationId xmlns:a16="http://schemas.microsoft.com/office/drawing/2014/main" id="{51B2C292-6711-4948-84CA-D67F9A5C7098}"/>
            </a:ext>
          </a:extLst>
        </xdr:cNvPr>
        <xdr:cNvCxnSpPr>
          <a:stCxn id="34" idx="2"/>
        </xdr:cNvCxnSpPr>
      </xdr:nvCxnSpPr>
      <xdr:spPr>
        <a:xfrm>
          <a:off x="2019300" y="3838575"/>
          <a:ext cx="180975" cy="2571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27</xdr:row>
      <xdr:rowOff>9525</xdr:rowOff>
    </xdr:from>
    <xdr:to>
      <xdr:col>6</xdr:col>
      <xdr:colOff>120750</xdr:colOff>
      <xdr:row>28</xdr:row>
      <xdr:rowOff>25500</xdr:rowOff>
    </xdr:to>
    <xdr:sp macro="" textlink="">
      <xdr:nvSpPr>
        <xdr:cNvPr id="36" name="円/楕円 4">
          <a:extLst>
            <a:ext uri="{FF2B5EF4-FFF2-40B4-BE49-F238E27FC236}">
              <a16:creationId xmlns:a16="http://schemas.microsoft.com/office/drawing/2014/main" id="{BC5ED0AC-DEA6-4785-B565-54AC1B845B82}"/>
            </a:ext>
          </a:extLst>
        </xdr:cNvPr>
        <xdr:cNvSpPr>
          <a:spLocks noChangeAspect="1"/>
        </xdr:cNvSpPr>
      </xdr:nvSpPr>
      <xdr:spPr>
        <a:xfrm>
          <a:off x="1638300" y="5191125"/>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76199</xdr:colOff>
      <xdr:row>25</xdr:row>
      <xdr:rowOff>200025</xdr:rowOff>
    </xdr:from>
    <xdr:to>
      <xdr:col>24</xdr:col>
      <xdr:colOff>180974</xdr:colOff>
      <xdr:row>30</xdr:row>
      <xdr:rowOff>95250</xdr:rowOff>
    </xdr:to>
    <xdr:sp macro="" textlink="">
      <xdr:nvSpPr>
        <xdr:cNvPr id="37" name="正方形/長方形 36">
          <a:extLst>
            <a:ext uri="{FF2B5EF4-FFF2-40B4-BE49-F238E27FC236}">
              <a16:creationId xmlns:a16="http://schemas.microsoft.com/office/drawing/2014/main" id="{9C3B498A-C926-4511-AC74-6E3FF97D3D31}"/>
            </a:ext>
          </a:extLst>
        </xdr:cNvPr>
        <xdr:cNvSpPr/>
      </xdr:nvSpPr>
      <xdr:spPr>
        <a:xfrm>
          <a:off x="3486149" y="5057775"/>
          <a:ext cx="2200275"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請求する期間の合計額を記入。</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育児休業手当金（関連）で自動計算された額を転記。</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38100</xdr:colOff>
      <xdr:row>23</xdr:row>
      <xdr:rowOff>209550</xdr:rowOff>
    </xdr:from>
    <xdr:to>
      <xdr:col>17</xdr:col>
      <xdr:colOff>152400</xdr:colOff>
      <xdr:row>26</xdr:row>
      <xdr:rowOff>0</xdr:rowOff>
    </xdr:to>
    <xdr:cxnSp macro="">
      <xdr:nvCxnSpPr>
        <xdr:cNvPr id="38" name="直線矢印コネクタ 37">
          <a:extLst>
            <a:ext uri="{FF2B5EF4-FFF2-40B4-BE49-F238E27FC236}">
              <a16:creationId xmlns:a16="http://schemas.microsoft.com/office/drawing/2014/main" id="{47F25606-A4D9-41A2-994B-539EFC8C6766}"/>
            </a:ext>
          </a:extLst>
        </xdr:cNvPr>
        <xdr:cNvCxnSpPr/>
      </xdr:nvCxnSpPr>
      <xdr:spPr>
        <a:xfrm flipH="1" flipV="1">
          <a:off x="3867150" y="4752975"/>
          <a:ext cx="323850" cy="314325"/>
        </a:xfrm>
        <a:prstGeom prst="straightConnector1">
          <a:avLst/>
        </a:prstGeom>
        <a:noFill/>
        <a:ln w="28575" cap="flat" cmpd="sng" algn="ctr">
          <a:solidFill>
            <a:srgbClr val="FF0000"/>
          </a:solidFill>
          <a:prstDash val="solid"/>
          <a:miter lim="800000"/>
          <a:tailEnd type="triangle"/>
        </a:ln>
        <a:effectLst/>
      </xdr:spPr>
    </xdr:cxnSp>
    <xdr:clientData/>
  </xdr:twoCellAnchor>
  <xdr:twoCellAnchor>
    <xdr:from>
      <xdr:col>23</xdr:col>
      <xdr:colOff>85726</xdr:colOff>
      <xdr:row>15</xdr:row>
      <xdr:rowOff>19050</xdr:rowOff>
    </xdr:from>
    <xdr:to>
      <xdr:col>34</xdr:col>
      <xdr:colOff>19051</xdr:colOff>
      <xdr:row>19</xdr:row>
      <xdr:rowOff>0</xdr:rowOff>
    </xdr:to>
    <xdr:sp macro="" textlink="">
      <xdr:nvSpPr>
        <xdr:cNvPr id="39" name="正方形/長方形 38">
          <a:extLst>
            <a:ext uri="{FF2B5EF4-FFF2-40B4-BE49-F238E27FC236}">
              <a16:creationId xmlns:a16="http://schemas.microsoft.com/office/drawing/2014/main" id="{65A11A4B-4A55-430C-9876-EC7C3CD98112}"/>
            </a:ext>
          </a:extLst>
        </xdr:cNvPr>
        <xdr:cNvSpPr/>
      </xdr:nvSpPr>
      <xdr:spPr>
        <a:xfrm>
          <a:off x="5381626" y="2743200"/>
          <a:ext cx="2247900" cy="5905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en-US" sz="900" b="0">
              <a:solidFill>
                <a:schemeClr val="tx1"/>
              </a:solidFill>
              <a:effectLst/>
              <a:latin typeface="+mn-lt"/>
              <a:ea typeface="+mn-ea"/>
              <a:cs typeface="+mn-cs"/>
            </a:rPr>
            <a:t>（例）当初から</a:t>
          </a:r>
          <a:r>
            <a:rPr kumimoji="1" lang="en-US" altLang="ja-JP" sz="900" b="0">
              <a:solidFill>
                <a:schemeClr val="tx1"/>
              </a:solidFill>
              <a:effectLst/>
              <a:latin typeface="+mn-lt"/>
              <a:ea typeface="+mn-ea"/>
              <a:cs typeface="+mn-cs"/>
            </a:rPr>
            <a:t>R7.3.31</a:t>
          </a:r>
          <a:r>
            <a:rPr kumimoji="1" lang="ja-JP" altLang="en-US" sz="900" b="0">
              <a:solidFill>
                <a:schemeClr val="tx1"/>
              </a:solidFill>
              <a:effectLst/>
              <a:latin typeface="+mn-lt"/>
              <a:ea typeface="+mn-ea"/>
              <a:cs typeface="+mn-cs"/>
            </a:rPr>
            <a:t>まで育児休業を取得している場合→下段は記入せず、上段に</a:t>
          </a:r>
          <a:r>
            <a:rPr kumimoji="1" lang="en-US" altLang="ja-JP" sz="900" b="0">
              <a:solidFill>
                <a:schemeClr val="tx1"/>
              </a:solidFill>
              <a:effectLst/>
              <a:latin typeface="+mn-lt"/>
              <a:ea typeface="+mn-ea"/>
              <a:cs typeface="+mn-cs"/>
            </a:rPr>
            <a:t>R5.8.23</a:t>
          </a:r>
          <a:r>
            <a:rPr kumimoji="1" lang="ja-JP" altLang="en-US" sz="900" b="0">
              <a:solidFill>
                <a:schemeClr val="tx1"/>
              </a:solidFill>
              <a:effectLst/>
              <a:latin typeface="+mn-lt"/>
              <a:ea typeface="+mn-ea"/>
              <a:cs typeface="+mn-cs"/>
            </a:rPr>
            <a:t>～</a:t>
          </a:r>
          <a:r>
            <a:rPr kumimoji="1" lang="en-US" altLang="ja-JP" sz="900" b="0">
              <a:solidFill>
                <a:schemeClr val="tx1"/>
              </a:solidFill>
              <a:effectLst/>
              <a:latin typeface="+mn-lt"/>
              <a:ea typeface="+mn-ea"/>
              <a:cs typeface="+mn-cs"/>
            </a:rPr>
            <a:t>R7.3.31</a:t>
          </a:r>
          <a:r>
            <a:rPr kumimoji="1" lang="ja-JP" altLang="en-US" sz="900" b="0">
              <a:solidFill>
                <a:schemeClr val="tx1"/>
              </a:solidFill>
              <a:effectLst/>
              <a:latin typeface="+mn-lt"/>
              <a:ea typeface="+mn-ea"/>
              <a:cs typeface="+mn-cs"/>
            </a:rPr>
            <a:t>と記入。</a:t>
          </a:r>
          <a:endParaRPr lang="ja-JP" altLang="ja-JP" sz="900" b="0">
            <a:solidFill>
              <a:schemeClr val="tx1"/>
            </a:solidFill>
            <a:effectLst/>
          </a:endParaRPr>
        </a:p>
      </xdr:txBody>
    </xdr:sp>
    <xdr:clientData/>
  </xdr:twoCellAnchor>
  <xdr:twoCellAnchor>
    <xdr:from>
      <xdr:col>22</xdr:col>
      <xdr:colOff>152400</xdr:colOff>
      <xdr:row>14</xdr:row>
      <xdr:rowOff>57150</xdr:rowOff>
    </xdr:from>
    <xdr:to>
      <xdr:col>23</xdr:col>
      <xdr:colOff>85727</xdr:colOff>
      <xdr:row>15</xdr:row>
      <xdr:rowOff>19051</xdr:rowOff>
    </xdr:to>
    <xdr:cxnSp macro="">
      <xdr:nvCxnSpPr>
        <xdr:cNvPr id="40" name="直線矢印コネクタ 39">
          <a:extLst>
            <a:ext uri="{FF2B5EF4-FFF2-40B4-BE49-F238E27FC236}">
              <a16:creationId xmlns:a16="http://schemas.microsoft.com/office/drawing/2014/main" id="{CC038CF7-DADF-48AF-9786-C7FC5C14D11F}"/>
            </a:ext>
          </a:extLst>
        </xdr:cNvPr>
        <xdr:cNvCxnSpPr/>
      </xdr:nvCxnSpPr>
      <xdr:spPr>
        <a:xfrm flipH="1" flipV="1">
          <a:off x="5238750" y="2600325"/>
          <a:ext cx="142877" cy="1428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38</xdr:row>
      <xdr:rowOff>85725</xdr:rowOff>
    </xdr:from>
    <xdr:to>
      <xdr:col>15</xdr:col>
      <xdr:colOff>57150</xdr:colOff>
      <xdr:row>43</xdr:row>
      <xdr:rowOff>142875</xdr:rowOff>
    </xdr:to>
    <xdr:sp macro="" textlink="">
      <xdr:nvSpPr>
        <xdr:cNvPr id="15" name="正方形/長方形 14">
          <a:extLst>
            <a:ext uri="{FF2B5EF4-FFF2-40B4-BE49-F238E27FC236}">
              <a16:creationId xmlns:a16="http://schemas.microsoft.com/office/drawing/2014/main" id="{AA2106C5-934A-4FCF-9A9F-E4036EFE39CD}"/>
            </a:ext>
          </a:extLst>
        </xdr:cNvPr>
        <xdr:cNvSpPr/>
      </xdr:nvSpPr>
      <xdr:spPr>
        <a:xfrm>
          <a:off x="1181100" y="6991350"/>
          <a:ext cx="2495550"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「組合員申告書」で申告している口座とは別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マイナポータル等に登録した口座へ振り込みをご希望される場合のみチェックを入れてください。</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152401</xdr:colOff>
      <xdr:row>36</xdr:row>
      <xdr:rowOff>0</xdr:rowOff>
    </xdr:from>
    <xdr:to>
      <xdr:col>9</xdr:col>
      <xdr:colOff>66675</xdr:colOff>
      <xdr:row>38</xdr:row>
      <xdr:rowOff>85725</xdr:rowOff>
    </xdr:to>
    <xdr:cxnSp macro="">
      <xdr:nvCxnSpPr>
        <xdr:cNvPr id="16" name="直線矢印コネクタ 15">
          <a:extLst>
            <a:ext uri="{FF2B5EF4-FFF2-40B4-BE49-F238E27FC236}">
              <a16:creationId xmlns:a16="http://schemas.microsoft.com/office/drawing/2014/main" id="{1948CC5C-7F7A-471B-8FE1-C1A14A773B2C}"/>
            </a:ext>
          </a:extLst>
        </xdr:cNvPr>
        <xdr:cNvCxnSpPr>
          <a:stCxn id="15" idx="0"/>
        </xdr:cNvCxnSpPr>
      </xdr:nvCxnSpPr>
      <xdr:spPr>
        <a:xfrm flipH="1" flipV="1">
          <a:off x="2305051" y="6762750"/>
          <a:ext cx="123824" cy="228600"/>
        </a:xfrm>
        <a:prstGeom prst="straightConnector1">
          <a:avLst/>
        </a:prstGeom>
        <a:noFill/>
        <a:ln w="28575" cap="flat" cmpd="sng" algn="ctr">
          <a:solidFill>
            <a:srgbClr val="FF0000"/>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2</xdr:row>
      <xdr:rowOff>0</xdr:rowOff>
    </xdr:from>
    <xdr:to>
      <xdr:col>31</xdr:col>
      <xdr:colOff>190500</xdr:colOff>
      <xdr:row>6</xdr:row>
      <xdr:rowOff>114300</xdr:rowOff>
    </xdr:to>
    <xdr:sp macro="" textlink="">
      <xdr:nvSpPr>
        <xdr:cNvPr id="2" name="円/楕円 1">
          <a:extLst>
            <a:ext uri="{FF2B5EF4-FFF2-40B4-BE49-F238E27FC236}">
              <a16:creationId xmlns:a16="http://schemas.microsoft.com/office/drawing/2014/main" id="{323C145C-73BE-4B36-9ED7-A8C408FDFC43}"/>
            </a:ext>
          </a:extLst>
        </xdr:cNvPr>
        <xdr:cNvSpPr/>
      </xdr:nvSpPr>
      <xdr:spPr>
        <a:xfrm>
          <a:off x="6134100" y="419100"/>
          <a:ext cx="1028700" cy="952500"/>
        </a:xfrm>
        <a:prstGeom prst="ellipse">
          <a:avLst/>
        </a:prstGeom>
        <a:solidFill>
          <a:srgbClr val="FFFF00"/>
        </a:solidFill>
        <a:ln w="9525">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ja-JP" altLang="en-US" sz="900">
              <a:solidFill>
                <a:srgbClr val="FF0000"/>
              </a:solidFill>
              <a:latin typeface="+mn-ea"/>
              <a:ea typeface="+mn-ea"/>
            </a:rPr>
            <a:t>Ｒ</a:t>
          </a:r>
          <a:r>
            <a:rPr kumimoji="1" lang="en-US" altLang="ja-JP" sz="900">
              <a:solidFill>
                <a:srgbClr val="FF0000"/>
              </a:solidFill>
              <a:latin typeface="+mn-ea"/>
              <a:ea typeface="+mn-ea"/>
            </a:rPr>
            <a:t>6.9.5</a:t>
          </a:r>
        </a:p>
        <a:p>
          <a:pPr algn="ctr"/>
          <a:r>
            <a:rPr kumimoji="1" lang="ja-JP" altLang="en-US" sz="700">
              <a:solidFill>
                <a:srgbClr val="FF0000"/>
              </a:solidFill>
            </a:rPr>
            <a:t>琉球中学校</a:t>
          </a:r>
        </a:p>
      </xdr:txBody>
    </xdr:sp>
    <xdr:clientData/>
  </xdr:twoCellAnchor>
  <xdr:twoCellAnchor>
    <xdr:from>
      <xdr:col>15</xdr:col>
      <xdr:colOff>161925</xdr:colOff>
      <xdr:row>2</xdr:row>
      <xdr:rowOff>38100</xdr:rowOff>
    </xdr:from>
    <xdr:to>
      <xdr:col>26</xdr:col>
      <xdr:colOff>171450</xdr:colOff>
      <xdr:row>10</xdr:row>
      <xdr:rowOff>19050</xdr:rowOff>
    </xdr:to>
    <xdr:sp macro="" textlink="">
      <xdr:nvSpPr>
        <xdr:cNvPr id="27" name="正方形/長方形 26">
          <a:extLst>
            <a:ext uri="{FF2B5EF4-FFF2-40B4-BE49-F238E27FC236}">
              <a16:creationId xmlns:a16="http://schemas.microsoft.com/office/drawing/2014/main" id="{C910C6D4-9D31-4BF9-9270-5A90B6387211}"/>
            </a:ext>
          </a:extLst>
        </xdr:cNvPr>
        <xdr:cNvSpPr/>
      </xdr:nvSpPr>
      <xdr:spPr>
        <a:xfrm>
          <a:off x="3781425" y="457200"/>
          <a:ext cx="2314575" cy="15525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先に発令された育児休業に係る辞令の期間</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短縮後の育児休業の期間を記入。</a:t>
          </a:r>
          <a:endParaRPr kumimoji="1" lang="en-US" altLang="ja-JP" sz="900" b="1">
            <a:solidFill>
              <a:schemeClr val="tx1"/>
            </a:solidFill>
            <a:effectLst/>
            <a:latin typeface="+mn-lt"/>
            <a:ea typeface="+mn-ea"/>
            <a:cs typeface="+mn-cs"/>
          </a:endParaRPr>
        </a:p>
        <a:p>
          <a:pPr>
            <a:lnSpc>
              <a:spcPts val="1000"/>
            </a:lnSpc>
          </a:pPr>
          <a:endParaRPr lang="ja-JP" altLang="ja-JP" sz="900">
            <a:solidFill>
              <a:schemeClr val="tx1"/>
            </a:solidFill>
            <a:effectLst/>
          </a:endParaRPr>
        </a:p>
        <a:p>
          <a:pPr>
            <a:lnSpc>
              <a:spcPts val="1000"/>
            </a:lnSpc>
          </a:pPr>
          <a:r>
            <a:rPr kumimoji="1" lang="ja-JP" altLang="ja-JP" sz="900">
              <a:solidFill>
                <a:schemeClr val="tx1"/>
              </a:solidFill>
              <a:effectLst/>
              <a:latin typeface="+mn-lt"/>
              <a:ea typeface="+mn-ea"/>
              <a:cs typeface="+mn-cs"/>
            </a:rPr>
            <a:t>（記入例は、</a:t>
          </a:r>
          <a:r>
            <a:rPr kumimoji="1" lang="en-US" altLang="ja-JP" sz="900">
              <a:solidFill>
                <a:schemeClr val="tx1"/>
              </a:solidFill>
              <a:effectLst/>
              <a:latin typeface="+mn-lt"/>
              <a:ea typeface="+mn-ea"/>
              <a:cs typeface="+mn-cs"/>
            </a:rPr>
            <a:t>R5.5.13</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R7.3.31</a:t>
          </a:r>
          <a:r>
            <a:rPr kumimoji="1" lang="ja-JP" altLang="ja-JP" sz="900">
              <a:solidFill>
                <a:schemeClr val="tx1"/>
              </a:solidFill>
              <a:effectLst/>
              <a:latin typeface="+mn-lt"/>
              <a:ea typeface="+mn-ea"/>
              <a:cs typeface="+mn-cs"/>
            </a:rPr>
            <a:t>まで育児休業の辞令が発令されたが、その後</a:t>
          </a:r>
          <a:r>
            <a:rPr kumimoji="1" lang="en-US" altLang="ja-JP" sz="900">
              <a:solidFill>
                <a:schemeClr val="tx1"/>
              </a:solidFill>
              <a:effectLst/>
              <a:latin typeface="+mn-lt"/>
              <a:ea typeface="+mn-ea"/>
              <a:cs typeface="+mn-cs"/>
            </a:rPr>
            <a:t>R6.9.1</a:t>
          </a:r>
          <a:r>
            <a:rPr kumimoji="1" lang="ja-JP" altLang="ja-JP" sz="900">
              <a:solidFill>
                <a:schemeClr val="tx1"/>
              </a:solidFill>
              <a:effectLst/>
              <a:latin typeface="+mn-lt"/>
              <a:ea typeface="+mn-ea"/>
              <a:cs typeface="+mn-cs"/>
            </a:rPr>
            <a:t>付けで復職の辞令が発令された場合。）</a:t>
          </a:r>
          <a:endParaRPr lang="ja-JP" altLang="ja-JP" sz="900">
            <a:solidFill>
              <a:schemeClr val="tx1"/>
            </a:solidFill>
            <a:effectLst/>
          </a:endParaRPr>
        </a:p>
      </xdr:txBody>
    </xdr:sp>
    <xdr:clientData/>
  </xdr:twoCellAnchor>
  <xdr:twoCellAnchor>
    <xdr:from>
      <xdr:col>21</xdr:col>
      <xdr:colOff>61913</xdr:colOff>
      <xdr:row>10</xdr:row>
      <xdr:rowOff>19050</xdr:rowOff>
    </xdr:from>
    <xdr:to>
      <xdr:col>22</xdr:col>
      <xdr:colOff>152400</xdr:colOff>
      <xdr:row>12</xdr:row>
      <xdr:rowOff>114300</xdr:rowOff>
    </xdr:to>
    <xdr:cxnSp macro="">
      <xdr:nvCxnSpPr>
        <xdr:cNvPr id="28" name="直線矢印コネクタ 27">
          <a:extLst>
            <a:ext uri="{FF2B5EF4-FFF2-40B4-BE49-F238E27FC236}">
              <a16:creationId xmlns:a16="http://schemas.microsoft.com/office/drawing/2014/main" id="{B49CEB0C-2746-4F70-9B6F-29F30855D3D0}"/>
            </a:ext>
          </a:extLst>
        </xdr:cNvPr>
        <xdr:cNvCxnSpPr>
          <a:stCxn id="27" idx="2"/>
        </xdr:cNvCxnSpPr>
      </xdr:nvCxnSpPr>
      <xdr:spPr>
        <a:xfrm>
          <a:off x="4938713" y="2009775"/>
          <a:ext cx="300037" cy="400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190501</xdr:colOff>
      <xdr:row>22</xdr:row>
      <xdr:rowOff>114300</xdr:rowOff>
    </xdr:from>
    <xdr:to>
      <xdr:col>7</xdr:col>
      <xdr:colOff>85725</xdr:colOff>
      <xdr:row>29</xdr:row>
      <xdr:rowOff>47625</xdr:rowOff>
    </xdr:to>
    <xdr:sp macro="" textlink="">
      <xdr:nvSpPr>
        <xdr:cNvPr id="31" name="正方形/長方形 30">
          <a:extLst>
            <a:ext uri="{FF2B5EF4-FFF2-40B4-BE49-F238E27FC236}">
              <a16:creationId xmlns:a16="http://schemas.microsoft.com/office/drawing/2014/main" id="{CBADF8C5-642F-442E-8C6E-00D564783897}"/>
            </a:ext>
          </a:extLst>
        </xdr:cNvPr>
        <xdr:cNvSpPr/>
      </xdr:nvSpPr>
      <xdr:spPr>
        <a:xfrm>
          <a:off x="190501" y="4486275"/>
          <a:ext cx="1838324" cy="11430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既に</a:t>
          </a:r>
          <a:r>
            <a:rPr kumimoji="1" lang="ja-JP" altLang="en-US" sz="900" b="1">
              <a:solidFill>
                <a:schemeClr val="tx1"/>
              </a:solidFill>
              <a:effectLst/>
              <a:latin typeface="+mn-lt"/>
              <a:ea typeface="+mn-ea"/>
              <a:cs typeface="+mn-cs"/>
            </a:rPr>
            <a:t>請求</a:t>
          </a:r>
          <a:r>
            <a:rPr kumimoji="1" lang="ja-JP" altLang="ja-JP" sz="900" b="1">
              <a:solidFill>
                <a:schemeClr val="tx1"/>
              </a:solidFill>
              <a:effectLst/>
              <a:latin typeface="+mn-lt"/>
              <a:ea typeface="+mn-ea"/>
              <a:cs typeface="+mn-cs"/>
            </a:rPr>
            <a:t>されている給付期間</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短縮後の給付期間を記入。</a:t>
          </a:r>
          <a:endParaRPr lang="ja-JP" altLang="ja-JP" sz="900">
            <a:solidFill>
              <a:schemeClr val="tx1"/>
            </a:solidFill>
            <a:effectLst/>
          </a:endParaRPr>
        </a:p>
      </xdr:txBody>
    </xdr:sp>
    <xdr:clientData/>
  </xdr:twoCellAnchor>
  <xdr:twoCellAnchor>
    <xdr:from>
      <xdr:col>3</xdr:col>
      <xdr:colOff>4763</xdr:colOff>
      <xdr:row>20</xdr:row>
      <xdr:rowOff>257177</xdr:rowOff>
    </xdr:from>
    <xdr:to>
      <xdr:col>7</xdr:col>
      <xdr:colOff>171450</xdr:colOff>
      <xdr:row>22</xdr:row>
      <xdr:rowOff>114300</xdr:rowOff>
    </xdr:to>
    <xdr:cxnSp macro="">
      <xdr:nvCxnSpPr>
        <xdr:cNvPr id="32" name="直線矢印コネクタ 31">
          <a:extLst>
            <a:ext uri="{FF2B5EF4-FFF2-40B4-BE49-F238E27FC236}">
              <a16:creationId xmlns:a16="http://schemas.microsoft.com/office/drawing/2014/main" id="{EC950EA5-BB7D-4D20-A077-77708F2F87A8}"/>
            </a:ext>
          </a:extLst>
        </xdr:cNvPr>
        <xdr:cNvCxnSpPr>
          <a:stCxn id="31" idx="0"/>
        </xdr:cNvCxnSpPr>
      </xdr:nvCxnSpPr>
      <xdr:spPr>
        <a:xfrm flipV="1">
          <a:off x="1109663" y="4095752"/>
          <a:ext cx="1004887" cy="3905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25</xdr:row>
      <xdr:rowOff>28575</xdr:rowOff>
    </xdr:from>
    <xdr:to>
      <xdr:col>25</xdr:col>
      <xdr:colOff>19050</xdr:colOff>
      <xdr:row>28</xdr:row>
      <xdr:rowOff>104775</xdr:rowOff>
    </xdr:to>
    <xdr:sp macro="" textlink="">
      <xdr:nvSpPr>
        <xdr:cNvPr id="37" name="正方形/長方形 36">
          <a:extLst>
            <a:ext uri="{FF2B5EF4-FFF2-40B4-BE49-F238E27FC236}">
              <a16:creationId xmlns:a16="http://schemas.microsoft.com/office/drawing/2014/main" id="{E30BE01A-E8C4-4436-908C-DEF5885D8CAD}"/>
            </a:ext>
          </a:extLst>
        </xdr:cNvPr>
        <xdr:cNvSpPr/>
      </xdr:nvSpPr>
      <xdr:spPr>
        <a:xfrm>
          <a:off x="3829050" y="4886325"/>
          <a:ext cx="1905000" cy="6000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b="1">
              <a:solidFill>
                <a:schemeClr val="tx1"/>
              </a:solidFill>
              <a:effectLst/>
              <a:latin typeface="+mn-lt"/>
              <a:ea typeface="+mn-ea"/>
              <a:cs typeface="+mn-cs"/>
            </a:rPr>
            <a:t>斜線を引く。</a:t>
          </a:r>
          <a:endParaRPr lang="ja-JP" altLang="ja-JP" sz="900">
            <a:solidFill>
              <a:schemeClr val="tx1"/>
            </a:solidFill>
            <a:effectLst/>
          </a:endParaRPr>
        </a:p>
        <a:p>
          <a:r>
            <a:rPr kumimoji="1" lang="en-US" altLang="ja-JP" sz="900" b="0">
              <a:solidFill>
                <a:schemeClr val="tx1"/>
              </a:solidFill>
              <a:effectLst/>
              <a:latin typeface="+mn-lt"/>
              <a:ea typeface="+mn-ea"/>
              <a:cs typeface="+mn-cs"/>
            </a:rPr>
            <a:t>※</a:t>
          </a:r>
          <a:r>
            <a:rPr kumimoji="1" lang="ja-JP" altLang="ja-JP" sz="900" b="0">
              <a:solidFill>
                <a:schemeClr val="tx1"/>
              </a:solidFill>
              <a:effectLst/>
              <a:latin typeface="+mn-lt"/>
              <a:ea typeface="+mn-ea"/>
              <a:cs typeface="+mn-cs"/>
            </a:rPr>
            <a:t>短縮の場合は支部様式第２５号（３）関連の提出不要。</a:t>
          </a:r>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solidFill>
              <a:schemeClr val="tx1"/>
            </a:solidFill>
            <a:effectLst/>
          </a:endParaRPr>
        </a:p>
      </xdr:txBody>
    </xdr:sp>
    <xdr:clientData/>
  </xdr:twoCellAnchor>
  <xdr:twoCellAnchor>
    <xdr:from>
      <xdr:col>15</xdr:col>
      <xdr:colOff>0</xdr:colOff>
      <xdr:row>23</xdr:row>
      <xdr:rowOff>47626</xdr:rowOff>
    </xdr:from>
    <xdr:to>
      <xdr:col>17</xdr:col>
      <xdr:colOff>38100</xdr:colOff>
      <xdr:row>25</xdr:row>
      <xdr:rowOff>28575</xdr:rowOff>
    </xdr:to>
    <xdr:cxnSp macro="">
      <xdr:nvCxnSpPr>
        <xdr:cNvPr id="38" name="直線矢印コネクタ 37">
          <a:extLst>
            <a:ext uri="{FF2B5EF4-FFF2-40B4-BE49-F238E27FC236}">
              <a16:creationId xmlns:a16="http://schemas.microsoft.com/office/drawing/2014/main" id="{44BE5EAE-E1FC-4DC1-9E80-6E428036BDF7}"/>
            </a:ext>
          </a:extLst>
        </xdr:cNvPr>
        <xdr:cNvCxnSpPr/>
      </xdr:nvCxnSpPr>
      <xdr:spPr>
        <a:xfrm flipH="1" flipV="1">
          <a:off x="3619500" y="4591051"/>
          <a:ext cx="457200" cy="2952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22</xdr:row>
      <xdr:rowOff>19050</xdr:rowOff>
    </xdr:from>
    <xdr:to>
      <xdr:col>16</xdr:col>
      <xdr:colOff>200025</xdr:colOff>
      <xdr:row>23</xdr:row>
      <xdr:rowOff>228600</xdr:rowOff>
    </xdr:to>
    <xdr:cxnSp macro="">
      <xdr:nvCxnSpPr>
        <xdr:cNvPr id="10" name="直線コネクタ 9">
          <a:extLst>
            <a:ext uri="{FF2B5EF4-FFF2-40B4-BE49-F238E27FC236}">
              <a16:creationId xmlns:a16="http://schemas.microsoft.com/office/drawing/2014/main" id="{CE590EB0-C8F7-4BBB-B221-5EFD76A28F51}"/>
            </a:ext>
          </a:extLst>
        </xdr:cNvPr>
        <xdr:cNvCxnSpPr/>
      </xdr:nvCxnSpPr>
      <xdr:spPr>
        <a:xfrm flipV="1">
          <a:off x="2162175" y="4391025"/>
          <a:ext cx="1866900" cy="381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123826</xdr:colOff>
      <xdr:row>18</xdr:row>
      <xdr:rowOff>66675</xdr:rowOff>
    </xdr:from>
    <xdr:to>
      <xdr:col>9</xdr:col>
      <xdr:colOff>9526</xdr:colOff>
      <xdr:row>18</xdr:row>
      <xdr:rowOff>381000</xdr:rowOff>
    </xdr:to>
    <xdr:sp macro="" textlink="">
      <xdr:nvSpPr>
        <xdr:cNvPr id="11" name="楕円 10">
          <a:extLst>
            <a:ext uri="{FF2B5EF4-FFF2-40B4-BE49-F238E27FC236}">
              <a16:creationId xmlns:a16="http://schemas.microsoft.com/office/drawing/2014/main" id="{6C8BA72D-F441-41BA-91D4-CA158E8AD98D}"/>
            </a:ext>
          </a:extLst>
        </xdr:cNvPr>
        <xdr:cNvSpPr/>
      </xdr:nvSpPr>
      <xdr:spPr>
        <a:xfrm>
          <a:off x="1857376" y="3362325"/>
          <a:ext cx="514350"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dev\vss\temp\&#20966;&#29702;&#20181;&#27096;&#26360;(003_&#25903;&#25173;&#38306;&#20418;&#12510;&#12473;&#12479;&#31649;&#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kyufu.COMPUTERNAME5\&#12487;&#12473;&#12463;&#12488;&#12483;&#12503;\&#20219;&#32153;H21.&#65300;&#65374;\&#20219;&#32153;&#38306;&#20418;\H21\H21&#20219;&#32153;&#37504;&#34892;&#20381;&#38972;\&#20219;&#32153;&#38306;&#20418;&#12487;&#12473;&#12463;&#12488;&#12483;&#12503;H20.4.10\H20\&#20219;&#24847;&#32153;&#3215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User\My%20Documents\H19&#19979;&#22320;H20.4.17\&#20219;&#32153;&#38306;&#20418;&#12487;&#12473;&#12463;&#12488;&#12483;&#12503;H20.4.10\H20\&#20219;&#24847;&#32153;&#3215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機能構成図"/>
      <sheetName val="画面推移図"/>
      <sheetName val="MG003"/>
      <sheetName val="FKE501"/>
      <sheetName val="FKE504"/>
      <sheetName val="FKE508"/>
      <sheetName val="RKE5011"/>
      <sheetName val="RKE5041"/>
      <sheetName val="RKE508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efreshError="1">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控除証明"/>
      <sheetName val="納付通知（～3月末）"/>
      <sheetName val="納付通知 (～4.19)"/>
      <sheetName val="納付通知（年度途中)"/>
      <sheetName val="納付通知（年度途中) (2)"/>
      <sheetName val="納付通知 (年度途中)"/>
      <sheetName val="次年振替"/>
      <sheetName val="次年振替 (2)"/>
      <sheetName val="本人控え返却"/>
      <sheetName val="次年振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納付通知（～3月末）"/>
      <sheetName val="納付通知 (～4.19)"/>
      <sheetName val="納付通知 (年度途中)"/>
      <sheetName val="控除証明"/>
      <sheetName val="次年振替"/>
      <sheetName val="次年振込"/>
      <sheetName val="本人控え返却"/>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3"/>
  <sheetViews>
    <sheetView showGridLines="0" tabSelected="1" zoomScaleNormal="100" zoomScaleSheetLayoutView="100" workbookViewId="0">
      <selection activeCell="E6" sqref="E6"/>
    </sheetView>
  </sheetViews>
  <sheetFormatPr defaultRowHeight="12"/>
  <cols>
    <col min="1" max="1" width="9" style="40"/>
    <col min="2" max="31" width="2.75" style="40" customWidth="1"/>
    <col min="32" max="32" width="2.875" style="40" customWidth="1"/>
    <col min="33" max="34" width="2.75" style="40" customWidth="1"/>
    <col min="35" max="35" width="1.875" style="40" customWidth="1"/>
    <col min="36" max="16384" width="9" style="40"/>
  </cols>
  <sheetData>
    <row r="1" spans="1:35" s="2" customFormat="1" ht="16.5" customHeight="1">
      <c r="A1" s="1"/>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238"/>
      <c r="AC1" s="238"/>
      <c r="AD1" s="238"/>
      <c r="AE1" s="238"/>
      <c r="AF1" s="238"/>
      <c r="AG1" s="1"/>
      <c r="AH1" s="1"/>
      <c r="AI1" s="1"/>
    </row>
    <row r="2" spans="1:35" s="2" customFormat="1" ht="16.5" customHeight="1">
      <c r="A2" s="1"/>
      <c r="B2" s="320"/>
      <c r="C2" s="238" t="s">
        <v>0</v>
      </c>
      <c r="D2" s="238"/>
      <c r="E2" s="238"/>
      <c r="F2" s="238"/>
      <c r="G2" s="238"/>
      <c r="H2" s="238"/>
      <c r="I2" s="238"/>
      <c r="J2" s="238"/>
      <c r="K2" s="238"/>
      <c r="L2" s="321"/>
      <c r="M2" s="248"/>
      <c r="N2" s="248"/>
      <c r="O2" s="248"/>
      <c r="P2" s="248"/>
      <c r="Q2" s="248"/>
      <c r="R2" s="248"/>
      <c r="S2" s="248"/>
      <c r="T2" s="248"/>
      <c r="U2" s="248"/>
      <c r="V2" s="483" t="s">
        <v>1</v>
      </c>
      <c r="W2" s="484"/>
      <c r="X2" s="484"/>
      <c r="Y2" s="484"/>
      <c r="Z2" s="485"/>
      <c r="AA2" s="238"/>
      <c r="AB2" s="486" t="s">
        <v>102</v>
      </c>
      <c r="AC2" s="487"/>
      <c r="AD2" s="487"/>
      <c r="AE2" s="487"/>
      <c r="AF2" s="488"/>
      <c r="AG2" s="1"/>
      <c r="AH2" s="1"/>
      <c r="AI2" s="1"/>
    </row>
    <row r="3" spans="1:35" s="2" customFormat="1" ht="16.5" customHeight="1">
      <c r="A3" s="1"/>
      <c r="B3" s="238"/>
      <c r="C3" s="238"/>
      <c r="D3" s="238"/>
      <c r="E3" s="238"/>
      <c r="F3" s="238"/>
      <c r="G3" s="238"/>
      <c r="H3" s="248"/>
      <c r="I3" s="248"/>
      <c r="J3" s="248"/>
      <c r="K3" s="248"/>
      <c r="L3" s="248"/>
      <c r="M3" s="248"/>
      <c r="N3" s="248"/>
      <c r="O3" s="248"/>
      <c r="P3" s="248"/>
      <c r="Q3" s="248"/>
      <c r="R3" s="248"/>
      <c r="S3" s="248"/>
      <c r="T3" s="240"/>
      <c r="U3" s="240"/>
      <c r="V3" s="489"/>
      <c r="W3" s="490"/>
      <c r="X3" s="490"/>
      <c r="Y3" s="490"/>
      <c r="Z3" s="491"/>
      <c r="AA3" s="238"/>
      <c r="AB3" s="489"/>
      <c r="AC3" s="490"/>
      <c r="AD3" s="490"/>
      <c r="AE3" s="490"/>
      <c r="AF3" s="491"/>
      <c r="AG3" s="5"/>
      <c r="AH3" s="5"/>
      <c r="AI3" s="1"/>
    </row>
    <row r="4" spans="1:35" s="2" customFormat="1" ht="16.5" customHeight="1">
      <c r="A4" s="1"/>
      <c r="B4" s="238"/>
      <c r="C4" s="498" t="s">
        <v>3</v>
      </c>
      <c r="D4" s="498"/>
      <c r="E4" s="498"/>
      <c r="F4" s="498"/>
      <c r="G4" s="498"/>
      <c r="H4" s="498"/>
      <c r="I4" s="498"/>
      <c r="J4" s="498"/>
      <c r="K4" s="498"/>
      <c r="L4" s="498"/>
      <c r="M4" s="498"/>
      <c r="N4" s="498"/>
      <c r="O4" s="498"/>
      <c r="P4" s="498"/>
      <c r="Q4" s="498"/>
      <c r="R4" s="249"/>
      <c r="S4" s="249"/>
      <c r="T4" s="248"/>
      <c r="U4" s="240"/>
      <c r="V4" s="492"/>
      <c r="W4" s="493"/>
      <c r="X4" s="493"/>
      <c r="Y4" s="493"/>
      <c r="Z4" s="494"/>
      <c r="AA4" s="238"/>
      <c r="AB4" s="492"/>
      <c r="AC4" s="493"/>
      <c r="AD4" s="493"/>
      <c r="AE4" s="493"/>
      <c r="AF4" s="494"/>
      <c r="AG4" s="7"/>
      <c r="AH4" s="7"/>
      <c r="AI4" s="1"/>
    </row>
    <row r="5" spans="1:35" s="2" customFormat="1" ht="16.5" customHeight="1">
      <c r="A5" s="1"/>
      <c r="B5" s="238"/>
      <c r="C5" s="249"/>
      <c r="D5" s="249"/>
      <c r="E5" s="249"/>
      <c r="F5" s="249"/>
      <c r="G5" s="249"/>
      <c r="H5" s="249"/>
      <c r="I5" s="249"/>
      <c r="J5" s="249"/>
      <c r="K5" s="249"/>
      <c r="L5" s="249"/>
      <c r="M5" s="249"/>
      <c r="N5" s="249"/>
      <c r="O5" s="249"/>
      <c r="P5" s="249"/>
      <c r="Q5" s="249"/>
      <c r="R5" s="249"/>
      <c r="S5" s="249"/>
      <c r="T5" s="248"/>
      <c r="U5" s="240"/>
      <c r="V5" s="492"/>
      <c r="W5" s="493"/>
      <c r="X5" s="493"/>
      <c r="Y5" s="493"/>
      <c r="Z5" s="494"/>
      <c r="AA5" s="238"/>
      <c r="AB5" s="492"/>
      <c r="AC5" s="493"/>
      <c r="AD5" s="493"/>
      <c r="AE5" s="493"/>
      <c r="AF5" s="494"/>
      <c r="AG5" s="7"/>
      <c r="AH5" s="7"/>
      <c r="AI5" s="1"/>
    </row>
    <row r="6" spans="1:35" s="2" customFormat="1" ht="16.5" customHeight="1">
      <c r="A6" s="1"/>
      <c r="B6" s="238"/>
      <c r="C6" s="238"/>
      <c r="D6" s="238"/>
      <c r="E6" s="386"/>
      <c r="F6" s="249" t="s">
        <v>4</v>
      </c>
      <c r="G6" s="249"/>
      <c r="H6" s="249"/>
      <c r="I6" s="386"/>
      <c r="J6" s="249" t="s">
        <v>5</v>
      </c>
      <c r="K6" s="249"/>
      <c r="L6" s="249"/>
      <c r="M6" s="386"/>
      <c r="N6" s="249" t="s">
        <v>6</v>
      </c>
      <c r="O6" s="249"/>
      <c r="P6" s="238"/>
      <c r="Q6" s="249"/>
      <c r="R6" s="249"/>
      <c r="S6" s="249"/>
      <c r="T6" s="240"/>
      <c r="U6" s="240"/>
      <c r="V6" s="492"/>
      <c r="W6" s="493"/>
      <c r="X6" s="493"/>
      <c r="Y6" s="493"/>
      <c r="Z6" s="494"/>
      <c r="AA6" s="238"/>
      <c r="AB6" s="492"/>
      <c r="AC6" s="493"/>
      <c r="AD6" s="493"/>
      <c r="AE6" s="493"/>
      <c r="AF6" s="494"/>
      <c r="AG6" s="7"/>
      <c r="AH6" s="7"/>
      <c r="AI6" s="1"/>
    </row>
    <row r="7" spans="1:35" s="2" customFormat="1" ht="16.5" customHeight="1">
      <c r="A7" s="1"/>
      <c r="B7" s="238"/>
      <c r="C7" s="250"/>
      <c r="D7" s="247"/>
      <c r="E7" s="247"/>
      <c r="F7" s="237"/>
      <c r="G7" s="237"/>
      <c r="H7" s="251"/>
      <c r="I7" s="248"/>
      <c r="J7" s="248"/>
      <c r="K7" s="248"/>
      <c r="L7" s="248"/>
      <c r="M7" s="248"/>
      <c r="N7" s="248"/>
      <c r="O7" s="248"/>
      <c r="P7" s="248"/>
      <c r="Q7" s="248"/>
      <c r="R7" s="238"/>
      <c r="S7" s="238"/>
      <c r="T7" s="238"/>
      <c r="U7" s="238"/>
      <c r="V7" s="495"/>
      <c r="W7" s="496"/>
      <c r="X7" s="496"/>
      <c r="Y7" s="496"/>
      <c r="Z7" s="497"/>
      <c r="AA7" s="238"/>
      <c r="AB7" s="495"/>
      <c r="AC7" s="496"/>
      <c r="AD7" s="496"/>
      <c r="AE7" s="496"/>
      <c r="AF7" s="497"/>
      <c r="AG7" s="7"/>
      <c r="AH7" s="7"/>
      <c r="AI7" s="1"/>
    </row>
    <row r="8" spans="1:35" s="2" customFormat="1" ht="6" customHeight="1">
      <c r="A8" s="1"/>
      <c r="B8" s="238"/>
      <c r="C8" s="252"/>
      <c r="D8" s="253"/>
      <c r="E8" s="253"/>
      <c r="F8" s="237"/>
      <c r="G8" s="237"/>
      <c r="H8" s="237"/>
      <c r="I8" s="237"/>
      <c r="J8" s="237"/>
      <c r="K8" s="238"/>
      <c r="L8" s="238"/>
      <c r="M8" s="238"/>
      <c r="N8" s="238"/>
      <c r="O8" s="238"/>
      <c r="P8" s="238"/>
      <c r="Q8" s="238"/>
      <c r="R8" s="238"/>
      <c r="S8" s="238"/>
      <c r="T8" s="238"/>
      <c r="U8" s="238"/>
      <c r="V8" s="238"/>
      <c r="W8" s="237"/>
      <c r="X8" s="237"/>
      <c r="Y8" s="237"/>
      <c r="Z8" s="237"/>
      <c r="AA8" s="237"/>
      <c r="AB8" s="237"/>
      <c r="AC8" s="237"/>
      <c r="AD8" s="237"/>
      <c r="AE8" s="237"/>
      <c r="AF8" s="237"/>
      <c r="AG8" s="7"/>
      <c r="AH8" s="7"/>
      <c r="AI8" s="1"/>
    </row>
    <row r="9" spans="1:35" s="2" customFormat="1" ht="20.25" customHeight="1">
      <c r="A9" s="1"/>
      <c r="B9" s="237"/>
      <c r="C9" s="254"/>
      <c r="D9" s="472" t="s">
        <v>7</v>
      </c>
      <c r="E9" s="472"/>
      <c r="F9" s="472"/>
      <c r="G9" s="472"/>
      <c r="H9" s="255"/>
      <c r="I9" s="254"/>
      <c r="J9" s="472" t="s">
        <v>8</v>
      </c>
      <c r="K9" s="472"/>
      <c r="L9" s="472"/>
      <c r="M9" s="472"/>
      <c r="N9" s="255"/>
      <c r="O9" s="256"/>
      <c r="P9" s="472" t="s">
        <v>9</v>
      </c>
      <c r="Q9" s="473"/>
      <c r="R9" s="473"/>
      <c r="S9" s="473"/>
      <c r="T9" s="473"/>
      <c r="U9" s="473"/>
      <c r="V9" s="473"/>
      <c r="W9" s="473"/>
      <c r="X9" s="473"/>
      <c r="Y9" s="473"/>
      <c r="Z9" s="473"/>
      <c r="AA9" s="473"/>
      <c r="AB9" s="473"/>
      <c r="AC9" s="473"/>
      <c r="AD9" s="473"/>
      <c r="AE9" s="473"/>
      <c r="AF9" s="257"/>
      <c r="AG9" s="18"/>
      <c r="AH9" s="18"/>
      <c r="AI9" s="19"/>
    </row>
    <row r="10" spans="1:35" s="2" customFormat="1" ht="15" customHeight="1">
      <c r="A10" s="1"/>
      <c r="B10" s="237"/>
      <c r="C10" s="474"/>
      <c r="D10" s="475" t="s">
        <v>10</v>
      </c>
      <c r="E10" s="475"/>
      <c r="F10" s="475"/>
      <c r="G10" s="475"/>
      <c r="H10" s="258"/>
      <c r="I10" s="474"/>
      <c r="J10" s="477" t="s">
        <v>103</v>
      </c>
      <c r="K10" s="478"/>
      <c r="L10" s="478"/>
      <c r="M10" s="478"/>
      <c r="N10" s="258"/>
      <c r="O10" s="259"/>
      <c r="P10" s="475" t="s">
        <v>12</v>
      </c>
      <c r="Q10" s="480"/>
      <c r="R10" s="480"/>
      <c r="S10" s="480"/>
      <c r="T10" s="480"/>
      <c r="U10" s="480"/>
      <c r="V10" s="480"/>
      <c r="W10" s="480"/>
      <c r="X10" s="480"/>
      <c r="Y10" s="480"/>
      <c r="Z10" s="480"/>
      <c r="AA10" s="480"/>
      <c r="AB10" s="480"/>
      <c r="AC10" s="480"/>
      <c r="AD10" s="480"/>
      <c r="AE10" s="480"/>
      <c r="AF10" s="260"/>
      <c r="AG10" s="18"/>
      <c r="AH10" s="18"/>
      <c r="AI10" s="19"/>
    </row>
    <row r="11" spans="1:35" s="2" customFormat="1" ht="9.75" customHeight="1">
      <c r="A11" s="1"/>
      <c r="B11" s="237"/>
      <c r="C11" s="459"/>
      <c r="D11" s="476"/>
      <c r="E11" s="476"/>
      <c r="F11" s="476"/>
      <c r="G11" s="476"/>
      <c r="H11" s="261"/>
      <c r="I11" s="459"/>
      <c r="J11" s="479"/>
      <c r="K11" s="479"/>
      <c r="L11" s="479"/>
      <c r="M11" s="479"/>
      <c r="N11" s="261"/>
      <c r="O11" s="262"/>
      <c r="P11" s="481"/>
      <c r="Q11" s="481"/>
      <c r="R11" s="481"/>
      <c r="S11" s="481"/>
      <c r="T11" s="481"/>
      <c r="U11" s="481"/>
      <c r="V11" s="481"/>
      <c r="W11" s="481"/>
      <c r="X11" s="481"/>
      <c r="Y11" s="481"/>
      <c r="Z11" s="481"/>
      <c r="AA11" s="481"/>
      <c r="AB11" s="481"/>
      <c r="AC11" s="481"/>
      <c r="AD11" s="481"/>
      <c r="AE11" s="481"/>
      <c r="AF11" s="263"/>
      <c r="AG11" s="19"/>
      <c r="AH11" s="19"/>
      <c r="AI11" s="19"/>
    </row>
    <row r="12" spans="1:35" s="2" customFormat="1" ht="14.25" customHeight="1">
      <c r="A12" s="1"/>
      <c r="B12" s="237"/>
      <c r="C12" s="462"/>
      <c r="D12" s="463"/>
      <c r="E12" s="463"/>
      <c r="F12" s="463"/>
      <c r="G12" s="463"/>
      <c r="H12" s="464"/>
      <c r="I12" s="468"/>
      <c r="J12" s="469"/>
      <c r="K12" s="469"/>
      <c r="L12" s="469"/>
      <c r="M12" s="469"/>
      <c r="N12" s="470"/>
      <c r="O12" s="416" t="s">
        <v>13</v>
      </c>
      <c r="P12" s="460"/>
      <c r="Q12" s="447"/>
      <c r="R12" s="417" t="s">
        <v>14</v>
      </c>
      <c r="S12" s="447"/>
      <c r="T12" s="417" t="s">
        <v>15</v>
      </c>
      <c r="U12" s="447"/>
      <c r="V12" s="417" t="s">
        <v>99</v>
      </c>
      <c r="W12" s="417" t="s">
        <v>17</v>
      </c>
      <c r="X12" s="460"/>
      <c r="Y12" s="417" t="s">
        <v>13</v>
      </c>
      <c r="Z12" s="460"/>
      <c r="AA12" s="447"/>
      <c r="AB12" s="417" t="s">
        <v>14</v>
      </c>
      <c r="AC12" s="447"/>
      <c r="AD12" s="417" t="s">
        <v>15</v>
      </c>
      <c r="AE12" s="447"/>
      <c r="AF12" s="449" t="s">
        <v>16</v>
      </c>
      <c r="AG12" s="24"/>
      <c r="AH12" s="24"/>
      <c r="AI12" s="19"/>
    </row>
    <row r="13" spans="1:35" s="2" customFormat="1" ht="9.75" customHeight="1">
      <c r="A13" s="1"/>
      <c r="B13" s="237"/>
      <c r="C13" s="465"/>
      <c r="D13" s="466"/>
      <c r="E13" s="466"/>
      <c r="F13" s="466"/>
      <c r="G13" s="466"/>
      <c r="H13" s="467"/>
      <c r="I13" s="465"/>
      <c r="J13" s="466"/>
      <c r="K13" s="466"/>
      <c r="L13" s="466"/>
      <c r="M13" s="466"/>
      <c r="N13" s="467"/>
      <c r="O13" s="471"/>
      <c r="P13" s="461"/>
      <c r="Q13" s="448"/>
      <c r="R13" s="461"/>
      <c r="S13" s="448"/>
      <c r="T13" s="461"/>
      <c r="U13" s="448"/>
      <c r="V13" s="461"/>
      <c r="W13" s="461"/>
      <c r="X13" s="461"/>
      <c r="Y13" s="461"/>
      <c r="Z13" s="461"/>
      <c r="AA13" s="448"/>
      <c r="AB13" s="461"/>
      <c r="AC13" s="448"/>
      <c r="AD13" s="461"/>
      <c r="AE13" s="448"/>
      <c r="AF13" s="450"/>
      <c r="AG13" s="18"/>
      <c r="AH13" s="18"/>
      <c r="AI13" s="7"/>
    </row>
    <row r="14" spans="1:35" s="2" customFormat="1" ht="9.75" customHeight="1">
      <c r="A14" s="1"/>
      <c r="B14" s="237"/>
      <c r="C14" s="451"/>
      <c r="D14" s="452"/>
      <c r="E14" s="452"/>
      <c r="F14" s="452"/>
      <c r="G14" s="452"/>
      <c r="H14" s="453"/>
      <c r="I14" s="451"/>
      <c r="J14" s="452"/>
      <c r="K14" s="452"/>
      <c r="L14" s="452"/>
      <c r="M14" s="452"/>
      <c r="N14" s="453"/>
      <c r="O14" s="457" t="s">
        <v>18</v>
      </c>
      <c r="P14" s="458"/>
      <c r="Q14" s="442"/>
      <c r="R14" s="440" t="s">
        <v>14</v>
      </c>
      <c r="S14" s="442"/>
      <c r="T14" s="440" t="s">
        <v>15</v>
      </c>
      <c r="U14" s="442"/>
      <c r="V14" s="440" t="s">
        <v>16</v>
      </c>
      <c r="W14" s="440" t="s">
        <v>17</v>
      </c>
      <c r="X14" s="458"/>
      <c r="Y14" s="440" t="s">
        <v>13</v>
      </c>
      <c r="Z14" s="458"/>
      <c r="AA14" s="442"/>
      <c r="AB14" s="440" t="s">
        <v>14</v>
      </c>
      <c r="AC14" s="442"/>
      <c r="AD14" s="440" t="s">
        <v>15</v>
      </c>
      <c r="AE14" s="442"/>
      <c r="AF14" s="444" t="s">
        <v>19</v>
      </c>
      <c r="AG14" s="25"/>
      <c r="AH14" s="18"/>
      <c r="AI14" s="7"/>
    </row>
    <row r="15" spans="1:35" s="2" customFormat="1" ht="14.25" customHeight="1">
      <c r="A15" s="1"/>
      <c r="B15" s="237"/>
      <c r="C15" s="454"/>
      <c r="D15" s="455"/>
      <c r="E15" s="455"/>
      <c r="F15" s="455"/>
      <c r="G15" s="455"/>
      <c r="H15" s="456"/>
      <c r="I15" s="454"/>
      <c r="J15" s="455"/>
      <c r="K15" s="455"/>
      <c r="L15" s="455"/>
      <c r="M15" s="455"/>
      <c r="N15" s="456"/>
      <c r="O15" s="459"/>
      <c r="P15" s="441"/>
      <c r="Q15" s="443"/>
      <c r="R15" s="441"/>
      <c r="S15" s="443"/>
      <c r="T15" s="441"/>
      <c r="U15" s="443"/>
      <c r="V15" s="441"/>
      <c r="W15" s="441"/>
      <c r="X15" s="441"/>
      <c r="Y15" s="441"/>
      <c r="Z15" s="441"/>
      <c r="AA15" s="443"/>
      <c r="AB15" s="441"/>
      <c r="AC15" s="443"/>
      <c r="AD15" s="441"/>
      <c r="AE15" s="443"/>
      <c r="AF15" s="445"/>
      <c r="AG15" s="18"/>
      <c r="AH15" s="18"/>
      <c r="AI15" s="18"/>
    </row>
    <row r="16" spans="1:35" s="2" customFormat="1" ht="6" customHeight="1">
      <c r="A16" s="1"/>
      <c r="B16" s="237"/>
      <c r="C16" s="264"/>
      <c r="D16" s="421"/>
      <c r="E16" s="422"/>
      <c r="F16" s="422"/>
      <c r="G16" s="422"/>
      <c r="H16" s="422"/>
      <c r="I16" s="422"/>
      <c r="J16" s="265"/>
      <c r="K16" s="264"/>
      <c r="L16" s="421"/>
      <c r="M16" s="422"/>
      <c r="N16" s="422"/>
      <c r="O16" s="422"/>
      <c r="P16" s="422"/>
      <c r="Q16" s="422"/>
      <c r="R16" s="265"/>
      <c r="S16" s="417"/>
      <c r="T16" s="417"/>
      <c r="U16" s="417"/>
      <c r="V16" s="417"/>
      <c r="W16" s="417"/>
      <c r="X16" s="417"/>
      <c r="Y16" s="417"/>
      <c r="Z16" s="446"/>
      <c r="AA16" s="446"/>
      <c r="AB16" s="446"/>
      <c r="AC16" s="446"/>
      <c r="AD16" s="446"/>
      <c r="AE16" s="446"/>
      <c r="AF16" s="446"/>
      <c r="AG16" s="18"/>
      <c r="AH16" s="7"/>
      <c r="AI16" s="7"/>
    </row>
    <row r="17" spans="1:35" s="2" customFormat="1" ht="18" customHeight="1">
      <c r="B17" s="66"/>
      <c r="C17" s="423" t="s">
        <v>149</v>
      </c>
      <c r="D17" s="424"/>
      <c r="E17" s="424"/>
      <c r="F17" s="424"/>
      <c r="G17" s="424"/>
      <c r="H17" s="424"/>
      <c r="I17" s="424"/>
      <c r="J17" s="424"/>
      <c r="K17" s="425"/>
      <c r="L17" s="429" t="s">
        <v>86</v>
      </c>
      <c r="M17" s="430"/>
      <c r="N17" s="430"/>
      <c r="O17" s="430"/>
      <c r="P17" s="430"/>
      <c r="Q17" s="430"/>
      <c r="R17" s="430"/>
      <c r="S17" s="430"/>
      <c r="T17" s="430"/>
      <c r="U17" s="431" t="s">
        <v>125</v>
      </c>
      <c r="V17" s="432"/>
      <c r="W17" s="432"/>
      <c r="X17" s="432"/>
      <c r="Y17" s="432"/>
      <c r="Z17" s="433"/>
      <c r="AA17" s="431" t="s">
        <v>126</v>
      </c>
      <c r="AB17" s="432"/>
      <c r="AC17" s="432"/>
      <c r="AD17" s="432"/>
      <c r="AE17" s="432"/>
      <c r="AF17" s="433"/>
      <c r="AG17" s="126"/>
      <c r="AH17" s="66"/>
      <c r="AI17" s="66"/>
    </row>
    <row r="18" spans="1:35" s="2" customFormat="1" ht="21" customHeight="1">
      <c r="B18" s="66"/>
      <c r="C18" s="426"/>
      <c r="D18" s="427"/>
      <c r="E18" s="427"/>
      <c r="F18" s="427"/>
      <c r="G18" s="427"/>
      <c r="H18" s="427"/>
      <c r="I18" s="427"/>
      <c r="J18" s="427"/>
      <c r="K18" s="428"/>
      <c r="L18" s="524" t="s">
        <v>153</v>
      </c>
      <c r="M18" s="525"/>
      <c r="N18" s="525"/>
      <c r="O18" s="525"/>
      <c r="P18" s="525"/>
      <c r="Q18" s="525"/>
      <c r="R18" s="526"/>
      <c r="S18" s="526"/>
      <c r="T18" s="346" t="s">
        <v>150</v>
      </c>
      <c r="U18" s="434"/>
      <c r="V18" s="435"/>
      <c r="W18" s="435"/>
      <c r="X18" s="435"/>
      <c r="Y18" s="435"/>
      <c r="Z18" s="436"/>
      <c r="AA18" s="434"/>
      <c r="AB18" s="435"/>
      <c r="AC18" s="435"/>
      <c r="AD18" s="435"/>
      <c r="AE18" s="435"/>
      <c r="AF18" s="436"/>
      <c r="AG18" s="126"/>
      <c r="AH18" s="66"/>
      <c r="AI18" s="66"/>
    </row>
    <row r="19" spans="1:35" s="2" customFormat="1" ht="30.75" customHeight="1">
      <c r="B19" s="66"/>
      <c r="C19" s="437" t="s">
        <v>151</v>
      </c>
      <c r="D19" s="438"/>
      <c r="E19" s="438"/>
      <c r="F19" s="438"/>
      <c r="G19" s="438"/>
      <c r="H19" s="438"/>
      <c r="I19" s="438"/>
      <c r="J19" s="438"/>
      <c r="K19" s="439"/>
      <c r="L19" s="391" t="s">
        <v>152</v>
      </c>
      <c r="M19" s="391"/>
      <c r="N19" s="391"/>
      <c r="O19" s="517"/>
      <c r="P19" s="517"/>
      <c r="Q19" s="517"/>
      <c r="R19" s="517"/>
      <c r="S19" s="517"/>
      <c r="T19" s="391" t="s">
        <v>57</v>
      </c>
      <c r="U19" s="518"/>
      <c r="V19" s="519"/>
      <c r="W19" s="519"/>
      <c r="X19" s="519"/>
      <c r="Y19" s="519"/>
      <c r="Z19" s="520"/>
      <c r="AA19" s="521" t="s">
        <v>145</v>
      </c>
      <c r="AB19" s="522"/>
      <c r="AC19" s="522"/>
      <c r="AD19" s="522"/>
      <c r="AE19" s="522"/>
      <c r="AF19" s="523"/>
      <c r="AH19" s="66"/>
      <c r="AI19" s="66"/>
    </row>
    <row r="20" spans="1:35" s="2" customFormat="1" ht="6" customHeight="1">
      <c r="A20" s="1"/>
      <c r="B20" s="237"/>
      <c r="C20" s="237"/>
      <c r="D20" s="237"/>
      <c r="E20" s="237"/>
      <c r="F20" s="237"/>
      <c r="G20" s="237"/>
      <c r="H20" s="237"/>
      <c r="I20" s="237"/>
      <c r="J20" s="237"/>
      <c r="K20" s="237"/>
      <c r="L20" s="237"/>
      <c r="M20" s="237"/>
      <c r="N20" s="237"/>
      <c r="O20" s="237"/>
      <c r="P20" s="237"/>
      <c r="Q20" s="237"/>
      <c r="R20" s="237"/>
      <c r="S20" s="266"/>
      <c r="T20" s="266"/>
      <c r="U20" s="266"/>
      <c r="V20" s="266"/>
      <c r="W20" s="266"/>
      <c r="X20" s="266"/>
      <c r="Y20" s="237"/>
      <c r="Z20" s="237"/>
      <c r="AA20" s="237"/>
      <c r="AB20" s="237"/>
      <c r="AC20" s="237"/>
      <c r="AD20" s="237"/>
      <c r="AE20" s="237"/>
      <c r="AF20" s="237"/>
      <c r="AG20" s="18"/>
      <c r="AH20" s="7"/>
      <c r="AI20" s="7"/>
    </row>
    <row r="21" spans="1:35" s="2" customFormat="1" ht="21" customHeight="1">
      <c r="A21" s="1"/>
      <c r="B21" s="238"/>
      <c r="C21" s="267"/>
      <c r="D21" s="421" t="s">
        <v>22</v>
      </c>
      <c r="E21" s="422"/>
      <c r="F21" s="422"/>
      <c r="G21" s="422"/>
      <c r="H21" s="268"/>
      <c r="I21" s="416" t="s">
        <v>13</v>
      </c>
      <c r="J21" s="417"/>
      <c r="K21" s="418"/>
      <c r="L21" s="418"/>
      <c r="M21" s="264" t="s">
        <v>14</v>
      </c>
      <c r="N21" s="418"/>
      <c r="O21" s="418"/>
      <c r="P21" s="264" t="s">
        <v>15</v>
      </c>
      <c r="Q21" s="418"/>
      <c r="R21" s="418"/>
      <c r="S21" s="264" t="s">
        <v>16</v>
      </c>
      <c r="T21" s="264" t="s">
        <v>17</v>
      </c>
      <c r="U21" s="417" t="s">
        <v>13</v>
      </c>
      <c r="V21" s="417"/>
      <c r="W21" s="418"/>
      <c r="X21" s="418"/>
      <c r="Y21" s="264" t="s">
        <v>14</v>
      </c>
      <c r="Z21" s="418"/>
      <c r="AA21" s="418"/>
      <c r="AB21" s="264" t="s">
        <v>15</v>
      </c>
      <c r="AC21" s="418"/>
      <c r="AD21" s="418"/>
      <c r="AE21" s="264" t="s">
        <v>16</v>
      </c>
      <c r="AF21" s="268"/>
      <c r="AG21" s="5"/>
      <c r="AH21" s="7"/>
      <c r="AI21" s="7"/>
    </row>
    <row r="22" spans="1:35" s="2" customFormat="1" ht="21" customHeight="1">
      <c r="A22" s="1"/>
      <c r="B22" s="238"/>
      <c r="C22" s="413" t="s">
        <v>23</v>
      </c>
      <c r="D22" s="414"/>
      <c r="E22" s="414"/>
      <c r="F22" s="414"/>
      <c r="G22" s="414"/>
      <c r="H22" s="415"/>
      <c r="I22" s="416" t="s">
        <v>18</v>
      </c>
      <c r="J22" s="417"/>
      <c r="K22" s="418"/>
      <c r="L22" s="418"/>
      <c r="M22" s="264" t="s">
        <v>14</v>
      </c>
      <c r="N22" s="418"/>
      <c r="O22" s="418"/>
      <c r="P22" s="264" t="s">
        <v>15</v>
      </c>
      <c r="Q22" s="418"/>
      <c r="R22" s="418"/>
      <c r="S22" s="264" t="s">
        <v>16</v>
      </c>
      <c r="T22" s="264" t="s">
        <v>17</v>
      </c>
      <c r="U22" s="417" t="s">
        <v>13</v>
      </c>
      <c r="V22" s="417"/>
      <c r="W22" s="418"/>
      <c r="X22" s="418"/>
      <c r="Y22" s="264" t="s">
        <v>14</v>
      </c>
      <c r="Z22" s="418"/>
      <c r="AA22" s="418"/>
      <c r="AB22" s="264" t="s">
        <v>15</v>
      </c>
      <c r="AC22" s="418"/>
      <c r="AD22" s="418"/>
      <c r="AE22" s="419" t="s">
        <v>24</v>
      </c>
      <c r="AF22" s="420"/>
      <c r="AG22" s="1"/>
      <c r="AH22" s="7"/>
      <c r="AI22" s="7"/>
    </row>
    <row r="23" spans="1:35" s="2" customFormat="1" ht="13.5" customHeight="1">
      <c r="A23" s="1"/>
      <c r="B23" s="238"/>
      <c r="C23" s="507" t="s">
        <v>77</v>
      </c>
      <c r="D23" s="508"/>
      <c r="E23" s="508"/>
      <c r="F23" s="508"/>
      <c r="G23" s="508"/>
      <c r="H23" s="509"/>
      <c r="I23" s="499" t="str">
        <f>IF('育児休業手当金（関連）'!$X$41="","",'育児休業手当金（関連）'!$X$41)</f>
        <v/>
      </c>
      <c r="J23" s="500"/>
      <c r="K23" s="500"/>
      <c r="L23" s="500"/>
      <c r="M23" s="500"/>
      <c r="N23" s="500"/>
      <c r="O23" s="500"/>
      <c r="P23" s="500"/>
      <c r="Q23" s="503" t="s">
        <v>76</v>
      </c>
      <c r="R23" s="269" t="s">
        <v>78</v>
      </c>
      <c r="S23" s="505" t="s">
        <v>79</v>
      </c>
      <c r="T23" s="505"/>
      <c r="U23" s="505"/>
      <c r="V23" s="505"/>
      <c r="W23" s="505"/>
      <c r="X23" s="505"/>
      <c r="Y23" s="513"/>
      <c r="Z23" s="514"/>
      <c r="AA23" s="514"/>
      <c r="AB23" s="514"/>
      <c r="AC23" s="514"/>
      <c r="AD23" s="514"/>
      <c r="AE23" s="514"/>
      <c r="AF23" s="503" t="s">
        <v>76</v>
      </c>
      <c r="AG23" s="1"/>
      <c r="AH23" s="7"/>
      <c r="AI23" s="7"/>
    </row>
    <row r="24" spans="1:35" s="2" customFormat="1" ht="18.75" customHeight="1">
      <c r="A24" s="1"/>
      <c r="B24" s="238"/>
      <c r="C24" s="510"/>
      <c r="D24" s="511"/>
      <c r="E24" s="511"/>
      <c r="F24" s="511"/>
      <c r="G24" s="511"/>
      <c r="H24" s="512"/>
      <c r="I24" s="501"/>
      <c r="J24" s="502"/>
      <c r="K24" s="502"/>
      <c r="L24" s="502"/>
      <c r="M24" s="502"/>
      <c r="N24" s="502"/>
      <c r="O24" s="502"/>
      <c r="P24" s="502"/>
      <c r="Q24" s="504"/>
      <c r="R24" s="270"/>
      <c r="S24" s="506"/>
      <c r="T24" s="506"/>
      <c r="U24" s="506"/>
      <c r="V24" s="506"/>
      <c r="W24" s="506"/>
      <c r="X24" s="506"/>
      <c r="Y24" s="515"/>
      <c r="Z24" s="516"/>
      <c r="AA24" s="516"/>
      <c r="AB24" s="516"/>
      <c r="AC24" s="516"/>
      <c r="AD24" s="516"/>
      <c r="AE24" s="516"/>
      <c r="AF24" s="504"/>
      <c r="AG24" s="1"/>
      <c r="AH24" s="7"/>
      <c r="AI24" s="7"/>
    </row>
    <row r="25" spans="1:35" s="2" customFormat="1" ht="6" customHeight="1">
      <c r="A25" s="1"/>
      <c r="B25" s="238"/>
      <c r="C25" s="271"/>
      <c r="D25" s="271"/>
      <c r="E25" s="272"/>
      <c r="F25" s="272"/>
      <c r="G25" s="272"/>
      <c r="H25" s="272"/>
      <c r="I25" s="273"/>
      <c r="J25" s="273"/>
      <c r="K25" s="273"/>
      <c r="L25" s="274"/>
      <c r="M25" s="273"/>
      <c r="N25" s="273"/>
      <c r="O25" s="273"/>
      <c r="P25" s="274"/>
      <c r="Q25" s="273"/>
      <c r="R25" s="273"/>
      <c r="S25" s="273"/>
      <c r="T25" s="274"/>
      <c r="U25" s="273"/>
      <c r="V25" s="273"/>
      <c r="W25" s="273"/>
      <c r="X25" s="274"/>
      <c r="Y25" s="273"/>
      <c r="Z25" s="273"/>
      <c r="AA25" s="273"/>
      <c r="AB25" s="274"/>
      <c r="AC25" s="273"/>
      <c r="AD25" s="273"/>
      <c r="AE25" s="273"/>
      <c r="AF25" s="274"/>
      <c r="AG25" s="1"/>
      <c r="AH25" s="7"/>
      <c r="AI25" s="7"/>
    </row>
    <row r="26" spans="1:35" s="2" customFormat="1" ht="16.5" customHeight="1">
      <c r="A26" s="1"/>
      <c r="B26" s="238"/>
      <c r="C26" s="397" t="s">
        <v>81</v>
      </c>
      <c r="D26" s="398"/>
      <c r="E26" s="275" t="s">
        <v>82</v>
      </c>
      <c r="F26" s="276"/>
      <c r="G26" s="276"/>
      <c r="H26" s="277"/>
      <c r="I26" s="278"/>
      <c r="J26" s="278"/>
      <c r="K26" s="278"/>
      <c r="L26" s="279"/>
      <c r="M26" s="278"/>
      <c r="N26" s="278"/>
      <c r="O26" s="278"/>
      <c r="P26" s="279"/>
      <c r="Q26" s="278"/>
      <c r="R26" s="278"/>
      <c r="S26" s="278"/>
      <c r="T26" s="279"/>
      <c r="U26" s="278"/>
      <c r="V26" s="278"/>
      <c r="W26" s="278"/>
      <c r="X26" s="279"/>
      <c r="Y26" s="278"/>
      <c r="Z26" s="278"/>
      <c r="AA26" s="278"/>
      <c r="AB26" s="279"/>
      <c r="AC26" s="278"/>
      <c r="AD26" s="278"/>
      <c r="AE26" s="278"/>
      <c r="AF26" s="280"/>
      <c r="AG26" s="1"/>
      <c r="AH26" s="7"/>
      <c r="AI26" s="7"/>
    </row>
    <row r="27" spans="1:35" s="2" customFormat="1" ht="9" customHeight="1">
      <c r="A27" s="1"/>
      <c r="B27" s="238"/>
      <c r="C27" s="399"/>
      <c r="D27" s="400"/>
      <c r="E27" s="281"/>
      <c r="F27" s="282"/>
      <c r="G27" s="282"/>
      <c r="H27" s="283"/>
      <c r="I27" s="284"/>
      <c r="J27" s="284"/>
      <c r="K27" s="284"/>
      <c r="L27" s="274"/>
      <c r="M27" s="284"/>
      <c r="N27" s="284"/>
      <c r="O27" s="284"/>
      <c r="P27" s="274"/>
      <c r="Q27" s="284"/>
      <c r="R27" s="284"/>
      <c r="S27" s="284"/>
      <c r="T27" s="274"/>
      <c r="U27" s="284"/>
      <c r="V27" s="284"/>
      <c r="W27" s="284"/>
      <c r="X27" s="274"/>
      <c r="Y27" s="284"/>
      <c r="Z27" s="284"/>
      <c r="AA27" s="284"/>
      <c r="AB27" s="274"/>
      <c r="AC27" s="284"/>
      <c r="AD27" s="284"/>
      <c r="AE27" s="284"/>
      <c r="AF27" s="285"/>
      <c r="AG27" s="1"/>
      <c r="AH27" s="7"/>
      <c r="AI27" s="7"/>
    </row>
    <row r="28" spans="1:35" s="2" customFormat="1" ht="15.75" customHeight="1">
      <c r="A28" s="1"/>
      <c r="B28" s="238"/>
      <c r="C28" s="399"/>
      <c r="D28" s="400"/>
      <c r="E28" s="286" t="s">
        <v>87</v>
      </c>
      <c r="F28" s="282"/>
      <c r="G28" s="282"/>
      <c r="H28" s="272"/>
      <c r="I28" s="273"/>
      <c r="J28" s="273"/>
      <c r="K28" s="273"/>
      <c r="L28" s="287"/>
      <c r="M28" s="273"/>
      <c r="N28" s="273"/>
      <c r="O28" s="273"/>
      <c r="P28" s="287"/>
      <c r="Q28" s="273"/>
      <c r="R28" s="273"/>
      <c r="S28" s="273"/>
      <c r="T28" s="287"/>
      <c r="U28" s="273"/>
      <c r="V28" s="273"/>
      <c r="W28" s="273"/>
      <c r="X28" s="287"/>
      <c r="Y28" s="273"/>
      <c r="Z28" s="273"/>
      <c r="AA28" s="273"/>
      <c r="AB28" s="287"/>
      <c r="AC28" s="273"/>
      <c r="AD28" s="273"/>
      <c r="AE28" s="273"/>
      <c r="AF28" s="288"/>
      <c r="AG28" s="1"/>
      <c r="AH28" s="7"/>
      <c r="AI28" s="7"/>
    </row>
    <row r="29" spans="1:35" s="2" customFormat="1" ht="15.75" customHeight="1">
      <c r="A29" s="1"/>
      <c r="B29" s="322"/>
      <c r="C29" s="399"/>
      <c r="D29" s="400"/>
      <c r="E29" s="286" t="s">
        <v>88</v>
      </c>
      <c r="F29" s="272"/>
      <c r="G29" s="272"/>
      <c r="H29" s="283"/>
      <c r="I29" s="273"/>
      <c r="J29" s="273"/>
      <c r="K29" s="273"/>
      <c r="L29" s="274"/>
      <c r="M29" s="273"/>
      <c r="N29" s="273"/>
      <c r="O29" s="273"/>
      <c r="P29" s="274"/>
      <c r="Q29" s="273"/>
      <c r="R29" s="273"/>
      <c r="S29" s="273"/>
      <c r="T29" s="274"/>
      <c r="U29" s="273"/>
      <c r="V29" s="273"/>
      <c r="W29" s="273"/>
      <c r="X29" s="274"/>
      <c r="Y29" s="273"/>
      <c r="Z29" s="273"/>
      <c r="AA29" s="273"/>
      <c r="AB29" s="274"/>
      <c r="AC29" s="273"/>
      <c r="AD29" s="273"/>
      <c r="AE29" s="273"/>
      <c r="AF29" s="285"/>
      <c r="AG29" s="18"/>
      <c r="AH29" s="7"/>
      <c r="AI29" s="7"/>
    </row>
    <row r="30" spans="1:35" s="2" customFormat="1" ht="15.75" customHeight="1">
      <c r="A30" s="1"/>
      <c r="B30" s="322"/>
      <c r="C30" s="399"/>
      <c r="D30" s="400"/>
      <c r="E30" s="286" t="s">
        <v>89</v>
      </c>
      <c r="F30" s="272"/>
      <c r="G30" s="271"/>
      <c r="H30" s="271"/>
      <c r="I30" s="284"/>
      <c r="J30" s="284"/>
      <c r="K30" s="284"/>
      <c r="L30" s="274"/>
      <c r="M30" s="284"/>
      <c r="N30" s="284"/>
      <c r="O30" s="284"/>
      <c r="P30" s="274"/>
      <c r="Q30" s="284"/>
      <c r="R30" s="284"/>
      <c r="S30" s="284"/>
      <c r="T30" s="274"/>
      <c r="U30" s="284"/>
      <c r="V30" s="284"/>
      <c r="W30" s="284"/>
      <c r="X30" s="274"/>
      <c r="Y30" s="284"/>
      <c r="Z30" s="284"/>
      <c r="AA30" s="284"/>
      <c r="AB30" s="274"/>
      <c r="AC30" s="284"/>
      <c r="AD30" s="284"/>
      <c r="AE30" s="284"/>
      <c r="AF30" s="285"/>
      <c r="AG30" s="18"/>
      <c r="AH30" s="7"/>
      <c r="AI30" s="7"/>
    </row>
    <row r="31" spans="1:35" s="2" customFormat="1" ht="15.75" customHeight="1">
      <c r="A31" s="1"/>
      <c r="B31" s="322"/>
      <c r="C31" s="399"/>
      <c r="D31" s="400"/>
      <c r="E31" s="286" t="s">
        <v>90</v>
      </c>
      <c r="F31" s="272"/>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89"/>
      <c r="AG31" s="18"/>
      <c r="AH31" s="7"/>
      <c r="AI31" s="7"/>
    </row>
    <row r="32" spans="1:35" s="2" customFormat="1" ht="15.75" customHeight="1">
      <c r="A32" s="1"/>
      <c r="B32" s="322"/>
      <c r="C32" s="399"/>
      <c r="D32" s="400"/>
      <c r="E32" s="286" t="s">
        <v>91</v>
      </c>
      <c r="F32" s="272"/>
      <c r="G32" s="271"/>
      <c r="H32" s="271"/>
      <c r="I32" s="290"/>
      <c r="J32" s="290"/>
      <c r="K32" s="271"/>
      <c r="L32" s="291"/>
      <c r="M32" s="290"/>
      <c r="N32" s="290"/>
      <c r="O32" s="290"/>
      <c r="P32" s="272"/>
      <c r="Q32" s="290"/>
      <c r="R32" s="290"/>
      <c r="S32" s="271"/>
      <c r="T32" s="291"/>
      <c r="U32" s="290"/>
      <c r="V32" s="290"/>
      <c r="W32" s="290"/>
      <c r="X32" s="272"/>
      <c r="Y32" s="290"/>
      <c r="Z32" s="290"/>
      <c r="AA32" s="271"/>
      <c r="AB32" s="291"/>
      <c r="AC32" s="290"/>
      <c r="AD32" s="290"/>
      <c r="AE32" s="290"/>
      <c r="AF32" s="292"/>
      <c r="AG32" s="18"/>
      <c r="AH32" s="7"/>
      <c r="AI32" s="7"/>
    </row>
    <row r="33" spans="1:35" s="2" customFormat="1" ht="21" customHeight="1">
      <c r="A33" s="1"/>
      <c r="B33" s="322"/>
      <c r="C33" s="401"/>
      <c r="D33" s="402"/>
      <c r="E33" s="293" t="s">
        <v>80</v>
      </c>
      <c r="F33" s="294"/>
      <c r="G33" s="294"/>
      <c r="H33" s="295"/>
      <c r="I33" s="296"/>
      <c r="J33" s="296"/>
      <c r="K33" s="295"/>
      <c r="L33" s="297"/>
      <c r="M33" s="296"/>
      <c r="N33" s="296"/>
      <c r="O33" s="296"/>
      <c r="P33" s="298"/>
      <c r="Q33" s="296"/>
      <c r="R33" s="296"/>
      <c r="S33" s="295"/>
      <c r="T33" s="297"/>
      <c r="U33" s="296"/>
      <c r="V33" s="296"/>
      <c r="W33" s="296"/>
      <c r="X33" s="298"/>
      <c r="Y33" s="296"/>
      <c r="Z33" s="296"/>
      <c r="AA33" s="295"/>
      <c r="AB33" s="297"/>
      <c r="AC33" s="296"/>
      <c r="AD33" s="296"/>
      <c r="AE33" s="296"/>
      <c r="AF33" s="299"/>
      <c r="AG33" s="18"/>
      <c r="AH33" s="7"/>
      <c r="AI33" s="7"/>
    </row>
    <row r="34" spans="1:35" s="226" customFormat="1" ht="6" customHeight="1">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row>
    <row r="35" spans="1:35" s="226" customFormat="1" ht="5.25" customHeight="1">
      <c r="B35" s="300"/>
      <c r="C35" s="301"/>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3"/>
    </row>
    <row r="36" spans="1:35" s="227" customFormat="1" ht="13.5" customHeight="1">
      <c r="B36" s="300"/>
      <c r="C36" s="304"/>
      <c r="D36" s="396"/>
      <c r="E36" s="305"/>
      <c r="F36" s="305" t="s">
        <v>100</v>
      </c>
      <c r="G36" s="306"/>
      <c r="H36" s="306"/>
      <c r="I36" s="307"/>
      <c r="J36" s="307"/>
      <c r="K36" s="307"/>
      <c r="L36" s="307"/>
      <c r="M36" s="307"/>
      <c r="N36" s="382" t="s">
        <v>101</v>
      </c>
      <c r="O36" s="307"/>
      <c r="P36" s="307"/>
      <c r="Q36" s="307"/>
      <c r="R36" s="307"/>
      <c r="S36" s="307"/>
      <c r="T36" s="307"/>
      <c r="U36" s="307"/>
      <c r="V36" s="307"/>
      <c r="W36" s="307"/>
      <c r="X36" s="307"/>
      <c r="Y36" s="307"/>
      <c r="Z36" s="307"/>
      <c r="AA36" s="307"/>
      <c r="AB36" s="307"/>
      <c r="AC36" s="307"/>
      <c r="AD36" s="307"/>
      <c r="AE36" s="307"/>
      <c r="AF36" s="308"/>
      <c r="AG36" s="229"/>
      <c r="AH36" s="228"/>
      <c r="AI36" s="228"/>
    </row>
    <row r="37" spans="1:35" s="226" customFormat="1" ht="5.25" customHeight="1">
      <c r="B37" s="300"/>
      <c r="C37" s="309"/>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1"/>
    </row>
    <row r="38" spans="1:35" s="235" customFormat="1" ht="6" customHeight="1">
      <c r="A38" s="230"/>
      <c r="B38" s="323"/>
      <c r="C38" s="312"/>
      <c r="D38" s="313"/>
      <c r="E38" s="313"/>
      <c r="F38" s="313"/>
      <c r="G38" s="313"/>
      <c r="H38" s="313"/>
      <c r="I38" s="313"/>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234"/>
      <c r="AH38" s="234"/>
      <c r="AI38" s="234"/>
    </row>
    <row r="39" spans="1:35" s="2" customFormat="1" ht="12" customHeight="1">
      <c r="A39" s="1"/>
      <c r="B39" s="238"/>
      <c r="C39" s="267"/>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315"/>
      <c r="AG39" s="7"/>
      <c r="AH39" s="7"/>
      <c r="AI39" s="7"/>
    </row>
    <row r="40" spans="1:35" s="2" customFormat="1" ht="12" customHeight="1">
      <c r="A40" s="1"/>
      <c r="B40" s="238"/>
      <c r="C40" s="316"/>
      <c r="D40" s="237" t="s">
        <v>26</v>
      </c>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317"/>
      <c r="AG40" s="7"/>
      <c r="AH40" s="7"/>
      <c r="AI40" s="7"/>
    </row>
    <row r="41" spans="1:35" s="2" customFormat="1" ht="12" customHeight="1">
      <c r="A41" s="1"/>
      <c r="B41" s="238"/>
      <c r="C41" s="316"/>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318"/>
      <c r="AG41" s="7"/>
      <c r="AH41" s="7"/>
      <c r="AI41" s="7"/>
    </row>
    <row r="42" spans="1:35" s="2" customFormat="1" ht="12" customHeight="1">
      <c r="A42" s="1"/>
      <c r="B42" s="238"/>
      <c r="C42" s="316"/>
      <c r="D42" s="237"/>
      <c r="E42" s="237" t="s">
        <v>27</v>
      </c>
      <c r="F42" s="237"/>
      <c r="G42" s="237"/>
      <c r="H42" s="237"/>
      <c r="I42" s="237"/>
      <c r="J42" s="237"/>
      <c r="K42" s="237"/>
      <c r="L42" s="237"/>
      <c r="M42" s="237"/>
      <c r="N42" s="237"/>
      <c r="O42" s="237"/>
      <c r="P42" s="237"/>
      <c r="Q42" s="237"/>
      <c r="R42" s="237"/>
      <c r="S42" s="237"/>
      <c r="T42" s="239"/>
      <c r="U42" s="237"/>
      <c r="V42" s="237"/>
      <c r="W42" s="237"/>
      <c r="X42" s="237"/>
      <c r="Y42" s="237"/>
      <c r="Z42" s="237"/>
      <c r="AA42" s="237"/>
      <c r="AB42" s="237"/>
      <c r="AC42" s="237"/>
      <c r="AD42" s="237"/>
      <c r="AE42" s="237"/>
      <c r="AF42" s="318"/>
      <c r="AG42" s="7"/>
      <c r="AH42" s="7"/>
      <c r="AI42" s="7"/>
    </row>
    <row r="43" spans="1:35" s="2" customFormat="1" ht="12" customHeight="1">
      <c r="A43" s="1"/>
      <c r="B43" s="238"/>
      <c r="C43" s="316"/>
      <c r="D43" s="237"/>
      <c r="E43" s="237"/>
      <c r="F43" s="237"/>
      <c r="G43" s="237"/>
      <c r="H43" s="237"/>
      <c r="I43" s="237"/>
      <c r="J43" s="237"/>
      <c r="K43" s="237"/>
      <c r="L43" s="237"/>
      <c r="M43" s="237"/>
      <c r="N43" s="237"/>
      <c r="O43" s="237"/>
      <c r="P43" s="237"/>
      <c r="Q43" s="237"/>
      <c r="R43" s="237"/>
      <c r="S43" s="237"/>
      <c r="T43" s="239"/>
      <c r="U43" s="237"/>
      <c r="V43" s="237"/>
      <c r="W43" s="237"/>
      <c r="X43" s="237"/>
      <c r="Y43" s="237"/>
      <c r="Z43" s="237"/>
      <c r="AA43" s="237"/>
      <c r="AB43" s="237"/>
      <c r="AC43" s="237"/>
      <c r="AD43" s="237"/>
      <c r="AE43" s="237"/>
      <c r="AF43" s="318"/>
      <c r="AG43" s="7"/>
      <c r="AH43" s="7"/>
      <c r="AI43" s="7"/>
    </row>
    <row r="44" spans="1:35" s="2" customFormat="1" ht="12" customHeight="1">
      <c r="A44" s="1"/>
      <c r="B44" s="238"/>
      <c r="C44" s="316"/>
      <c r="D44" s="237"/>
      <c r="E44" s="404" t="s">
        <v>13</v>
      </c>
      <c r="F44" s="405"/>
      <c r="G44" s="387"/>
      <c r="H44" s="236" t="s">
        <v>14</v>
      </c>
      <c r="I44" s="387"/>
      <c r="J44" s="236" t="s">
        <v>15</v>
      </c>
      <c r="K44" s="387"/>
      <c r="L44" s="236" t="s">
        <v>16</v>
      </c>
      <c r="M44" s="237"/>
      <c r="N44" s="237"/>
      <c r="O44" s="237"/>
      <c r="P44" s="237"/>
      <c r="Q44" s="237"/>
      <c r="R44" s="238"/>
      <c r="S44" s="237"/>
      <c r="T44" s="239"/>
      <c r="U44" s="237"/>
      <c r="V44" s="237"/>
      <c r="W44" s="237"/>
      <c r="X44" s="237"/>
      <c r="Y44" s="237"/>
      <c r="Z44" s="237"/>
      <c r="AA44" s="237"/>
      <c r="AB44" s="237"/>
      <c r="AC44" s="237"/>
      <c r="AD44" s="238"/>
      <c r="AE44" s="237"/>
      <c r="AF44" s="318"/>
      <c r="AG44" s="7"/>
      <c r="AH44" s="7"/>
      <c r="AI44" s="7"/>
    </row>
    <row r="45" spans="1:35" s="2" customFormat="1" ht="13.5" customHeight="1">
      <c r="A45" s="1"/>
      <c r="B45" s="238"/>
      <c r="C45" s="316"/>
      <c r="D45" s="237"/>
      <c r="E45" s="237"/>
      <c r="F45" s="237"/>
      <c r="G45" s="237"/>
      <c r="H45" s="237"/>
      <c r="I45" s="237"/>
      <c r="J45" s="237"/>
      <c r="K45" s="237"/>
      <c r="L45" s="237"/>
      <c r="M45" s="237"/>
      <c r="N45" s="237"/>
      <c r="O45" s="237"/>
      <c r="P45" s="237"/>
      <c r="Q45" s="237"/>
      <c r="R45" s="239" t="s">
        <v>8</v>
      </c>
      <c r="S45" s="237"/>
      <c r="T45" s="754"/>
      <c r="U45" s="754"/>
      <c r="V45" s="754"/>
      <c r="W45" s="754"/>
      <c r="X45" s="754"/>
      <c r="Y45" s="754"/>
      <c r="Z45" s="754"/>
      <c r="AA45" s="754"/>
      <c r="AB45" s="754"/>
      <c r="AC45" s="754"/>
      <c r="AD45" s="754"/>
      <c r="AE45" s="754"/>
      <c r="AF45" s="755"/>
      <c r="AG45" s="7"/>
      <c r="AH45" s="7"/>
      <c r="AI45" s="7"/>
    </row>
    <row r="46" spans="1:35" s="2" customFormat="1" ht="12" customHeight="1">
      <c r="A46" s="1"/>
      <c r="B46" s="238"/>
      <c r="C46" s="319"/>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61"/>
      <c r="AG46" s="7"/>
      <c r="AH46" s="7"/>
      <c r="AI46" s="7"/>
    </row>
    <row r="47" spans="1:35" s="2" customFormat="1" ht="12" customHeight="1">
      <c r="A47" s="1"/>
      <c r="B47" s="238"/>
      <c r="C47" s="267"/>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315"/>
      <c r="AG47" s="7"/>
      <c r="AH47" s="7"/>
      <c r="AI47" s="7"/>
    </row>
    <row r="48" spans="1:35" s="2" customFormat="1" ht="12" customHeight="1">
      <c r="A48" s="1"/>
      <c r="B48" s="238"/>
      <c r="C48" s="316"/>
      <c r="D48" s="237" t="s">
        <v>28</v>
      </c>
      <c r="E48" s="237"/>
      <c r="F48" s="237"/>
      <c r="G48" s="237"/>
      <c r="H48" s="237"/>
      <c r="I48" s="237"/>
      <c r="J48" s="237"/>
      <c r="K48" s="237"/>
      <c r="L48" s="237"/>
      <c r="M48" s="237"/>
      <c r="N48" s="237"/>
      <c r="O48" s="237"/>
      <c r="P48" s="237"/>
      <c r="Q48" s="238"/>
      <c r="R48" s="238"/>
      <c r="S48" s="238"/>
      <c r="T48" s="238"/>
      <c r="U48" s="238"/>
      <c r="V48" s="238"/>
      <c r="W48" s="238"/>
      <c r="X48" s="238"/>
      <c r="Y48" s="238"/>
      <c r="Z48" s="238"/>
      <c r="AA48" s="238"/>
      <c r="AB48" s="238"/>
      <c r="AC48" s="237"/>
      <c r="AD48" s="237"/>
      <c r="AE48" s="237"/>
      <c r="AF48" s="318"/>
      <c r="AG48" s="7"/>
      <c r="AH48" s="7"/>
      <c r="AI48" s="7"/>
    </row>
    <row r="49" spans="1:35" s="2" customFormat="1" ht="12" customHeight="1">
      <c r="A49" s="1"/>
      <c r="B49" s="238"/>
      <c r="C49" s="316"/>
      <c r="D49" s="237"/>
      <c r="E49" s="237"/>
      <c r="F49" s="237"/>
      <c r="G49" s="237"/>
      <c r="H49" s="237"/>
      <c r="I49" s="237"/>
      <c r="J49" s="237"/>
      <c r="K49" s="237"/>
      <c r="L49" s="237"/>
      <c r="M49" s="237"/>
      <c r="N49" s="237"/>
      <c r="O49" s="237"/>
      <c r="P49" s="237"/>
      <c r="Q49" s="243"/>
      <c r="R49" s="243"/>
      <c r="S49" s="406" t="s">
        <v>29</v>
      </c>
      <c r="T49" s="407"/>
      <c r="U49" s="407"/>
      <c r="V49" s="407"/>
      <c r="W49" s="407"/>
      <c r="X49" s="407"/>
      <c r="Y49" s="407"/>
      <c r="Z49" s="407"/>
      <c r="AA49" s="407"/>
      <c r="AB49" s="407"/>
      <c r="AC49" s="407"/>
      <c r="AD49" s="408"/>
      <c r="AE49" s="244"/>
      <c r="AF49" s="318"/>
      <c r="AG49" s="7"/>
      <c r="AH49" s="7"/>
      <c r="AI49" s="7"/>
    </row>
    <row r="50" spans="1:35" s="2" customFormat="1" ht="16.5" customHeight="1">
      <c r="A50" s="1"/>
      <c r="B50" s="238"/>
      <c r="C50" s="316"/>
      <c r="D50" s="237"/>
      <c r="E50" s="404" t="s">
        <v>13</v>
      </c>
      <c r="F50" s="405"/>
      <c r="G50" s="387"/>
      <c r="H50" s="236" t="s">
        <v>14</v>
      </c>
      <c r="I50" s="387"/>
      <c r="J50" s="236" t="s">
        <v>15</v>
      </c>
      <c r="K50" s="387"/>
      <c r="L50" s="236" t="s">
        <v>16</v>
      </c>
      <c r="M50" s="237"/>
      <c r="N50" s="237"/>
      <c r="O50" s="237"/>
      <c r="P50" s="237"/>
      <c r="Q50" s="243"/>
      <c r="R50" s="243"/>
      <c r="S50" s="409"/>
      <c r="T50" s="410"/>
      <c r="U50" s="410"/>
      <c r="V50" s="245" t="s">
        <v>30</v>
      </c>
      <c r="W50" s="411"/>
      <c r="X50" s="411"/>
      <c r="Y50" s="411"/>
      <c r="Z50" s="245" t="s">
        <v>30</v>
      </c>
      <c r="AA50" s="410"/>
      <c r="AB50" s="410"/>
      <c r="AC50" s="410"/>
      <c r="AD50" s="412"/>
      <c r="AE50" s="236"/>
      <c r="AF50" s="317"/>
      <c r="AG50" s="5"/>
      <c r="AH50" s="7"/>
      <c r="AI50" s="7"/>
    </row>
    <row r="51" spans="1:35" s="2" customFormat="1" ht="12" customHeight="1">
      <c r="A51" s="1"/>
      <c r="B51" s="238"/>
      <c r="C51" s="316"/>
      <c r="D51" s="237"/>
      <c r="E51" s="237"/>
      <c r="F51" s="237"/>
      <c r="G51" s="237"/>
      <c r="H51" s="237"/>
      <c r="I51" s="237"/>
      <c r="J51" s="237"/>
      <c r="K51" s="237"/>
      <c r="L51" s="237"/>
      <c r="M51" s="237"/>
      <c r="N51" s="237"/>
      <c r="O51" s="237"/>
      <c r="P51" s="237"/>
      <c r="Q51" s="243"/>
      <c r="R51" s="243"/>
      <c r="S51" s="243"/>
      <c r="T51" s="243"/>
      <c r="U51" s="243"/>
      <c r="V51" s="243"/>
      <c r="W51" s="243"/>
      <c r="X51" s="243"/>
      <c r="Y51" s="243"/>
      <c r="Z51" s="243"/>
      <c r="AA51" s="243"/>
      <c r="AB51" s="243"/>
      <c r="AC51" s="244"/>
      <c r="AD51" s="244"/>
      <c r="AE51" s="236"/>
      <c r="AF51" s="317"/>
      <c r="AG51" s="5"/>
      <c r="AH51" s="7"/>
      <c r="AI51" s="7"/>
    </row>
    <row r="52" spans="1:35" s="2" customFormat="1" ht="13.5" customHeight="1">
      <c r="A52" s="1"/>
      <c r="B52" s="238"/>
      <c r="C52" s="316"/>
      <c r="D52" s="237"/>
      <c r="E52" s="237"/>
      <c r="F52" s="237"/>
      <c r="G52" s="237"/>
      <c r="H52" s="237"/>
      <c r="I52" s="237"/>
      <c r="J52" s="237"/>
      <c r="K52" s="237"/>
      <c r="L52" s="237"/>
      <c r="M52" s="237"/>
      <c r="N52" s="237"/>
      <c r="O52" s="237"/>
      <c r="P52" s="237"/>
      <c r="Q52" s="244"/>
      <c r="R52" s="246" t="s">
        <v>141</v>
      </c>
      <c r="S52" s="388"/>
      <c r="T52" s="388"/>
      <c r="U52" s="756"/>
      <c r="V52" s="756"/>
      <c r="W52" s="756"/>
      <c r="X52" s="756"/>
      <c r="Y52" s="756"/>
      <c r="Z52" s="756"/>
      <c r="AA52" s="756"/>
      <c r="AB52" s="756"/>
      <c r="AC52" s="756"/>
      <c r="AD52" s="756"/>
      <c r="AE52" s="756"/>
      <c r="AF52" s="757"/>
      <c r="AG52" s="5"/>
      <c r="AH52" s="7"/>
      <c r="AI52" s="7"/>
    </row>
    <row r="53" spans="1:35" s="2" customFormat="1" ht="12" customHeight="1">
      <c r="A53" s="1"/>
      <c r="B53" s="238"/>
      <c r="C53" s="316"/>
      <c r="D53" s="237"/>
      <c r="E53" s="237"/>
      <c r="F53" s="237"/>
      <c r="G53" s="237"/>
      <c r="H53" s="237"/>
      <c r="I53" s="237"/>
      <c r="J53" s="237"/>
      <c r="K53" s="237"/>
      <c r="L53" s="237"/>
      <c r="M53" s="237"/>
      <c r="N53" s="237"/>
      <c r="O53" s="237"/>
      <c r="P53" s="237"/>
      <c r="Q53" s="244"/>
      <c r="R53" s="246"/>
      <c r="S53" s="244"/>
      <c r="T53" s="244"/>
      <c r="U53" s="244"/>
      <c r="V53" s="244"/>
      <c r="W53" s="244"/>
      <c r="X53" s="244"/>
      <c r="Y53" s="244"/>
      <c r="Z53" s="244"/>
      <c r="AA53" s="244"/>
      <c r="AB53" s="383"/>
      <c r="AC53" s="383"/>
      <c r="AD53" s="383"/>
      <c r="AE53" s="383"/>
      <c r="AF53" s="317"/>
      <c r="AG53" s="5"/>
      <c r="AH53" s="7"/>
      <c r="AI53" s="7"/>
    </row>
    <row r="54" spans="1:35" s="2" customFormat="1" ht="13.5" customHeight="1">
      <c r="A54" s="1"/>
      <c r="B54" s="238"/>
      <c r="C54" s="316"/>
      <c r="D54" s="237"/>
      <c r="E54" s="237"/>
      <c r="F54" s="237"/>
      <c r="G54" s="237"/>
      <c r="H54" s="237"/>
      <c r="I54" s="237"/>
      <c r="J54" s="237"/>
      <c r="K54" s="237"/>
      <c r="L54" s="237"/>
      <c r="M54" s="237"/>
      <c r="N54" s="237"/>
      <c r="O54" s="239" t="s">
        <v>142</v>
      </c>
      <c r="P54" s="237"/>
      <c r="Q54" s="246"/>
      <c r="R54" s="246" t="s">
        <v>31</v>
      </c>
      <c r="S54" s="388"/>
      <c r="T54" s="388"/>
      <c r="U54" s="756"/>
      <c r="V54" s="756"/>
      <c r="W54" s="756"/>
      <c r="X54" s="756"/>
      <c r="Y54" s="756"/>
      <c r="Z54" s="756"/>
      <c r="AA54" s="756"/>
      <c r="AB54" s="756"/>
      <c r="AC54" s="756"/>
      <c r="AD54" s="756"/>
      <c r="AE54" s="756"/>
      <c r="AF54" s="757"/>
      <c r="AG54" s="26"/>
      <c r="AH54" s="7"/>
      <c r="AI54" s="7"/>
    </row>
    <row r="55" spans="1:35" s="2" customFormat="1" ht="12" customHeight="1">
      <c r="A55" s="1"/>
      <c r="B55" s="238"/>
      <c r="C55" s="316"/>
      <c r="D55" s="237"/>
      <c r="E55" s="237"/>
      <c r="F55" s="237"/>
      <c r="G55" s="237"/>
      <c r="H55" s="237"/>
      <c r="I55" s="237"/>
      <c r="J55" s="237"/>
      <c r="K55" s="237"/>
      <c r="L55" s="237"/>
      <c r="M55" s="237"/>
      <c r="N55" s="237"/>
      <c r="O55" s="237"/>
      <c r="P55" s="237"/>
      <c r="Q55" s="244"/>
      <c r="R55" s="246"/>
      <c r="S55" s="244"/>
      <c r="T55" s="244"/>
      <c r="U55" s="244"/>
      <c r="V55" s="244"/>
      <c r="W55" s="244"/>
      <c r="X55" s="244"/>
      <c r="Y55" s="244"/>
      <c r="Z55" s="244"/>
      <c r="AA55" s="244"/>
      <c r="AB55" s="383"/>
      <c r="AC55" s="383"/>
      <c r="AD55" s="383"/>
      <c r="AE55" s="383"/>
      <c r="AF55" s="260"/>
      <c r="AG55" s="26"/>
      <c r="AH55" s="7"/>
      <c r="AI55" s="7"/>
    </row>
    <row r="56" spans="1:35" s="2" customFormat="1" ht="13.5" customHeight="1">
      <c r="A56" s="1"/>
      <c r="B56" s="238"/>
      <c r="C56" s="316"/>
      <c r="D56" s="237"/>
      <c r="E56" s="237"/>
      <c r="F56" s="237"/>
      <c r="G56" s="237"/>
      <c r="H56" s="237"/>
      <c r="I56" s="237"/>
      <c r="J56" s="237"/>
      <c r="K56" s="237"/>
      <c r="L56" s="237"/>
      <c r="M56" s="237"/>
      <c r="N56" s="237"/>
      <c r="O56" s="239" t="s">
        <v>143</v>
      </c>
      <c r="P56" s="237"/>
      <c r="Q56" s="244"/>
      <c r="R56" s="246" t="s">
        <v>32</v>
      </c>
      <c r="S56" s="388"/>
      <c r="T56" s="388"/>
      <c r="U56" s="756"/>
      <c r="V56" s="756"/>
      <c r="W56" s="756"/>
      <c r="X56" s="756"/>
      <c r="Y56" s="756"/>
      <c r="Z56" s="756"/>
      <c r="AA56" s="756"/>
      <c r="AB56" s="756"/>
      <c r="AC56" s="756"/>
      <c r="AD56" s="756"/>
      <c r="AE56" s="756"/>
      <c r="AF56" s="757"/>
      <c r="AG56" s="5"/>
      <c r="AH56" s="7"/>
      <c r="AI56" s="7"/>
    </row>
    <row r="57" spans="1:35" s="2" customFormat="1" ht="12" customHeight="1">
      <c r="A57" s="1"/>
      <c r="B57" s="238"/>
      <c r="C57" s="319"/>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61"/>
      <c r="AG57" s="7"/>
      <c r="AH57" s="7"/>
      <c r="AI57" s="7"/>
    </row>
    <row r="58" spans="1:35" s="2" customFormat="1" ht="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7"/>
      <c r="AH58" s="7"/>
      <c r="AI58" s="7"/>
    </row>
    <row r="59" spans="1:35" s="2" customFormat="1" ht="17.10000000000000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0"/>
      <c r="AB59" s="7"/>
      <c r="AC59" s="7"/>
      <c r="AD59" s="5"/>
      <c r="AE59" s="7"/>
      <c r="AF59" s="7"/>
      <c r="AG59" s="1"/>
      <c r="AH59" s="1"/>
      <c r="AI59" s="1"/>
    </row>
    <row r="60" spans="1:35" s="2" customFormat="1" ht="17.100000000000001" customHeight="1">
      <c r="A60" s="1"/>
      <c r="B60" s="1"/>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39"/>
      <c r="AG60" s="1"/>
      <c r="AH60" s="1"/>
      <c r="AI60" s="1"/>
    </row>
    <row r="61" spans="1:35" ht="17.100000000000001" customHeight="1"/>
    <row r="62" spans="1:35" ht="17.100000000000001" customHeight="1"/>
    <row r="63" spans="1:35" ht="17.100000000000001" customHeight="1"/>
  </sheetData>
  <sheetProtection password="CEFD" sheet="1" formatCells="0" formatColumns="0" formatRows="0"/>
  <mergeCells count="99">
    <mergeCell ref="I23:P24"/>
    <mergeCell ref="Q23:Q24"/>
    <mergeCell ref="AF23:AF24"/>
    <mergeCell ref="S23:X24"/>
    <mergeCell ref="C23:H24"/>
    <mergeCell ref="Y23:AE24"/>
    <mergeCell ref="B1:AA1"/>
    <mergeCell ref="V2:Z2"/>
    <mergeCell ref="AB2:AF2"/>
    <mergeCell ref="V3:Z7"/>
    <mergeCell ref="AB3:AF7"/>
    <mergeCell ref="C4:Q4"/>
    <mergeCell ref="D9:G9"/>
    <mergeCell ref="J9:M9"/>
    <mergeCell ref="P9:AE9"/>
    <mergeCell ref="C10:C11"/>
    <mergeCell ref="D10:G11"/>
    <mergeCell ref="I10:I11"/>
    <mergeCell ref="J10:M11"/>
    <mergeCell ref="P10:AE11"/>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AE12:AE13"/>
    <mergeCell ref="AF12:AF13"/>
    <mergeCell ref="C14:H15"/>
    <mergeCell ref="I14:N15"/>
    <mergeCell ref="O14:P15"/>
    <mergeCell ref="Q14:Q15"/>
    <mergeCell ref="R14:R15"/>
    <mergeCell ref="S14:S15"/>
    <mergeCell ref="T14:T15"/>
    <mergeCell ref="U14:U15"/>
    <mergeCell ref="V14:V15"/>
    <mergeCell ref="W14:X15"/>
    <mergeCell ref="Y14:Z15"/>
    <mergeCell ref="AA14:AA15"/>
    <mergeCell ref="AB14:AB15"/>
    <mergeCell ref="AC14:AC15"/>
    <mergeCell ref="AD14:AD15"/>
    <mergeCell ref="AE14:AE15"/>
    <mergeCell ref="AF14:AF15"/>
    <mergeCell ref="D16:I16"/>
    <mergeCell ref="L16:Q16"/>
    <mergeCell ref="S16:X16"/>
    <mergeCell ref="Y16:AF16"/>
    <mergeCell ref="C17:K18"/>
    <mergeCell ref="L17:T17"/>
    <mergeCell ref="U17:Z18"/>
    <mergeCell ref="AA17:AF18"/>
    <mergeCell ref="C19:K19"/>
    <mergeCell ref="O19:S19"/>
    <mergeCell ref="U19:Z19"/>
    <mergeCell ref="AA19:AF19"/>
    <mergeCell ref="L18:Q18"/>
    <mergeCell ref="R18:S18"/>
    <mergeCell ref="D21:G21"/>
    <mergeCell ref="I21:J21"/>
    <mergeCell ref="K21:L21"/>
    <mergeCell ref="N21:O21"/>
    <mergeCell ref="Q21:R21"/>
    <mergeCell ref="U21:V21"/>
    <mergeCell ref="W21:X21"/>
    <mergeCell ref="Z21:AA21"/>
    <mergeCell ref="AC21:AD21"/>
    <mergeCell ref="AE22:AF22"/>
    <mergeCell ref="U22:V22"/>
    <mergeCell ref="W22:X22"/>
    <mergeCell ref="Z22:AA22"/>
    <mergeCell ref="AC22:AD22"/>
    <mergeCell ref="C22:H22"/>
    <mergeCell ref="I22:J22"/>
    <mergeCell ref="K22:L22"/>
    <mergeCell ref="N22:O22"/>
    <mergeCell ref="Q22:R22"/>
    <mergeCell ref="C26:D33"/>
    <mergeCell ref="C60:AE60"/>
    <mergeCell ref="E44:F44"/>
    <mergeCell ref="S49:AD49"/>
    <mergeCell ref="E50:F50"/>
    <mergeCell ref="S50:U50"/>
    <mergeCell ref="W50:Y50"/>
    <mergeCell ref="AA50:AD50"/>
    <mergeCell ref="T45:AF45"/>
    <mergeCell ref="U52:AF52"/>
    <mergeCell ref="U54:AF54"/>
    <mergeCell ref="U56:AF56"/>
  </mergeCells>
  <phoneticPr fontId="2"/>
  <dataValidations count="1">
    <dataValidation allowBlank="1" showInputMessage="1" showErrorMessage="1" prompt="マイナポータル等でマイナンバーと紐づけ登録を行った口座をお持ちの方のみチェック可" sqref="D36" xr:uid="{B3D23EFC-05E1-43B4-8F43-D1B7FAFF3AA7}"/>
  </dataValidations>
  <pageMargins left="0.19685039370078741" right="0.19685039370078741" top="0.59055118110236227"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5CF5-592A-4AE9-B26C-C875AF8F76CA}">
  <sheetPr>
    <tabColor rgb="FFFFFF00"/>
  </sheetPr>
  <dimension ref="A1:L24"/>
  <sheetViews>
    <sheetView showGridLines="0" workbookViewId="0">
      <selection activeCell="E16" sqref="E16"/>
    </sheetView>
  </sheetViews>
  <sheetFormatPr defaultRowHeight="14.25"/>
  <cols>
    <col min="1" max="1" width="9" style="109"/>
    <col min="2" max="2" width="16.625" style="109" customWidth="1"/>
    <col min="3" max="3" width="17" style="113" customWidth="1"/>
    <col min="4" max="4" width="7.625" style="113" customWidth="1"/>
    <col min="5" max="5" width="18.5" style="113" customWidth="1"/>
    <col min="6" max="7" width="9" style="113"/>
    <col min="8" max="11" width="9" style="107"/>
    <col min="12" max="12" width="9" style="108"/>
  </cols>
  <sheetData>
    <row r="1" spans="1:10">
      <c r="A1" s="142"/>
      <c r="B1" s="142"/>
      <c r="C1" s="143"/>
      <c r="D1" s="143"/>
      <c r="E1" s="143"/>
      <c r="F1" s="143"/>
    </row>
    <row r="2" spans="1:10">
      <c r="A2" s="142"/>
      <c r="B2" s="142"/>
      <c r="C2" s="143"/>
      <c r="D2" s="143"/>
      <c r="E2" s="143"/>
      <c r="F2" s="143"/>
    </row>
    <row r="3" spans="1:10">
      <c r="A3" s="142"/>
      <c r="B3" s="142" t="s">
        <v>93</v>
      </c>
      <c r="C3" s="141"/>
      <c r="D3" s="143" t="s">
        <v>92</v>
      </c>
      <c r="E3" s="143"/>
      <c r="F3" s="143"/>
    </row>
    <row r="4" spans="1:10" ht="6" customHeight="1">
      <c r="A4" s="142"/>
      <c r="B4" s="142"/>
      <c r="C4" s="143"/>
      <c r="D4" s="143"/>
      <c r="E4" s="143"/>
      <c r="F4" s="143"/>
    </row>
    <row r="5" spans="1:10">
      <c r="A5" s="142"/>
      <c r="B5" s="143" t="s">
        <v>94</v>
      </c>
      <c r="C5" s="143"/>
      <c r="D5" s="143"/>
      <c r="E5" s="143"/>
      <c r="F5" s="143"/>
    </row>
    <row r="6" spans="1:10" ht="6" customHeight="1">
      <c r="A6" s="142"/>
      <c r="B6" s="142"/>
      <c r="C6" s="143"/>
      <c r="D6" s="143"/>
      <c r="E6" s="143"/>
      <c r="F6" s="143"/>
    </row>
    <row r="7" spans="1:10">
      <c r="A7" s="142"/>
      <c r="B7" s="142" t="s">
        <v>95</v>
      </c>
      <c r="C7" s="143"/>
      <c r="D7" s="143"/>
      <c r="E7" s="143"/>
      <c r="F7" s="143"/>
    </row>
    <row r="8" spans="1:10" ht="5.25" customHeight="1">
      <c r="A8" s="142"/>
      <c r="B8" s="142"/>
      <c r="C8" s="143"/>
      <c r="D8" s="143"/>
      <c r="E8" s="143"/>
      <c r="F8" s="143"/>
    </row>
    <row r="9" spans="1:10">
      <c r="A9" s="142"/>
      <c r="B9" s="142" t="s">
        <v>96</v>
      </c>
      <c r="C9" s="143"/>
      <c r="D9" s="143"/>
      <c r="E9" s="143"/>
      <c r="F9" s="143"/>
    </row>
    <row r="10" spans="1:10">
      <c r="A10" s="142"/>
      <c r="B10" s="142"/>
      <c r="C10" s="143"/>
      <c r="D10" s="143"/>
      <c r="E10" s="143"/>
      <c r="F10" s="143"/>
    </row>
    <row r="12" spans="1:10" ht="18.75" customHeight="1">
      <c r="A12" s="109">
        <v>1</v>
      </c>
      <c r="B12" s="109" t="s">
        <v>86</v>
      </c>
      <c r="C12" s="389"/>
      <c r="D12" s="110" t="s">
        <v>57</v>
      </c>
      <c r="E12" s="110"/>
      <c r="F12" s="110"/>
      <c r="G12" s="110"/>
    </row>
    <row r="14" spans="1:10" ht="18.75" customHeight="1">
      <c r="A14" s="109">
        <v>2</v>
      </c>
      <c r="B14" s="109" t="s">
        <v>58</v>
      </c>
      <c r="C14" s="390"/>
      <c r="D14" s="111"/>
      <c r="E14" s="111"/>
      <c r="F14" s="111"/>
      <c r="G14" s="111"/>
      <c r="H14" s="106"/>
    </row>
    <row r="16" spans="1:10" ht="18.75" customHeight="1">
      <c r="A16" s="109">
        <v>3</v>
      </c>
      <c r="B16" s="109" t="s">
        <v>59</v>
      </c>
      <c r="C16" s="390"/>
      <c r="D16" s="112" t="s">
        <v>60</v>
      </c>
      <c r="E16" s="390"/>
      <c r="F16" s="112" t="s">
        <v>61</v>
      </c>
      <c r="G16" s="111"/>
      <c r="H16" s="106"/>
      <c r="I16" s="106"/>
      <c r="J16" s="106"/>
    </row>
    <row r="20" spans="2:2" ht="6" customHeight="1"/>
    <row r="21" spans="2:2">
      <c r="B21" s="113"/>
    </row>
    <row r="22" spans="2:2" ht="6" customHeight="1"/>
    <row r="24" spans="2:2" ht="5.25" customHeight="1"/>
  </sheetData>
  <sheetProtection password="CEFD" sheet="1" objects="1" scenarios="1"/>
  <protectedRanges>
    <protectedRange sqref="C12 C14 C16 E16" name="範囲1"/>
  </protectedRanges>
  <phoneticPr fontId="25"/>
  <dataValidations count="4">
    <dataValidation type="list" imeMode="halfAlpha" allowBlank="1" showInputMessage="1" showErrorMessage="1" sqref="C12" xr:uid="{D0546832-FB80-4944-A7B0-551381ECFA8D}">
      <formula1>"58000,68000,78000,88000,98000,104000,110000,118000,126000,134000,142000,150000,160000,170000,180000,190000,200000,220000,240000,260000,280000,300000,320000,340000,360000,380000,410000,440000,470000,500000,530000,560000,590000,620000,650000"</formula1>
    </dataValidation>
    <dataValidation type="date" imeMode="halfAlpha" operator="greaterThanOrEqual" allowBlank="1" showInputMessage="1" showErrorMessage="1" promptTitle="【注意】" prompt="延長の場合でも、当初の育児休業の開始日を入力してください。" sqref="C14" xr:uid="{A30855EC-B22F-417D-900E-C068A565C167}">
      <formula1>42461</formula1>
    </dataValidation>
    <dataValidation type="date" imeMode="halfAlpha" operator="greaterThanOrEqual" allowBlank="1" showInputMessage="1" showErrorMessage="1" sqref="C16" xr:uid="{B6DD157F-D3A5-44B7-90AE-E9BBA7D280C2}">
      <formula1>C14</formula1>
    </dataValidation>
    <dataValidation type="date" imeMode="halfAlpha" operator="greaterThanOrEqual" allowBlank="1" showInputMessage="1" showErrorMessage="1" promptTitle="【注意】" prompt="《新規の場合》育児休業の期間の内、子が1歳に達する日（1歳の誕生日の前日）まで_x000a__x000a_《延長の場合》最長で子が1歳6月に達する日まで_x000a__x000a_《再延長の場合》最長で子が2歳に達する日まで" sqref="E16" xr:uid="{FA46FEAB-95D4-4D52-8A04-07166EAD90E5}">
      <formula1>C16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4027-C453-4414-89C1-A19ED2920822}">
  <dimension ref="A1:AI58"/>
  <sheetViews>
    <sheetView showGridLines="0" view="pageBreakPreview" zoomScaleNormal="100" zoomScaleSheetLayoutView="100" workbookViewId="0">
      <selection activeCell="V71" sqref="V71"/>
    </sheetView>
  </sheetViews>
  <sheetFormatPr defaultRowHeight="12"/>
  <cols>
    <col min="1" max="1" width="9" style="40"/>
    <col min="2" max="2" width="2.75" style="40" customWidth="1"/>
    <col min="3" max="3" width="2.75" style="40" hidden="1" customWidth="1"/>
    <col min="4" max="4" width="5.25" style="40" hidden="1" customWidth="1"/>
    <col min="5" max="33" width="2.75" style="40" customWidth="1"/>
    <col min="34" max="34" width="2.875" style="40" customWidth="1"/>
    <col min="35" max="35" width="2.75" style="40" customWidth="1"/>
    <col min="36" max="16384" width="9" style="40"/>
  </cols>
  <sheetData>
    <row r="1" spans="1:35" ht="12" customHeight="1">
      <c r="A1" s="41"/>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144"/>
      <c r="AE1" s="144"/>
      <c r="AF1" s="144"/>
      <c r="AG1" s="41"/>
      <c r="AH1" s="1"/>
      <c r="AI1" s="1"/>
    </row>
    <row r="2" spans="1:35" ht="17.25" customHeight="1">
      <c r="A2" s="41"/>
      <c r="B2" s="144" t="s">
        <v>33</v>
      </c>
      <c r="C2" s="144"/>
      <c r="D2" s="144"/>
      <c r="E2" s="144"/>
      <c r="F2" s="144"/>
      <c r="G2" s="144"/>
      <c r="H2" s="144"/>
      <c r="I2" s="144"/>
      <c r="J2" s="144"/>
      <c r="K2" s="144"/>
      <c r="L2" s="144"/>
      <c r="M2" s="145"/>
      <c r="N2" s="146"/>
      <c r="O2" s="146"/>
      <c r="P2" s="146"/>
      <c r="Q2" s="146"/>
      <c r="R2" s="146"/>
      <c r="S2" s="146"/>
      <c r="T2" s="146"/>
      <c r="U2" s="146"/>
      <c r="V2" s="146"/>
      <c r="W2" s="147"/>
      <c r="X2" s="148"/>
      <c r="Y2" s="148"/>
      <c r="Z2" s="148"/>
      <c r="AA2" s="148"/>
      <c r="AB2" s="149"/>
      <c r="AC2" s="147"/>
      <c r="AD2" s="148"/>
      <c r="AE2" s="148"/>
      <c r="AF2" s="148"/>
      <c r="AG2" s="43"/>
      <c r="AH2" s="1"/>
      <c r="AI2" s="1"/>
    </row>
    <row r="3" spans="1:35" ht="6" customHeight="1">
      <c r="A3" s="41"/>
      <c r="B3" s="144"/>
      <c r="C3" s="144"/>
      <c r="D3" s="144"/>
      <c r="E3" s="144"/>
      <c r="F3" s="144"/>
      <c r="G3" s="144"/>
      <c r="H3" s="144"/>
      <c r="I3" s="144"/>
      <c r="J3" s="144"/>
      <c r="K3" s="144"/>
      <c r="L3" s="144"/>
      <c r="M3" s="145"/>
      <c r="N3" s="146"/>
      <c r="O3" s="146"/>
      <c r="P3" s="146"/>
      <c r="Q3" s="146"/>
      <c r="R3" s="146"/>
      <c r="S3" s="146"/>
      <c r="T3" s="146"/>
      <c r="U3" s="146"/>
      <c r="V3" s="146"/>
      <c r="W3" s="147"/>
      <c r="X3" s="148"/>
      <c r="Y3" s="148"/>
      <c r="Z3" s="148"/>
      <c r="AA3" s="148"/>
      <c r="AB3" s="149"/>
      <c r="AC3" s="147"/>
      <c r="AD3" s="148"/>
      <c r="AE3" s="148"/>
      <c r="AF3" s="148"/>
      <c r="AG3" s="43"/>
      <c r="AH3" s="1"/>
      <c r="AI3" s="1"/>
    </row>
    <row r="4" spans="1:35" ht="6" customHeight="1">
      <c r="A4" s="41"/>
      <c r="B4" s="150"/>
      <c r="C4" s="151"/>
      <c r="D4" s="151"/>
      <c r="E4" s="152"/>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44"/>
      <c r="AH4" s="7"/>
      <c r="AI4" s="7"/>
    </row>
    <row r="5" spans="1:35" ht="17.25" customHeight="1">
      <c r="A5" s="41"/>
      <c r="B5" s="154"/>
      <c r="C5" s="155"/>
      <c r="D5" s="155"/>
      <c r="E5" s="149" t="s">
        <v>34</v>
      </c>
      <c r="F5" s="149"/>
      <c r="G5" s="149"/>
      <c r="H5" s="149"/>
      <c r="I5" s="149"/>
      <c r="J5" s="149"/>
      <c r="K5" s="149"/>
      <c r="L5" s="149"/>
      <c r="M5" s="149"/>
      <c r="N5" s="149"/>
      <c r="O5" s="156"/>
      <c r="P5" s="157"/>
      <c r="Q5" s="157"/>
      <c r="R5" s="157"/>
      <c r="S5" s="157"/>
      <c r="T5" s="157"/>
      <c r="U5" s="157"/>
      <c r="V5" s="157"/>
      <c r="W5" s="157"/>
      <c r="X5" s="157"/>
      <c r="Y5" s="157"/>
      <c r="Z5" s="157"/>
      <c r="AA5" s="157"/>
      <c r="AB5" s="157"/>
      <c r="AC5" s="157"/>
      <c r="AD5" s="149"/>
      <c r="AE5" s="149"/>
      <c r="AF5" s="149"/>
      <c r="AG5" s="45"/>
      <c r="AH5" s="7"/>
      <c r="AI5" s="7"/>
    </row>
    <row r="6" spans="1:35" ht="12.75" customHeight="1">
      <c r="A6" s="41"/>
      <c r="B6" s="158"/>
      <c r="C6" s="159"/>
      <c r="D6" s="159"/>
      <c r="E6" s="144"/>
      <c r="F6" s="535" t="s">
        <v>20</v>
      </c>
      <c r="G6" s="535"/>
      <c r="H6" s="535"/>
      <c r="I6" s="535"/>
      <c r="J6" s="160"/>
      <c r="K6" s="160"/>
      <c r="L6" s="161"/>
      <c r="M6" s="535" t="s">
        <v>35</v>
      </c>
      <c r="N6" s="535"/>
      <c r="O6" s="535"/>
      <c r="P6" s="535"/>
      <c r="R6" s="162"/>
      <c r="S6" s="162"/>
      <c r="T6" s="162"/>
      <c r="U6" s="162"/>
      <c r="V6" s="162"/>
      <c r="W6" s="162"/>
      <c r="X6" s="162"/>
      <c r="Y6" s="162"/>
      <c r="Z6" s="162"/>
      <c r="AA6" s="162"/>
      <c r="AB6" s="162"/>
      <c r="AC6" s="162"/>
      <c r="AD6" s="162"/>
      <c r="AE6" s="162"/>
      <c r="AF6" s="162"/>
      <c r="AG6" s="92"/>
      <c r="AH6" s="87"/>
      <c r="AI6" s="86"/>
    </row>
    <row r="7" spans="1:35" ht="17.25" customHeight="1">
      <c r="A7" s="41"/>
      <c r="B7" s="158"/>
      <c r="C7" s="159"/>
      <c r="D7" s="159"/>
      <c r="E7" s="163" t="s">
        <v>69</v>
      </c>
      <c r="F7" s="532" t="str">
        <f>IF('育児休業手当金（関連）入力シート'!$C$12="","",'育児休業手当金（関連）入力シート'!$C$12)</f>
        <v/>
      </c>
      <c r="G7" s="532"/>
      <c r="H7" s="532"/>
      <c r="I7" s="533" t="s">
        <v>36</v>
      </c>
      <c r="J7" s="533"/>
      <c r="K7" s="533"/>
      <c r="L7" s="534"/>
      <c r="M7" s="532" t="str">
        <f>IF($F$7="","",ROUND($F$7/22,-1))</f>
        <v/>
      </c>
      <c r="N7" s="532"/>
      <c r="O7" s="532"/>
      <c r="P7" s="164" t="s">
        <v>37</v>
      </c>
      <c r="Q7" s="165" t="s">
        <v>25</v>
      </c>
      <c r="R7" s="161" t="s">
        <v>62</v>
      </c>
      <c r="S7" s="162"/>
      <c r="T7" s="162"/>
      <c r="U7" s="162"/>
      <c r="V7" s="162"/>
      <c r="W7" s="162"/>
      <c r="X7" s="162"/>
      <c r="Y7" s="162"/>
      <c r="Z7" s="162"/>
      <c r="AA7" s="162"/>
      <c r="AB7" s="162"/>
      <c r="AC7" s="162"/>
      <c r="AD7" s="162"/>
      <c r="AE7" s="162"/>
      <c r="AF7" s="162"/>
      <c r="AG7" s="92"/>
      <c r="AH7" s="18"/>
      <c r="AI7" s="7"/>
    </row>
    <row r="8" spans="1:35" ht="5.25" customHeight="1">
      <c r="A8" s="41"/>
      <c r="B8" s="158"/>
      <c r="C8" s="159"/>
      <c r="D8" s="159"/>
      <c r="E8" s="159"/>
      <c r="F8" s="149"/>
      <c r="G8" s="149"/>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92"/>
      <c r="AH8" s="18"/>
      <c r="AI8" s="7"/>
    </row>
    <row r="9" spans="1:35" ht="17.25" customHeight="1">
      <c r="A9" s="41"/>
      <c r="B9" s="158"/>
      <c r="C9" s="159"/>
      <c r="D9" s="159"/>
      <c r="E9" s="144"/>
      <c r="F9" s="535"/>
      <c r="G9" s="535"/>
      <c r="H9" s="535"/>
      <c r="I9" s="535"/>
      <c r="J9" s="160"/>
      <c r="K9" s="160"/>
      <c r="L9" s="149"/>
      <c r="M9" s="149"/>
      <c r="O9" s="162" t="s">
        <v>66</v>
      </c>
      <c r="P9" s="167"/>
      <c r="Q9" s="167"/>
      <c r="R9" s="167"/>
      <c r="S9" s="159"/>
      <c r="T9" s="163"/>
      <c r="V9" s="162" t="s">
        <v>67</v>
      </c>
      <c r="X9" s="168"/>
      <c r="Y9" s="168"/>
      <c r="Z9" s="168"/>
      <c r="AA9" s="168"/>
      <c r="AB9" s="147"/>
      <c r="AC9" s="169"/>
      <c r="AD9" s="169"/>
      <c r="AE9" s="169"/>
      <c r="AF9" s="169"/>
      <c r="AG9" s="92"/>
      <c r="AH9" s="18"/>
      <c r="AI9" s="18"/>
    </row>
    <row r="10" spans="1:35" ht="17.25" customHeight="1">
      <c r="A10" s="41"/>
      <c r="B10" s="158"/>
      <c r="C10" s="159"/>
      <c r="D10" s="159"/>
      <c r="E10" s="162" t="s">
        <v>63</v>
      </c>
      <c r="F10" s="170"/>
      <c r="G10" s="170"/>
      <c r="H10" s="170"/>
      <c r="I10" s="156"/>
      <c r="J10" s="171"/>
      <c r="K10" s="171"/>
      <c r="L10" s="171"/>
      <c r="N10" s="172" t="s">
        <v>64</v>
      </c>
      <c r="O10" s="536" t="str">
        <f>$M$7</f>
        <v/>
      </c>
      <c r="P10" s="536"/>
      <c r="Q10" s="536"/>
      <c r="R10" s="173" t="s">
        <v>73</v>
      </c>
      <c r="S10" s="174"/>
      <c r="T10" s="149"/>
      <c r="U10" s="90"/>
      <c r="V10" s="537" t="str">
        <f>IF($O$10="","",INT($O$10*0.67))</f>
        <v/>
      </c>
      <c r="W10" s="537"/>
      <c r="X10" s="537"/>
      <c r="Y10" s="162" t="s">
        <v>65</v>
      </c>
      <c r="AA10" s="539" t="s">
        <v>68</v>
      </c>
      <c r="AB10" s="539"/>
      <c r="AC10" s="539"/>
      <c r="AD10" s="539"/>
      <c r="AE10" s="539"/>
      <c r="AF10" s="539"/>
      <c r="AG10" s="540"/>
      <c r="AH10" s="18"/>
      <c r="AI10" s="18"/>
    </row>
    <row r="11" spans="1:35" ht="17.25" customHeight="1">
      <c r="A11" s="41"/>
      <c r="B11" s="158"/>
      <c r="C11" s="159"/>
      <c r="D11" s="159"/>
      <c r="E11" s="162" t="s">
        <v>72</v>
      </c>
      <c r="F11" s="170"/>
      <c r="G11" s="170"/>
      <c r="H11" s="170"/>
      <c r="I11" s="156"/>
      <c r="J11" s="171"/>
      <c r="K11" s="171"/>
      <c r="L11" s="171"/>
      <c r="N11" s="172" t="s">
        <v>64</v>
      </c>
      <c r="O11" s="536" t="str">
        <f>$M$7</f>
        <v/>
      </c>
      <c r="P11" s="536"/>
      <c r="Q11" s="536"/>
      <c r="R11" s="173" t="s">
        <v>74</v>
      </c>
      <c r="S11" s="174"/>
      <c r="T11" s="149"/>
      <c r="U11" s="90"/>
      <c r="V11" s="537" t="str">
        <f>IF($O$11="","",INT($O$11*0.5))</f>
        <v/>
      </c>
      <c r="W11" s="537"/>
      <c r="X11" s="537"/>
      <c r="Y11" s="162" t="s">
        <v>65</v>
      </c>
      <c r="AA11" s="539"/>
      <c r="AB11" s="539"/>
      <c r="AC11" s="539"/>
      <c r="AD11" s="539"/>
      <c r="AE11" s="539"/>
      <c r="AF11" s="539"/>
      <c r="AG11" s="540"/>
      <c r="AH11" s="7"/>
      <c r="AI11" s="7"/>
    </row>
    <row r="12" spans="1:35" ht="5.25" customHeight="1">
      <c r="A12" s="41"/>
      <c r="B12" s="158"/>
      <c r="C12" s="159"/>
      <c r="D12" s="159"/>
      <c r="E12" s="162"/>
      <c r="F12" s="170"/>
      <c r="G12" s="170"/>
      <c r="H12" s="170"/>
      <c r="I12" s="156"/>
      <c r="J12" s="171"/>
      <c r="K12" s="171"/>
      <c r="L12" s="171"/>
      <c r="M12" s="171"/>
      <c r="N12" s="175"/>
      <c r="O12" s="176"/>
      <c r="P12" s="176"/>
      <c r="Q12" s="176"/>
      <c r="R12" s="173"/>
      <c r="S12" s="174"/>
      <c r="T12" s="149"/>
      <c r="V12" s="89"/>
      <c r="W12" s="177"/>
      <c r="X12" s="177"/>
      <c r="Y12" s="177"/>
      <c r="Z12" s="162"/>
      <c r="AA12" s="178"/>
      <c r="AB12" s="162"/>
      <c r="AC12" s="162"/>
      <c r="AD12" s="162"/>
      <c r="AE12" s="162"/>
      <c r="AF12" s="162"/>
      <c r="AG12" s="88"/>
      <c r="AH12" s="7"/>
      <c r="AI12" s="7"/>
    </row>
    <row r="13" spans="1:35" ht="17.25" customHeight="1">
      <c r="A13" s="41"/>
      <c r="B13" s="154"/>
      <c r="C13" s="155"/>
      <c r="D13" s="155"/>
      <c r="E13" s="162" t="s">
        <v>70</v>
      </c>
      <c r="F13" s="149"/>
      <c r="G13" s="149"/>
      <c r="H13" s="149"/>
      <c r="I13" s="149"/>
      <c r="J13" s="149"/>
      <c r="K13" s="149" t="s">
        <v>64</v>
      </c>
      <c r="L13" s="538" t="str">
        <f>IF('育児休業手当金（関連）入力シート'!$C$14="","",'育児休業手当金（関連）入力シート'!$C$14+179)</f>
        <v/>
      </c>
      <c r="M13" s="538"/>
      <c r="N13" s="538"/>
      <c r="O13" s="538"/>
      <c r="P13" s="538"/>
      <c r="Q13" s="538"/>
      <c r="R13" s="157" t="s">
        <v>71</v>
      </c>
      <c r="S13" s="157"/>
      <c r="T13" s="157"/>
      <c r="U13" s="157"/>
      <c r="V13" s="157"/>
      <c r="W13" s="157"/>
      <c r="X13" s="157"/>
      <c r="Y13" s="157"/>
      <c r="Z13" s="157"/>
      <c r="AA13" s="157"/>
      <c r="AB13" s="157"/>
      <c r="AC13" s="157"/>
      <c r="AD13" s="149"/>
      <c r="AE13" s="149"/>
      <c r="AF13" s="149"/>
      <c r="AG13" s="45"/>
      <c r="AH13" s="7"/>
      <c r="AI13" s="7"/>
    </row>
    <row r="14" spans="1:35" ht="18" customHeight="1">
      <c r="A14" s="41"/>
      <c r="B14" s="179"/>
      <c r="C14" s="167"/>
      <c r="D14" s="167"/>
      <c r="E14" s="180"/>
      <c r="F14" s="149"/>
      <c r="G14" s="167" t="s">
        <v>83</v>
      </c>
      <c r="H14" s="167"/>
      <c r="I14" s="167"/>
      <c r="J14" s="167"/>
      <c r="K14" s="167"/>
      <c r="L14" s="181"/>
      <c r="M14" s="93"/>
      <c r="N14" s="167" t="s">
        <v>85</v>
      </c>
      <c r="O14" s="93"/>
      <c r="P14" s="167"/>
      <c r="Q14" s="167"/>
      <c r="R14" s="167" t="s">
        <v>84</v>
      </c>
      <c r="T14" s="94"/>
      <c r="U14" s="167"/>
      <c r="V14" s="167" t="s">
        <v>97</v>
      </c>
      <c r="W14" s="167"/>
      <c r="X14" s="162"/>
      <c r="Y14" s="162"/>
      <c r="Z14" s="162"/>
      <c r="AA14" s="535" t="s">
        <v>75</v>
      </c>
      <c r="AB14" s="535"/>
      <c r="AC14" s="535"/>
      <c r="AD14" s="535"/>
      <c r="AE14" s="535"/>
      <c r="AF14" s="162"/>
      <c r="AG14" s="45"/>
      <c r="AH14" s="7"/>
      <c r="AI14" s="7"/>
    </row>
    <row r="15" spans="1:35" ht="19.5" customHeight="1">
      <c r="A15" s="41"/>
      <c r="B15" s="182"/>
      <c r="C15" s="95" t="str">
        <f>IF(L15="","",IF(L15&lt;=$N$56,2,3))</f>
        <v/>
      </c>
      <c r="D15" s="96">
        <f>IF(C15=2,IF(L15&lt;=$L$13,$S$56,$Z$56),IF(L15&lt;=$L$13,$S$57,$Z$57))</f>
        <v>14334</v>
      </c>
      <c r="E15" s="99"/>
      <c r="F15" s="564" t="str">
        <f>IF('育児休業手当金（関連）入力シート'!$C$16="","",'育児休業手当金（関連）入力シート'!$C$16)</f>
        <v/>
      </c>
      <c r="G15" s="565"/>
      <c r="H15" s="565"/>
      <c r="I15" s="565"/>
      <c r="J15" s="566"/>
      <c r="K15" s="183" t="str">
        <f>IF(F15="","","～")</f>
        <v/>
      </c>
      <c r="L15" s="564" t="str">
        <f>IF(F15="","",IF(EOMONTH(F15,0)&lt;=$L$13,IF(EOMONTH(F15,0)&lt;='育児休業手当金（関連）入力シート'!$E$16,EOMONTH(F15,0),'育児休業手当金（関連）入力シート'!$E$16),IF(F15&lt;=$L$13,IF('育児休業手当金（関連）入力シート'!$E$16&lt;=$L$13,'育児休業手当金（関連）入力シート'!$E$16,$L$13),IF('育児休業手当金（関連）入力シート'!$E$16&lt;=EOMONTH(F15,0),'育児休業手当金（関連）入力シート'!$E$16,EOMONTH(F15,0)))))</f>
        <v/>
      </c>
      <c r="M15" s="565"/>
      <c r="N15" s="565"/>
      <c r="O15" s="565"/>
      <c r="P15" s="566"/>
      <c r="Q15" s="184"/>
      <c r="R15" s="546" t="str">
        <f>IF(L15="","",IF(L15&lt;=$L$13,IF($V$10&gt;D15,D15,$V$10),IF($V$11&gt;D15,D15,$V$11)))</f>
        <v/>
      </c>
      <c r="S15" s="547"/>
      <c r="T15" s="548"/>
      <c r="U15" s="97" t="str">
        <f>IF(R15="","","円")</f>
        <v/>
      </c>
      <c r="V15" s="185" t="str">
        <f>IF(R15="","","×")</f>
        <v/>
      </c>
      <c r="W15" s="544" t="str">
        <f>IF(F15="","",NETWORKDAYS(F15,L15))</f>
        <v/>
      </c>
      <c r="X15" s="545"/>
      <c r="Y15" s="186" t="str">
        <f>IF(W15="","","日")</f>
        <v/>
      </c>
      <c r="Z15" s="186" t="str">
        <f>IF(W15="","","＝")</f>
        <v/>
      </c>
      <c r="AA15" s="541" t="str">
        <f>IF(R15="","",R15*W15)</f>
        <v/>
      </c>
      <c r="AB15" s="542"/>
      <c r="AC15" s="542"/>
      <c r="AD15" s="542"/>
      <c r="AE15" s="543"/>
      <c r="AF15" s="187" t="str">
        <f>IF(AA15="","","円")</f>
        <v/>
      </c>
      <c r="AG15" s="46"/>
      <c r="AH15" s="7"/>
      <c r="AI15" s="7"/>
    </row>
    <row r="16" spans="1:35" ht="5.25" customHeight="1">
      <c r="A16" s="41"/>
      <c r="B16" s="182"/>
      <c r="C16" s="95"/>
      <c r="D16" s="96"/>
      <c r="F16" s="567"/>
      <c r="G16" s="567"/>
      <c r="H16" s="567"/>
      <c r="I16" s="567"/>
      <c r="J16" s="567"/>
      <c r="K16" s="188"/>
      <c r="L16" s="564"/>
      <c r="M16" s="565"/>
      <c r="N16" s="565"/>
      <c r="O16" s="565"/>
      <c r="P16" s="566"/>
      <c r="Q16" s="189"/>
      <c r="R16" s="190"/>
      <c r="S16" s="190"/>
      <c r="T16" s="190"/>
      <c r="U16" s="98"/>
      <c r="V16" s="191"/>
      <c r="W16" s="192"/>
      <c r="X16" s="192"/>
      <c r="Y16" s="193"/>
      <c r="Z16" s="193"/>
      <c r="AA16" s="194"/>
      <c r="AB16" s="194"/>
      <c r="AC16" s="194"/>
      <c r="AD16" s="194"/>
      <c r="AE16" s="194"/>
      <c r="AF16" s="195"/>
      <c r="AG16" s="46"/>
      <c r="AH16" s="7"/>
      <c r="AI16" s="7"/>
    </row>
    <row r="17" spans="1:35" ht="19.5" customHeight="1">
      <c r="A17" s="41"/>
      <c r="B17" s="182"/>
      <c r="C17" s="95" t="str">
        <f t="shared" ref="C17" si="0">IF(L17="","",IF(L17&lt;=$N$56,2,3))</f>
        <v/>
      </c>
      <c r="D17" s="96">
        <f>IF(C17=2,IF(L17&lt;=$L$13,$S$56,$Z$56),IF(L17&lt;=$L$13,$S$57,$Z$57))</f>
        <v>14334</v>
      </c>
      <c r="E17" s="99"/>
      <c r="F17" s="564" t="str">
        <f>IF(L15&gt;='育児休業手当金（関連）入力シート'!$E$16,"",L15+1)</f>
        <v/>
      </c>
      <c r="G17" s="565"/>
      <c r="H17" s="565"/>
      <c r="I17" s="565"/>
      <c r="J17" s="566"/>
      <c r="K17" s="183" t="str">
        <f>IF(F17="","","～")</f>
        <v/>
      </c>
      <c r="L17" s="564" t="str">
        <f>IF(F17="","",IF(EOMONTH(F17,0)&lt;=$L$13,IF(EOMONTH(F17,0)&lt;='育児休業手当金（関連）入力シート'!$E$16,EOMONTH(F17,0),'育児休業手当金（関連）入力シート'!$E$16),IF(F17&lt;=$L$13,IF('育児休業手当金（関連）入力シート'!$E$16&lt;=$L$13,'育児休業手当金（関連）入力シート'!$E$16,$L$13),IF('育児休業手当金（関連）入力シート'!$E$16&lt;=EOMONTH(F17,0),'育児休業手当金（関連）入力シート'!$E$16,EOMONTH(F17,0)))))</f>
        <v/>
      </c>
      <c r="M17" s="565"/>
      <c r="N17" s="565"/>
      <c r="O17" s="565"/>
      <c r="P17" s="566"/>
      <c r="Q17" s="184"/>
      <c r="R17" s="546" t="str">
        <f>IF(L17="","",IF(L17&lt;=$L$13,IF($V$10&gt;D17,D17,$V$10),IF($V$11&gt;D17,D17,$V$11)))</f>
        <v/>
      </c>
      <c r="S17" s="547"/>
      <c r="T17" s="548"/>
      <c r="U17" s="97" t="str">
        <f t="shared" ref="U17:U35" si="1">IF(R17="","","円")</f>
        <v/>
      </c>
      <c r="V17" s="185" t="str">
        <f t="shared" ref="V17:V35" si="2">IF(R17="","","×")</f>
        <v/>
      </c>
      <c r="W17" s="544" t="str">
        <f>IF(R17="","",NETWORKDAYS(F17,L17))</f>
        <v/>
      </c>
      <c r="X17" s="545"/>
      <c r="Y17" s="186" t="str">
        <f t="shared" ref="Y17:Y35" si="3">IF(W17="","","日")</f>
        <v/>
      </c>
      <c r="Z17" s="186" t="str">
        <f t="shared" ref="Z17:Z35" si="4">IF(W17="","","＝")</f>
        <v/>
      </c>
      <c r="AA17" s="541" t="str">
        <f t="shared" ref="AA17:AA35" si="5">IF(R17="","",R17*W17)</f>
        <v/>
      </c>
      <c r="AB17" s="542"/>
      <c r="AC17" s="542"/>
      <c r="AD17" s="542"/>
      <c r="AE17" s="543"/>
      <c r="AF17" s="187" t="str">
        <f t="shared" ref="AF17:AF35" si="6">IF(AA17="","","円")</f>
        <v/>
      </c>
      <c r="AG17" s="46"/>
      <c r="AH17" s="7"/>
      <c r="AI17" s="7"/>
    </row>
    <row r="18" spans="1:35" ht="5.25" customHeight="1">
      <c r="A18" s="41"/>
      <c r="B18" s="182"/>
      <c r="C18" s="95"/>
      <c r="D18" s="96"/>
      <c r="F18" s="565"/>
      <c r="G18" s="565"/>
      <c r="H18" s="565"/>
      <c r="I18" s="565"/>
      <c r="J18" s="565"/>
      <c r="K18" s="188"/>
      <c r="L18" s="565"/>
      <c r="M18" s="565"/>
      <c r="N18" s="565"/>
      <c r="O18" s="565"/>
      <c r="P18" s="565"/>
      <c r="Q18" s="189"/>
      <c r="R18" s="190"/>
      <c r="S18" s="190"/>
      <c r="T18" s="190"/>
      <c r="U18" s="98"/>
      <c r="V18" s="191"/>
      <c r="W18" s="192"/>
      <c r="X18" s="192"/>
      <c r="Y18" s="193"/>
      <c r="Z18" s="193"/>
      <c r="AA18" s="194"/>
      <c r="AB18" s="194"/>
      <c r="AC18" s="194"/>
      <c r="AD18" s="194"/>
      <c r="AE18" s="194"/>
      <c r="AF18" s="195"/>
      <c r="AG18" s="46"/>
      <c r="AH18" s="7"/>
      <c r="AI18" s="7"/>
    </row>
    <row r="19" spans="1:35" ht="19.5" customHeight="1">
      <c r="A19" s="41"/>
      <c r="B19" s="182"/>
      <c r="C19" s="95" t="str">
        <f t="shared" ref="C19" si="7">IF(L19="","",IF(L19&lt;=$N$56,2,3))</f>
        <v/>
      </c>
      <c r="D19" s="96">
        <f>IF(C19=2,IF(L19&lt;=$L$13,$S$56,$Z$56),IF(L19&lt;=$L$13,$S$57,$Z$57))</f>
        <v>14334</v>
      </c>
      <c r="E19" s="99"/>
      <c r="F19" s="564" t="str">
        <f>IF(L17&gt;='育児休業手当金（関連）入力シート'!$E$16,"",L17+1)</f>
        <v/>
      </c>
      <c r="G19" s="565"/>
      <c r="H19" s="565"/>
      <c r="I19" s="565"/>
      <c r="J19" s="566"/>
      <c r="K19" s="183" t="str">
        <f>IF(F19="","","～")</f>
        <v/>
      </c>
      <c r="L19" s="564" t="str">
        <f>IF(F19="","",IF(EOMONTH(F19,0)&lt;=$L$13,IF(EOMONTH(F19,0)&lt;='育児休業手当金（関連）入力シート'!$E$16,EOMONTH(F19,0),'育児休業手当金（関連）入力シート'!$E$16),IF(F19&lt;=$L$13,IF('育児休業手当金（関連）入力シート'!$E$16&lt;=$L$13,'育児休業手当金（関連）入力シート'!$E$16,$L$13),IF('育児休業手当金（関連）入力シート'!$E$16&lt;=EOMONTH(F19,0),'育児休業手当金（関連）入力シート'!$E$16,EOMONTH(F19,0)))))</f>
        <v/>
      </c>
      <c r="M19" s="565"/>
      <c r="N19" s="565"/>
      <c r="O19" s="565"/>
      <c r="P19" s="566"/>
      <c r="Q19" s="184"/>
      <c r="R19" s="546" t="str">
        <f>IF(L19="","",IF(L19&lt;=$L$13,IF($V$10&gt;D19,D19,$V$10),IF($V$11&gt;D19,D19,$V$11)))</f>
        <v/>
      </c>
      <c r="S19" s="547"/>
      <c r="T19" s="548"/>
      <c r="U19" s="97" t="str">
        <f t="shared" si="1"/>
        <v/>
      </c>
      <c r="V19" s="185" t="str">
        <f t="shared" si="2"/>
        <v/>
      </c>
      <c r="W19" s="544" t="str">
        <f>IF(R19="","",NETWORKDAYS(F19,L19))</f>
        <v/>
      </c>
      <c r="X19" s="545"/>
      <c r="Y19" s="186" t="str">
        <f t="shared" si="3"/>
        <v/>
      </c>
      <c r="Z19" s="186" t="str">
        <f t="shared" si="4"/>
        <v/>
      </c>
      <c r="AA19" s="541" t="str">
        <f t="shared" si="5"/>
        <v/>
      </c>
      <c r="AB19" s="542"/>
      <c r="AC19" s="542"/>
      <c r="AD19" s="542"/>
      <c r="AE19" s="543"/>
      <c r="AF19" s="187" t="str">
        <f t="shared" si="6"/>
        <v/>
      </c>
      <c r="AG19" s="46"/>
      <c r="AH19" s="7"/>
      <c r="AI19" s="7"/>
    </row>
    <row r="20" spans="1:35" ht="5.25" customHeight="1">
      <c r="A20" s="41"/>
      <c r="B20" s="182"/>
      <c r="C20" s="95"/>
      <c r="D20" s="96"/>
      <c r="F20" s="565"/>
      <c r="G20" s="565"/>
      <c r="H20" s="565"/>
      <c r="I20" s="565"/>
      <c r="J20" s="565"/>
      <c r="K20" s="188"/>
      <c r="L20" s="565"/>
      <c r="M20" s="565"/>
      <c r="N20" s="565"/>
      <c r="O20" s="565"/>
      <c r="P20" s="565"/>
      <c r="Q20" s="189"/>
      <c r="R20" s="190"/>
      <c r="S20" s="190"/>
      <c r="T20" s="190"/>
      <c r="U20" s="98"/>
      <c r="V20" s="191"/>
      <c r="W20" s="192"/>
      <c r="X20" s="192"/>
      <c r="Y20" s="193"/>
      <c r="Z20" s="193"/>
      <c r="AA20" s="194"/>
      <c r="AB20" s="194"/>
      <c r="AC20" s="194"/>
      <c r="AD20" s="194"/>
      <c r="AE20" s="194"/>
      <c r="AF20" s="195"/>
      <c r="AG20" s="46"/>
      <c r="AH20" s="7"/>
      <c r="AI20" s="7"/>
    </row>
    <row r="21" spans="1:35" ht="19.5" customHeight="1">
      <c r="A21" s="41"/>
      <c r="B21" s="182"/>
      <c r="C21" s="95" t="str">
        <f t="shared" ref="C21" si="8">IF(L21="","",IF(L21&lt;=$N$56,2,3))</f>
        <v/>
      </c>
      <c r="D21" s="96">
        <f>IF(C21=2,IF(L21&lt;=$L$13,$S$56,$Z$56),IF(L21&lt;=$L$13,$S$57,$Z$57))</f>
        <v>14334</v>
      </c>
      <c r="E21" s="99"/>
      <c r="F21" s="564" t="str">
        <f>IF(L19&gt;='育児休業手当金（関連）入力シート'!$E$16,"",L19+1)</f>
        <v/>
      </c>
      <c r="G21" s="565"/>
      <c r="H21" s="565"/>
      <c r="I21" s="565"/>
      <c r="J21" s="566"/>
      <c r="K21" s="183" t="str">
        <f>IF(F21="","","～")</f>
        <v/>
      </c>
      <c r="L21" s="564" t="str">
        <f>IF(F21="","",IF(EOMONTH(F21,0)&lt;=$L$13,IF(EOMONTH(F21,0)&lt;='育児休業手当金（関連）入力シート'!$E$16,EOMONTH(F21,0),'育児休業手当金（関連）入力シート'!$E$16),IF(F21&lt;=$L$13,IF('育児休業手当金（関連）入力シート'!$E$16&lt;=$L$13,'育児休業手当金（関連）入力シート'!$E$16,$L$13),IF('育児休業手当金（関連）入力シート'!$E$16&lt;=EOMONTH(F21,0),'育児休業手当金（関連）入力シート'!$E$16,EOMONTH(F21,0)))))</f>
        <v/>
      </c>
      <c r="M21" s="565"/>
      <c r="N21" s="565"/>
      <c r="O21" s="565"/>
      <c r="P21" s="566"/>
      <c r="Q21" s="184"/>
      <c r="R21" s="546" t="str">
        <f>IF(L21="","",IF(L21&lt;=$L$13,IF($V$10&gt;D21,D21,$V$10),IF($V$11&gt;D21,D21,$V$11)))</f>
        <v/>
      </c>
      <c r="S21" s="547"/>
      <c r="T21" s="548"/>
      <c r="U21" s="97" t="str">
        <f t="shared" si="1"/>
        <v/>
      </c>
      <c r="V21" s="185" t="str">
        <f t="shared" si="2"/>
        <v/>
      </c>
      <c r="W21" s="544" t="str">
        <f>IF(R21="","",NETWORKDAYS(F21,L21))</f>
        <v/>
      </c>
      <c r="X21" s="545"/>
      <c r="Y21" s="186" t="str">
        <f t="shared" si="3"/>
        <v/>
      </c>
      <c r="Z21" s="186" t="str">
        <f t="shared" si="4"/>
        <v/>
      </c>
      <c r="AA21" s="541" t="str">
        <f t="shared" si="5"/>
        <v/>
      </c>
      <c r="AB21" s="542"/>
      <c r="AC21" s="542"/>
      <c r="AD21" s="542"/>
      <c r="AE21" s="543"/>
      <c r="AF21" s="187" t="str">
        <f t="shared" si="6"/>
        <v/>
      </c>
      <c r="AG21" s="46"/>
      <c r="AH21" s="7"/>
      <c r="AI21" s="7"/>
    </row>
    <row r="22" spans="1:35" ht="5.25" customHeight="1">
      <c r="A22" s="41"/>
      <c r="B22" s="182"/>
      <c r="C22" s="95"/>
      <c r="D22" s="96"/>
      <c r="F22" s="565"/>
      <c r="G22" s="565"/>
      <c r="H22" s="565"/>
      <c r="I22" s="565"/>
      <c r="J22" s="565"/>
      <c r="K22" s="188"/>
      <c r="L22" s="565"/>
      <c r="M22" s="565"/>
      <c r="N22" s="565"/>
      <c r="O22" s="565"/>
      <c r="P22" s="565"/>
      <c r="Q22" s="189"/>
      <c r="R22" s="190"/>
      <c r="S22" s="190"/>
      <c r="T22" s="190"/>
      <c r="U22" s="98"/>
      <c r="V22" s="191"/>
      <c r="W22" s="192"/>
      <c r="X22" s="192"/>
      <c r="Y22" s="193"/>
      <c r="Z22" s="193"/>
      <c r="AA22" s="194"/>
      <c r="AB22" s="194"/>
      <c r="AC22" s="194"/>
      <c r="AD22" s="194"/>
      <c r="AE22" s="194"/>
      <c r="AF22" s="195"/>
      <c r="AG22" s="46"/>
      <c r="AH22" s="7"/>
      <c r="AI22" s="7"/>
    </row>
    <row r="23" spans="1:35" ht="19.5" customHeight="1">
      <c r="A23" s="41"/>
      <c r="B23" s="182"/>
      <c r="C23" s="95" t="str">
        <f t="shared" ref="C23" si="9">IF(L23="","",IF(L23&lt;=$N$56,2,3))</f>
        <v/>
      </c>
      <c r="D23" s="96">
        <f>IF(C23=2,IF(L23&lt;=$L$13,$S$56,$Z$56),IF(L23&lt;=$L$13,$S$57,$Z$57))</f>
        <v>14334</v>
      </c>
      <c r="E23" s="99"/>
      <c r="F23" s="564" t="str">
        <f>IF(L21&gt;='育児休業手当金（関連）入力シート'!$E$16,"",L21+1)</f>
        <v/>
      </c>
      <c r="G23" s="565"/>
      <c r="H23" s="565"/>
      <c r="I23" s="565"/>
      <c r="J23" s="566"/>
      <c r="K23" s="183" t="str">
        <f>IF(F23="","","～")</f>
        <v/>
      </c>
      <c r="L23" s="564" t="str">
        <f>IF(F23="","",IF(EOMONTH(F23,0)&lt;=$L$13,IF(EOMONTH(F23,0)&lt;='育児休業手当金（関連）入力シート'!$E$16,EOMONTH(F23,0),'育児休業手当金（関連）入力シート'!$E$16),IF(F23&lt;=$L$13,IF('育児休業手当金（関連）入力シート'!$E$16&lt;=$L$13,'育児休業手当金（関連）入力シート'!$E$16,$L$13),IF('育児休業手当金（関連）入力シート'!$E$16&lt;=EOMONTH(F23,0),'育児休業手当金（関連）入力シート'!$E$16,EOMONTH(F23,0)))))</f>
        <v/>
      </c>
      <c r="M23" s="565"/>
      <c r="N23" s="565"/>
      <c r="O23" s="565"/>
      <c r="P23" s="566"/>
      <c r="Q23" s="184"/>
      <c r="R23" s="546" t="str">
        <f>IF(L23="","",IF(L23&lt;=$L$13,IF($V$10&gt;D23,D23,$V$10),IF($V$11&gt;D23,D23,$V$11)))</f>
        <v/>
      </c>
      <c r="S23" s="547"/>
      <c r="T23" s="548"/>
      <c r="U23" s="97" t="str">
        <f t="shared" si="1"/>
        <v/>
      </c>
      <c r="V23" s="185" t="str">
        <f t="shared" si="2"/>
        <v/>
      </c>
      <c r="W23" s="544" t="str">
        <f>IF(R23="","",NETWORKDAYS(F23,L23))</f>
        <v/>
      </c>
      <c r="X23" s="545"/>
      <c r="Y23" s="186" t="str">
        <f t="shared" si="3"/>
        <v/>
      </c>
      <c r="Z23" s="186" t="str">
        <f t="shared" si="4"/>
        <v/>
      </c>
      <c r="AA23" s="541" t="str">
        <f t="shared" si="5"/>
        <v/>
      </c>
      <c r="AB23" s="542"/>
      <c r="AC23" s="542"/>
      <c r="AD23" s="542"/>
      <c r="AE23" s="543"/>
      <c r="AF23" s="187" t="str">
        <f t="shared" si="6"/>
        <v/>
      </c>
      <c r="AG23" s="46"/>
      <c r="AH23" s="7"/>
      <c r="AI23" s="7"/>
    </row>
    <row r="24" spans="1:35" ht="5.25" customHeight="1">
      <c r="A24" s="41"/>
      <c r="B24" s="182"/>
      <c r="C24" s="95"/>
      <c r="D24" s="96"/>
      <c r="F24" s="565"/>
      <c r="G24" s="565"/>
      <c r="H24" s="565"/>
      <c r="I24" s="565"/>
      <c r="J24" s="565"/>
      <c r="K24" s="188"/>
      <c r="L24" s="565"/>
      <c r="M24" s="565"/>
      <c r="N24" s="565"/>
      <c r="O24" s="565"/>
      <c r="P24" s="565"/>
      <c r="Q24" s="189"/>
      <c r="R24" s="190"/>
      <c r="S24" s="190"/>
      <c r="T24" s="190"/>
      <c r="U24" s="98"/>
      <c r="V24" s="191"/>
      <c r="W24" s="192"/>
      <c r="X24" s="192"/>
      <c r="Y24" s="193"/>
      <c r="Z24" s="193"/>
      <c r="AA24" s="194"/>
      <c r="AB24" s="194"/>
      <c r="AC24" s="194"/>
      <c r="AD24" s="194"/>
      <c r="AE24" s="194"/>
      <c r="AF24" s="195"/>
      <c r="AG24" s="46"/>
      <c r="AH24" s="7"/>
      <c r="AI24" s="7"/>
    </row>
    <row r="25" spans="1:35" ht="19.5" customHeight="1">
      <c r="A25" s="41"/>
      <c r="B25" s="182"/>
      <c r="C25" s="95" t="str">
        <f t="shared" ref="C25" si="10">IF(L25="","",IF(L25&lt;=$N$56,2,3))</f>
        <v/>
      </c>
      <c r="D25" s="96">
        <f>IF(C25=2,IF(L25&lt;=$L$13,$S$56,$Z$56),IF(L25&lt;=$L$13,$S$57,$Z$57))</f>
        <v>14334</v>
      </c>
      <c r="E25" s="99"/>
      <c r="F25" s="564" t="str">
        <f>IF(L23&gt;='育児休業手当金（関連）入力シート'!$E$16,"",L23+1)</f>
        <v/>
      </c>
      <c r="G25" s="565"/>
      <c r="H25" s="565"/>
      <c r="I25" s="565"/>
      <c r="J25" s="566"/>
      <c r="K25" s="183" t="str">
        <f>IF(F25="","","～")</f>
        <v/>
      </c>
      <c r="L25" s="564" t="str">
        <f>IF(F25="","",IF(EOMONTH(F25,0)&lt;=$L$13,IF(EOMONTH(F25,0)&lt;='育児休業手当金（関連）入力シート'!$E$16,EOMONTH(F25,0),'育児休業手当金（関連）入力シート'!$E$16),IF(F25&lt;=$L$13,IF('育児休業手当金（関連）入力シート'!$E$16&lt;=$L$13,'育児休業手当金（関連）入力シート'!$E$16,$L$13),IF('育児休業手当金（関連）入力シート'!$E$16&lt;=EOMONTH(F25,0),'育児休業手当金（関連）入力シート'!$E$16,EOMONTH(F25,0)))))</f>
        <v/>
      </c>
      <c r="M25" s="565"/>
      <c r="N25" s="565"/>
      <c r="O25" s="565"/>
      <c r="P25" s="566"/>
      <c r="Q25" s="184"/>
      <c r="R25" s="546" t="str">
        <f>IF(L25="","",IF(L25&lt;=$L$13,IF($V$10&gt;D25,D25,$V$10),IF($V$11&gt;D25,D25,$V$11)))</f>
        <v/>
      </c>
      <c r="S25" s="547"/>
      <c r="T25" s="548"/>
      <c r="U25" s="97" t="str">
        <f t="shared" si="1"/>
        <v/>
      </c>
      <c r="V25" s="185" t="str">
        <f t="shared" si="2"/>
        <v/>
      </c>
      <c r="W25" s="544" t="str">
        <f>IF(R25="","",NETWORKDAYS(F25,L25))</f>
        <v/>
      </c>
      <c r="X25" s="545"/>
      <c r="Y25" s="186" t="str">
        <f t="shared" si="3"/>
        <v/>
      </c>
      <c r="Z25" s="186" t="str">
        <f t="shared" si="4"/>
        <v/>
      </c>
      <c r="AA25" s="541" t="str">
        <f t="shared" si="5"/>
        <v/>
      </c>
      <c r="AB25" s="542"/>
      <c r="AC25" s="542"/>
      <c r="AD25" s="542"/>
      <c r="AE25" s="543"/>
      <c r="AF25" s="187" t="str">
        <f t="shared" si="6"/>
        <v/>
      </c>
      <c r="AG25" s="46"/>
      <c r="AH25" s="7"/>
      <c r="AI25" s="7"/>
    </row>
    <row r="26" spans="1:35" ht="5.25" customHeight="1">
      <c r="A26" s="41"/>
      <c r="B26" s="182"/>
      <c r="C26" s="95"/>
      <c r="D26" s="96"/>
      <c r="F26" s="565"/>
      <c r="G26" s="565"/>
      <c r="H26" s="565"/>
      <c r="I26" s="565"/>
      <c r="J26" s="565"/>
      <c r="K26" s="188"/>
      <c r="L26" s="565"/>
      <c r="M26" s="565"/>
      <c r="N26" s="565"/>
      <c r="O26" s="565"/>
      <c r="P26" s="565"/>
      <c r="Q26" s="189"/>
      <c r="R26" s="190"/>
      <c r="S26" s="190"/>
      <c r="T26" s="190"/>
      <c r="U26" s="98"/>
      <c r="V26" s="191"/>
      <c r="W26" s="192"/>
      <c r="X26" s="192"/>
      <c r="Y26" s="193"/>
      <c r="Z26" s="193"/>
      <c r="AA26" s="194"/>
      <c r="AB26" s="194"/>
      <c r="AC26" s="194"/>
      <c r="AD26" s="194"/>
      <c r="AE26" s="194"/>
      <c r="AF26" s="195"/>
      <c r="AG26" s="46"/>
      <c r="AH26" s="7"/>
      <c r="AI26" s="7"/>
    </row>
    <row r="27" spans="1:35" ht="19.5" customHeight="1">
      <c r="A27" s="41"/>
      <c r="B27" s="182"/>
      <c r="C27" s="95" t="str">
        <f t="shared" ref="C27" si="11">IF(L27="","",IF(L27&lt;=$N$56,2,3))</f>
        <v/>
      </c>
      <c r="D27" s="96">
        <f>IF(C27=2,IF(L27&lt;=$L$13,$S$56,$Z$56),IF(L27&lt;=$L$13,$S$57,$Z$57))</f>
        <v>14334</v>
      </c>
      <c r="E27" s="99"/>
      <c r="F27" s="564" t="str">
        <f>IF(L25&gt;='育児休業手当金（関連）入力シート'!$E$16,"",L25+1)</f>
        <v/>
      </c>
      <c r="G27" s="565"/>
      <c r="H27" s="565"/>
      <c r="I27" s="565"/>
      <c r="J27" s="566"/>
      <c r="K27" s="183" t="str">
        <f>IF(F27="","","～")</f>
        <v/>
      </c>
      <c r="L27" s="564" t="str">
        <f>IF(F27="","",IF(EOMONTH(F27,0)&lt;=$L$13,IF(EOMONTH(F27,0)&lt;='育児休業手当金（関連）入力シート'!$E$16,EOMONTH(F27,0),'育児休業手当金（関連）入力シート'!$E$16),IF(F27&lt;=$L$13,IF('育児休業手当金（関連）入力シート'!$E$16&lt;=$L$13,'育児休業手当金（関連）入力シート'!$E$16,$L$13),IF('育児休業手当金（関連）入力シート'!$E$16&lt;=EOMONTH(F27,0),'育児休業手当金（関連）入力シート'!$E$16,EOMONTH(F27,0)))))</f>
        <v/>
      </c>
      <c r="M27" s="565"/>
      <c r="N27" s="565"/>
      <c r="O27" s="565"/>
      <c r="P27" s="566"/>
      <c r="Q27" s="184"/>
      <c r="R27" s="546" t="str">
        <f>IF(L27="","",IF(L27&lt;=$L$13,IF($V$10&gt;D27,D27,$V$10),IF($V$11&gt;D27,D27,$V$11)))</f>
        <v/>
      </c>
      <c r="S27" s="547"/>
      <c r="T27" s="548"/>
      <c r="U27" s="97" t="str">
        <f t="shared" si="1"/>
        <v/>
      </c>
      <c r="V27" s="185" t="str">
        <f t="shared" si="2"/>
        <v/>
      </c>
      <c r="W27" s="544" t="str">
        <f>IF(R27="","",NETWORKDAYS(F27,L27))</f>
        <v/>
      </c>
      <c r="X27" s="545"/>
      <c r="Y27" s="186" t="str">
        <f t="shared" si="3"/>
        <v/>
      </c>
      <c r="Z27" s="186" t="str">
        <f t="shared" si="4"/>
        <v/>
      </c>
      <c r="AA27" s="541" t="str">
        <f t="shared" si="5"/>
        <v/>
      </c>
      <c r="AB27" s="542"/>
      <c r="AC27" s="542"/>
      <c r="AD27" s="542"/>
      <c r="AE27" s="543"/>
      <c r="AF27" s="187" t="str">
        <f t="shared" si="6"/>
        <v/>
      </c>
      <c r="AG27" s="46"/>
      <c r="AH27" s="7"/>
      <c r="AI27" s="7"/>
    </row>
    <row r="28" spans="1:35" ht="5.25" customHeight="1">
      <c r="A28" s="41"/>
      <c r="B28" s="182"/>
      <c r="C28" s="95"/>
      <c r="D28" s="96"/>
      <c r="F28" s="565"/>
      <c r="G28" s="565"/>
      <c r="H28" s="565"/>
      <c r="I28" s="565"/>
      <c r="J28" s="565"/>
      <c r="K28" s="188"/>
      <c r="L28" s="565"/>
      <c r="M28" s="565"/>
      <c r="N28" s="565"/>
      <c r="O28" s="565"/>
      <c r="P28" s="565"/>
      <c r="Q28" s="189"/>
      <c r="R28" s="190"/>
      <c r="S28" s="190"/>
      <c r="T28" s="190"/>
      <c r="U28" s="98"/>
      <c r="V28" s="191"/>
      <c r="W28" s="192"/>
      <c r="X28" s="192"/>
      <c r="Y28" s="193"/>
      <c r="Z28" s="193"/>
      <c r="AA28" s="194"/>
      <c r="AB28" s="194"/>
      <c r="AC28" s="194"/>
      <c r="AD28" s="194"/>
      <c r="AE28" s="194"/>
      <c r="AF28" s="195"/>
      <c r="AG28" s="46"/>
      <c r="AH28" s="7"/>
      <c r="AI28" s="7"/>
    </row>
    <row r="29" spans="1:35" ht="19.5" customHeight="1">
      <c r="A29" s="41"/>
      <c r="B29" s="182"/>
      <c r="C29" s="95" t="str">
        <f t="shared" ref="C29" si="12">IF(L29="","",IF(L29&lt;=$N$56,2,3))</f>
        <v/>
      </c>
      <c r="D29" s="96">
        <f>IF(C29=2,IF(L29&lt;=$L$13,$S$56,$Z$56),IF(L29&lt;=$L$13,$S$57,$Z$57))</f>
        <v>14334</v>
      </c>
      <c r="E29" s="99"/>
      <c r="F29" s="564" t="str">
        <f>IF(L27&gt;='育児休業手当金（関連）入力シート'!$E$16,"",L27+1)</f>
        <v/>
      </c>
      <c r="G29" s="565"/>
      <c r="H29" s="565"/>
      <c r="I29" s="565"/>
      <c r="J29" s="566"/>
      <c r="K29" s="183" t="str">
        <f>IF(F29="","","～")</f>
        <v/>
      </c>
      <c r="L29" s="564" t="str">
        <f>IF(F29="","",IF(EOMONTH(F29,0)&lt;=$L$13,IF(EOMONTH(F29,0)&lt;='育児休業手当金（関連）入力シート'!$E$16,EOMONTH(F29,0),'育児休業手当金（関連）入力シート'!$E$16),IF(F29&lt;=$L$13,IF('育児休業手当金（関連）入力シート'!$E$16&lt;=$L$13,'育児休業手当金（関連）入力シート'!$E$16,$L$13),IF('育児休業手当金（関連）入力シート'!$E$16&lt;=EOMONTH(F29,0),'育児休業手当金（関連）入力シート'!$E$16,EOMONTH(F29,0)))))</f>
        <v/>
      </c>
      <c r="M29" s="565"/>
      <c r="N29" s="565"/>
      <c r="O29" s="565"/>
      <c r="P29" s="566"/>
      <c r="Q29" s="184"/>
      <c r="R29" s="546" t="str">
        <f>IF(L29="","",IF(L29&lt;=$L$13,IF($V$10&gt;D29,D29,$V$10),IF($V$11&gt;D29,D29,$V$11)))</f>
        <v/>
      </c>
      <c r="S29" s="547"/>
      <c r="T29" s="548"/>
      <c r="U29" s="97" t="str">
        <f t="shared" si="1"/>
        <v/>
      </c>
      <c r="V29" s="185" t="str">
        <f t="shared" si="2"/>
        <v/>
      </c>
      <c r="W29" s="544" t="str">
        <f>IF(R29="","",NETWORKDAYS(F29,L29))</f>
        <v/>
      </c>
      <c r="X29" s="545"/>
      <c r="Y29" s="186" t="str">
        <f t="shared" si="3"/>
        <v/>
      </c>
      <c r="Z29" s="186" t="str">
        <f t="shared" si="4"/>
        <v/>
      </c>
      <c r="AA29" s="541" t="str">
        <f t="shared" si="5"/>
        <v/>
      </c>
      <c r="AB29" s="542"/>
      <c r="AC29" s="542"/>
      <c r="AD29" s="542"/>
      <c r="AE29" s="543"/>
      <c r="AF29" s="187" t="str">
        <f t="shared" si="6"/>
        <v/>
      </c>
      <c r="AG29" s="46"/>
      <c r="AH29" s="7"/>
      <c r="AI29" s="7"/>
    </row>
    <row r="30" spans="1:35" ht="5.25" customHeight="1">
      <c r="A30" s="41"/>
      <c r="B30" s="182"/>
      <c r="C30" s="95"/>
      <c r="D30" s="96"/>
      <c r="F30" s="565"/>
      <c r="G30" s="565"/>
      <c r="H30" s="565"/>
      <c r="I30" s="565"/>
      <c r="J30" s="565"/>
      <c r="K30" s="188"/>
      <c r="L30" s="565"/>
      <c r="M30" s="565"/>
      <c r="N30" s="565"/>
      <c r="O30" s="565"/>
      <c r="P30" s="565"/>
      <c r="Q30" s="189"/>
      <c r="R30" s="190"/>
      <c r="S30" s="190"/>
      <c r="T30" s="190"/>
      <c r="U30" s="98"/>
      <c r="V30" s="191"/>
      <c r="W30" s="192"/>
      <c r="X30" s="192"/>
      <c r="Y30" s="193"/>
      <c r="Z30" s="193"/>
      <c r="AA30" s="194"/>
      <c r="AB30" s="194"/>
      <c r="AC30" s="194"/>
      <c r="AD30" s="194"/>
      <c r="AE30" s="194"/>
      <c r="AF30" s="195"/>
      <c r="AG30" s="46"/>
      <c r="AH30" s="7"/>
      <c r="AI30" s="7"/>
    </row>
    <row r="31" spans="1:35" ht="19.5" customHeight="1">
      <c r="A31" s="41"/>
      <c r="B31" s="182"/>
      <c r="C31" s="95" t="str">
        <f t="shared" ref="C31" si="13">IF(L31="","",IF(L31&lt;=$N$56,2,3))</f>
        <v/>
      </c>
      <c r="D31" s="96">
        <f>IF(C31=2,IF(L31&lt;=$L$13,$S$56,$Z$56),IF(L31&lt;=$L$13,$S$57,$Z$57))</f>
        <v>14334</v>
      </c>
      <c r="E31" s="99"/>
      <c r="F31" s="564" t="str">
        <f>IF(L29&gt;='育児休業手当金（関連）入力シート'!$E$16,"",L29+1)</f>
        <v/>
      </c>
      <c r="G31" s="565"/>
      <c r="H31" s="565"/>
      <c r="I31" s="565"/>
      <c r="J31" s="566"/>
      <c r="K31" s="183" t="str">
        <f>IF(F31="","","～")</f>
        <v/>
      </c>
      <c r="L31" s="564" t="str">
        <f>IF(F31="","",IF(EOMONTH(F31,0)&lt;=$L$13,IF(EOMONTH(F31,0)&lt;='育児休業手当金（関連）入力シート'!$E$16,EOMONTH(F31,0),'育児休業手当金（関連）入力シート'!$E$16),IF(F31&lt;=$L$13,IF('育児休業手当金（関連）入力シート'!$E$16&lt;=$L$13,'育児休業手当金（関連）入力シート'!$E$16,$L$13),IF('育児休業手当金（関連）入力シート'!$E$16&lt;=EOMONTH(F31,0),'育児休業手当金（関連）入力シート'!$E$16,EOMONTH(F31,0)))))</f>
        <v/>
      </c>
      <c r="M31" s="565"/>
      <c r="N31" s="565"/>
      <c r="O31" s="565"/>
      <c r="P31" s="566"/>
      <c r="Q31" s="184"/>
      <c r="R31" s="546" t="str">
        <f>IF(L31="","",IF(L31&lt;=$L$13,IF($V$10&gt;D31,D31,$V$10),IF($V$11&gt;D31,D31,$V$11)))</f>
        <v/>
      </c>
      <c r="S31" s="547"/>
      <c r="T31" s="548"/>
      <c r="U31" s="97" t="str">
        <f t="shared" si="1"/>
        <v/>
      </c>
      <c r="V31" s="185" t="str">
        <f t="shared" si="2"/>
        <v/>
      </c>
      <c r="W31" s="544" t="str">
        <f>IF(R31="","",NETWORKDAYS(F31,L31))</f>
        <v/>
      </c>
      <c r="X31" s="545"/>
      <c r="Y31" s="186" t="str">
        <f t="shared" si="3"/>
        <v/>
      </c>
      <c r="Z31" s="186" t="str">
        <f t="shared" si="4"/>
        <v/>
      </c>
      <c r="AA31" s="541" t="str">
        <f t="shared" si="5"/>
        <v/>
      </c>
      <c r="AB31" s="542"/>
      <c r="AC31" s="542"/>
      <c r="AD31" s="542"/>
      <c r="AE31" s="543"/>
      <c r="AF31" s="187" t="str">
        <f t="shared" si="6"/>
        <v/>
      </c>
      <c r="AG31" s="46"/>
      <c r="AH31" s="7"/>
      <c r="AI31" s="7"/>
    </row>
    <row r="32" spans="1:35" ht="5.25" customHeight="1">
      <c r="A32" s="41"/>
      <c r="B32" s="182"/>
      <c r="C32" s="95"/>
      <c r="D32" s="96"/>
      <c r="F32" s="565"/>
      <c r="G32" s="565"/>
      <c r="H32" s="565"/>
      <c r="I32" s="565"/>
      <c r="J32" s="565"/>
      <c r="K32" s="188"/>
      <c r="L32" s="565"/>
      <c r="M32" s="565"/>
      <c r="N32" s="565"/>
      <c r="O32" s="565"/>
      <c r="P32" s="565"/>
      <c r="Q32" s="189"/>
      <c r="R32" s="190"/>
      <c r="S32" s="190"/>
      <c r="T32" s="190"/>
      <c r="U32" s="98"/>
      <c r="V32" s="191"/>
      <c r="W32" s="192"/>
      <c r="X32" s="192"/>
      <c r="Y32" s="193"/>
      <c r="Z32" s="193"/>
      <c r="AA32" s="194"/>
      <c r="AB32" s="194"/>
      <c r="AC32" s="194"/>
      <c r="AD32" s="194"/>
      <c r="AE32" s="194"/>
      <c r="AF32" s="195"/>
      <c r="AG32" s="46"/>
      <c r="AH32" s="7"/>
      <c r="AI32" s="7"/>
    </row>
    <row r="33" spans="1:35" ht="19.5" customHeight="1">
      <c r="A33" s="41"/>
      <c r="B33" s="182"/>
      <c r="C33" s="95" t="str">
        <f t="shared" ref="C33" si="14">IF(L33="","",IF(L33&lt;=$N$56,2,3))</f>
        <v/>
      </c>
      <c r="D33" s="96">
        <f>IF(C33=2,IF(L33&lt;=$L$13,$S$56,$Z$56),IF(L33&lt;=$L$13,$S$57,$Z$57))</f>
        <v>14334</v>
      </c>
      <c r="E33" s="99"/>
      <c r="F33" s="564" t="str">
        <f>IF(L31&gt;='育児休業手当金（関連）入力シート'!$E$16,"",L31+1)</f>
        <v/>
      </c>
      <c r="G33" s="565"/>
      <c r="H33" s="565"/>
      <c r="I33" s="565"/>
      <c r="J33" s="566"/>
      <c r="K33" s="183" t="str">
        <f>IF(F33="","","～")</f>
        <v/>
      </c>
      <c r="L33" s="564" t="str">
        <f>IF(F33="","",IF(EOMONTH(F33,0)&lt;=$L$13,IF(EOMONTH(F33,0)&lt;='育児休業手当金（関連）入力シート'!$E$16,EOMONTH(F33,0),'育児休業手当金（関連）入力シート'!$E$16),IF(F33&lt;=$L$13,IF('育児休業手当金（関連）入力シート'!$E$16&lt;=$L$13,'育児休業手当金（関連）入力シート'!$E$16,$L$13),IF('育児休業手当金（関連）入力シート'!$E$16&lt;=EOMONTH(F33,0),'育児休業手当金（関連）入力シート'!$E$16,EOMONTH(F33,0)))))</f>
        <v/>
      </c>
      <c r="M33" s="565"/>
      <c r="N33" s="565"/>
      <c r="O33" s="565"/>
      <c r="P33" s="566"/>
      <c r="Q33" s="184"/>
      <c r="R33" s="546" t="str">
        <f>IF(L33="","",IF(L33&lt;=$L$13,IF($V$10&gt;D33,D33,$V$10),IF($V$11&gt;D33,D33,$V$11)))</f>
        <v/>
      </c>
      <c r="S33" s="547"/>
      <c r="T33" s="548"/>
      <c r="U33" s="97" t="str">
        <f t="shared" si="1"/>
        <v/>
      </c>
      <c r="V33" s="185" t="str">
        <f t="shared" si="2"/>
        <v/>
      </c>
      <c r="W33" s="544" t="str">
        <f>IF(R33="","",NETWORKDAYS(F33,L33))</f>
        <v/>
      </c>
      <c r="X33" s="545"/>
      <c r="Y33" s="186" t="str">
        <f t="shared" si="3"/>
        <v/>
      </c>
      <c r="Z33" s="186" t="str">
        <f t="shared" si="4"/>
        <v/>
      </c>
      <c r="AA33" s="541" t="str">
        <f t="shared" si="5"/>
        <v/>
      </c>
      <c r="AB33" s="542"/>
      <c r="AC33" s="542"/>
      <c r="AD33" s="542"/>
      <c r="AE33" s="543"/>
      <c r="AF33" s="187" t="str">
        <f t="shared" si="6"/>
        <v/>
      </c>
      <c r="AG33" s="46"/>
      <c r="AH33" s="7"/>
      <c r="AI33" s="7"/>
    </row>
    <row r="34" spans="1:35" ht="5.25" customHeight="1">
      <c r="A34" s="41"/>
      <c r="B34" s="182"/>
      <c r="C34" s="95"/>
      <c r="D34" s="96"/>
      <c r="F34" s="565"/>
      <c r="G34" s="565"/>
      <c r="H34" s="565"/>
      <c r="I34" s="565"/>
      <c r="J34" s="565"/>
      <c r="K34" s="188"/>
      <c r="L34" s="565"/>
      <c r="M34" s="565"/>
      <c r="N34" s="565"/>
      <c r="O34" s="565"/>
      <c r="P34" s="565"/>
      <c r="Q34" s="189"/>
      <c r="R34" s="190"/>
      <c r="S34" s="190"/>
      <c r="T34" s="190"/>
      <c r="U34" s="98"/>
      <c r="V34" s="191"/>
      <c r="W34" s="192"/>
      <c r="X34" s="192"/>
      <c r="Y34" s="193"/>
      <c r="Z34" s="193"/>
      <c r="AA34" s="194"/>
      <c r="AB34" s="194"/>
      <c r="AC34" s="194"/>
      <c r="AD34" s="194"/>
      <c r="AE34" s="194"/>
      <c r="AF34" s="195"/>
      <c r="AG34" s="46"/>
      <c r="AH34" s="7"/>
      <c r="AI34" s="7"/>
    </row>
    <row r="35" spans="1:35" ht="19.5" customHeight="1">
      <c r="A35" s="41"/>
      <c r="B35" s="182"/>
      <c r="C35" s="95" t="str">
        <f t="shared" ref="C35" si="15">IF(L35="","",IF(L35&lt;=$N$56,2,3))</f>
        <v/>
      </c>
      <c r="D35" s="96">
        <f>IF(C35=2,IF(L35&lt;=$L$13,$S$56,$Z$56),IF(L35&lt;=$L$13,$S$57,$Z$57))</f>
        <v>14334</v>
      </c>
      <c r="E35" s="99"/>
      <c r="F35" s="564" t="str">
        <f>IF(L33&gt;='育児休業手当金（関連）入力シート'!$E$16,"",L33+1)</f>
        <v/>
      </c>
      <c r="G35" s="565"/>
      <c r="H35" s="565"/>
      <c r="I35" s="565"/>
      <c r="J35" s="566"/>
      <c r="K35" s="183" t="str">
        <f>IF(F35="","","～")</f>
        <v/>
      </c>
      <c r="L35" s="564" t="str">
        <f>IF(F35="","",IF(EOMONTH(F35,0)&lt;=$L$13,IF(EOMONTH(F35,0)&lt;='育児休業手当金（関連）入力シート'!$E$16,EOMONTH(F35,0),'育児休業手当金（関連）入力シート'!$E$16),IF(F35&lt;=$L$13,IF('育児休業手当金（関連）入力シート'!$E$16&lt;=$L$13,'育児休業手当金（関連）入力シート'!$E$16,$L$13),IF('育児休業手当金（関連）入力シート'!$E$16&lt;=EOMONTH(F35,0),'育児休業手当金（関連）入力シート'!$E$16,EOMONTH(F35,0)))))</f>
        <v/>
      </c>
      <c r="M35" s="565"/>
      <c r="N35" s="565"/>
      <c r="O35" s="565"/>
      <c r="P35" s="566"/>
      <c r="Q35" s="184"/>
      <c r="R35" s="546" t="str">
        <f>IF(L35="","",IF(L35&lt;=$L$13,IF($V$10&gt;D35,D35,$V$10),IF($V$11&gt;D35,D35,$V$11)))</f>
        <v/>
      </c>
      <c r="S35" s="547"/>
      <c r="T35" s="548"/>
      <c r="U35" s="97" t="str">
        <f t="shared" si="1"/>
        <v/>
      </c>
      <c r="V35" s="185" t="str">
        <f t="shared" si="2"/>
        <v/>
      </c>
      <c r="W35" s="544" t="str">
        <f>IF(R35="","",NETWORKDAYS(F35,L35))</f>
        <v/>
      </c>
      <c r="X35" s="545"/>
      <c r="Y35" s="186" t="str">
        <f t="shared" si="3"/>
        <v/>
      </c>
      <c r="Z35" s="186" t="str">
        <f t="shared" si="4"/>
        <v/>
      </c>
      <c r="AA35" s="541" t="str">
        <f t="shared" si="5"/>
        <v/>
      </c>
      <c r="AB35" s="542"/>
      <c r="AC35" s="542"/>
      <c r="AD35" s="542"/>
      <c r="AE35" s="543"/>
      <c r="AF35" s="187" t="str">
        <f t="shared" si="6"/>
        <v/>
      </c>
      <c r="AG35" s="46"/>
      <c r="AH35" s="7"/>
      <c r="AI35" s="7"/>
    </row>
    <row r="36" spans="1:35" ht="5.25" customHeight="1">
      <c r="A36" s="41"/>
      <c r="B36" s="182"/>
      <c r="C36" s="95"/>
      <c r="D36" s="96"/>
      <c r="F36" s="565"/>
      <c r="G36" s="565"/>
      <c r="H36" s="565"/>
      <c r="I36" s="565"/>
      <c r="J36" s="565"/>
      <c r="K36" s="188"/>
      <c r="L36" s="565"/>
      <c r="M36" s="565"/>
      <c r="N36" s="565"/>
      <c r="O36" s="565"/>
      <c r="P36" s="565"/>
      <c r="Q36" s="189"/>
      <c r="R36" s="190"/>
      <c r="S36" s="190"/>
      <c r="T36" s="190"/>
      <c r="U36" s="98"/>
      <c r="V36" s="191"/>
      <c r="W36" s="192"/>
      <c r="X36" s="192"/>
      <c r="Y36" s="193"/>
      <c r="Z36" s="193"/>
      <c r="AA36" s="194"/>
      <c r="AB36" s="194"/>
      <c r="AC36" s="194"/>
      <c r="AD36" s="194"/>
      <c r="AE36" s="194"/>
      <c r="AF36" s="195"/>
      <c r="AG36" s="46"/>
      <c r="AH36" s="7"/>
      <c r="AI36" s="7"/>
    </row>
    <row r="37" spans="1:35" ht="19.5" customHeight="1">
      <c r="A37" s="41"/>
      <c r="B37" s="182"/>
      <c r="C37" s="95" t="str">
        <f t="shared" ref="C37" si="16">IF(L37="","",IF(L37&lt;=$N$56,2,3))</f>
        <v/>
      </c>
      <c r="D37" s="96">
        <f>IF(C37=2,IF(L37&lt;=$L$13,$S$56,$Z$56),IF(L37&lt;=$L$13,$S$57,$Z$57))</f>
        <v>14334</v>
      </c>
      <c r="E37" s="99"/>
      <c r="F37" s="564" t="str">
        <f>IF(L35&gt;='育児休業手当金（関連）入力シート'!$E$16,"",L35+1)</f>
        <v/>
      </c>
      <c r="G37" s="565"/>
      <c r="H37" s="565"/>
      <c r="I37" s="565"/>
      <c r="J37" s="566"/>
      <c r="K37" s="183" t="str">
        <f>IF(F37="","","～")</f>
        <v/>
      </c>
      <c r="L37" s="564" t="str">
        <f>IF(F37="","",IF(EOMONTH(F37,0)&lt;=$L$13,IF(EOMONTH(F37,0)&lt;='育児休業手当金（関連）入力シート'!$E$16,EOMONTH(F37,0),'育児休業手当金（関連）入力シート'!$E$16),IF(F37&lt;=$L$13,IF('育児休業手当金（関連）入力シート'!$E$16&lt;=$L$13,'育児休業手当金（関連）入力シート'!$E$16,$L$13),IF('育児休業手当金（関連）入力シート'!$E$16&lt;=EOMONTH(F37,0),'育児休業手当金（関連）入力シート'!$E$16,EOMONTH(F37,0)))))</f>
        <v/>
      </c>
      <c r="M37" s="565"/>
      <c r="N37" s="565"/>
      <c r="O37" s="565"/>
      <c r="P37" s="566"/>
      <c r="Q37" s="184"/>
      <c r="R37" s="546" t="str">
        <f>IF(L37="","",IF(L37&lt;=$L$13,IF($V$10&gt;D37,D37,$V$10),IF($V$11&gt;D37,D37,$V$11)))</f>
        <v/>
      </c>
      <c r="S37" s="547"/>
      <c r="T37" s="548"/>
      <c r="U37" s="97" t="str">
        <f t="shared" ref="U37" si="17">IF(R37="","","円")</f>
        <v/>
      </c>
      <c r="V37" s="185" t="str">
        <f t="shared" ref="V37" si="18">IF(R37="","","×")</f>
        <v/>
      </c>
      <c r="W37" s="544" t="str">
        <f>IF(R37="","",NETWORKDAYS(F37,L37))</f>
        <v/>
      </c>
      <c r="X37" s="545"/>
      <c r="Y37" s="186" t="str">
        <f t="shared" ref="Y37" si="19">IF(W37="","","日")</f>
        <v/>
      </c>
      <c r="Z37" s="186" t="str">
        <f t="shared" ref="Z37" si="20">IF(W37="","","＝")</f>
        <v/>
      </c>
      <c r="AA37" s="541" t="str">
        <f t="shared" ref="AA37" si="21">IF(R37="","",R37*W37)</f>
        <v/>
      </c>
      <c r="AB37" s="542"/>
      <c r="AC37" s="542"/>
      <c r="AD37" s="542"/>
      <c r="AE37" s="543"/>
      <c r="AF37" s="187" t="str">
        <f t="shared" ref="AF37" si="22">IF(AA37="","","円")</f>
        <v/>
      </c>
      <c r="AG37" s="46"/>
      <c r="AH37" s="7"/>
      <c r="AI37" s="7"/>
    </row>
    <row r="38" spans="1:35" ht="5.25" customHeight="1">
      <c r="A38" s="41"/>
      <c r="B38" s="182"/>
      <c r="C38" s="95"/>
      <c r="D38" s="96"/>
      <c r="F38" s="565"/>
      <c r="G38" s="565"/>
      <c r="H38" s="565"/>
      <c r="I38" s="565"/>
      <c r="J38" s="565"/>
      <c r="K38" s="188"/>
      <c r="L38" s="565"/>
      <c r="M38" s="565"/>
      <c r="N38" s="565"/>
      <c r="O38" s="565"/>
      <c r="P38" s="565"/>
      <c r="Q38" s="189"/>
      <c r="R38" s="190"/>
      <c r="S38" s="190"/>
      <c r="T38" s="190"/>
      <c r="U38" s="98"/>
      <c r="V38" s="191"/>
      <c r="W38" s="192"/>
      <c r="X38" s="192"/>
      <c r="Y38" s="193"/>
      <c r="Z38" s="193"/>
      <c r="AA38" s="194"/>
      <c r="AB38" s="194"/>
      <c r="AC38" s="194"/>
      <c r="AD38" s="194"/>
      <c r="AE38" s="194"/>
      <c r="AF38" s="195"/>
      <c r="AG38" s="46"/>
      <c r="AH38" s="7"/>
      <c r="AI38" s="7"/>
    </row>
    <row r="39" spans="1:35" ht="19.5" customHeight="1">
      <c r="A39" s="41"/>
      <c r="B39" s="182"/>
      <c r="C39" s="95" t="str">
        <f t="shared" ref="C39" si="23">IF(L39="","",IF(L39&lt;=$N$56,2,3))</f>
        <v/>
      </c>
      <c r="D39" s="96">
        <f>IF(C39=2,IF(L39&lt;=$L$13,$S$56,$Z$56),IF(L39&lt;=$L$13,$S$57,$Z$57))</f>
        <v>14334</v>
      </c>
      <c r="E39" s="99"/>
      <c r="F39" s="564" t="str">
        <f>IF(L37&gt;='育児休業手当金（関連）入力シート'!$E$16,"",L37+1)</f>
        <v/>
      </c>
      <c r="G39" s="565"/>
      <c r="H39" s="565"/>
      <c r="I39" s="565"/>
      <c r="J39" s="566"/>
      <c r="K39" s="183" t="str">
        <f>IF(F39="","","～")</f>
        <v/>
      </c>
      <c r="L39" s="564" t="str">
        <f>IF(F39="","",IF(EOMONTH(F39,0)&lt;=$L$13,IF(EOMONTH(F39,0)&lt;='育児休業手当金（関連）入力シート'!$E$16,EOMONTH(F39,0),'育児休業手当金（関連）入力シート'!$E$16),IF(F39&lt;=$L$13,IF('育児休業手当金（関連）入力シート'!$E$16&lt;=$L$13,'育児休業手当金（関連）入力シート'!$E$16,$L$13),IF('育児休業手当金（関連）入力シート'!$E$16&lt;=EOMONTH(F39,0),'育児休業手当金（関連）入力シート'!$E$16,EOMONTH(F39,0)))))</f>
        <v/>
      </c>
      <c r="M39" s="565"/>
      <c r="N39" s="565"/>
      <c r="O39" s="565"/>
      <c r="P39" s="566"/>
      <c r="Q39" s="184"/>
      <c r="R39" s="546" t="str">
        <f>IF(L39="","",IF(L39&lt;=$L$13,IF($V$10&gt;D39,D39,$V$10),IF($V$11&gt;D39,D39,$V$11)))</f>
        <v/>
      </c>
      <c r="S39" s="547"/>
      <c r="T39" s="548"/>
      <c r="U39" s="97" t="str">
        <f t="shared" ref="U39" si="24">IF(R39="","","円")</f>
        <v/>
      </c>
      <c r="V39" s="185" t="str">
        <f t="shared" ref="V39" si="25">IF(R39="","","×")</f>
        <v/>
      </c>
      <c r="W39" s="544" t="str">
        <f>IF(R39="","",NETWORKDAYS(F39,L39))</f>
        <v/>
      </c>
      <c r="X39" s="545"/>
      <c r="Y39" s="186" t="str">
        <f t="shared" ref="Y39" si="26">IF(W39="","","日")</f>
        <v/>
      </c>
      <c r="Z39" s="186" t="str">
        <f t="shared" ref="Z39" si="27">IF(W39="","","＝")</f>
        <v/>
      </c>
      <c r="AA39" s="541" t="str">
        <f t="shared" ref="AA39" si="28">IF(R39="","",R39*W39)</f>
        <v/>
      </c>
      <c r="AB39" s="542"/>
      <c r="AC39" s="542"/>
      <c r="AD39" s="542"/>
      <c r="AE39" s="543"/>
      <c r="AF39" s="187" t="str">
        <f t="shared" ref="AF39" si="29">IF(AA39="","","円")</f>
        <v/>
      </c>
      <c r="AG39" s="46"/>
      <c r="AH39" s="7"/>
      <c r="AI39" s="7"/>
    </row>
    <row r="40" spans="1:35" ht="5.25" customHeight="1">
      <c r="A40" s="41"/>
      <c r="B40" s="182"/>
      <c r="C40" s="95"/>
      <c r="D40" s="96"/>
      <c r="F40" s="565"/>
      <c r="G40" s="565"/>
      <c r="H40" s="565"/>
      <c r="I40" s="565"/>
      <c r="J40" s="565"/>
      <c r="K40" s="188"/>
      <c r="L40" s="565"/>
      <c r="M40" s="565"/>
      <c r="N40" s="565"/>
      <c r="O40" s="565"/>
      <c r="P40" s="565"/>
      <c r="Q40" s="189"/>
      <c r="R40" s="190"/>
      <c r="S40" s="190"/>
      <c r="T40" s="190"/>
      <c r="U40" s="98"/>
      <c r="V40" s="191"/>
      <c r="W40" s="192"/>
      <c r="X40" s="192"/>
      <c r="Y40" s="193"/>
      <c r="Z40" s="193"/>
      <c r="AA40" s="194"/>
      <c r="AB40" s="194"/>
      <c r="AC40" s="194"/>
      <c r="AD40" s="194"/>
      <c r="AE40" s="194"/>
      <c r="AF40" s="195"/>
      <c r="AG40" s="46"/>
      <c r="AH40" s="7"/>
      <c r="AI40" s="7"/>
    </row>
    <row r="41" spans="1:35" ht="25.5" customHeight="1">
      <c r="A41" s="41"/>
      <c r="B41" s="553" t="s">
        <v>38</v>
      </c>
      <c r="C41" s="554"/>
      <c r="D41" s="554"/>
      <c r="E41" s="555"/>
      <c r="F41" s="555"/>
      <c r="G41" s="555"/>
      <c r="H41" s="555"/>
      <c r="I41" s="555"/>
      <c r="J41" s="555"/>
      <c r="K41" s="555"/>
      <c r="L41" s="555"/>
      <c r="M41" s="555"/>
      <c r="N41" s="555"/>
      <c r="O41" s="555"/>
      <c r="P41" s="555"/>
      <c r="Q41" s="555"/>
      <c r="R41" s="555"/>
      <c r="S41" s="556"/>
      <c r="T41" s="557" t="str">
        <f>IF($W$15="","",SUM(W15:X40))</f>
        <v/>
      </c>
      <c r="U41" s="558"/>
      <c r="V41" s="558"/>
      <c r="W41" s="196" t="s">
        <v>16</v>
      </c>
      <c r="X41" s="559" t="str">
        <f>IF($AA$15="","",SUM(AA15:AE40))</f>
        <v/>
      </c>
      <c r="Y41" s="560"/>
      <c r="Z41" s="560"/>
      <c r="AA41" s="560"/>
      <c r="AB41" s="560"/>
      <c r="AC41" s="560"/>
      <c r="AD41" s="561"/>
      <c r="AE41" s="197" t="s">
        <v>21</v>
      </c>
      <c r="AF41" s="198"/>
      <c r="AG41" s="47"/>
      <c r="AH41" s="7"/>
      <c r="AI41" s="7"/>
    </row>
    <row r="42" spans="1:35" ht="6" customHeight="1">
      <c r="A42" s="41"/>
      <c r="B42" s="147"/>
      <c r="C42" s="147"/>
      <c r="D42" s="147"/>
      <c r="E42" s="199"/>
      <c r="F42" s="199"/>
      <c r="G42" s="199"/>
      <c r="H42" s="199"/>
      <c r="I42" s="199"/>
      <c r="J42" s="199"/>
      <c r="K42" s="199"/>
      <c r="L42" s="163"/>
      <c r="M42" s="162"/>
      <c r="N42" s="200"/>
      <c r="O42" s="200"/>
      <c r="P42" s="200"/>
      <c r="Q42" s="200"/>
      <c r="R42" s="200"/>
      <c r="S42" s="200"/>
      <c r="T42" s="149"/>
      <c r="U42" s="169"/>
      <c r="V42" s="169"/>
      <c r="W42" s="169"/>
      <c r="X42" s="169"/>
      <c r="Y42" s="169"/>
      <c r="Z42" s="149"/>
      <c r="AA42" s="160"/>
      <c r="AB42" s="149"/>
      <c r="AC42" s="149"/>
      <c r="AD42" s="149"/>
      <c r="AE42" s="149"/>
      <c r="AF42" s="159"/>
      <c r="AG42" s="48"/>
      <c r="AH42" s="7"/>
      <c r="AI42" s="7"/>
    </row>
    <row r="43" spans="1:35" ht="14.25" customHeight="1">
      <c r="A43" s="144"/>
      <c r="B43" s="178"/>
      <c r="C43" s="178"/>
      <c r="D43" s="178"/>
      <c r="E43" s="201" t="s">
        <v>154</v>
      </c>
      <c r="F43" s="201"/>
      <c r="G43" s="202"/>
      <c r="H43" s="202"/>
      <c r="I43" s="202"/>
      <c r="J43" s="202"/>
      <c r="K43" s="202"/>
      <c r="L43" s="203"/>
      <c r="M43" s="201"/>
      <c r="N43" s="202"/>
      <c r="O43" s="202"/>
      <c r="P43" s="202"/>
      <c r="Q43" s="202"/>
      <c r="R43" s="202"/>
      <c r="S43" s="202"/>
      <c r="T43" s="204"/>
      <c r="U43" s="205"/>
      <c r="V43" s="205"/>
      <c r="W43" s="205"/>
      <c r="X43" s="205"/>
      <c r="Y43" s="205"/>
      <c r="Z43" s="204"/>
      <c r="AA43" s="206"/>
      <c r="AB43" s="204"/>
      <c r="AC43" s="204"/>
      <c r="AD43" s="204"/>
      <c r="AE43" s="204"/>
      <c r="AF43" s="207"/>
      <c r="AG43" s="392"/>
      <c r="AH43" s="66"/>
      <c r="AI43" s="66"/>
    </row>
    <row r="44" spans="1:35" s="49" customFormat="1" ht="24.75" customHeight="1">
      <c r="A44" s="393"/>
      <c r="B44" s="208"/>
      <c r="C44" s="208"/>
      <c r="D44" s="208"/>
      <c r="E44" s="562" t="s">
        <v>155</v>
      </c>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394"/>
      <c r="AH44" s="395"/>
      <c r="AI44" s="395"/>
    </row>
    <row r="45" spans="1:35" ht="83.25" customHeight="1">
      <c r="A45" s="144"/>
      <c r="B45" s="149"/>
      <c r="C45" s="149"/>
      <c r="D45" s="149"/>
      <c r="E45" s="562" t="s">
        <v>156</v>
      </c>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149"/>
      <c r="AH45" s="66"/>
      <c r="AI45" s="66"/>
    </row>
    <row r="46" spans="1:35" ht="14.25" customHeight="1">
      <c r="A46" s="144"/>
      <c r="B46" s="149"/>
      <c r="C46" s="149"/>
      <c r="D46" s="149"/>
      <c r="E46" s="201" t="s">
        <v>157</v>
      </c>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149"/>
      <c r="AH46" s="66"/>
      <c r="AI46" s="66"/>
    </row>
    <row r="47" spans="1:35" ht="14.25" customHeight="1">
      <c r="A47" s="144"/>
      <c r="B47" s="149"/>
      <c r="C47" s="149"/>
      <c r="D47" s="149"/>
      <c r="E47" s="201" t="s">
        <v>158</v>
      </c>
      <c r="F47" s="209"/>
      <c r="G47" s="204"/>
      <c r="H47" s="204"/>
      <c r="I47" s="204"/>
      <c r="J47" s="204"/>
      <c r="K47" s="204"/>
      <c r="L47" s="204"/>
      <c r="M47" s="204"/>
      <c r="N47" s="204"/>
      <c r="O47" s="204"/>
      <c r="P47" s="204"/>
      <c r="Q47" s="204"/>
      <c r="R47" s="204"/>
      <c r="S47" s="204"/>
      <c r="T47" s="204"/>
      <c r="U47" s="210"/>
      <c r="V47" s="204"/>
      <c r="W47" s="204"/>
      <c r="X47" s="204"/>
      <c r="Y47" s="204"/>
      <c r="Z47" s="204"/>
      <c r="AA47" s="204"/>
      <c r="AB47" s="204"/>
      <c r="AC47" s="204"/>
      <c r="AD47" s="204"/>
      <c r="AE47" s="204"/>
      <c r="AF47" s="204"/>
      <c r="AG47" s="149"/>
      <c r="AH47" s="66"/>
      <c r="AI47" s="66"/>
    </row>
    <row r="48" spans="1:35" ht="26.25" customHeight="1">
      <c r="A48" s="144"/>
      <c r="B48" s="149"/>
      <c r="C48" s="149"/>
      <c r="D48" s="149"/>
      <c r="E48" s="568" t="s">
        <v>159</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149"/>
      <c r="AH48" s="66"/>
      <c r="AI48" s="66"/>
    </row>
    <row r="49" spans="1:35" ht="14.25" customHeight="1">
      <c r="A49" s="144"/>
      <c r="B49" s="149"/>
      <c r="C49" s="149"/>
      <c r="D49" s="149"/>
      <c r="E49" s="201" t="s">
        <v>160</v>
      </c>
      <c r="F49" s="209"/>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11"/>
      <c r="AG49" s="149"/>
      <c r="AH49" s="66"/>
      <c r="AI49" s="66"/>
    </row>
    <row r="50" spans="1:35" ht="3.75" customHeight="1">
      <c r="A50" s="144"/>
      <c r="B50" s="149"/>
      <c r="C50" s="149"/>
      <c r="D50" s="149"/>
      <c r="E50" s="212"/>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213"/>
      <c r="AG50" s="144"/>
      <c r="AH50" s="66"/>
      <c r="AI50" s="66"/>
    </row>
    <row r="51" spans="1:35" ht="22.5" customHeight="1">
      <c r="A51" s="41"/>
      <c r="B51" s="200"/>
      <c r="C51" s="200"/>
      <c r="D51" s="200"/>
      <c r="E51" s="214" t="s">
        <v>39</v>
      </c>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213"/>
      <c r="AG51" s="91"/>
      <c r="AH51" s="1"/>
      <c r="AI51" s="1"/>
    </row>
    <row r="52" spans="1:35" ht="19.5" customHeight="1">
      <c r="A52" s="41"/>
      <c r="B52" s="200"/>
      <c r="C52" s="200"/>
      <c r="D52" s="200"/>
      <c r="E52" s="563" t="s">
        <v>40</v>
      </c>
      <c r="F52" s="563"/>
      <c r="G52" s="563"/>
      <c r="H52" s="563"/>
      <c r="I52" s="563"/>
      <c r="J52" s="563"/>
      <c r="K52" s="563"/>
      <c r="L52" s="563"/>
      <c r="M52" s="563"/>
      <c r="N52" s="563"/>
      <c r="O52" s="563"/>
      <c r="P52" s="563"/>
      <c r="Q52" s="563"/>
      <c r="R52" s="563"/>
      <c r="S52" s="550" t="s">
        <v>41</v>
      </c>
      <c r="T52" s="550"/>
      <c r="U52" s="550"/>
      <c r="V52" s="550"/>
      <c r="W52" s="550"/>
      <c r="X52" s="550"/>
      <c r="Y52" s="550"/>
      <c r="Z52" s="563" t="s">
        <v>42</v>
      </c>
      <c r="AA52" s="563"/>
      <c r="AB52" s="563"/>
      <c r="AC52" s="563"/>
      <c r="AD52" s="563"/>
      <c r="AE52" s="563"/>
      <c r="AF52" s="563"/>
      <c r="AG52" s="91"/>
      <c r="AH52" s="7"/>
      <c r="AI52" s="7"/>
    </row>
    <row r="53" spans="1:35" ht="20.100000000000001" hidden="1" customHeight="1">
      <c r="A53" s="41"/>
      <c r="B53" s="155"/>
      <c r="C53" s="155"/>
      <c r="D53" s="155"/>
      <c r="E53" s="549" t="s">
        <v>43</v>
      </c>
      <c r="F53" s="549"/>
      <c r="G53" s="549"/>
      <c r="H53" s="549"/>
      <c r="I53" s="549"/>
      <c r="J53" s="549"/>
      <c r="K53" s="549"/>
      <c r="L53" s="549"/>
      <c r="M53" s="549"/>
      <c r="N53" s="549"/>
      <c r="O53" s="549"/>
      <c r="P53" s="549"/>
      <c r="Q53" s="549"/>
      <c r="R53" s="549"/>
      <c r="S53" s="550">
        <v>13622</v>
      </c>
      <c r="T53" s="550"/>
      <c r="U53" s="550"/>
      <c r="V53" s="550"/>
      <c r="W53" s="550"/>
      <c r="X53" s="550"/>
      <c r="Y53" s="550"/>
      <c r="Z53" s="550">
        <v>10165</v>
      </c>
      <c r="AA53" s="550"/>
      <c r="AB53" s="550"/>
      <c r="AC53" s="550"/>
      <c r="AD53" s="550"/>
      <c r="AE53" s="550"/>
      <c r="AF53" s="550"/>
      <c r="AG53" s="91"/>
      <c r="AH53" s="7"/>
      <c r="AI53" s="7"/>
    </row>
    <row r="54" spans="1:35" ht="20.100000000000001" hidden="1" customHeight="1">
      <c r="A54" s="41"/>
      <c r="B54" s="155"/>
      <c r="C54" s="155"/>
      <c r="D54" s="155"/>
      <c r="E54" s="551" t="s">
        <v>98</v>
      </c>
      <c r="F54" s="529"/>
      <c r="G54" s="529"/>
      <c r="H54" s="529"/>
      <c r="I54" s="529"/>
      <c r="J54" s="529"/>
      <c r="K54" s="529"/>
      <c r="L54" s="529"/>
      <c r="M54" s="529"/>
      <c r="N54" s="529"/>
      <c r="O54" s="529"/>
      <c r="P54" s="529"/>
      <c r="Q54" s="529"/>
      <c r="R54" s="552"/>
      <c r="S54" s="550">
        <v>13832</v>
      </c>
      <c r="T54" s="550"/>
      <c r="U54" s="550"/>
      <c r="V54" s="550"/>
      <c r="W54" s="550"/>
      <c r="X54" s="550"/>
      <c r="Y54" s="550"/>
      <c r="Z54" s="550">
        <v>10322</v>
      </c>
      <c r="AA54" s="550"/>
      <c r="AB54" s="550"/>
      <c r="AC54" s="550"/>
      <c r="AD54" s="550"/>
      <c r="AE54" s="550"/>
      <c r="AF54" s="550"/>
      <c r="AG54" s="91"/>
      <c r="AH54" s="7"/>
      <c r="AI54" s="7"/>
    </row>
    <row r="55" spans="1:35" ht="20.25" customHeight="1">
      <c r="A55" s="50"/>
      <c r="B55" s="215"/>
      <c r="C55" s="215"/>
      <c r="D55" s="215"/>
      <c r="E55" s="551">
        <v>1</v>
      </c>
      <c r="F55" s="552"/>
      <c r="G55" s="527">
        <v>44774</v>
      </c>
      <c r="H55" s="528"/>
      <c r="I55" s="528"/>
      <c r="J55" s="528"/>
      <c r="K55" s="528"/>
      <c r="L55" s="529" t="s">
        <v>163</v>
      </c>
      <c r="M55" s="529"/>
      <c r="N55" s="528">
        <v>45138</v>
      </c>
      <c r="O55" s="528"/>
      <c r="P55" s="528"/>
      <c r="Q55" s="528"/>
      <c r="R55" s="530"/>
      <c r="S55" s="550">
        <v>13878</v>
      </c>
      <c r="T55" s="550"/>
      <c r="U55" s="550"/>
      <c r="V55" s="550"/>
      <c r="W55" s="550"/>
      <c r="X55" s="550"/>
      <c r="Y55" s="550"/>
      <c r="Z55" s="550">
        <v>10356</v>
      </c>
      <c r="AA55" s="550"/>
      <c r="AB55" s="550"/>
      <c r="AC55" s="550"/>
      <c r="AD55" s="550"/>
      <c r="AE55" s="550"/>
      <c r="AF55" s="550"/>
      <c r="AG55" s="50"/>
      <c r="AH55" s="42"/>
      <c r="AI55" s="42"/>
    </row>
    <row r="56" spans="1:35" ht="20.100000000000001" customHeight="1">
      <c r="A56" s="50"/>
      <c r="B56" s="216"/>
      <c r="C56" s="216"/>
      <c r="D56" s="216"/>
      <c r="E56" s="551">
        <v>2</v>
      </c>
      <c r="F56" s="552"/>
      <c r="G56" s="527">
        <v>45139</v>
      </c>
      <c r="H56" s="528"/>
      <c r="I56" s="528"/>
      <c r="J56" s="528"/>
      <c r="K56" s="528"/>
      <c r="L56" s="529" t="s">
        <v>163</v>
      </c>
      <c r="M56" s="529"/>
      <c r="N56" s="528">
        <v>45504</v>
      </c>
      <c r="O56" s="528"/>
      <c r="P56" s="528"/>
      <c r="Q56" s="528"/>
      <c r="R56" s="530"/>
      <c r="S56" s="550">
        <v>14097</v>
      </c>
      <c r="T56" s="550"/>
      <c r="U56" s="550"/>
      <c r="V56" s="550"/>
      <c r="W56" s="550"/>
      <c r="X56" s="550"/>
      <c r="Y56" s="550"/>
      <c r="Z56" s="550">
        <v>10520</v>
      </c>
      <c r="AA56" s="550"/>
      <c r="AB56" s="550"/>
      <c r="AC56" s="550"/>
      <c r="AD56" s="550"/>
      <c r="AE56" s="550"/>
      <c r="AF56" s="550"/>
      <c r="AG56" s="50"/>
      <c r="AH56" s="42"/>
      <c r="AI56" s="42"/>
    </row>
    <row r="57" spans="1:35" ht="20.100000000000001" customHeight="1">
      <c r="A57" s="50"/>
      <c r="B57" s="216"/>
      <c r="C57" s="216"/>
      <c r="D57" s="216"/>
      <c r="E57" s="551">
        <v>3</v>
      </c>
      <c r="F57" s="552"/>
      <c r="G57" s="527">
        <v>45505</v>
      </c>
      <c r="H57" s="528"/>
      <c r="I57" s="528"/>
      <c r="J57" s="528"/>
      <c r="K57" s="528"/>
      <c r="L57" s="529" t="s">
        <v>164</v>
      </c>
      <c r="M57" s="529"/>
      <c r="N57" s="528"/>
      <c r="O57" s="528"/>
      <c r="P57" s="528"/>
      <c r="Q57" s="528"/>
      <c r="R57" s="530"/>
      <c r="S57" s="550">
        <v>14334</v>
      </c>
      <c r="T57" s="550"/>
      <c r="U57" s="550"/>
      <c r="V57" s="550"/>
      <c r="W57" s="550"/>
      <c r="X57" s="550"/>
      <c r="Y57" s="550"/>
      <c r="Z57" s="550">
        <v>10697</v>
      </c>
      <c r="AA57" s="550"/>
      <c r="AB57" s="550"/>
      <c r="AC57" s="550"/>
      <c r="AD57" s="550"/>
      <c r="AE57" s="550"/>
      <c r="AF57" s="550"/>
      <c r="AG57" s="50"/>
      <c r="AH57" s="42"/>
      <c r="AI57" s="42"/>
    </row>
    <row r="58" spans="1:35">
      <c r="A58" s="42"/>
      <c r="AG58" s="42"/>
      <c r="AH58" s="42"/>
      <c r="AI58" s="42"/>
    </row>
  </sheetData>
  <sheetProtection password="CEFD" sheet="1" objects="1" scenarios="1"/>
  <mergeCells count="138">
    <mergeCell ref="L40:P40"/>
    <mergeCell ref="L28:P28"/>
    <mergeCell ref="L29:P29"/>
    <mergeCell ref="L30:P30"/>
    <mergeCell ref="L31:P31"/>
    <mergeCell ref="L32:P32"/>
    <mergeCell ref="L33:P33"/>
    <mergeCell ref="L39:P39"/>
    <mergeCell ref="L15:P15"/>
    <mergeCell ref="L16:P16"/>
    <mergeCell ref="L17:P17"/>
    <mergeCell ref="L18:P18"/>
    <mergeCell ref="L19:P19"/>
    <mergeCell ref="L20:P20"/>
    <mergeCell ref="L21:P21"/>
    <mergeCell ref="L22:P22"/>
    <mergeCell ref="L38:P38"/>
    <mergeCell ref="L23:P23"/>
    <mergeCell ref="L24:P24"/>
    <mergeCell ref="L25:P25"/>
    <mergeCell ref="L26:P26"/>
    <mergeCell ref="L27:P27"/>
    <mergeCell ref="L36:P36"/>
    <mergeCell ref="L37:P37"/>
    <mergeCell ref="L34:P34"/>
    <mergeCell ref="L35:P35"/>
    <mergeCell ref="F33:J33"/>
    <mergeCell ref="F34:J34"/>
    <mergeCell ref="F35:J35"/>
    <mergeCell ref="F40:J40"/>
    <mergeCell ref="F25:J25"/>
    <mergeCell ref="F26:J26"/>
    <mergeCell ref="F27:J27"/>
    <mergeCell ref="F28:J28"/>
    <mergeCell ref="F29:J29"/>
    <mergeCell ref="F30:J30"/>
    <mergeCell ref="F39:J39"/>
    <mergeCell ref="F38:J38"/>
    <mergeCell ref="F36:J36"/>
    <mergeCell ref="F37:J37"/>
    <mergeCell ref="F15:J15"/>
    <mergeCell ref="F16:J16"/>
    <mergeCell ref="E56:F56"/>
    <mergeCell ref="S56:Y56"/>
    <mergeCell ref="Z56:AF56"/>
    <mergeCell ref="E57:F57"/>
    <mergeCell ref="S57:Y57"/>
    <mergeCell ref="Z57:AF57"/>
    <mergeCell ref="F17:J17"/>
    <mergeCell ref="F18:J18"/>
    <mergeCell ref="F19:J19"/>
    <mergeCell ref="F20:J20"/>
    <mergeCell ref="F21:J21"/>
    <mergeCell ref="F22:J22"/>
    <mergeCell ref="F23:J23"/>
    <mergeCell ref="F24:J24"/>
    <mergeCell ref="R21:T21"/>
    <mergeCell ref="W21:X21"/>
    <mergeCell ref="AA21:AE21"/>
    <mergeCell ref="R23:T23"/>
    <mergeCell ref="W23:X23"/>
    <mergeCell ref="AA23:AE23"/>
    <mergeCell ref="F31:J31"/>
    <mergeCell ref="F32:J32"/>
    <mergeCell ref="E53:R53"/>
    <mergeCell ref="S53:Y53"/>
    <mergeCell ref="Z53:AF53"/>
    <mergeCell ref="E55:F55"/>
    <mergeCell ref="S55:Y55"/>
    <mergeCell ref="Z55:AF55"/>
    <mergeCell ref="B41:S41"/>
    <mergeCell ref="T41:V41"/>
    <mergeCell ref="X41:AD41"/>
    <mergeCell ref="E44:AF44"/>
    <mergeCell ref="E45:AF45"/>
    <mergeCell ref="E52:R52"/>
    <mergeCell ref="S52:Y52"/>
    <mergeCell ref="Z52:AF52"/>
    <mergeCell ref="S54:Y54"/>
    <mergeCell ref="Z54:AF54"/>
    <mergeCell ref="E54:R54"/>
    <mergeCell ref="E48:AF48"/>
    <mergeCell ref="R37:T37"/>
    <mergeCell ref="W37:X37"/>
    <mergeCell ref="AA37:AE37"/>
    <mergeCell ref="AA39:AE39"/>
    <mergeCell ref="W39:X39"/>
    <mergeCell ref="R39:T39"/>
    <mergeCell ref="R25:T25"/>
    <mergeCell ref="W25:X25"/>
    <mergeCell ref="AA25:AE25"/>
    <mergeCell ref="R27:T27"/>
    <mergeCell ref="W27:X27"/>
    <mergeCell ref="AA27:AE27"/>
    <mergeCell ref="R33:T33"/>
    <mergeCell ref="W33:X33"/>
    <mergeCell ref="AA33:AE33"/>
    <mergeCell ref="R35:T35"/>
    <mergeCell ref="R29:T29"/>
    <mergeCell ref="W29:X29"/>
    <mergeCell ref="AA29:AE29"/>
    <mergeCell ref="R31:T31"/>
    <mergeCell ref="W31:X31"/>
    <mergeCell ref="AA31:AE31"/>
    <mergeCell ref="AA14:AE14"/>
    <mergeCell ref="AA15:AE15"/>
    <mergeCell ref="W15:X15"/>
    <mergeCell ref="R15:T15"/>
    <mergeCell ref="AA17:AE17"/>
    <mergeCell ref="R19:T19"/>
    <mergeCell ref="W19:X19"/>
    <mergeCell ref="AA19:AE19"/>
    <mergeCell ref="W35:X35"/>
    <mergeCell ref="AA35:AE35"/>
    <mergeCell ref="R17:T17"/>
    <mergeCell ref="W17:X17"/>
    <mergeCell ref="B1:AC1"/>
    <mergeCell ref="F7:H7"/>
    <mergeCell ref="I7:L7"/>
    <mergeCell ref="M7:O7"/>
    <mergeCell ref="F9:I9"/>
    <mergeCell ref="O10:Q10"/>
    <mergeCell ref="V10:X10"/>
    <mergeCell ref="L13:Q13"/>
    <mergeCell ref="F6:I6"/>
    <mergeCell ref="M6:P6"/>
    <mergeCell ref="AA10:AG11"/>
    <mergeCell ref="O11:Q11"/>
    <mergeCell ref="V11:X11"/>
    <mergeCell ref="G55:K55"/>
    <mergeCell ref="L55:M55"/>
    <mergeCell ref="N55:R55"/>
    <mergeCell ref="G56:K56"/>
    <mergeCell ref="L56:M56"/>
    <mergeCell ref="N56:R56"/>
    <mergeCell ref="G57:K57"/>
    <mergeCell ref="L57:M57"/>
    <mergeCell ref="N57:R57"/>
  </mergeCells>
  <phoneticPr fontId="25"/>
  <pageMargins left="0.19685039370078741" right="0.19685039370078741" top="0.59055118110236227" bottom="0.39370078740157483" header="0.51181102362204722" footer="0.51181102362204722"/>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38F1-0E3A-4614-AA65-1F83874D83DC}">
  <dimension ref="A1:AI63"/>
  <sheetViews>
    <sheetView showGridLines="0" view="pageBreakPreview" zoomScaleNormal="100" zoomScaleSheetLayoutView="100" workbookViewId="0">
      <selection activeCell="E6" sqref="E6"/>
    </sheetView>
  </sheetViews>
  <sheetFormatPr defaultRowHeight="12"/>
  <cols>
    <col min="1" max="1" width="9" style="40"/>
    <col min="2" max="31" width="2.75" style="40" customWidth="1"/>
    <col min="32" max="32" width="2.875" style="40" customWidth="1"/>
    <col min="33" max="34" width="2.75" style="40" customWidth="1"/>
    <col min="35" max="35" width="1.875" style="40" customWidth="1"/>
    <col min="36" max="257" width="9" style="40"/>
    <col min="258" max="287" width="2.75" style="40" customWidth="1"/>
    <col min="288" max="288" width="2.875" style="40" customWidth="1"/>
    <col min="289" max="290" width="2.75" style="40" customWidth="1"/>
    <col min="291" max="291" width="1.875" style="40" customWidth="1"/>
    <col min="292" max="513" width="9" style="40"/>
    <col min="514" max="543" width="2.75" style="40" customWidth="1"/>
    <col min="544" max="544" width="2.875" style="40" customWidth="1"/>
    <col min="545" max="546" width="2.75" style="40" customWidth="1"/>
    <col min="547" max="547" width="1.875" style="40" customWidth="1"/>
    <col min="548" max="769" width="9" style="40"/>
    <col min="770" max="799" width="2.75" style="40" customWidth="1"/>
    <col min="800" max="800" width="2.875" style="40" customWidth="1"/>
    <col min="801" max="802" width="2.75" style="40" customWidth="1"/>
    <col min="803" max="803" width="1.875" style="40" customWidth="1"/>
    <col min="804" max="1025" width="9" style="40"/>
    <col min="1026" max="1055" width="2.75" style="40" customWidth="1"/>
    <col min="1056" max="1056" width="2.875" style="40" customWidth="1"/>
    <col min="1057" max="1058" width="2.75" style="40" customWidth="1"/>
    <col min="1059" max="1059" width="1.875" style="40" customWidth="1"/>
    <col min="1060" max="1281" width="9" style="40"/>
    <col min="1282" max="1311" width="2.75" style="40" customWidth="1"/>
    <col min="1312" max="1312" width="2.875" style="40" customWidth="1"/>
    <col min="1313" max="1314" width="2.75" style="40" customWidth="1"/>
    <col min="1315" max="1315" width="1.875" style="40" customWidth="1"/>
    <col min="1316" max="1537" width="9" style="40"/>
    <col min="1538" max="1567" width="2.75" style="40" customWidth="1"/>
    <col min="1568" max="1568" width="2.875" style="40" customWidth="1"/>
    <col min="1569" max="1570" width="2.75" style="40" customWidth="1"/>
    <col min="1571" max="1571" width="1.875" style="40" customWidth="1"/>
    <col min="1572" max="1793" width="9" style="40"/>
    <col min="1794" max="1823" width="2.75" style="40" customWidth="1"/>
    <col min="1824" max="1824" width="2.875" style="40" customWidth="1"/>
    <col min="1825" max="1826" width="2.75" style="40" customWidth="1"/>
    <col min="1827" max="1827" width="1.875" style="40" customWidth="1"/>
    <col min="1828" max="2049" width="9" style="40"/>
    <col min="2050" max="2079" width="2.75" style="40" customWidth="1"/>
    <col min="2080" max="2080" width="2.875" style="40" customWidth="1"/>
    <col min="2081" max="2082" width="2.75" style="40" customWidth="1"/>
    <col min="2083" max="2083" width="1.875" style="40" customWidth="1"/>
    <col min="2084" max="2305" width="9" style="40"/>
    <col min="2306" max="2335" width="2.75" style="40" customWidth="1"/>
    <col min="2336" max="2336" width="2.875" style="40" customWidth="1"/>
    <col min="2337" max="2338" width="2.75" style="40" customWidth="1"/>
    <col min="2339" max="2339" width="1.875" style="40" customWidth="1"/>
    <col min="2340" max="2561" width="9" style="40"/>
    <col min="2562" max="2591" width="2.75" style="40" customWidth="1"/>
    <col min="2592" max="2592" width="2.875" style="40" customWidth="1"/>
    <col min="2593" max="2594" width="2.75" style="40" customWidth="1"/>
    <col min="2595" max="2595" width="1.875" style="40" customWidth="1"/>
    <col min="2596" max="2817" width="9" style="40"/>
    <col min="2818" max="2847" width="2.75" style="40" customWidth="1"/>
    <col min="2848" max="2848" width="2.875" style="40" customWidth="1"/>
    <col min="2849" max="2850" width="2.75" style="40" customWidth="1"/>
    <col min="2851" max="2851" width="1.875" style="40" customWidth="1"/>
    <col min="2852" max="3073" width="9" style="40"/>
    <col min="3074" max="3103" width="2.75" style="40" customWidth="1"/>
    <col min="3104" max="3104" width="2.875" style="40" customWidth="1"/>
    <col min="3105" max="3106" width="2.75" style="40" customWidth="1"/>
    <col min="3107" max="3107" width="1.875" style="40" customWidth="1"/>
    <col min="3108" max="3329" width="9" style="40"/>
    <col min="3330" max="3359" width="2.75" style="40" customWidth="1"/>
    <col min="3360" max="3360" width="2.875" style="40" customWidth="1"/>
    <col min="3361" max="3362" width="2.75" style="40" customWidth="1"/>
    <col min="3363" max="3363" width="1.875" style="40" customWidth="1"/>
    <col min="3364" max="3585" width="9" style="40"/>
    <col min="3586" max="3615" width="2.75" style="40" customWidth="1"/>
    <col min="3616" max="3616" width="2.875" style="40" customWidth="1"/>
    <col min="3617" max="3618" width="2.75" style="40" customWidth="1"/>
    <col min="3619" max="3619" width="1.875" style="40" customWidth="1"/>
    <col min="3620" max="3841" width="9" style="40"/>
    <col min="3842" max="3871" width="2.75" style="40" customWidth="1"/>
    <col min="3872" max="3872" width="2.875" style="40" customWidth="1"/>
    <col min="3873" max="3874" width="2.75" style="40" customWidth="1"/>
    <col min="3875" max="3875" width="1.875" style="40" customWidth="1"/>
    <col min="3876" max="4097" width="9" style="40"/>
    <col min="4098" max="4127" width="2.75" style="40" customWidth="1"/>
    <col min="4128" max="4128" width="2.875" style="40" customWidth="1"/>
    <col min="4129" max="4130" width="2.75" style="40" customWidth="1"/>
    <col min="4131" max="4131" width="1.875" style="40" customWidth="1"/>
    <col min="4132" max="4353" width="9" style="40"/>
    <col min="4354" max="4383" width="2.75" style="40" customWidth="1"/>
    <col min="4384" max="4384" width="2.875" style="40" customWidth="1"/>
    <col min="4385" max="4386" width="2.75" style="40" customWidth="1"/>
    <col min="4387" max="4387" width="1.875" style="40" customWidth="1"/>
    <col min="4388" max="4609" width="9" style="40"/>
    <col min="4610" max="4639" width="2.75" style="40" customWidth="1"/>
    <col min="4640" max="4640" width="2.875" style="40" customWidth="1"/>
    <col min="4641" max="4642" width="2.75" style="40" customWidth="1"/>
    <col min="4643" max="4643" width="1.875" style="40" customWidth="1"/>
    <col min="4644" max="4865" width="9" style="40"/>
    <col min="4866" max="4895" width="2.75" style="40" customWidth="1"/>
    <col min="4896" max="4896" width="2.875" style="40" customWidth="1"/>
    <col min="4897" max="4898" width="2.75" style="40" customWidth="1"/>
    <col min="4899" max="4899" width="1.875" style="40" customWidth="1"/>
    <col min="4900" max="5121" width="9" style="40"/>
    <col min="5122" max="5151" width="2.75" style="40" customWidth="1"/>
    <col min="5152" max="5152" width="2.875" style="40" customWidth="1"/>
    <col min="5153" max="5154" width="2.75" style="40" customWidth="1"/>
    <col min="5155" max="5155" width="1.875" style="40" customWidth="1"/>
    <col min="5156" max="5377" width="9" style="40"/>
    <col min="5378" max="5407" width="2.75" style="40" customWidth="1"/>
    <col min="5408" max="5408" width="2.875" style="40" customWidth="1"/>
    <col min="5409" max="5410" width="2.75" style="40" customWidth="1"/>
    <col min="5411" max="5411" width="1.875" style="40" customWidth="1"/>
    <col min="5412" max="5633" width="9" style="40"/>
    <col min="5634" max="5663" width="2.75" style="40" customWidth="1"/>
    <col min="5664" max="5664" width="2.875" style="40" customWidth="1"/>
    <col min="5665" max="5666" width="2.75" style="40" customWidth="1"/>
    <col min="5667" max="5667" width="1.875" style="40" customWidth="1"/>
    <col min="5668" max="5889" width="9" style="40"/>
    <col min="5890" max="5919" width="2.75" style="40" customWidth="1"/>
    <col min="5920" max="5920" width="2.875" style="40" customWidth="1"/>
    <col min="5921" max="5922" width="2.75" style="40" customWidth="1"/>
    <col min="5923" max="5923" width="1.875" style="40" customWidth="1"/>
    <col min="5924" max="6145" width="9" style="40"/>
    <col min="6146" max="6175" width="2.75" style="40" customWidth="1"/>
    <col min="6176" max="6176" width="2.875" style="40" customWidth="1"/>
    <col min="6177" max="6178" width="2.75" style="40" customWidth="1"/>
    <col min="6179" max="6179" width="1.875" style="40" customWidth="1"/>
    <col min="6180" max="6401" width="9" style="40"/>
    <col min="6402" max="6431" width="2.75" style="40" customWidth="1"/>
    <col min="6432" max="6432" width="2.875" style="40" customWidth="1"/>
    <col min="6433" max="6434" width="2.75" style="40" customWidth="1"/>
    <col min="6435" max="6435" width="1.875" style="40" customWidth="1"/>
    <col min="6436" max="6657" width="9" style="40"/>
    <col min="6658" max="6687" width="2.75" style="40" customWidth="1"/>
    <col min="6688" max="6688" width="2.875" style="40" customWidth="1"/>
    <col min="6689" max="6690" width="2.75" style="40" customWidth="1"/>
    <col min="6691" max="6691" width="1.875" style="40" customWidth="1"/>
    <col min="6692" max="6913" width="9" style="40"/>
    <col min="6914" max="6943" width="2.75" style="40" customWidth="1"/>
    <col min="6944" max="6944" width="2.875" style="40" customWidth="1"/>
    <col min="6945" max="6946" width="2.75" style="40" customWidth="1"/>
    <col min="6947" max="6947" width="1.875" style="40" customWidth="1"/>
    <col min="6948" max="7169" width="9" style="40"/>
    <col min="7170" max="7199" width="2.75" style="40" customWidth="1"/>
    <col min="7200" max="7200" width="2.875" style="40" customWidth="1"/>
    <col min="7201" max="7202" width="2.75" style="40" customWidth="1"/>
    <col min="7203" max="7203" width="1.875" style="40" customWidth="1"/>
    <col min="7204" max="7425" width="9" style="40"/>
    <col min="7426" max="7455" width="2.75" style="40" customWidth="1"/>
    <col min="7456" max="7456" width="2.875" style="40" customWidth="1"/>
    <col min="7457" max="7458" width="2.75" style="40" customWidth="1"/>
    <col min="7459" max="7459" width="1.875" style="40" customWidth="1"/>
    <col min="7460" max="7681" width="9" style="40"/>
    <col min="7682" max="7711" width="2.75" style="40" customWidth="1"/>
    <col min="7712" max="7712" width="2.875" style="40" customWidth="1"/>
    <col min="7713" max="7714" width="2.75" style="40" customWidth="1"/>
    <col min="7715" max="7715" width="1.875" style="40" customWidth="1"/>
    <col min="7716" max="7937" width="9" style="40"/>
    <col min="7938" max="7967" width="2.75" style="40" customWidth="1"/>
    <col min="7968" max="7968" width="2.875" style="40" customWidth="1"/>
    <col min="7969" max="7970" width="2.75" style="40" customWidth="1"/>
    <col min="7971" max="7971" width="1.875" style="40" customWidth="1"/>
    <col min="7972" max="8193" width="9" style="40"/>
    <col min="8194" max="8223" width="2.75" style="40" customWidth="1"/>
    <col min="8224" max="8224" width="2.875" style="40" customWidth="1"/>
    <col min="8225" max="8226" width="2.75" style="40" customWidth="1"/>
    <col min="8227" max="8227" width="1.875" style="40" customWidth="1"/>
    <col min="8228" max="8449" width="9" style="40"/>
    <col min="8450" max="8479" width="2.75" style="40" customWidth="1"/>
    <col min="8480" max="8480" width="2.875" style="40" customWidth="1"/>
    <col min="8481" max="8482" width="2.75" style="40" customWidth="1"/>
    <col min="8483" max="8483" width="1.875" style="40" customWidth="1"/>
    <col min="8484" max="8705" width="9" style="40"/>
    <col min="8706" max="8735" width="2.75" style="40" customWidth="1"/>
    <col min="8736" max="8736" width="2.875" style="40" customWidth="1"/>
    <col min="8737" max="8738" width="2.75" style="40" customWidth="1"/>
    <col min="8739" max="8739" width="1.875" style="40" customWidth="1"/>
    <col min="8740" max="8961" width="9" style="40"/>
    <col min="8962" max="8991" width="2.75" style="40" customWidth="1"/>
    <col min="8992" max="8992" width="2.875" style="40" customWidth="1"/>
    <col min="8993" max="8994" width="2.75" style="40" customWidth="1"/>
    <col min="8995" max="8995" width="1.875" style="40" customWidth="1"/>
    <col min="8996" max="9217" width="9" style="40"/>
    <col min="9218" max="9247" width="2.75" style="40" customWidth="1"/>
    <col min="9248" max="9248" width="2.875" style="40" customWidth="1"/>
    <col min="9249" max="9250" width="2.75" style="40" customWidth="1"/>
    <col min="9251" max="9251" width="1.875" style="40" customWidth="1"/>
    <col min="9252" max="9473" width="9" style="40"/>
    <col min="9474" max="9503" width="2.75" style="40" customWidth="1"/>
    <col min="9504" max="9504" width="2.875" style="40" customWidth="1"/>
    <col min="9505" max="9506" width="2.75" style="40" customWidth="1"/>
    <col min="9507" max="9507" width="1.875" style="40" customWidth="1"/>
    <col min="9508" max="9729" width="9" style="40"/>
    <col min="9730" max="9759" width="2.75" style="40" customWidth="1"/>
    <col min="9760" max="9760" width="2.875" style="40" customWidth="1"/>
    <col min="9761" max="9762" width="2.75" style="40" customWidth="1"/>
    <col min="9763" max="9763" width="1.875" style="40" customWidth="1"/>
    <col min="9764" max="9985" width="9" style="40"/>
    <col min="9986" max="10015" width="2.75" style="40" customWidth="1"/>
    <col min="10016" max="10016" width="2.875" style="40" customWidth="1"/>
    <col min="10017" max="10018" width="2.75" style="40" customWidth="1"/>
    <col min="10019" max="10019" width="1.875" style="40" customWidth="1"/>
    <col min="10020" max="10241" width="9" style="40"/>
    <col min="10242" max="10271" width="2.75" style="40" customWidth="1"/>
    <col min="10272" max="10272" width="2.875" style="40" customWidth="1"/>
    <col min="10273" max="10274" width="2.75" style="40" customWidth="1"/>
    <col min="10275" max="10275" width="1.875" style="40" customWidth="1"/>
    <col min="10276" max="10497" width="9" style="40"/>
    <col min="10498" max="10527" width="2.75" style="40" customWidth="1"/>
    <col min="10528" max="10528" width="2.875" style="40" customWidth="1"/>
    <col min="10529" max="10530" width="2.75" style="40" customWidth="1"/>
    <col min="10531" max="10531" width="1.875" style="40" customWidth="1"/>
    <col min="10532" max="10753" width="9" style="40"/>
    <col min="10754" max="10783" width="2.75" style="40" customWidth="1"/>
    <col min="10784" max="10784" width="2.875" style="40" customWidth="1"/>
    <col min="10785" max="10786" width="2.75" style="40" customWidth="1"/>
    <col min="10787" max="10787" width="1.875" style="40" customWidth="1"/>
    <col min="10788" max="11009" width="9" style="40"/>
    <col min="11010" max="11039" width="2.75" style="40" customWidth="1"/>
    <col min="11040" max="11040" width="2.875" style="40" customWidth="1"/>
    <col min="11041" max="11042" width="2.75" style="40" customWidth="1"/>
    <col min="11043" max="11043" width="1.875" style="40" customWidth="1"/>
    <col min="11044" max="11265" width="9" style="40"/>
    <col min="11266" max="11295" width="2.75" style="40" customWidth="1"/>
    <col min="11296" max="11296" width="2.875" style="40" customWidth="1"/>
    <col min="11297" max="11298" width="2.75" style="40" customWidth="1"/>
    <col min="11299" max="11299" width="1.875" style="40" customWidth="1"/>
    <col min="11300" max="11521" width="9" style="40"/>
    <col min="11522" max="11551" width="2.75" style="40" customWidth="1"/>
    <col min="11552" max="11552" width="2.875" style="40" customWidth="1"/>
    <col min="11553" max="11554" width="2.75" style="40" customWidth="1"/>
    <col min="11555" max="11555" width="1.875" style="40" customWidth="1"/>
    <col min="11556" max="11777" width="9" style="40"/>
    <col min="11778" max="11807" width="2.75" style="40" customWidth="1"/>
    <col min="11808" max="11808" width="2.875" style="40" customWidth="1"/>
    <col min="11809" max="11810" width="2.75" style="40" customWidth="1"/>
    <col min="11811" max="11811" width="1.875" style="40" customWidth="1"/>
    <col min="11812" max="12033" width="9" style="40"/>
    <col min="12034" max="12063" width="2.75" style="40" customWidth="1"/>
    <col min="12064" max="12064" width="2.875" style="40" customWidth="1"/>
    <col min="12065" max="12066" width="2.75" style="40" customWidth="1"/>
    <col min="12067" max="12067" width="1.875" style="40" customWidth="1"/>
    <col min="12068" max="12289" width="9" style="40"/>
    <col min="12290" max="12319" width="2.75" style="40" customWidth="1"/>
    <col min="12320" max="12320" width="2.875" style="40" customWidth="1"/>
    <col min="12321" max="12322" width="2.75" style="40" customWidth="1"/>
    <col min="12323" max="12323" width="1.875" style="40" customWidth="1"/>
    <col min="12324" max="12545" width="9" style="40"/>
    <col min="12546" max="12575" width="2.75" style="40" customWidth="1"/>
    <col min="12576" max="12576" width="2.875" style="40" customWidth="1"/>
    <col min="12577" max="12578" width="2.75" style="40" customWidth="1"/>
    <col min="12579" max="12579" width="1.875" style="40" customWidth="1"/>
    <col min="12580" max="12801" width="9" style="40"/>
    <col min="12802" max="12831" width="2.75" style="40" customWidth="1"/>
    <col min="12832" max="12832" width="2.875" style="40" customWidth="1"/>
    <col min="12833" max="12834" width="2.75" style="40" customWidth="1"/>
    <col min="12835" max="12835" width="1.875" style="40" customWidth="1"/>
    <col min="12836" max="13057" width="9" style="40"/>
    <col min="13058" max="13087" width="2.75" style="40" customWidth="1"/>
    <col min="13088" max="13088" width="2.875" style="40" customWidth="1"/>
    <col min="13089" max="13090" width="2.75" style="40" customWidth="1"/>
    <col min="13091" max="13091" width="1.875" style="40" customWidth="1"/>
    <col min="13092" max="13313" width="9" style="40"/>
    <col min="13314" max="13343" width="2.75" style="40" customWidth="1"/>
    <col min="13344" max="13344" width="2.875" style="40" customWidth="1"/>
    <col min="13345" max="13346" width="2.75" style="40" customWidth="1"/>
    <col min="13347" max="13347" width="1.875" style="40" customWidth="1"/>
    <col min="13348" max="13569" width="9" style="40"/>
    <col min="13570" max="13599" width="2.75" style="40" customWidth="1"/>
    <col min="13600" max="13600" width="2.875" style="40" customWidth="1"/>
    <col min="13601" max="13602" width="2.75" style="40" customWidth="1"/>
    <col min="13603" max="13603" width="1.875" style="40" customWidth="1"/>
    <col min="13604" max="13825" width="9" style="40"/>
    <col min="13826" max="13855" width="2.75" style="40" customWidth="1"/>
    <col min="13856" max="13856" width="2.875" style="40" customWidth="1"/>
    <col min="13857" max="13858" width="2.75" style="40" customWidth="1"/>
    <col min="13859" max="13859" width="1.875" style="40" customWidth="1"/>
    <col min="13860" max="14081" width="9" style="40"/>
    <col min="14082" max="14111" width="2.75" style="40" customWidth="1"/>
    <col min="14112" max="14112" width="2.875" style="40" customWidth="1"/>
    <col min="14113" max="14114" width="2.75" style="40" customWidth="1"/>
    <col min="14115" max="14115" width="1.875" style="40" customWidth="1"/>
    <col min="14116" max="14337" width="9" style="40"/>
    <col min="14338" max="14367" width="2.75" style="40" customWidth="1"/>
    <col min="14368" max="14368" width="2.875" style="40" customWidth="1"/>
    <col min="14369" max="14370" width="2.75" style="40" customWidth="1"/>
    <col min="14371" max="14371" width="1.875" style="40" customWidth="1"/>
    <col min="14372" max="14593" width="9" style="40"/>
    <col min="14594" max="14623" width="2.75" style="40" customWidth="1"/>
    <col min="14624" max="14624" width="2.875" style="40" customWidth="1"/>
    <col min="14625" max="14626" width="2.75" style="40" customWidth="1"/>
    <col min="14627" max="14627" width="1.875" style="40" customWidth="1"/>
    <col min="14628" max="14849" width="9" style="40"/>
    <col min="14850" max="14879" width="2.75" style="40" customWidth="1"/>
    <col min="14880" max="14880" width="2.875" style="40" customWidth="1"/>
    <col min="14881" max="14882" width="2.75" style="40" customWidth="1"/>
    <col min="14883" max="14883" width="1.875" style="40" customWidth="1"/>
    <col min="14884" max="15105" width="9" style="40"/>
    <col min="15106" max="15135" width="2.75" style="40" customWidth="1"/>
    <col min="15136" max="15136" width="2.875" style="40" customWidth="1"/>
    <col min="15137" max="15138" width="2.75" style="40" customWidth="1"/>
    <col min="15139" max="15139" width="1.875" style="40" customWidth="1"/>
    <col min="15140" max="15361" width="9" style="40"/>
    <col min="15362" max="15391" width="2.75" style="40" customWidth="1"/>
    <col min="15392" max="15392" width="2.875" style="40" customWidth="1"/>
    <col min="15393" max="15394" width="2.75" style="40" customWidth="1"/>
    <col min="15395" max="15395" width="1.875" style="40" customWidth="1"/>
    <col min="15396" max="15617" width="9" style="40"/>
    <col min="15618" max="15647" width="2.75" style="40" customWidth="1"/>
    <col min="15648" max="15648" width="2.875" style="40" customWidth="1"/>
    <col min="15649" max="15650" width="2.75" style="40" customWidth="1"/>
    <col min="15651" max="15651" width="1.875" style="40" customWidth="1"/>
    <col min="15652" max="15873" width="9" style="40"/>
    <col min="15874" max="15903" width="2.75" style="40" customWidth="1"/>
    <col min="15904" max="15904" width="2.875" style="40" customWidth="1"/>
    <col min="15905" max="15906" width="2.75" style="40" customWidth="1"/>
    <col min="15907" max="15907" width="1.875" style="40" customWidth="1"/>
    <col min="15908" max="16129" width="9" style="40"/>
    <col min="16130" max="16159" width="2.75" style="40" customWidth="1"/>
    <col min="16160" max="16160" width="2.875" style="40" customWidth="1"/>
    <col min="16161" max="16162" width="2.75" style="40" customWidth="1"/>
    <col min="16163" max="16163" width="1.875" style="40" customWidth="1"/>
    <col min="16164" max="16384" width="9" style="40"/>
  </cols>
  <sheetData>
    <row r="1" spans="2:35" s="2" customFormat="1" ht="16.5" customHeight="1">
      <c r="B1" s="569" t="s">
        <v>104</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row>
    <row r="2" spans="2:35" s="2" customFormat="1" ht="16.5" customHeight="1">
      <c r="B2" s="324"/>
      <c r="C2" s="2" t="s">
        <v>105</v>
      </c>
      <c r="L2" s="325"/>
      <c r="M2" s="326"/>
      <c r="N2" s="326"/>
      <c r="O2" s="326"/>
      <c r="P2" s="326"/>
      <c r="Q2" s="326"/>
      <c r="R2" s="326"/>
      <c r="S2" s="326"/>
      <c r="T2" s="326"/>
      <c r="U2" s="326"/>
      <c r="V2" s="570" t="s">
        <v>106</v>
      </c>
      <c r="W2" s="571"/>
      <c r="X2" s="571"/>
      <c r="Y2" s="571"/>
      <c r="Z2" s="572"/>
      <c r="AB2" s="573" t="s">
        <v>107</v>
      </c>
      <c r="AC2" s="574"/>
      <c r="AD2" s="574"/>
      <c r="AE2" s="574"/>
      <c r="AF2" s="575"/>
    </row>
    <row r="3" spans="2:35" s="2" customFormat="1" ht="16.5" customHeight="1">
      <c r="H3" s="326"/>
      <c r="I3" s="326"/>
      <c r="J3" s="326"/>
      <c r="K3" s="326"/>
      <c r="L3" s="326"/>
      <c r="M3" s="326"/>
      <c r="N3" s="326"/>
      <c r="O3" s="326"/>
      <c r="P3" s="326"/>
      <c r="Q3" s="326"/>
      <c r="R3" s="326"/>
      <c r="S3" s="326"/>
      <c r="T3" s="327"/>
      <c r="U3" s="327"/>
      <c r="V3" s="576"/>
      <c r="W3" s="577"/>
      <c r="X3" s="577"/>
      <c r="Y3" s="577"/>
      <c r="Z3" s="578"/>
      <c r="AB3" s="576"/>
      <c r="AC3" s="577"/>
      <c r="AD3" s="577"/>
      <c r="AE3" s="577"/>
      <c r="AF3" s="578"/>
      <c r="AG3" s="327"/>
      <c r="AH3" s="327"/>
    </row>
    <row r="4" spans="2:35" s="2" customFormat="1" ht="16.5" customHeight="1">
      <c r="C4" s="585" t="s">
        <v>108</v>
      </c>
      <c r="D4" s="585"/>
      <c r="E4" s="585"/>
      <c r="F4" s="585"/>
      <c r="G4" s="585"/>
      <c r="H4" s="585"/>
      <c r="I4" s="585"/>
      <c r="J4" s="585"/>
      <c r="K4" s="585"/>
      <c r="L4" s="585"/>
      <c r="M4" s="585"/>
      <c r="N4" s="585"/>
      <c r="O4" s="585"/>
      <c r="P4" s="585"/>
      <c r="Q4" s="585"/>
      <c r="R4" s="328"/>
      <c r="S4" s="328"/>
      <c r="T4" s="326"/>
      <c r="U4" s="327"/>
      <c r="V4" s="579"/>
      <c r="W4" s="580"/>
      <c r="X4" s="580"/>
      <c r="Y4" s="580"/>
      <c r="Z4" s="581"/>
      <c r="AB4" s="579"/>
      <c r="AC4" s="580"/>
      <c r="AD4" s="580"/>
      <c r="AE4" s="580"/>
      <c r="AF4" s="581"/>
      <c r="AG4" s="66"/>
      <c r="AH4" s="66"/>
    </row>
    <row r="5" spans="2:35" s="2" customFormat="1" ht="16.5" customHeight="1">
      <c r="C5" s="328"/>
      <c r="D5" s="328"/>
      <c r="E5" s="328"/>
      <c r="F5" s="328"/>
      <c r="G5" s="328"/>
      <c r="H5" s="328"/>
      <c r="I5" s="328"/>
      <c r="J5" s="328"/>
      <c r="K5" s="328"/>
      <c r="L5" s="328"/>
      <c r="M5" s="328"/>
      <c r="N5" s="328"/>
      <c r="O5" s="328"/>
      <c r="P5" s="328"/>
      <c r="Q5" s="328"/>
      <c r="R5" s="328"/>
      <c r="S5" s="328"/>
      <c r="T5" s="326"/>
      <c r="U5" s="327"/>
      <c r="V5" s="579"/>
      <c r="W5" s="580"/>
      <c r="X5" s="580"/>
      <c r="Y5" s="580"/>
      <c r="Z5" s="581"/>
      <c r="AB5" s="579"/>
      <c r="AC5" s="580"/>
      <c r="AD5" s="580"/>
      <c r="AE5" s="580"/>
      <c r="AF5" s="581"/>
      <c r="AG5" s="66"/>
      <c r="AH5" s="66"/>
    </row>
    <row r="6" spans="2:35" s="2" customFormat="1" ht="16.5" customHeight="1">
      <c r="E6" s="64" t="s">
        <v>44</v>
      </c>
      <c r="F6" s="328" t="s">
        <v>109</v>
      </c>
      <c r="G6" s="328"/>
      <c r="H6" s="328"/>
      <c r="I6" s="329"/>
      <c r="J6" s="328" t="s">
        <v>110</v>
      </c>
      <c r="K6" s="328"/>
      <c r="L6" s="328"/>
      <c r="M6" s="329"/>
      <c r="N6" s="328" t="s">
        <v>111</v>
      </c>
      <c r="O6" s="328"/>
      <c r="Q6" s="328"/>
      <c r="R6" s="328"/>
      <c r="S6" s="328"/>
      <c r="T6" s="327"/>
      <c r="U6" s="327"/>
      <c r="V6" s="579"/>
      <c r="W6" s="580"/>
      <c r="X6" s="580"/>
      <c r="Y6" s="580"/>
      <c r="Z6" s="581"/>
      <c r="AB6" s="579"/>
      <c r="AC6" s="580"/>
      <c r="AD6" s="580"/>
      <c r="AE6" s="580"/>
      <c r="AF6" s="581"/>
      <c r="AG6" s="66"/>
      <c r="AH6" s="66"/>
    </row>
    <row r="7" spans="2:35" s="2" customFormat="1" ht="16.5" customHeight="1">
      <c r="C7" s="330"/>
      <c r="D7" s="331"/>
      <c r="E7" s="331"/>
      <c r="F7" s="66"/>
      <c r="G7" s="66"/>
      <c r="H7" s="332"/>
      <c r="I7" s="326"/>
      <c r="J7" s="326"/>
      <c r="K7" s="326"/>
      <c r="L7" s="326"/>
      <c r="M7" s="326"/>
      <c r="N7" s="326"/>
      <c r="O7" s="326"/>
      <c r="P7" s="326"/>
      <c r="Q7" s="326"/>
      <c r="V7" s="582"/>
      <c r="W7" s="583"/>
      <c r="X7" s="583"/>
      <c r="Y7" s="583"/>
      <c r="Z7" s="584"/>
      <c r="AB7" s="582"/>
      <c r="AC7" s="583"/>
      <c r="AD7" s="583"/>
      <c r="AE7" s="583"/>
      <c r="AF7" s="584"/>
      <c r="AG7" s="66"/>
      <c r="AH7" s="66"/>
    </row>
    <row r="8" spans="2:35" s="2" customFormat="1" ht="6" customHeight="1">
      <c r="C8" s="333"/>
      <c r="D8" s="334"/>
      <c r="E8" s="334"/>
      <c r="F8" s="66"/>
      <c r="G8" s="66"/>
      <c r="H8" s="66"/>
      <c r="I8" s="66"/>
      <c r="J8" s="66"/>
      <c r="W8" s="66"/>
      <c r="X8" s="66"/>
      <c r="Y8" s="66"/>
      <c r="Z8" s="66"/>
      <c r="AA8" s="66"/>
      <c r="AB8" s="66"/>
      <c r="AC8" s="66"/>
      <c r="AD8" s="66"/>
      <c r="AE8" s="66"/>
      <c r="AF8" s="66"/>
      <c r="AG8" s="66"/>
      <c r="AH8" s="66"/>
    </row>
    <row r="9" spans="2:35" s="2" customFormat="1" ht="20.25" customHeight="1">
      <c r="B9" s="66"/>
      <c r="C9" s="335"/>
      <c r="D9" s="586" t="s">
        <v>112</v>
      </c>
      <c r="E9" s="586"/>
      <c r="F9" s="586"/>
      <c r="G9" s="586"/>
      <c r="H9" s="336"/>
      <c r="I9" s="335"/>
      <c r="J9" s="586" t="s">
        <v>113</v>
      </c>
      <c r="K9" s="586"/>
      <c r="L9" s="586"/>
      <c r="M9" s="586"/>
      <c r="N9" s="336"/>
      <c r="O9" s="337"/>
      <c r="P9" s="586" t="s">
        <v>114</v>
      </c>
      <c r="Q9" s="587"/>
      <c r="R9" s="587"/>
      <c r="S9" s="587"/>
      <c r="T9" s="587"/>
      <c r="U9" s="587"/>
      <c r="V9" s="587"/>
      <c r="W9" s="587"/>
      <c r="X9" s="587"/>
      <c r="Y9" s="587"/>
      <c r="Z9" s="587"/>
      <c r="AA9" s="587"/>
      <c r="AB9" s="587"/>
      <c r="AC9" s="587"/>
      <c r="AD9" s="587"/>
      <c r="AE9" s="587"/>
      <c r="AF9" s="338"/>
      <c r="AG9" s="126"/>
      <c r="AH9" s="126"/>
      <c r="AI9" s="339"/>
    </row>
    <row r="10" spans="2:35" s="2" customFormat="1" ht="15" customHeight="1">
      <c r="B10" s="66"/>
      <c r="C10" s="588"/>
      <c r="D10" s="590" t="s">
        <v>115</v>
      </c>
      <c r="E10" s="590"/>
      <c r="F10" s="590"/>
      <c r="G10" s="590"/>
      <c r="H10" s="340"/>
      <c r="I10" s="588"/>
      <c r="J10" s="592" t="s">
        <v>116</v>
      </c>
      <c r="K10" s="593"/>
      <c r="L10" s="593"/>
      <c r="M10" s="593"/>
      <c r="N10" s="340"/>
      <c r="O10" s="341"/>
      <c r="P10" s="590" t="s">
        <v>117</v>
      </c>
      <c r="Q10" s="595"/>
      <c r="R10" s="595"/>
      <c r="S10" s="595"/>
      <c r="T10" s="595"/>
      <c r="U10" s="595"/>
      <c r="V10" s="595"/>
      <c r="W10" s="595"/>
      <c r="X10" s="595"/>
      <c r="Y10" s="595"/>
      <c r="Z10" s="595"/>
      <c r="AA10" s="595"/>
      <c r="AB10" s="595"/>
      <c r="AC10" s="595"/>
      <c r="AD10" s="595"/>
      <c r="AE10" s="595"/>
      <c r="AF10" s="85"/>
      <c r="AG10" s="126"/>
      <c r="AH10" s="126"/>
      <c r="AI10" s="339"/>
    </row>
    <row r="11" spans="2:35" s="2" customFormat="1" ht="9.75" customHeight="1">
      <c r="B11" s="66"/>
      <c r="C11" s="589"/>
      <c r="D11" s="591"/>
      <c r="E11" s="591"/>
      <c r="F11" s="591"/>
      <c r="G11" s="591"/>
      <c r="H11" s="220"/>
      <c r="I11" s="589"/>
      <c r="J11" s="594"/>
      <c r="K11" s="594"/>
      <c r="L11" s="594"/>
      <c r="M11" s="594"/>
      <c r="N11" s="220"/>
      <c r="O11" s="342"/>
      <c r="P11" s="596"/>
      <c r="Q11" s="596"/>
      <c r="R11" s="596"/>
      <c r="S11" s="596"/>
      <c r="T11" s="596"/>
      <c r="U11" s="596"/>
      <c r="V11" s="596"/>
      <c r="W11" s="596"/>
      <c r="X11" s="596"/>
      <c r="Y11" s="596"/>
      <c r="Z11" s="596"/>
      <c r="AA11" s="596"/>
      <c r="AB11" s="596"/>
      <c r="AC11" s="596"/>
      <c r="AD11" s="596"/>
      <c r="AE11" s="596"/>
      <c r="AF11" s="224"/>
      <c r="AG11" s="339"/>
      <c r="AH11" s="339"/>
      <c r="AI11" s="339"/>
    </row>
    <row r="12" spans="2:35" s="2" customFormat="1" ht="14.25" customHeight="1">
      <c r="B12" s="66"/>
      <c r="C12" s="599" t="s">
        <v>45</v>
      </c>
      <c r="D12" s="600"/>
      <c r="E12" s="600"/>
      <c r="F12" s="600"/>
      <c r="G12" s="600"/>
      <c r="H12" s="601"/>
      <c r="I12" s="605" t="s">
        <v>46</v>
      </c>
      <c r="J12" s="606"/>
      <c r="K12" s="606"/>
      <c r="L12" s="606"/>
      <c r="M12" s="606"/>
      <c r="N12" s="607"/>
      <c r="O12" s="608" t="s">
        <v>118</v>
      </c>
      <c r="P12" s="609"/>
      <c r="Q12" s="597">
        <v>6</v>
      </c>
      <c r="R12" s="612" t="s">
        <v>119</v>
      </c>
      <c r="S12" s="597">
        <v>5</v>
      </c>
      <c r="T12" s="612" t="s">
        <v>120</v>
      </c>
      <c r="U12" s="597">
        <v>13</v>
      </c>
      <c r="V12" s="612" t="s">
        <v>121</v>
      </c>
      <c r="W12" s="612" t="s">
        <v>122</v>
      </c>
      <c r="X12" s="609"/>
      <c r="Y12" s="612" t="s">
        <v>118</v>
      </c>
      <c r="Z12" s="609"/>
      <c r="AA12" s="597">
        <v>7</v>
      </c>
      <c r="AB12" s="612" t="s">
        <v>119</v>
      </c>
      <c r="AC12" s="597">
        <v>3</v>
      </c>
      <c r="AD12" s="612" t="s">
        <v>120</v>
      </c>
      <c r="AE12" s="597">
        <v>31</v>
      </c>
      <c r="AF12" s="625" t="s">
        <v>121</v>
      </c>
      <c r="AG12" s="343"/>
      <c r="AH12" s="343"/>
      <c r="AI12" s="339"/>
    </row>
    <row r="13" spans="2:35" s="2" customFormat="1" ht="9.75" customHeight="1">
      <c r="B13" s="66"/>
      <c r="C13" s="602"/>
      <c r="D13" s="603"/>
      <c r="E13" s="603"/>
      <c r="F13" s="603"/>
      <c r="G13" s="603"/>
      <c r="H13" s="604"/>
      <c r="I13" s="602"/>
      <c r="J13" s="603"/>
      <c r="K13" s="603"/>
      <c r="L13" s="603"/>
      <c r="M13" s="603"/>
      <c r="N13" s="604"/>
      <c r="O13" s="610"/>
      <c r="P13" s="611"/>
      <c r="Q13" s="598"/>
      <c r="R13" s="611"/>
      <c r="S13" s="598"/>
      <c r="T13" s="611"/>
      <c r="U13" s="598"/>
      <c r="V13" s="611"/>
      <c r="W13" s="611"/>
      <c r="X13" s="611"/>
      <c r="Y13" s="611"/>
      <c r="Z13" s="611"/>
      <c r="AA13" s="598"/>
      <c r="AB13" s="611"/>
      <c r="AC13" s="598"/>
      <c r="AD13" s="611"/>
      <c r="AE13" s="598"/>
      <c r="AF13" s="626"/>
      <c r="AG13" s="126"/>
      <c r="AH13" s="126"/>
      <c r="AI13" s="66"/>
    </row>
    <row r="14" spans="2:35" s="2" customFormat="1" ht="9.75" customHeight="1">
      <c r="B14" s="66"/>
      <c r="C14" s="613" t="s">
        <v>47</v>
      </c>
      <c r="D14" s="614"/>
      <c r="E14" s="614"/>
      <c r="F14" s="614"/>
      <c r="G14" s="614"/>
      <c r="H14" s="615"/>
      <c r="I14" s="613" t="s">
        <v>48</v>
      </c>
      <c r="J14" s="614"/>
      <c r="K14" s="614"/>
      <c r="L14" s="614"/>
      <c r="M14" s="614"/>
      <c r="N14" s="615"/>
      <c r="O14" s="619" t="s">
        <v>123</v>
      </c>
      <c r="P14" s="620"/>
      <c r="Q14" s="622"/>
      <c r="R14" s="624" t="s">
        <v>119</v>
      </c>
      <c r="S14" s="622"/>
      <c r="T14" s="624" t="s">
        <v>120</v>
      </c>
      <c r="U14" s="622"/>
      <c r="V14" s="624" t="s">
        <v>121</v>
      </c>
      <c r="W14" s="624" t="s">
        <v>122</v>
      </c>
      <c r="X14" s="620"/>
      <c r="Y14" s="624" t="s">
        <v>118</v>
      </c>
      <c r="Z14" s="620"/>
      <c r="AA14" s="622"/>
      <c r="AB14" s="624" t="s">
        <v>119</v>
      </c>
      <c r="AC14" s="622"/>
      <c r="AD14" s="624" t="s">
        <v>120</v>
      </c>
      <c r="AE14" s="622"/>
      <c r="AF14" s="627" t="s">
        <v>124</v>
      </c>
      <c r="AG14" s="344"/>
      <c r="AH14" s="126"/>
      <c r="AI14" s="66"/>
    </row>
    <row r="15" spans="2:35" s="2" customFormat="1" ht="14.25" customHeight="1">
      <c r="B15" s="66"/>
      <c r="C15" s="616"/>
      <c r="D15" s="617"/>
      <c r="E15" s="617"/>
      <c r="F15" s="617"/>
      <c r="G15" s="617"/>
      <c r="H15" s="618"/>
      <c r="I15" s="616"/>
      <c r="J15" s="617"/>
      <c r="K15" s="617"/>
      <c r="L15" s="617"/>
      <c r="M15" s="617"/>
      <c r="N15" s="618"/>
      <c r="O15" s="589"/>
      <c r="P15" s="621"/>
      <c r="Q15" s="623"/>
      <c r="R15" s="621"/>
      <c r="S15" s="623"/>
      <c r="T15" s="621"/>
      <c r="U15" s="623"/>
      <c r="V15" s="621"/>
      <c r="W15" s="621"/>
      <c r="X15" s="621"/>
      <c r="Y15" s="621"/>
      <c r="Z15" s="621"/>
      <c r="AA15" s="623"/>
      <c r="AB15" s="621"/>
      <c r="AC15" s="623"/>
      <c r="AD15" s="621"/>
      <c r="AE15" s="623"/>
      <c r="AF15" s="628"/>
      <c r="AG15" s="126"/>
      <c r="AH15" s="126"/>
      <c r="AI15" s="126"/>
    </row>
    <row r="16" spans="2:35" s="2" customFormat="1" ht="6" customHeight="1">
      <c r="B16" s="66"/>
      <c r="C16" s="217"/>
      <c r="D16" s="630"/>
      <c r="E16" s="631"/>
      <c r="F16" s="631"/>
      <c r="G16" s="631"/>
      <c r="H16" s="631"/>
      <c r="I16" s="631"/>
      <c r="J16" s="345"/>
      <c r="K16" s="217"/>
      <c r="L16" s="630"/>
      <c r="M16" s="631"/>
      <c r="N16" s="631"/>
      <c r="O16" s="631"/>
      <c r="P16" s="631"/>
      <c r="Q16" s="631"/>
      <c r="R16" s="345"/>
      <c r="S16" s="612"/>
      <c r="T16" s="612"/>
      <c r="U16" s="612"/>
      <c r="V16" s="612"/>
      <c r="W16" s="612"/>
      <c r="X16" s="612"/>
      <c r="Y16" s="612"/>
      <c r="Z16" s="633"/>
      <c r="AA16" s="633"/>
      <c r="AB16" s="633"/>
      <c r="AC16" s="633"/>
      <c r="AD16" s="633"/>
      <c r="AE16" s="633"/>
      <c r="AF16" s="633"/>
      <c r="AG16" s="126"/>
      <c r="AH16" s="66"/>
      <c r="AI16" s="66"/>
    </row>
    <row r="17" spans="2:35" s="2" customFormat="1" ht="18" customHeight="1">
      <c r="B17" s="66"/>
      <c r="C17" s="423" t="s">
        <v>149</v>
      </c>
      <c r="D17" s="424"/>
      <c r="E17" s="424"/>
      <c r="F17" s="424"/>
      <c r="G17" s="424"/>
      <c r="H17" s="424"/>
      <c r="I17" s="424"/>
      <c r="J17" s="424"/>
      <c r="K17" s="425"/>
      <c r="L17" s="429" t="s">
        <v>86</v>
      </c>
      <c r="M17" s="430"/>
      <c r="N17" s="430"/>
      <c r="O17" s="430"/>
      <c r="P17" s="430"/>
      <c r="Q17" s="430"/>
      <c r="R17" s="430"/>
      <c r="S17" s="430"/>
      <c r="T17" s="430"/>
      <c r="U17" s="431" t="s">
        <v>125</v>
      </c>
      <c r="V17" s="432"/>
      <c r="W17" s="432"/>
      <c r="X17" s="432"/>
      <c r="Y17" s="432"/>
      <c r="Z17" s="433"/>
      <c r="AA17" s="431" t="s">
        <v>126</v>
      </c>
      <c r="AB17" s="432"/>
      <c r="AC17" s="432"/>
      <c r="AD17" s="432"/>
      <c r="AE17" s="432"/>
      <c r="AF17" s="433"/>
      <c r="AG17" s="126"/>
      <c r="AH17" s="66"/>
      <c r="AI17" s="66"/>
    </row>
    <row r="18" spans="2:35" s="2" customFormat="1" ht="21" customHeight="1">
      <c r="B18" s="66"/>
      <c r="C18" s="426"/>
      <c r="D18" s="427"/>
      <c r="E18" s="427"/>
      <c r="F18" s="427"/>
      <c r="G18" s="427"/>
      <c r="H18" s="427"/>
      <c r="I18" s="427"/>
      <c r="J18" s="427"/>
      <c r="K18" s="428"/>
      <c r="L18" s="524" t="s">
        <v>153</v>
      </c>
      <c r="M18" s="525"/>
      <c r="N18" s="525"/>
      <c r="O18" s="525"/>
      <c r="P18" s="525"/>
      <c r="Q18" s="525"/>
      <c r="R18" s="681">
        <v>21</v>
      </c>
      <c r="S18" s="681"/>
      <c r="T18" s="346" t="s">
        <v>150</v>
      </c>
      <c r="U18" s="434"/>
      <c r="V18" s="435"/>
      <c r="W18" s="435"/>
      <c r="X18" s="435"/>
      <c r="Y18" s="435"/>
      <c r="Z18" s="436"/>
      <c r="AA18" s="434"/>
      <c r="AB18" s="435"/>
      <c r="AC18" s="435"/>
      <c r="AD18" s="435"/>
      <c r="AE18" s="435"/>
      <c r="AF18" s="436"/>
      <c r="AG18" s="126"/>
      <c r="AH18" s="66"/>
      <c r="AI18" s="66"/>
    </row>
    <row r="19" spans="2:35" s="2" customFormat="1" ht="30.75" customHeight="1">
      <c r="B19" s="66"/>
      <c r="C19" s="670" t="s">
        <v>151</v>
      </c>
      <c r="D19" s="671"/>
      <c r="E19" s="671"/>
      <c r="F19" s="671"/>
      <c r="G19" s="671"/>
      <c r="H19" s="671"/>
      <c r="I19" s="671"/>
      <c r="J19" s="671"/>
      <c r="K19" s="672"/>
      <c r="L19" s="391" t="s">
        <v>152</v>
      </c>
      <c r="M19" s="391"/>
      <c r="N19" s="391"/>
      <c r="O19" s="673">
        <v>360000</v>
      </c>
      <c r="P19" s="674"/>
      <c r="Q19" s="674"/>
      <c r="R19" s="674"/>
      <c r="S19" s="674"/>
      <c r="T19" s="391" t="s">
        <v>57</v>
      </c>
      <c r="U19" s="675" t="s">
        <v>49</v>
      </c>
      <c r="V19" s="676"/>
      <c r="W19" s="676"/>
      <c r="X19" s="676"/>
      <c r="Y19" s="676"/>
      <c r="Z19" s="677"/>
      <c r="AA19" s="678" t="s">
        <v>146</v>
      </c>
      <c r="AB19" s="679"/>
      <c r="AC19" s="679"/>
      <c r="AD19" s="679"/>
      <c r="AE19" s="679"/>
      <c r="AF19" s="680"/>
      <c r="AH19" s="66"/>
      <c r="AI19" s="66"/>
    </row>
    <row r="20" spans="2:35" s="2" customFormat="1" ht="6" customHeight="1">
      <c r="B20" s="66"/>
      <c r="C20" s="66"/>
      <c r="D20" s="66"/>
      <c r="E20" s="66"/>
      <c r="F20" s="66"/>
      <c r="G20" s="66"/>
      <c r="H20" s="66"/>
      <c r="I20" s="66"/>
      <c r="J20" s="66"/>
      <c r="K20" s="66"/>
      <c r="L20" s="66"/>
      <c r="M20" s="66"/>
      <c r="N20" s="66"/>
      <c r="O20" s="66"/>
      <c r="P20" s="66"/>
      <c r="Q20" s="66"/>
      <c r="R20" s="66"/>
      <c r="S20" s="348"/>
      <c r="T20" s="348"/>
      <c r="U20" s="348"/>
      <c r="V20" s="348"/>
      <c r="W20" s="348"/>
      <c r="X20" s="348"/>
      <c r="Y20" s="66"/>
      <c r="Z20" s="66"/>
      <c r="AA20" s="66"/>
      <c r="AB20" s="66"/>
      <c r="AC20" s="66"/>
      <c r="AD20" s="66"/>
      <c r="AE20" s="66"/>
      <c r="AF20" s="66"/>
      <c r="AG20" s="126"/>
      <c r="AH20" s="66"/>
      <c r="AI20" s="66"/>
    </row>
    <row r="21" spans="2:35" s="2" customFormat="1" ht="21" customHeight="1">
      <c r="C21" s="349"/>
      <c r="D21" s="630" t="s">
        <v>127</v>
      </c>
      <c r="E21" s="631"/>
      <c r="F21" s="631"/>
      <c r="G21" s="631"/>
      <c r="H21" s="223"/>
      <c r="I21" s="608" t="s">
        <v>118</v>
      </c>
      <c r="J21" s="612"/>
      <c r="K21" s="632">
        <v>6</v>
      </c>
      <c r="L21" s="632"/>
      <c r="M21" s="217" t="s">
        <v>119</v>
      </c>
      <c r="N21" s="632">
        <v>5</v>
      </c>
      <c r="O21" s="632"/>
      <c r="P21" s="217" t="s">
        <v>120</v>
      </c>
      <c r="Q21" s="632">
        <v>13</v>
      </c>
      <c r="R21" s="632"/>
      <c r="S21" s="217" t="s">
        <v>121</v>
      </c>
      <c r="T21" s="217" t="s">
        <v>122</v>
      </c>
      <c r="U21" s="612" t="s">
        <v>118</v>
      </c>
      <c r="V21" s="612"/>
      <c r="W21" s="632">
        <v>7</v>
      </c>
      <c r="X21" s="632"/>
      <c r="Y21" s="217" t="s">
        <v>119</v>
      </c>
      <c r="Z21" s="632">
        <v>3</v>
      </c>
      <c r="AA21" s="632"/>
      <c r="AB21" s="217" t="s">
        <v>120</v>
      </c>
      <c r="AC21" s="632">
        <v>16</v>
      </c>
      <c r="AD21" s="632"/>
      <c r="AE21" s="217" t="s">
        <v>121</v>
      </c>
      <c r="AF21" s="223"/>
      <c r="AG21" s="327"/>
      <c r="AH21" s="66"/>
      <c r="AI21" s="66"/>
    </row>
    <row r="22" spans="2:35" s="2" customFormat="1" ht="21" customHeight="1">
      <c r="C22" s="651" t="s">
        <v>128</v>
      </c>
      <c r="D22" s="652"/>
      <c r="E22" s="652"/>
      <c r="F22" s="652"/>
      <c r="G22" s="652"/>
      <c r="H22" s="653"/>
      <c r="I22" s="608" t="s">
        <v>123</v>
      </c>
      <c r="J22" s="612"/>
      <c r="K22" s="629"/>
      <c r="L22" s="629"/>
      <c r="M22" s="217" t="s">
        <v>119</v>
      </c>
      <c r="N22" s="629"/>
      <c r="O22" s="629"/>
      <c r="P22" s="217" t="s">
        <v>120</v>
      </c>
      <c r="Q22" s="629"/>
      <c r="R22" s="629"/>
      <c r="S22" s="217" t="s">
        <v>121</v>
      </c>
      <c r="T22" s="217" t="s">
        <v>122</v>
      </c>
      <c r="U22" s="612" t="s">
        <v>118</v>
      </c>
      <c r="V22" s="612"/>
      <c r="W22" s="629"/>
      <c r="X22" s="629"/>
      <c r="Y22" s="217" t="s">
        <v>119</v>
      </c>
      <c r="Z22" s="629"/>
      <c r="AA22" s="629"/>
      <c r="AB22" s="217" t="s">
        <v>120</v>
      </c>
      <c r="AC22" s="629"/>
      <c r="AD22" s="629"/>
      <c r="AE22" s="634" t="s">
        <v>129</v>
      </c>
      <c r="AF22" s="635"/>
      <c r="AH22" s="66"/>
      <c r="AI22" s="66"/>
    </row>
    <row r="23" spans="2:35" s="2" customFormat="1" ht="13.5" customHeight="1">
      <c r="C23" s="608" t="s">
        <v>77</v>
      </c>
      <c r="D23" s="612"/>
      <c r="E23" s="612"/>
      <c r="F23" s="612"/>
      <c r="G23" s="612"/>
      <c r="H23" s="625"/>
      <c r="I23" s="639">
        <v>2155568</v>
      </c>
      <c r="J23" s="640"/>
      <c r="K23" s="640"/>
      <c r="L23" s="640"/>
      <c r="M23" s="640"/>
      <c r="N23" s="640"/>
      <c r="O23" s="640"/>
      <c r="P23" s="640"/>
      <c r="Q23" s="643" t="s">
        <v>76</v>
      </c>
      <c r="R23" s="114" t="s">
        <v>78</v>
      </c>
      <c r="S23" s="645" t="s">
        <v>79</v>
      </c>
      <c r="T23" s="645"/>
      <c r="U23" s="645"/>
      <c r="V23" s="645"/>
      <c r="W23" s="645"/>
      <c r="X23" s="645"/>
      <c r="Y23" s="647"/>
      <c r="Z23" s="648"/>
      <c r="AA23" s="648"/>
      <c r="AB23" s="648"/>
      <c r="AC23" s="648"/>
      <c r="AD23" s="648"/>
      <c r="AE23" s="648"/>
      <c r="AF23" s="643" t="s">
        <v>76</v>
      </c>
      <c r="AH23" s="66"/>
      <c r="AI23" s="66"/>
    </row>
    <row r="24" spans="2:35" s="2" customFormat="1" ht="18.75" customHeight="1">
      <c r="C24" s="636"/>
      <c r="D24" s="637"/>
      <c r="E24" s="637"/>
      <c r="F24" s="637"/>
      <c r="G24" s="637"/>
      <c r="H24" s="638"/>
      <c r="I24" s="641"/>
      <c r="J24" s="642"/>
      <c r="K24" s="642"/>
      <c r="L24" s="642"/>
      <c r="M24" s="642"/>
      <c r="N24" s="642"/>
      <c r="O24" s="642"/>
      <c r="P24" s="642"/>
      <c r="Q24" s="644"/>
      <c r="R24" s="115"/>
      <c r="S24" s="646"/>
      <c r="T24" s="646"/>
      <c r="U24" s="646"/>
      <c r="V24" s="646"/>
      <c r="W24" s="646"/>
      <c r="X24" s="646"/>
      <c r="Y24" s="649"/>
      <c r="Z24" s="650"/>
      <c r="AA24" s="650"/>
      <c r="AB24" s="650"/>
      <c r="AC24" s="650"/>
      <c r="AD24" s="650"/>
      <c r="AE24" s="650"/>
      <c r="AF24" s="644"/>
      <c r="AH24" s="66"/>
      <c r="AI24" s="66"/>
    </row>
    <row r="25" spans="2:35" s="2" customFormat="1" ht="6" customHeight="1">
      <c r="C25" s="66"/>
      <c r="D25" s="66"/>
      <c r="E25" s="116"/>
      <c r="F25" s="116"/>
      <c r="G25" s="116"/>
      <c r="H25" s="116"/>
      <c r="I25" s="117"/>
      <c r="J25" s="117"/>
      <c r="K25" s="117"/>
      <c r="L25" s="118"/>
      <c r="M25" s="117"/>
      <c r="N25" s="117"/>
      <c r="O25" s="117"/>
      <c r="P25" s="118"/>
      <c r="Q25" s="117"/>
      <c r="R25" s="117"/>
      <c r="S25" s="117"/>
      <c r="T25" s="118"/>
      <c r="U25" s="117"/>
      <c r="V25" s="117"/>
      <c r="W25" s="117"/>
      <c r="X25" s="118"/>
      <c r="Y25" s="117"/>
      <c r="Z25" s="117"/>
      <c r="AA25" s="117"/>
      <c r="AB25" s="118"/>
      <c r="AC25" s="117"/>
      <c r="AD25" s="117"/>
      <c r="AE25" s="117"/>
      <c r="AF25" s="118"/>
      <c r="AH25" s="66"/>
      <c r="AI25" s="66"/>
    </row>
    <row r="26" spans="2:35" s="2" customFormat="1" ht="16.5" customHeight="1">
      <c r="C26" s="655" t="s">
        <v>81</v>
      </c>
      <c r="D26" s="656"/>
      <c r="E26" s="119" t="s">
        <v>82</v>
      </c>
      <c r="F26" s="120"/>
      <c r="G26" s="120"/>
      <c r="H26" s="121"/>
      <c r="I26" s="350"/>
      <c r="J26" s="350"/>
      <c r="K26" s="350"/>
      <c r="L26" s="123"/>
      <c r="M26" s="350"/>
      <c r="N26" s="350"/>
      <c r="O26" s="350"/>
      <c r="P26" s="123"/>
      <c r="Q26" s="350"/>
      <c r="R26" s="350"/>
      <c r="S26" s="350"/>
      <c r="T26" s="123"/>
      <c r="U26" s="350"/>
      <c r="V26" s="350"/>
      <c r="W26" s="350"/>
      <c r="X26" s="123"/>
      <c r="Y26" s="350"/>
      <c r="Z26" s="350"/>
      <c r="AA26" s="350"/>
      <c r="AB26" s="123"/>
      <c r="AC26" s="350"/>
      <c r="AD26" s="350"/>
      <c r="AE26" s="350"/>
      <c r="AF26" s="124"/>
      <c r="AH26" s="66"/>
      <c r="AI26" s="66"/>
    </row>
    <row r="27" spans="2:35" s="2" customFormat="1" ht="9" customHeight="1">
      <c r="C27" s="657"/>
      <c r="D27" s="658"/>
      <c r="E27" s="125"/>
      <c r="F27" s="126"/>
      <c r="G27" s="126"/>
      <c r="H27" s="127"/>
      <c r="I27" s="351"/>
      <c r="J27" s="351"/>
      <c r="K27" s="351"/>
      <c r="L27" s="118"/>
      <c r="M27" s="351"/>
      <c r="N27" s="351"/>
      <c r="O27" s="351"/>
      <c r="P27" s="118"/>
      <c r="Q27" s="351"/>
      <c r="R27" s="351"/>
      <c r="S27" s="351"/>
      <c r="T27" s="118"/>
      <c r="U27" s="351"/>
      <c r="V27" s="351"/>
      <c r="W27" s="351"/>
      <c r="X27" s="118"/>
      <c r="Y27" s="351"/>
      <c r="Z27" s="351"/>
      <c r="AA27" s="351"/>
      <c r="AB27" s="118"/>
      <c r="AC27" s="351"/>
      <c r="AD27" s="351"/>
      <c r="AE27" s="351"/>
      <c r="AF27" s="129"/>
      <c r="AH27" s="66"/>
      <c r="AI27" s="66"/>
    </row>
    <row r="28" spans="2:35" s="2" customFormat="1" ht="15.75" customHeight="1">
      <c r="C28" s="657"/>
      <c r="D28" s="658"/>
      <c r="E28" s="130" t="s">
        <v>87</v>
      </c>
      <c r="F28" s="126"/>
      <c r="G28" s="126"/>
      <c r="H28" s="116"/>
      <c r="I28" s="117"/>
      <c r="J28" s="117"/>
      <c r="K28" s="117"/>
      <c r="L28" s="131"/>
      <c r="M28" s="117"/>
      <c r="N28" s="117"/>
      <c r="O28" s="117"/>
      <c r="P28" s="131"/>
      <c r="Q28" s="117"/>
      <c r="R28" s="117"/>
      <c r="S28" s="117"/>
      <c r="T28" s="131"/>
      <c r="U28" s="117"/>
      <c r="V28" s="117"/>
      <c r="W28" s="117"/>
      <c r="X28" s="131"/>
      <c r="Y28" s="117"/>
      <c r="Z28" s="117"/>
      <c r="AA28" s="117"/>
      <c r="AB28" s="131"/>
      <c r="AC28" s="117"/>
      <c r="AD28" s="117"/>
      <c r="AE28" s="117"/>
      <c r="AF28" s="132"/>
      <c r="AH28" s="66"/>
      <c r="AI28" s="66"/>
    </row>
    <row r="29" spans="2:35" s="2" customFormat="1" ht="15.75" customHeight="1">
      <c r="B29" s="352"/>
      <c r="C29" s="657"/>
      <c r="D29" s="658"/>
      <c r="E29" s="130" t="s">
        <v>88</v>
      </c>
      <c r="F29" s="116"/>
      <c r="G29" s="116"/>
      <c r="H29" s="127"/>
      <c r="I29" s="117"/>
      <c r="J29" s="117"/>
      <c r="K29" s="117"/>
      <c r="L29" s="118"/>
      <c r="M29" s="117"/>
      <c r="N29" s="117"/>
      <c r="O29" s="117"/>
      <c r="P29" s="118"/>
      <c r="Q29" s="117"/>
      <c r="R29" s="117"/>
      <c r="S29" s="117"/>
      <c r="T29" s="118"/>
      <c r="U29" s="117"/>
      <c r="V29" s="117"/>
      <c r="W29" s="117"/>
      <c r="X29" s="118"/>
      <c r="Y29" s="117"/>
      <c r="Z29" s="117"/>
      <c r="AA29" s="117"/>
      <c r="AB29" s="118"/>
      <c r="AC29" s="117"/>
      <c r="AD29" s="117"/>
      <c r="AE29" s="117"/>
      <c r="AF29" s="129"/>
      <c r="AG29" s="126"/>
      <c r="AH29" s="66"/>
      <c r="AI29" s="66"/>
    </row>
    <row r="30" spans="2:35" s="2" customFormat="1" ht="15.75" customHeight="1">
      <c r="B30" s="352"/>
      <c r="C30" s="657"/>
      <c r="D30" s="658"/>
      <c r="E30" s="130" t="s">
        <v>89</v>
      </c>
      <c r="F30" s="116"/>
      <c r="G30" s="66"/>
      <c r="H30" s="66"/>
      <c r="I30" s="351"/>
      <c r="J30" s="351"/>
      <c r="K30" s="351"/>
      <c r="L30" s="118"/>
      <c r="M30" s="351"/>
      <c r="N30" s="351"/>
      <c r="O30" s="351"/>
      <c r="P30" s="118"/>
      <c r="Q30" s="351"/>
      <c r="R30" s="351"/>
      <c r="S30" s="351"/>
      <c r="T30" s="118"/>
      <c r="U30" s="351"/>
      <c r="V30" s="351"/>
      <c r="W30" s="351"/>
      <c r="X30" s="118"/>
      <c r="Y30" s="351"/>
      <c r="Z30" s="351"/>
      <c r="AA30" s="351"/>
      <c r="AB30" s="118"/>
      <c r="AC30" s="351"/>
      <c r="AD30" s="351"/>
      <c r="AE30" s="351"/>
      <c r="AF30" s="129"/>
      <c r="AG30" s="126"/>
      <c r="AH30" s="66"/>
      <c r="AI30" s="66"/>
    </row>
    <row r="31" spans="2:35" s="2" customFormat="1" ht="15.75" customHeight="1">
      <c r="B31" s="352"/>
      <c r="C31" s="657"/>
      <c r="D31" s="658"/>
      <c r="E31" s="130" t="s">
        <v>90</v>
      </c>
      <c r="F31" s="11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8"/>
      <c r="AG31" s="126"/>
      <c r="AH31" s="66"/>
      <c r="AI31" s="66"/>
    </row>
    <row r="32" spans="2:35" s="2" customFormat="1" ht="15.75" customHeight="1">
      <c r="B32" s="352"/>
      <c r="C32" s="657"/>
      <c r="D32" s="658"/>
      <c r="E32" s="130" t="s">
        <v>91</v>
      </c>
      <c r="F32" s="116"/>
      <c r="G32" s="66"/>
      <c r="H32" s="66"/>
      <c r="I32" s="347"/>
      <c r="J32" s="347"/>
      <c r="K32" s="66"/>
      <c r="L32" s="134"/>
      <c r="M32" s="347"/>
      <c r="N32" s="347"/>
      <c r="O32" s="347"/>
      <c r="P32" s="116"/>
      <c r="Q32" s="347"/>
      <c r="R32" s="347"/>
      <c r="S32" s="66"/>
      <c r="T32" s="134"/>
      <c r="U32" s="347"/>
      <c r="V32" s="347"/>
      <c r="W32" s="347"/>
      <c r="X32" s="116"/>
      <c r="Y32" s="347"/>
      <c r="Z32" s="347"/>
      <c r="AA32" s="66"/>
      <c r="AB32" s="134"/>
      <c r="AC32" s="347"/>
      <c r="AD32" s="347"/>
      <c r="AE32" s="347"/>
      <c r="AF32" s="85"/>
      <c r="AG32" s="126"/>
      <c r="AH32" s="66"/>
      <c r="AI32" s="66"/>
    </row>
    <row r="33" spans="1:35" s="2" customFormat="1" ht="21" customHeight="1">
      <c r="B33" s="352"/>
      <c r="C33" s="659"/>
      <c r="D33" s="660"/>
      <c r="E33" s="135" t="s">
        <v>80</v>
      </c>
      <c r="F33" s="136"/>
      <c r="G33" s="136"/>
      <c r="H33" s="222"/>
      <c r="I33" s="353"/>
      <c r="J33" s="353"/>
      <c r="K33" s="222"/>
      <c r="L33" s="138"/>
      <c r="M33" s="353"/>
      <c r="N33" s="353"/>
      <c r="O33" s="353"/>
      <c r="P33" s="218"/>
      <c r="Q33" s="353"/>
      <c r="R33" s="353"/>
      <c r="S33" s="222"/>
      <c r="T33" s="138"/>
      <c r="U33" s="353"/>
      <c r="V33" s="353"/>
      <c r="W33" s="353"/>
      <c r="X33" s="218"/>
      <c r="Y33" s="353"/>
      <c r="Z33" s="353"/>
      <c r="AA33" s="222"/>
      <c r="AB33" s="138"/>
      <c r="AC33" s="353"/>
      <c r="AD33" s="353"/>
      <c r="AE33" s="353"/>
      <c r="AF33" s="224"/>
      <c r="AG33" s="126"/>
      <c r="AH33" s="66"/>
      <c r="AI33" s="66"/>
    </row>
    <row r="34" spans="1:35" s="354" customFormat="1" ht="6" customHeight="1"/>
    <row r="35" spans="1:35" s="354" customFormat="1" ht="5.25" customHeight="1">
      <c r="C35" s="355"/>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7"/>
    </row>
    <row r="36" spans="1:35" s="358" customFormat="1" ht="13.5" customHeight="1">
      <c r="C36" s="359"/>
      <c r="D36" s="360"/>
      <c r="E36" s="361"/>
      <c r="F36" s="361" t="s">
        <v>100</v>
      </c>
      <c r="G36" s="362"/>
      <c r="H36" s="362"/>
      <c r="I36" s="363"/>
      <c r="J36" s="363"/>
      <c r="K36" s="363"/>
      <c r="L36" s="363"/>
      <c r="M36" s="363"/>
      <c r="N36" s="364" t="s">
        <v>101</v>
      </c>
      <c r="O36" s="363"/>
      <c r="P36" s="363"/>
      <c r="Q36" s="363"/>
      <c r="R36" s="363"/>
      <c r="S36" s="363"/>
      <c r="T36" s="363"/>
      <c r="U36" s="363"/>
      <c r="V36" s="363"/>
      <c r="W36" s="363"/>
      <c r="X36" s="363"/>
      <c r="Y36" s="363"/>
      <c r="Z36" s="363"/>
      <c r="AA36" s="363"/>
      <c r="AB36" s="363"/>
      <c r="AC36" s="363"/>
      <c r="AD36" s="363"/>
      <c r="AE36" s="363"/>
      <c r="AF36" s="365"/>
      <c r="AG36" s="363"/>
      <c r="AH36" s="362"/>
      <c r="AI36" s="362"/>
    </row>
    <row r="37" spans="1:35" s="354" customFormat="1" ht="5.25" customHeight="1">
      <c r="C37" s="366"/>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8"/>
    </row>
    <row r="38" spans="1:35" s="235" customFormat="1" ht="6" customHeight="1">
      <c r="A38" s="230"/>
      <c r="B38" s="230"/>
      <c r="C38" s="231"/>
      <c r="D38" s="232"/>
      <c r="E38" s="232"/>
      <c r="F38" s="232"/>
      <c r="G38" s="232"/>
      <c r="H38" s="232"/>
      <c r="I38" s="232"/>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4"/>
      <c r="AH38" s="234"/>
      <c r="AI38" s="234"/>
    </row>
    <row r="39" spans="1:35" s="2" customFormat="1" ht="12" customHeight="1">
      <c r="C39" s="349"/>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19"/>
      <c r="AG39" s="66"/>
      <c r="AH39" s="66"/>
      <c r="AI39" s="66"/>
    </row>
    <row r="40" spans="1:35" s="2" customFormat="1" ht="12" customHeight="1">
      <c r="C40" s="369"/>
      <c r="D40" s="66" t="s">
        <v>130</v>
      </c>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70"/>
      <c r="AG40" s="66"/>
      <c r="AH40" s="66"/>
      <c r="AI40" s="66"/>
    </row>
    <row r="41" spans="1:35" s="2" customFormat="1" ht="12" customHeight="1">
      <c r="C41" s="369"/>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8"/>
      <c r="AG41" s="66"/>
      <c r="AH41" s="66"/>
      <c r="AI41" s="66"/>
    </row>
    <row r="42" spans="1:35" s="2" customFormat="1" ht="12" customHeight="1">
      <c r="C42" s="369"/>
      <c r="D42" s="66"/>
      <c r="E42" s="66" t="s">
        <v>131</v>
      </c>
      <c r="F42" s="66"/>
      <c r="G42" s="66"/>
      <c r="H42" s="66"/>
      <c r="I42" s="66"/>
      <c r="J42" s="66"/>
      <c r="K42" s="66"/>
      <c r="L42" s="66"/>
      <c r="M42" s="66"/>
      <c r="N42" s="66"/>
      <c r="O42" s="66"/>
      <c r="P42" s="66"/>
      <c r="Q42" s="66"/>
      <c r="R42" s="66"/>
      <c r="S42" s="66"/>
      <c r="T42" s="67"/>
      <c r="U42" s="66"/>
      <c r="V42" s="66"/>
      <c r="W42" s="66"/>
      <c r="X42" s="66"/>
      <c r="Y42" s="66"/>
      <c r="Z42" s="66"/>
      <c r="AA42" s="66"/>
      <c r="AB42" s="66"/>
      <c r="AC42" s="66"/>
      <c r="AD42" s="66"/>
      <c r="AE42" s="66"/>
      <c r="AF42" s="68"/>
      <c r="AG42" s="66"/>
      <c r="AH42" s="66"/>
      <c r="AI42" s="66"/>
    </row>
    <row r="43" spans="1:35" s="2" customFormat="1" ht="12" customHeight="1">
      <c r="C43" s="369"/>
      <c r="D43" s="66"/>
      <c r="E43" s="66"/>
      <c r="F43" s="66"/>
      <c r="G43" s="66"/>
      <c r="H43" s="66"/>
      <c r="I43" s="66"/>
      <c r="J43" s="66"/>
      <c r="K43" s="66"/>
      <c r="L43" s="66"/>
      <c r="M43" s="66"/>
      <c r="N43" s="66"/>
      <c r="O43" s="66"/>
      <c r="P43" s="66"/>
      <c r="Q43" s="66"/>
      <c r="R43" s="66"/>
      <c r="S43" s="66"/>
      <c r="T43" s="67"/>
      <c r="U43" s="66"/>
      <c r="V43" s="66"/>
      <c r="W43" s="66"/>
      <c r="X43" s="66"/>
      <c r="Y43" s="66"/>
      <c r="Z43" s="66"/>
      <c r="AA43" s="66"/>
      <c r="AB43" s="66"/>
      <c r="AC43" s="66"/>
      <c r="AD43" s="66"/>
      <c r="AE43" s="66"/>
      <c r="AF43" s="68"/>
      <c r="AG43" s="66"/>
      <c r="AH43" s="66"/>
      <c r="AI43" s="66"/>
    </row>
    <row r="44" spans="1:35" s="2" customFormat="1" ht="12" customHeight="1">
      <c r="C44" s="369"/>
      <c r="D44" s="66"/>
      <c r="E44" s="661" t="s">
        <v>118</v>
      </c>
      <c r="F44" s="662"/>
      <c r="G44" s="65">
        <v>5</v>
      </c>
      <c r="H44" s="77" t="s">
        <v>119</v>
      </c>
      <c r="I44" s="65">
        <v>5</v>
      </c>
      <c r="J44" s="77" t="s">
        <v>120</v>
      </c>
      <c r="K44" s="65">
        <v>27</v>
      </c>
      <c r="L44" s="77" t="s">
        <v>121</v>
      </c>
      <c r="M44" s="66"/>
      <c r="N44" s="66"/>
      <c r="O44" s="66"/>
      <c r="P44" s="66"/>
      <c r="Q44" s="66"/>
      <c r="S44" s="66"/>
      <c r="T44" s="67"/>
      <c r="U44" s="66"/>
      <c r="V44" s="66"/>
      <c r="W44" s="66"/>
      <c r="X44" s="66"/>
      <c r="Y44" s="66"/>
      <c r="Z44" s="66"/>
      <c r="AA44" s="66"/>
      <c r="AB44" s="66"/>
      <c r="AC44" s="66"/>
      <c r="AE44" s="66"/>
      <c r="AF44" s="68"/>
      <c r="AG44" s="66"/>
      <c r="AH44" s="66"/>
      <c r="AI44" s="66"/>
    </row>
    <row r="45" spans="1:35" s="2" customFormat="1" ht="13.5" customHeight="1">
      <c r="C45" s="369"/>
      <c r="D45" s="66"/>
      <c r="E45" s="66"/>
      <c r="F45" s="66"/>
      <c r="G45" s="66"/>
      <c r="H45" s="66"/>
      <c r="I45" s="66"/>
      <c r="J45" s="66"/>
      <c r="K45" s="66"/>
      <c r="L45" s="66"/>
      <c r="M45" s="66"/>
      <c r="N45" s="66"/>
      <c r="O45" s="66"/>
      <c r="P45" s="66"/>
      <c r="Q45" s="66"/>
      <c r="R45" s="67" t="s">
        <v>113</v>
      </c>
      <c r="S45" s="66"/>
      <c r="T45" s="67"/>
      <c r="U45" s="371" t="s">
        <v>132</v>
      </c>
      <c r="V45" s="327"/>
      <c r="W45" s="327"/>
      <c r="X45" s="327"/>
      <c r="Y45" s="327"/>
      <c r="Z45" s="327"/>
      <c r="AA45" s="327"/>
      <c r="AB45" s="327"/>
      <c r="AC45" s="66"/>
      <c r="AD45" s="66"/>
      <c r="AE45" s="66"/>
      <c r="AF45" s="68"/>
      <c r="AG45" s="66"/>
      <c r="AH45" s="66"/>
      <c r="AI45" s="66"/>
    </row>
    <row r="46" spans="1:35" s="2" customFormat="1" ht="12" customHeight="1">
      <c r="C46" s="37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0"/>
      <c r="AG46" s="66"/>
      <c r="AH46" s="66"/>
      <c r="AI46" s="66"/>
    </row>
    <row r="47" spans="1:35" s="2" customFormat="1" ht="12" customHeight="1">
      <c r="C47" s="349"/>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19"/>
      <c r="AG47" s="66"/>
      <c r="AH47" s="66"/>
      <c r="AI47" s="66"/>
    </row>
    <row r="48" spans="1:35" s="2" customFormat="1" ht="12" customHeight="1">
      <c r="C48" s="369"/>
      <c r="D48" s="66" t="s">
        <v>133</v>
      </c>
      <c r="E48" s="66"/>
      <c r="F48" s="66"/>
      <c r="G48" s="66"/>
      <c r="H48" s="66"/>
      <c r="I48" s="66"/>
      <c r="J48" s="66"/>
      <c r="K48" s="66"/>
      <c r="L48" s="66"/>
      <c r="M48" s="66"/>
      <c r="N48" s="66"/>
      <c r="O48" s="66"/>
      <c r="P48" s="66"/>
      <c r="AC48" s="66"/>
      <c r="AD48" s="66"/>
      <c r="AE48" s="66"/>
      <c r="AF48" s="68"/>
      <c r="AG48" s="66"/>
      <c r="AH48" s="66"/>
      <c r="AI48" s="66"/>
    </row>
    <row r="49" spans="3:35" s="2" customFormat="1" ht="12" customHeight="1">
      <c r="C49" s="369"/>
      <c r="D49" s="66"/>
      <c r="E49" s="66"/>
      <c r="F49" s="66"/>
      <c r="G49" s="66"/>
      <c r="H49" s="66"/>
      <c r="I49" s="66"/>
      <c r="J49" s="66"/>
      <c r="K49" s="66"/>
      <c r="L49" s="66"/>
      <c r="M49" s="66"/>
      <c r="N49" s="66"/>
      <c r="O49" s="66"/>
      <c r="P49" s="66"/>
      <c r="Q49" s="79"/>
      <c r="R49" s="79"/>
      <c r="S49" s="663" t="s">
        <v>134</v>
      </c>
      <c r="T49" s="664"/>
      <c r="U49" s="664"/>
      <c r="V49" s="664"/>
      <c r="W49" s="664"/>
      <c r="X49" s="664"/>
      <c r="Y49" s="664"/>
      <c r="Z49" s="664"/>
      <c r="AA49" s="664"/>
      <c r="AB49" s="664"/>
      <c r="AC49" s="664"/>
      <c r="AD49" s="665"/>
      <c r="AE49" s="75"/>
      <c r="AF49" s="68"/>
      <c r="AG49" s="66"/>
      <c r="AH49" s="66"/>
      <c r="AI49" s="66"/>
    </row>
    <row r="50" spans="3:35" s="2" customFormat="1" ht="16.5" customHeight="1">
      <c r="C50" s="369"/>
      <c r="D50" s="66"/>
      <c r="E50" s="661" t="s">
        <v>118</v>
      </c>
      <c r="F50" s="662"/>
      <c r="G50" s="65">
        <v>6</v>
      </c>
      <c r="H50" s="77" t="s">
        <v>119</v>
      </c>
      <c r="I50" s="65">
        <v>5</v>
      </c>
      <c r="J50" s="77" t="s">
        <v>120</v>
      </c>
      <c r="K50" s="65">
        <v>27</v>
      </c>
      <c r="L50" s="77" t="s">
        <v>121</v>
      </c>
      <c r="M50" s="66"/>
      <c r="N50" s="66"/>
      <c r="O50" s="66"/>
      <c r="P50" s="66"/>
      <c r="Q50" s="79"/>
      <c r="R50" s="79"/>
      <c r="S50" s="666" t="s">
        <v>51</v>
      </c>
      <c r="T50" s="667"/>
      <c r="U50" s="667"/>
      <c r="V50" s="373" t="s">
        <v>52</v>
      </c>
      <c r="W50" s="668" t="s">
        <v>53</v>
      </c>
      <c r="X50" s="668"/>
      <c r="Y50" s="668"/>
      <c r="Z50" s="373" t="s">
        <v>52</v>
      </c>
      <c r="AA50" s="667" t="s">
        <v>54</v>
      </c>
      <c r="AB50" s="667"/>
      <c r="AC50" s="667"/>
      <c r="AD50" s="669"/>
      <c r="AE50" s="77"/>
      <c r="AF50" s="370"/>
      <c r="AG50" s="327"/>
      <c r="AH50" s="66"/>
      <c r="AI50" s="66"/>
    </row>
    <row r="51" spans="3:35" s="2" customFormat="1" ht="12" customHeight="1">
      <c r="C51" s="369"/>
      <c r="D51" s="66"/>
      <c r="E51" s="66"/>
      <c r="F51" s="66"/>
      <c r="G51" s="66"/>
      <c r="H51" s="66"/>
      <c r="I51" s="66"/>
      <c r="J51" s="66"/>
      <c r="K51" s="66"/>
      <c r="L51" s="66"/>
      <c r="M51" s="66"/>
      <c r="N51" s="66"/>
      <c r="O51" s="66"/>
      <c r="P51" s="66"/>
      <c r="Q51" s="79"/>
      <c r="R51" s="79"/>
      <c r="S51" s="79"/>
      <c r="T51" s="79"/>
      <c r="U51" s="79"/>
      <c r="V51" s="79"/>
      <c r="W51" s="79"/>
      <c r="X51" s="79"/>
      <c r="Y51" s="79"/>
      <c r="Z51" s="79"/>
      <c r="AA51" s="79"/>
      <c r="AB51" s="79"/>
      <c r="AC51" s="75"/>
      <c r="AD51" s="75"/>
      <c r="AE51" s="77"/>
      <c r="AF51" s="370"/>
      <c r="AG51" s="327"/>
      <c r="AH51" s="66"/>
      <c r="AI51" s="66"/>
    </row>
    <row r="52" spans="3:35" s="2" customFormat="1" ht="13.5" customHeight="1">
      <c r="C52" s="369"/>
      <c r="D52" s="66"/>
      <c r="E52" s="66"/>
      <c r="F52" s="66"/>
      <c r="G52" s="66"/>
      <c r="H52" s="66"/>
      <c r="I52" s="66"/>
      <c r="J52" s="66"/>
      <c r="K52" s="66"/>
      <c r="L52" s="66"/>
      <c r="M52" s="66"/>
      <c r="N52" s="66"/>
      <c r="O52" s="66"/>
      <c r="P52" s="66"/>
      <c r="Q52" s="75"/>
      <c r="R52" s="374" t="s">
        <v>135</v>
      </c>
      <c r="S52" s="75"/>
      <c r="T52" s="75"/>
      <c r="U52" s="375" t="s">
        <v>136</v>
      </c>
      <c r="V52" s="376"/>
      <c r="W52" s="376"/>
      <c r="X52" s="376"/>
      <c r="Y52" s="376"/>
      <c r="Z52" s="376"/>
      <c r="AA52" s="376"/>
      <c r="AB52" s="75"/>
      <c r="AC52" s="384"/>
      <c r="AD52" s="384"/>
      <c r="AE52" s="384"/>
      <c r="AF52" s="370"/>
      <c r="AG52" s="327"/>
      <c r="AH52" s="66"/>
      <c r="AI52" s="66"/>
    </row>
    <row r="53" spans="3:35" s="2" customFormat="1" ht="12" customHeight="1">
      <c r="C53" s="369"/>
      <c r="D53" s="66"/>
      <c r="E53" s="66"/>
      <c r="F53" s="66"/>
      <c r="G53" s="66"/>
      <c r="H53" s="66"/>
      <c r="I53" s="66"/>
      <c r="J53" s="66"/>
      <c r="K53" s="66"/>
      <c r="L53" s="66"/>
      <c r="M53" s="66"/>
      <c r="N53" s="66"/>
      <c r="O53" s="66"/>
      <c r="P53" s="66"/>
      <c r="Q53" s="75"/>
      <c r="R53" s="377"/>
      <c r="S53" s="75"/>
      <c r="T53" s="75"/>
      <c r="U53" s="378"/>
      <c r="V53" s="75"/>
      <c r="W53" s="75"/>
      <c r="X53" s="75"/>
      <c r="Y53" s="75"/>
      <c r="Z53" s="75"/>
      <c r="AA53" s="75"/>
      <c r="AB53" s="384"/>
      <c r="AC53" s="384"/>
      <c r="AD53" s="384"/>
      <c r="AE53" s="384"/>
      <c r="AF53" s="370"/>
      <c r="AG53" s="327"/>
      <c r="AH53" s="66"/>
      <c r="AI53" s="66"/>
    </row>
    <row r="54" spans="3:35" s="2" customFormat="1" ht="13.5" customHeight="1">
      <c r="C54" s="369"/>
      <c r="D54" s="66"/>
      <c r="E54" s="66"/>
      <c r="F54" s="66"/>
      <c r="G54" s="66"/>
      <c r="H54" s="66"/>
      <c r="I54" s="66"/>
      <c r="J54" s="66"/>
      <c r="K54" s="66"/>
      <c r="L54" s="66"/>
      <c r="M54" s="66"/>
      <c r="N54" s="66"/>
      <c r="O54" s="379" t="s">
        <v>137</v>
      </c>
      <c r="P54" s="66"/>
      <c r="Q54" s="377"/>
      <c r="R54" s="377" t="s">
        <v>138</v>
      </c>
      <c r="S54" s="75"/>
      <c r="T54" s="75"/>
      <c r="U54" s="380" t="s">
        <v>55</v>
      </c>
      <c r="V54" s="376"/>
      <c r="W54" s="376"/>
      <c r="X54" s="376"/>
      <c r="Y54" s="376"/>
      <c r="Z54" s="376"/>
      <c r="AA54" s="376"/>
      <c r="AB54" s="384"/>
      <c r="AC54" s="384"/>
      <c r="AD54" s="384"/>
      <c r="AE54" s="384"/>
      <c r="AF54" s="85"/>
      <c r="AG54" s="116"/>
      <c r="AH54" s="66"/>
      <c r="AI54" s="66"/>
    </row>
    <row r="55" spans="3:35" s="2" customFormat="1" ht="12" customHeight="1">
      <c r="C55" s="369"/>
      <c r="D55" s="66"/>
      <c r="E55" s="66"/>
      <c r="F55" s="66"/>
      <c r="G55" s="66"/>
      <c r="H55" s="66"/>
      <c r="I55" s="66"/>
      <c r="J55" s="66"/>
      <c r="K55" s="66"/>
      <c r="L55" s="66"/>
      <c r="M55" s="66"/>
      <c r="N55" s="66"/>
      <c r="O55" s="234"/>
      <c r="P55" s="66"/>
      <c r="Q55" s="75"/>
      <c r="R55" s="377"/>
      <c r="S55" s="75"/>
      <c r="T55" s="75"/>
      <c r="U55" s="378"/>
      <c r="V55" s="75"/>
      <c r="W55" s="75"/>
      <c r="X55" s="75"/>
      <c r="Y55" s="75"/>
      <c r="Z55" s="75"/>
      <c r="AA55" s="75"/>
      <c r="AB55" s="384"/>
      <c r="AC55" s="384"/>
      <c r="AD55" s="384"/>
      <c r="AE55" s="384"/>
      <c r="AF55" s="85"/>
      <c r="AG55" s="116"/>
      <c r="AH55" s="66"/>
      <c r="AI55" s="66"/>
    </row>
    <row r="56" spans="3:35" s="2" customFormat="1" ht="13.5" customHeight="1">
      <c r="C56" s="369"/>
      <c r="D56" s="66"/>
      <c r="E56" s="66"/>
      <c r="F56" s="66"/>
      <c r="G56" s="66"/>
      <c r="H56" s="66"/>
      <c r="I56" s="66"/>
      <c r="J56" s="66"/>
      <c r="K56" s="66"/>
      <c r="L56" s="66"/>
      <c r="M56" s="66"/>
      <c r="N56" s="66"/>
      <c r="O56" s="379" t="s">
        <v>139</v>
      </c>
      <c r="P56" s="66"/>
      <c r="Q56" s="75"/>
      <c r="R56" s="377" t="s">
        <v>140</v>
      </c>
      <c r="S56" s="75"/>
      <c r="T56" s="75"/>
      <c r="U56" s="380" t="s">
        <v>56</v>
      </c>
      <c r="V56" s="376"/>
      <c r="W56" s="376"/>
      <c r="X56" s="376"/>
      <c r="Y56" s="376"/>
      <c r="Z56" s="376"/>
      <c r="AA56" s="376"/>
      <c r="AB56" s="384"/>
      <c r="AC56" s="384"/>
      <c r="AD56" s="384"/>
      <c r="AE56" s="384"/>
      <c r="AF56" s="370"/>
      <c r="AG56" s="327"/>
      <c r="AH56" s="66"/>
      <c r="AI56" s="66"/>
    </row>
    <row r="57" spans="3:35" s="2" customFormat="1" ht="12" customHeight="1">
      <c r="C57" s="37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0"/>
      <c r="AG57" s="66"/>
      <c r="AH57" s="66"/>
      <c r="AI57" s="66"/>
    </row>
    <row r="58" spans="3:35" s="2" customFormat="1" ht="6" customHeight="1">
      <c r="AG58" s="66"/>
      <c r="AH58" s="66"/>
      <c r="AI58" s="66"/>
    </row>
    <row r="59" spans="3:35" s="2" customFormat="1" ht="17.100000000000001" customHeight="1">
      <c r="AA59" s="331"/>
      <c r="AB59" s="66"/>
      <c r="AC59" s="66"/>
      <c r="AD59" s="327"/>
      <c r="AE59" s="66"/>
      <c r="AF59" s="66"/>
    </row>
    <row r="60" spans="3:35" s="2" customFormat="1" ht="17.100000000000001" customHeight="1">
      <c r="C60" s="654"/>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381"/>
    </row>
    <row r="61" spans="3:35" ht="17.100000000000001" customHeight="1"/>
    <row r="62" spans="3:35" ht="17.100000000000001" customHeight="1"/>
    <row r="63" spans="3:35" ht="17.100000000000001" customHeight="1"/>
  </sheetData>
  <sheetProtection password="CEFD" sheet="1" objects="1" scenarios="1"/>
  <mergeCells count="95">
    <mergeCell ref="C19:K19"/>
    <mergeCell ref="O19:S19"/>
    <mergeCell ref="U19:Z19"/>
    <mergeCell ref="AA19:AF19"/>
    <mergeCell ref="C17:K18"/>
    <mergeCell ref="L17:T17"/>
    <mergeCell ref="U17:Z18"/>
    <mergeCell ref="AA17:AF18"/>
    <mergeCell ref="L18:Q18"/>
    <mergeCell ref="R18:S18"/>
    <mergeCell ref="C22:H22"/>
    <mergeCell ref="I22:J22"/>
    <mergeCell ref="K22:L22"/>
    <mergeCell ref="C60:AE60"/>
    <mergeCell ref="C26:D33"/>
    <mergeCell ref="E44:F44"/>
    <mergeCell ref="S49:AD49"/>
    <mergeCell ref="E50:F50"/>
    <mergeCell ref="S50:U50"/>
    <mergeCell ref="W50:Y50"/>
    <mergeCell ref="AA50:AD50"/>
    <mergeCell ref="AF23:AF24"/>
    <mergeCell ref="U21:V21"/>
    <mergeCell ref="W21:X21"/>
    <mergeCell ref="Z21:AA21"/>
    <mergeCell ref="AC21:AD21"/>
    <mergeCell ref="C23:H24"/>
    <mergeCell ref="I23:P24"/>
    <mergeCell ref="Q23:Q24"/>
    <mergeCell ref="S23:X24"/>
    <mergeCell ref="Y23:AE24"/>
    <mergeCell ref="AC22:AD22"/>
    <mergeCell ref="D21:G21"/>
    <mergeCell ref="I21:J21"/>
    <mergeCell ref="K21:L21"/>
    <mergeCell ref="Y16:AF16"/>
    <mergeCell ref="D16:I16"/>
    <mergeCell ref="L16:Q16"/>
    <mergeCell ref="S16:X16"/>
    <mergeCell ref="N22:O22"/>
    <mergeCell ref="Q22:R22"/>
    <mergeCell ref="U22:V22"/>
    <mergeCell ref="W22:X22"/>
    <mergeCell ref="Z22:AA22"/>
    <mergeCell ref="N21:O21"/>
    <mergeCell ref="Q21:R21"/>
    <mergeCell ref="AE22:AF22"/>
    <mergeCell ref="AF14:AF15"/>
    <mergeCell ref="S14:S15"/>
    <mergeCell ref="T14:T15"/>
    <mergeCell ref="U14:U15"/>
    <mergeCell ref="V14:V15"/>
    <mergeCell ref="W14:X15"/>
    <mergeCell ref="Y14:Z15"/>
    <mergeCell ref="AA14:AA15"/>
    <mergeCell ref="AB14:AB15"/>
    <mergeCell ref="AC14:AC15"/>
    <mergeCell ref="AD14:AD15"/>
    <mergeCell ref="AE14:AE15"/>
    <mergeCell ref="AB12:AB13"/>
    <mergeCell ref="AC12:AC13"/>
    <mergeCell ref="AD12:AD13"/>
    <mergeCell ref="AE12:AE13"/>
    <mergeCell ref="AF12:AF13"/>
    <mergeCell ref="C14:H15"/>
    <mergeCell ref="I14:N15"/>
    <mergeCell ref="O14:P15"/>
    <mergeCell ref="Q14:Q15"/>
    <mergeCell ref="R14:R15"/>
    <mergeCell ref="AA12:AA13"/>
    <mergeCell ref="C12:H13"/>
    <mergeCell ref="I12:N13"/>
    <mergeCell ref="O12:P13"/>
    <mergeCell ref="Q12:Q13"/>
    <mergeCell ref="R12:R13"/>
    <mergeCell ref="S12:S13"/>
    <mergeCell ref="T12:T13"/>
    <mergeCell ref="U12:U13"/>
    <mergeCell ref="V12:V13"/>
    <mergeCell ref="W12:X13"/>
    <mergeCell ref="Y12:Z13"/>
    <mergeCell ref="D9:G9"/>
    <mergeCell ref="J9:M9"/>
    <mergeCell ref="P9:AE9"/>
    <mergeCell ref="C10:C11"/>
    <mergeCell ref="D10:G11"/>
    <mergeCell ref="I10:I11"/>
    <mergeCell ref="J10:M11"/>
    <mergeCell ref="P10:AE11"/>
    <mergeCell ref="B1:AA1"/>
    <mergeCell ref="V2:Z2"/>
    <mergeCell ref="AB2:AF2"/>
    <mergeCell ref="V3:Z7"/>
    <mergeCell ref="AB3:AF7"/>
    <mergeCell ref="C4:Q4"/>
  </mergeCells>
  <phoneticPr fontId="25"/>
  <pageMargins left="0.19685039370078741" right="0.19685039370078741" top="0.59055118110236227" bottom="0.39370078740157483"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3"/>
  <sheetViews>
    <sheetView showGridLines="0" zoomScaleNormal="100" zoomScaleSheetLayoutView="100" workbookViewId="0">
      <selection activeCell="I6" sqref="I6"/>
    </sheetView>
  </sheetViews>
  <sheetFormatPr defaultRowHeight="12"/>
  <cols>
    <col min="1" max="1" width="9" style="40"/>
    <col min="2" max="31" width="2.75" style="40" customWidth="1"/>
    <col min="32" max="32" width="2.875" style="40" customWidth="1"/>
    <col min="33" max="34" width="2.75" style="40" customWidth="1"/>
    <col min="35" max="35" width="1.875" style="40" customWidth="1"/>
    <col min="36" max="16384" width="9" style="40"/>
  </cols>
  <sheetData>
    <row r="1" spans="1:35" s="2" customFormat="1" ht="16.5" customHeight="1">
      <c r="A1" s="1"/>
      <c r="B1" s="569" t="s">
        <v>148</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1"/>
      <c r="AC1" s="1"/>
      <c r="AD1" s="1"/>
      <c r="AE1" s="1"/>
      <c r="AF1" s="1"/>
      <c r="AG1" s="1"/>
      <c r="AH1" s="1"/>
      <c r="AI1" s="1"/>
    </row>
    <row r="2" spans="1:35" s="2" customFormat="1" ht="16.5" customHeight="1">
      <c r="A2" s="1"/>
      <c r="B2" s="3"/>
      <c r="C2" s="1" t="s">
        <v>0</v>
      </c>
      <c r="D2" s="1"/>
      <c r="E2" s="1"/>
      <c r="F2" s="1"/>
      <c r="G2" s="1"/>
      <c r="H2" s="1"/>
      <c r="I2" s="1"/>
      <c r="J2" s="1"/>
      <c r="K2" s="1"/>
      <c r="L2" s="4"/>
      <c r="M2" s="62"/>
      <c r="N2" s="62"/>
      <c r="O2" s="62"/>
      <c r="P2" s="62"/>
      <c r="Q2" s="62"/>
      <c r="R2" s="62"/>
      <c r="S2" s="62"/>
      <c r="T2" s="62"/>
      <c r="U2" s="62"/>
      <c r="V2" s="731" t="s">
        <v>1</v>
      </c>
      <c r="W2" s="732"/>
      <c r="X2" s="732"/>
      <c r="Y2" s="732"/>
      <c r="Z2" s="733"/>
      <c r="AA2" s="1"/>
      <c r="AB2" s="731" t="s">
        <v>2</v>
      </c>
      <c r="AC2" s="732"/>
      <c r="AD2" s="732"/>
      <c r="AE2" s="732"/>
      <c r="AF2" s="733"/>
      <c r="AG2" s="1"/>
      <c r="AH2" s="1"/>
      <c r="AI2" s="1"/>
    </row>
    <row r="3" spans="1:35" s="2" customFormat="1" ht="16.5" customHeight="1">
      <c r="A3" s="1"/>
      <c r="B3" s="1"/>
      <c r="C3" s="1"/>
      <c r="D3" s="1"/>
      <c r="E3" s="1"/>
      <c r="F3" s="1"/>
      <c r="G3" s="1"/>
      <c r="H3" s="62"/>
      <c r="I3" s="62"/>
      <c r="J3" s="62"/>
      <c r="K3" s="62"/>
      <c r="L3" s="62"/>
      <c r="M3" s="62"/>
      <c r="N3" s="62"/>
      <c r="O3" s="62"/>
      <c r="P3" s="62"/>
      <c r="Q3" s="62"/>
      <c r="R3" s="62"/>
      <c r="S3" s="62"/>
      <c r="T3" s="51"/>
      <c r="U3" s="51"/>
      <c r="V3" s="734"/>
      <c r="W3" s="735"/>
      <c r="X3" s="735"/>
      <c r="Y3" s="735"/>
      <c r="Z3" s="736"/>
      <c r="AA3" s="1"/>
      <c r="AB3" s="734"/>
      <c r="AC3" s="735"/>
      <c r="AD3" s="735"/>
      <c r="AE3" s="735"/>
      <c r="AF3" s="736"/>
      <c r="AG3" s="51"/>
      <c r="AH3" s="51"/>
      <c r="AI3" s="1"/>
    </row>
    <row r="4" spans="1:35" s="2" customFormat="1" ht="16.5" customHeight="1">
      <c r="A4" s="1"/>
      <c r="B4" s="1"/>
      <c r="C4" s="743" t="s">
        <v>3</v>
      </c>
      <c r="D4" s="743"/>
      <c r="E4" s="743"/>
      <c r="F4" s="743"/>
      <c r="G4" s="743"/>
      <c r="H4" s="743"/>
      <c r="I4" s="743"/>
      <c r="J4" s="743"/>
      <c r="K4" s="743"/>
      <c r="L4" s="743"/>
      <c r="M4" s="743"/>
      <c r="N4" s="743"/>
      <c r="O4" s="743"/>
      <c r="P4" s="743"/>
      <c r="Q4" s="743"/>
      <c r="R4" s="6"/>
      <c r="S4" s="6"/>
      <c r="T4" s="62"/>
      <c r="U4" s="51"/>
      <c r="V4" s="737"/>
      <c r="W4" s="738"/>
      <c r="X4" s="738"/>
      <c r="Y4" s="738"/>
      <c r="Z4" s="739"/>
      <c r="AA4" s="1"/>
      <c r="AB4" s="737"/>
      <c r="AC4" s="738"/>
      <c r="AD4" s="738"/>
      <c r="AE4" s="738"/>
      <c r="AF4" s="739"/>
      <c r="AG4" s="7"/>
      <c r="AH4" s="7"/>
      <c r="AI4" s="1"/>
    </row>
    <row r="5" spans="1:35" s="2" customFormat="1" ht="16.5" customHeight="1">
      <c r="A5" s="1"/>
      <c r="B5" s="1"/>
      <c r="C5" s="6"/>
      <c r="D5" s="6"/>
      <c r="E5" s="6"/>
      <c r="F5" s="6"/>
      <c r="G5" s="6"/>
      <c r="H5" s="6"/>
      <c r="I5" s="6"/>
      <c r="J5" s="6"/>
      <c r="K5" s="6"/>
      <c r="L5" s="6"/>
      <c r="M5" s="6"/>
      <c r="N5" s="6"/>
      <c r="O5" s="6"/>
      <c r="P5" s="6"/>
      <c r="Q5" s="6"/>
      <c r="R5" s="6"/>
      <c r="S5" s="6"/>
      <c r="T5" s="62"/>
      <c r="U5" s="51"/>
      <c r="V5" s="737"/>
      <c r="W5" s="738"/>
      <c r="X5" s="738"/>
      <c r="Y5" s="738"/>
      <c r="Z5" s="739"/>
      <c r="AA5" s="1"/>
      <c r="AB5" s="737"/>
      <c r="AC5" s="738"/>
      <c r="AD5" s="738"/>
      <c r="AE5" s="738"/>
      <c r="AF5" s="739"/>
      <c r="AG5" s="7"/>
      <c r="AH5" s="7"/>
      <c r="AI5" s="1"/>
    </row>
    <row r="6" spans="1:35" s="2" customFormat="1" ht="16.5" customHeight="1">
      <c r="A6" s="1"/>
      <c r="B6" s="1"/>
      <c r="C6" s="1"/>
      <c r="D6" s="1"/>
      <c r="E6" s="64"/>
      <c r="F6" s="6" t="s">
        <v>4</v>
      </c>
      <c r="G6" s="6"/>
      <c r="H6" s="6"/>
      <c r="I6" s="64" t="s">
        <v>44</v>
      </c>
      <c r="J6" s="6" t="s">
        <v>5</v>
      </c>
      <c r="K6" s="6"/>
      <c r="L6" s="6"/>
      <c r="M6" s="8"/>
      <c r="N6" s="6" t="s">
        <v>6</v>
      </c>
      <c r="O6" s="6"/>
      <c r="P6" s="1"/>
      <c r="Q6" s="6"/>
      <c r="R6" s="6"/>
      <c r="S6" s="6"/>
      <c r="T6" s="51"/>
      <c r="U6" s="51"/>
      <c r="V6" s="737"/>
      <c r="W6" s="738"/>
      <c r="X6" s="738"/>
      <c r="Y6" s="738"/>
      <c r="Z6" s="739"/>
      <c r="AA6" s="1"/>
      <c r="AB6" s="737"/>
      <c r="AC6" s="738"/>
      <c r="AD6" s="738"/>
      <c r="AE6" s="738"/>
      <c r="AF6" s="739"/>
      <c r="AG6" s="7"/>
      <c r="AH6" s="7"/>
      <c r="AI6" s="1"/>
    </row>
    <row r="7" spans="1:35" s="2" customFormat="1" ht="16.5" customHeight="1">
      <c r="A7" s="1"/>
      <c r="B7" s="1"/>
      <c r="C7" s="9"/>
      <c r="D7" s="10"/>
      <c r="E7" s="10"/>
      <c r="F7" s="7"/>
      <c r="G7" s="7"/>
      <c r="H7" s="11"/>
      <c r="I7" s="62"/>
      <c r="J7" s="62"/>
      <c r="K7" s="62"/>
      <c r="L7" s="62"/>
      <c r="M7" s="62"/>
      <c r="N7" s="62"/>
      <c r="O7" s="62"/>
      <c r="P7" s="62"/>
      <c r="Q7" s="62"/>
      <c r="R7" s="1"/>
      <c r="S7" s="1"/>
      <c r="T7" s="1"/>
      <c r="U7" s="1"/>
      <c r="V7" s="740"/>
      <c r="W7" s="741"/>
      <c r="X7" s="741"/>
      <c r="Y7" s="741"/>
      <c r="Z7" s="742"/>
      <c r="AA7" s="1"/>
      <c r="AB7" s="740"/>
      <c r="AC7" s="741"/>
      <c r="AD7" s="741"/>
      <c r="AE7" s="741"/>
      <c r="AF7" s="742"/>
      <c r="AG7" s="7"/>
      <c r="AH7" s="7"/>
      <c r="AI7" s="1"/>
    </row>
    <row r="8" spans="1:35" s="2" customFormat="1" ht="6" customHeight="1">
      <c r="A8" s="1"/>
      <c r="B8" s="1"/>
      <c r="C8" s="12"/>
      <c r="D8" s="13"/>
      <c r="E8" s="13"/>
      <c r="F8" s="7"/>
      <c r="G8" s="7"/>
      <c r="H8" s="7"/>
      <c r="I8" s="7"/>
      <c r="J8" s="7"/>
      <c r="K8" s="1"/>
      <c r="L8" s="1"/>
      <c r="M8" s="1"/>
      <c r="N8" s="1"/>
      <c r="O8" s="1"/>
      <c r="P8" s="1"/>
      <c r="Q8" s="1"/>
      <c r="R8" s="1"/>
      <c r="S8" s="1"/>
      <c r="T8" s="1"/>
      <c r="U8" s="1"/>
      <c r="V8" s="1"/>
      <c r="W8" s="7"/>
      <c r="X8" s="7"/>
      <c r="Y8" s="7"/>
      <c r="Z8" s="7"/>
      <c r="AA8" s="7"/>
      <c r="AB8" s="7"/>
      <c r="AC8" s="7"/>
      <c r="AD8" s="7"/>
      <c r="AE8" s="7"/>
      <c r="AF8" s="7"/>
      <c r="AG8" s="7"/>
      <c r="AH8" s="7"/>
      <c r="AI8" s="1"/>
    </row>
    <row r="9" spans="1:35" s="2" customFormat="1" ht="20.25" customHeight="1">
      <c r="A9" s="1"/>
      <c r="B9" s="7"/>
      <c r="C9" s="14"/>
      <c r="D9" s="744" t="s">
        <v>7</v>
      </c>
      <c r="E9" s="744"/>
      <c r="F9" s="744"/>
      <c r="G9" s="744"/>
      <c r="H9" s="15"/>
      <c r="I9" s="14"/>
      <c r="J9" s="744" t="s">
        <v>8</v>
      </c>
      <c r="K9" s="744"/>
      <c r="L9" s="744"/>
      <c r="M9" s="744"/>
      <c r="N9" s="15"/>
      <c r="O9" s="16"/>
      <c r="P9" s="744" t="s">
        <v>9</v>
      </c>
      <c r="Q9" s="745"/>
      <c r="R9" s="745"/>
      <c r="S9" s="745"/>
      <c r="T9" s="745"/>
      <c r="U9" s="745"/>
      <c r="V9" s="745"/>
      <c r="W9" s="745"/>
      <c r="X9" s="745"/>
      <c r="Y9" s="745"/>
      <c r="Z9" s="745"/>
      <c r="AA9" s="745"/>
      <c r="AB9" s="745"/>
      <c r="AC9" s="745"/>
      <c r="AD9" s="745"/>
      <c r="AE9" s="745"/>
      <c r="AF9" s="17"/>
      <c r="AG9" s="18"/>
      <c r="AH9" s="18"/>
      <c r="AI9" s="58"/>
    </row>
    <row r="10" spans="1:35" s="2" customFormat="1" ht="15" customHeight="1">
      <c r="A10" s="1"/>
      <c r="B10" s="7"/>
      <c r="C10" s="746"/>
      <c r="D10" s="747" t="s">
        <v>10</v>
      </c>
      <c r="E10" s="747"/>
      <c r="F10" s="747"/>
      <c r="G10" s="747"/>
      <c r="H10" s="20"/>
      <c r="I10" s="746"/>
      <c r="J10" s="749" t="s">
        <v>11</v>
      </c>
      <c r="K10" s="750"/>
      <c r="L10" s="750"/>
      <c r="M10" s="750"/>
      <c r="N10" s="20"/>
      <c r="O10" s="21"/>
      <c r="P10" s="747" t="s">
        <v>12</v>
      </c>
      <c r="Q10" s="752"/>
      <c r="R10" s="752"/>
      <c r="S10" s="752"/>
      <c r="T10" s="752"/>
      <c r="U10" s="752"/>
      <c r="V10" s="752"/>
      <c r="W10" s="752"/>
      <c r="X10" s="752"/>
      <c r="Y10" s="752"/>
      <c r="Z10" s="752"/>
      <c r="AA10" s="752"/>
      <c r="AB10" s="752"/>
      <c r="AC10" s="752"/>
      <c r="AD10" s="752"/>
      <c r="AE10" s="752"/>
      <c r="AF10" s="56"/>
      <c r="AG10" s="18"/>
      <c r="AH10" s="18"/>
      <c r="AI10" s="58"/>
    </row>
    <row r="11" spans="1:35" s="2" customFormat="1" ht="9.75" customHeight="1">
      <c r="A11" s="1"/>
      <c r="B11" s="7"/>
      <c r="C11" s="718"/>
      <c r="D11" s="748"/>
      <c r="E11" s="748"/>
      <c r="F11" s="748"/>
      <c r="G11" s="748"/>
      <c r="H11" s="22"/>
      <c r="I11" s="718"/>
      <c r="J11" s="751"/>
      <c r="K11" s="751"/>
      <c r="L11" s="751"/>
      <c r="M11" s="751"/>
      <c r="N11" s="22"/>
      <c r="O11" s="23"/>
      <c r="P11" s="753"/>
      <c r="Q11" s="753"/>
      <c r="R11" s="753"/>
      <c r="S11" s="753"/>
      <c r="T11" s="753"/>
      <c r="U11" s="753"/>
      <c r="V11" s="753"/>
      <c r="W11" s="753"/>
      <c r="X11" s="753"/>
      <c r="Y11" s="753"/>
      <c r="Z11" s="753"/>
      <c r="AA11" s="753"/>
      <c r="AB11" s="753"/>
      <c r="AC11" s="753"/>
      <c r="AD11" s="753"/>
      <c r="AE11" s="753"/>
      <c r="AF11" s="57"/>
      <c r="AG11" s="58"/>
      <c r="AH11" s="58"/>
      <c r="AI11" s="58"/>
    </row>
    <row r="12" spans="1:35" s="2" customFormat="1" ht="14.25" customHeight="1">
      <c r="A12" s="1"/>
      <c r="B12" s="7"/>
      <c r="C12" s="721" t="s">
        <v>45</v>
      </c>
      <c r="D12" s="722"/>
      <c r="E12" s="722"/>
      <c r="F12" s="722"/>
      <c r="G12" s="722"/>
      <c r="H12" s="723"/>
      <c r="I12" s="727" t="s">
        <v>46</v>
      </c>
      <c r="J12" s="728"/>
      <c r="K12" s="728"/>
      <c r="L12" s="728"/>
      <c r="M12" s="728"/>
      <c r="N12" s="729"/>
      <c r="O12" s="698" t="s">
        <v>13</v>
      </c>
      <c r="P12" s="719"/>
      <c r="Q12" s="597">
        <v>5</v>
      </c>
      <c r="R12" s="424" t="s">
        <v>14</v>
      </c>
      <c r="S12" s="597">
        <v>8</v>
      </c>
      <c r="T12" s="424" t="s">
        <v>15</v>
      </c>
      <c r="U12" s="597">
        <v>23</v>
      </c>
      <c r="V12" s="424" t="s">
        <v>16</v>
      </c>
      <c r="W12" s="424" t="s">
        <v>17</v>
      </c>
      <c r="X12" s="719"/>
      <c r="Y12" s="424" t="s">
        <v>13</v>
      </c>
      <c r="Z12" s="719"/>
      <c r="AA12" s="597">
        <v>6</v>
      </c>
      <c r="AB12" s="424" t="s">
        <v>14</v>
      </c>
      <c r="AC12" s="597">
        <v>6</v>
      </c>
      <c r="AD12" s="424" t="s">
        <v>15</v>
      </c>
      <c r="AE12" s="597">
        <v>26</v>
      </c>
      <c r="AF12" s="425" t="s">
        <v>16</v>
      </c>
      <c r="AG12" s="53"/>
      <c r="AH12" s="53"/>
      <c r="AI12" s="58"/>
    </row>
    <row r="13" spans="1:35" s="2" customFormat="1" ht="9.75" customHeight="1">
      <c r="A13" s="1"/>
      <c r="B13" s="7"/>
      <c r="C13" s="724"/>
      <c r="D13" s="725"/>
      <c r="E13" s="725"/>
      <c r="F13" s="725"/>
      <c r="G13" s="725"/>
      <c r="H13" s="726"/>
      <c r="I13" s="724"/>
      <c r="J13" s="725"/>
      <c r="K13" s="725"/>
      <c r="L13" s="725"/>
      <c r="M13" s="725"/>
      <c r="N13" s="726"/>
      <c r="O13" s="730"/>
      <c r="P13" s="720"/>
      <c r="Q13" s="598"/>
      <c r="R13" s="720"/>
      <c r="S13" s="598"/>
      <c r="T13" s="720"/>
      <c r="U13" s="598"/>
      <c r="V13" s="720"/>
      <c r="W13" s="720"/>
      <c r="X13" s="720"/>
      <c r="Y13" s="720"/>
      <c r="Z13" s="720"/>
      <c r="AA13" s="598"/>
      <c r="AB13" s="720"/>
      <c r="AC13" s="598"/>
      <c r="AD13" s="720"/>
      <c r="AE13" s="598"/>
      <c r="AF13" s="710"/>
      <c r="AG13" s="18"/>
      <c r="AH13" s="18"/>
      <c r="AI13" s="7"/>
    </row>
    <row r="14" spans="1:35" s="2" customFormat="1" ht="9.75" customHeight="1">
      <c r="A14" s="1"/>
      <c r="B14" s="7"/>
      <c r="C14" s="711" t="s">
        <v>47</v>
      </c>
      <c r="D14" s="712"/>
      <c r="E14" s="712"/>
      <c r="F14" s="712"/>
      <c r="G14" s="712"/>
      <c r="H14" s="713"/>
      <c r="I14" s="711" t="s">
        <v>48</v>
      </c>
      <c r="J14" s="712"/>
      <c r="K14" s="712"/>
      <c r="L14" s="712"/>
      <c r="M14" s="712"/>
      <c r="N14" s="713"/>
      <c r="O14" s="717" t="s">
        <v>18</v>
      </c>
      <c r="P14" s="708"/>
      <c r="Q14" s="704">
        <v>6</v>
      </c>
      <c r="R14" s="702" t="s">
        <v>14</v>
      </c>
      <c r="S14" s="704">
        <v>6</v>
      </c>
      <c r="T14" s="702" t="s">
        <v>15</v>
      </c>
      <c r="U14" s="704">
        <v>27</v>
      </c>
      <c r="V14" s="702" t="s">
        <v>16</v>
      </c>
      <c r="W14" s="702" t="s">
        <v>17</v>
      </c>
      <c r="X14" s="708"/>
      <c r="Y14" s="702" t="s">
        <v>13</v>
      </c>
      <c r="Z14" s="708"/>
      <c r="AA14" s="704">
        <v>7</v>
      </c>
      <c r="AB14" s="702" t="s">
        <v>14</v>
      </c>
      <c r="AC14" s="704">
        <v>3</v>
      </c>
      <c r="AD14" s="702" t="s">
        <v>15</v>
      </c>
      <c r="AE14" s="704">
        <v>31</v>
      </c>
      <c r="AF14" s="706" t="s">
        <v>19</v>
      </c>
      <c r="AG14" s="25"/>
      <c r="AH14" s="18"/>
      <c r="AI14" s="7"/>
    </row>
    <row r="15" spans="1:35" s="2" customFormat="1" ht="14.25" customHeight="1">
      <c r="A15" s="1"/>
      <c r="B15" s="7"/>
      <c r="C15" s="714"/>
      <c r="D15" s="715"/>
      <c r="E15" s="715"/>
      <c r="F15" s="715"/>
      <c r="G15" s="715"/>
      <c r="H15" s="716"/>
      <c r="I15" s="714"/>
      <c r="J15" s="715"/>
      <c r="K15" s="715"/>
      <c r="L15" s="715"/>
      <c r="M15" s="715"/>
      <c r="N15" s="716"/>
      <c r="O15" s="718"/>
      <c r="P15" s="703"/>
      <c r="Q15" s="705"/>
      <c r="R15" s="703"/>
      <c r="S15" s="705"/>
      <c r="T15" s="703"/>
      <c r="U15" s="705"/>
      <c r="V15" s="703"/>
      <c r="W15" s="703"/>
      <c r="X15" s="703"/>
      <c r="Y15" s="703"/>
      <c r="Z15" s="703"/>
      <c r="AA15" s="705"/>
      <c r="AB15" s="703"/>
      <c r="AC15" s="705"/>
      <c r="AD15" s="703"/>
      <c r="AE15" s="705"/>
      <c r="AF15" s="707"/>
      <c r="AG15" s="18"/>
      <c r="AH15" s="18"/>
      <c r="AI15" s="18"/>
    </row>
    <row r="16" spans="1:35" s="2" customFormat="1" ht="6" customHeight="1">
      <c r="A16" s="1"/>
      <c r="B16" s="7"/>
      <c r="C16" s="54"/>
      <c r="D16" s="696"/>
      <c r="E16" s="697"/>
      <c r="F16" s="697"/>
      <c r="G16" s="697"/>
      <c r="H16" s="697"/>
      <c r="I16" s="697"/>
      <c r="J16" s="60"/>
      <c r="K16" s="54"/>
      <c r="L16" s="696"/>
      <c r="M16" s="697"/>
      <c r="N16" s="697"/>
      <c r="O16" s="697"/>
      <c r="P16" s="697"/>
      <c r="Q16" s="697"/>
      <c r="R16" s="60"/>
      <c r="S16" s="424"/>
      <c r="T16" s="424"/>
      <c r="U16" s="424"/>
      <c r="V16" s="424"/>
      <c r="W16" s="424"/>
      <c r="X16" s="424"/>
      <c r="Y16" s="424"/>
      <c r="Z16" s="709"/>
      <c r="AA16" s="709"/>
      <c r="AB16" s="709"/>
      <c r="AC16" s="709"/>
      <c r="AD16" s="709"/>
      <c r="AE16" s="709"/>
      <c r="AF16" s="709"/>
      <c r="AG16" s="18"/>
      <c r="AH16" s="7"/>
      <c r="AI16" s="7"/>
    </row>
    <row r="17" spans="1:35" s="2" customFormat="1" ht="18" customHeight="1">
      <c r="B17" s="66"/>
      <c r="C17" s="423" t="s">
        <v>149</v>
      </c>
      <c r="D17" s="424"/>
      <c r="E17" s="424"/>
      <c r="F17" s="424"/>
      <c r="G17" s="424"/>
      <c r="H17" s="424"/>
      <c r="I17" s="424"/>
      <c r="J17" s="424"/>
      <c r="K17" s="425"/>
      <c r="L17" s="429" t="s">
        <v>86</v>
      </c>
      <c r="M17" s="430"/>
      <c r="N17" s="430"/>
      <c r="O17" s="430"/>
      <c r="P17" s="430"/>
      <c r="Q17" s="430"/>
      <c r="R17" s="430"/>
      <c r="S17" s="430"/>
      <c r="T17" s="430"/>
      <c r="U17" s="431" t="s">
        <v>125</v>
      </c>
      <c r="V17" s="432"/>
      <c r="W17" s="432"/>
      <c r="X17" s="432"/>
      <c r="Y17" s="432"/>
      <c r="Z17" s="433"/>
      <c r="AA17" s="431" t="s">
        <v>126</v>
      </c>
      <c r="AB17" s="432"/>
      <c r="AC17" s="432"/>
      <c r="AD17" s="432"/>
      <c r="AE17" s="432"/>
      <c r="AF17" s="433"/>
      <c r="AG17" s="126"/>
      <c r="AH17" s="66"/>
      <c r="AI17" s="66"/>
    </row>
    <row r="18" spans="1:35" s="2" customFormat="1" ht="21" customHeight="1">
      <c r="B18" s="66"/>
      <c r="C18" s="426"/>
      <c r="D18" s="427"/>
      <c r="E18" s="427"/>
      <c r="F18" s="427"/>
      <c r="G18" s="427"/>
      <c r="H18" s="427"/>
      <c r="I18" s="427"/>
      <c r="J18" s="427"/>
      <c r="K18" s="428"/>
      <c r="L18" s="524" t="s">
        <v>153</v>
      </c>
      <c r="M18" s="525"/>
      <c r="N18" s="525"/>
      <c r="O18" s="525"/>
      <c r="P18" s="525"/>
      <c r="Q18" s="525"/>
      <c r="R18" s="681">
        <v>21</v>
      </c>
      <c r="S18" s="681"/>
      <c r="T18" s="346" t="s">
        <v>150</v>
      </c>
      <c r="U18" s="434"/>
      <c r="V18" s="435"/>
      <c r="W18" s="435"/>
      <c r="X18" s="435"/>
      <c r="Y18" s="435"/>
      <c r="Z18" s="436"/>
      <c r="AA18" s="434"/>
      <c r="AB18" s="435"/>
      <c r="AC18" s="435"/>
      <c r="AD18" s="435"/>
      <c r="AE18" s="435"/>
      <c r="AF18" s="436"/>
      <c r="AG18" s="126"/>
      <c r="AH18" s="66"/>
      <c r="AI18" s="66"/>
    </row>
    <row r="19" spans="1:35" s="2" customFormat="1" ht="30.75" customHeight="1">
      <c r="B19" s="66"/>
      <c r="C19" s="670" t="s">
        <v>151</v>
      </c>
      <c r="D19" s="671"/>
      <c r="E19" s="671"/>
      <c r="F19" s="671"/>
      <c r="G19" s="671"/>
      <c r="H19" s="671"/>
      <c r="I19" s="671"/>
      <c r="J19" s="671"/>
      <c r="K19" s="672"/>
      <c r="L19" s="391" t="s">
        <v>152</v>
      </c>
      <c r="M19" s="391"/>
      <c r="N19" s="391"/>
      <c r="O19" s="673">
        <v>360000</v>
      </c>
      <c r="P19" s="674"/>
      <c r="Q19" s="674"/>
      <c r="R19" s="674"/>
      <c r="S19" s="674"/>
      <c r="T19" s="391" t="s">
        <v>57</v>
      </c>
      <c r="U19" s="675" t="s">
        <v>49</v>
      </c>
      <c r="V19" s="676"/>
      <c r="W19" s="676"/>
      <c r="X19" s="676"/>
      <c r="Y19" s="676"/>
      <c r="Z19" s="677"/>
      <c r="AA19" s="678" t="s">
        <v>161</v>
      </c>
      <c r="AB19" s="679"/>
      <c r="AC19" s="679"/>
      <c r="AD19" s="679"/>
      <c r="AE19" s="679"/>
      <c r="AF19" s="680"/>
      <c r="AH19" s="66"/>
      <c r="AI19" s="66"/>
    </row>
    <row r="20" spans="1:35" s="2" customFormat="1" ht="6" customHeight="1">
      <c r="A20" s="1"/>
      <c r="B20" s="7"/>
      <c r="C20" s="7"/>
      <c r="D20" s="7"/>
      <c r="E20" s="7"/>
      <c r="F20" s="7"/>
      <c r="G20" s="7"/>
      <c r="H20" s="7"/>
      <c r="I20" s="7"/>
      <c r="J20" s="7"/>
      <c r="K20" s="7"/>
      <c r="L20" s="7"/>
      <c r="M20" s="7"/>
      <c r="N20" s="7"/>
      <c r="O20" s="7"/>
      <c r="P20" s="7"/>
      <c r="Q20" s="7"/>
      <c r="R20" s="7"/>
      <c r="S20" s="31"/>
      <c r="T20" s="31"/>
      <c r="U20" s="31"/>
      <c r="V20" s="31"/>
      <c r="W20" s="31"/>
      <c r="X20" s="31"/>
      <c r="Y20" s="7"/>
      <c r="Z20" s="7"/>
      <c r="AA20" s="7"/>
      <c r="AB20" s="7"/>
      <c r="AC20" s="7"/>
      <c r="AD20" s="7"/>
      <c r="AE20" s="7"/>
      <c r="AF20" s="7"/>
      <c r="AG20" s="18"/>
      <c r="AH20" s="7"/>
      <c r="AI20" s="7"/>
    </row>
    <row r="21" spans="1:35" s="2" customFormat="1" ht="21" customHeight="1">
      <c r="A21" s="1"/>
      <c r="B21" s="1"/>
      <c r="C21" s="61"/>
      <c r="D21" s="696" t="s">
        <v>22</v>
      </c>
      <c r="E21" s="697"/>
      <c r="F21" s="697"/>
      <c r="G21" s="697"/>
      <c r="H21" s="59"/>
      <c r="I21" s="698" t="s">
        <v>13</v>
      </c>
      <c r="J21" s="424"/>
      <c r="K21" s="632">
        <v>5</v>
      </c>
      <c r="L21" s="632"/>
      <c r="M21" s="54" t="s">
        <v>14</v>
      </c>
      <c r="N21" s="632">
        <v>8</v>
      </c>
      <c r="O21" s="632"/>
      <c r="P21" s="54" t="s">
        <v>15</v>
      </c>
      <c r="Q21" s="632">
        <v>23</v>
      </c>
      <c r="R21" s="632"/>
      <c r="S21" s="54" t="s">
        <v>16</v>
      </c>
      <c r="T21" s="54" t="s">
        <v>17</v>
      </c>
      <c r="U21" s="424" t="s">
        <v>13</v>
      </c>
      <c r="V21" s="424"/>
      <c r="W21" s="632">
        <v>6</v>
      </c>
      <c r="X21" s="632"/>
      <c r="Y21" s="54" t="s">
        <v>14</v>
      </c>
      <c r="Z21" s="632">
        <v>6</v>
      </c>
      <c r="AA21" s="632"/>
      <c r="AB21" s="54" t="s">
        <v>15</v>
      </c>
      <c r="AC21" s="632">
        <v>26</v>
      </c>
      <c r="AD21" s="632"/>
      <c r="AE21" s="54" t="s">
        <v>16</v>
      </c>
      <c r="AF21" s="59"/>
      <c r="AG21" s="51"/>
      <c r="AH21" s="7"/>
      <c r="AI21" s="7"/>
    </row>
    <row r="22" spans="1:35" s="2" customFormat="1" ht="21" customHeight="1">
      <c r="A22" s="1"/>
      <c r="B22" s="1"/>
      <c r="C22" s="699" t="s">
        <v>23</v>
      </c>
      <c r="D22" s="700"/>
      <c r="E22" s="700"/>
      <c r="F22" s="700"/>
      <c r="G22" s="700"/>
      <c r="H22" s="701"/>
      <c r="I22" s="698" t="s">
        <v>18</v>
      </c>
      <c r="J22" s="424"/>
      <c r="K22" s="632">
        <v>6</v>
      </c>
      <c r="L22" s="632"/>
      <c r="M22" s="54" t="s">
        <v>14</v>
      </c>
      <c r="N22" s="632">
        <v>6</v>
      </c>
      <c r="O22" s="632"/>
      <c r="P22" s="54" t="s">
        <v>15</v>
      </c>
      <c r="Q22" s="632">
        <v>27</v>
      </c>
      <c r="R22" s="632"/>
      <c r="S22" s="54" t="s">
        <v>16</v>
      </c>
      <c r="T22" s="54" t="s">
        <v>17</v>
      </c>
      <c r="U22" s="424" t="s">
        <v>13</v>
      </c>
      <c r="V22" s="424"/>
      <c r="W22" s="632">
        <v>6</v>
      </c>
      <c r="X22" s="632"/>
      <c r="Y22" s="54" t="s">
        <v>14</v>
      </c>
      <c r="Z22" s="632">
        <v>12</v>
      </c>
      <c r="AA22" s="632"/>
      <c r="AB22" s="54" t="s">
        <v>15</v>
      </c>
      <c r="AC22" s="632">
        <v>26</v>
      </c>
      <c r="AD22" s="632"/>
      <c r="AE22" s="682" t="s">
        <v>24</v>
      </c>
      <c r="AF22" s="683"/>
      <c r="AG22" s="1"/>
      <c r="AH22" s="7"/>
      <c r="AI22" s="7"/>
    </row>
    <row r="23" spans="1:35" s="2" customFormat="1" ht="13.5" customHeight="1">
      <c r="A23" s="1"/>
      <c r="B23" s="1"/>
      <c r="C23" s="608" t="s">
        <v>77</v>
      </c>
      <c r="D23" s="612"/>
      <c r="E23" s="612"/>
      <c r="F23" s="612"/>
      <c r="G23" s="612"/>
      <c r="H23" s="625"/>
      <c r="I23" s="692">
        <v>1327595</v>
      </c>
      <c r="J23" s="693"/>
      <c r="K23" s="693"/>
      <c r="L23" s="693"/>
      <c r="M23" s="693"/>
      <c r="N23" s="693"/>
      <c r="O23" s="693"/>
      <c r="P23" s="693"/>
      <c r="Q23" s="643" t="s">
        <v>76</v>
      </c>
      <c r="R23" s="114" t="s">
        <v>78</v>
      </c>
      <c r="S23" s="645" t="s">
        <v>79</v>
      </c>
      <c r="T23" s="645"/>
      <c r="U23" s="645"/>
      <c r="V23" s="645"/>
      <c r="W23" s="645"/>
      <c r="X23" s="645"/>
      <c r="Y23" s="647"/>
      <c r="Z23" s="648"/>
      <c r="AA23" s="648"/>
      <c r="AB23" s="648"/>
      <c r="AC23" s="648"/>
      <c r="AD23" s="648"/>
      <c r="AE23" s="648"/>
      <c r="AF23" s="643" t="s">
        <v>76</v>
      </c>
      <c r="AG23" s="1"/>
      <c r="AH23" s="7"/>
      <c r="AI23" s="7"/>
    </row>
    <row r="24" spans="1:35" s="2" customFormat="1" ht="18.75" customHeight="1">
      <c r="A24" s="1"/>
      <c r="B24" s="1"/>
      <c r="C24" s="636"/>
      <c r="D24" s="637"/>
      <c r="E24" s="637"/>
      <c r="F24" s="637"/>
      <c r="G24" s="637"/>
      <c r="H24" s="638"/>
      <c r="I24" s="694"/>
      <c r="J24" s="695"/>
      <c r="K24" s="695"/>
      <c r="L24" s="695"/>
      <c r="M24" s="695"/>
      <c r="N24" s="695"/>
      <c r="O24" s="695"/>
      <c r="P24" s="695"/>
      <c r="Q24" s="644"/>
      <c r="R24" s="115"/>
      <c r="S24" s="646"/>
      <c r="T24" s="646"/>
      <c r="U24" s="646"/>
      <c r="V24" s="646"/>
      <c r="W24" s="646"/>
      <c r="X24" s="646"/>
      <c r="Y24" s="649"/>
      <c r="Z24" s="650"/>
      <c r="AA24" s="650"/>
      <c r="AB24" s="650"/>
      <c r="AC24" s="650"/>
      <c r="AD24" s="650"/>
      <c r="AE24" s="650"/>
      <c r="AF24" s="644"/>
      <c r="AG24" s="1"/>
      <c r="AH24" s="7"/>
      <c r="AI24" s="7"/>
    </row>
    <row r="25" spans="1:35" s="2" customFormat="1" ht="6" customHeight="1">
      <c r="A25" s="1"/>
      <c r="B25" s="1"/>
      <c r="C25" s="66"/>
      <c r="D25" s="66"/>
      <c r="E25" s="116"/>
      <c r="F25" s="116"/>
      <c r="G25" s="116"/>
      <c r="H25" s="116"/>
      <c r="I25" s="117"/>
      <c r="J25" s="117"/>
      <c r="K25" s="117"/>
      <c r="L25" s="118"/>
      <c r="M25" s="117"/>
      <c r="N25" s="117"/>
      <c r="O25" s="117"/>
      <c r="P25" s="118"/>
      <c r="Q25" s="117"/>
      <c r="R25" s="117"/>
      <c r="S25" s="117"/>
      <c r="T25" s="118"/>
      <c r="U25" s="117"/>
      <c r="V25" s="117"/>
      <c r="W25" s="117"/>
      <c r="X25" s="118"/>
      <c r="Y25" s="117"/>
      <c r="Z25" s="117"/>
      <c r="AA25" s="117"/>
      <c r="AB25" s="118"/>
      <c r="AC25" s="117"/>
      <c r="AD25" s="117"/>
      <c r="AE25" s="117"/>
      <c r="AF25" s="118"/>
      <c r="AG25" s="1"/>
      <c r="AH25" s="7"/>
      <c r="AI25" s="7"/>
    </row>
    <row r="26" spans="1:35" s="2" customFormat="1" ht="16.5" customHeight="1">
      <c r="A26" s="1"/>
      <c r="B26" s="1"/>
      <c r="C26" s="655" t="s">
        <v>81</v>
      </c>
      <c r="D26" s="656"/>
      <c r="E26" s="119" t="s">
        <v>82</v>
      </c>
      <c r="F26" s="120"/>
      <c r="G26" s="120"/>
      <c r="H26" s="121"/>
      <c r="I26" s="122"/>
      <c r="J26" s="122"/>
      <c r="K26" s="122"/>
      <c r="L26" s="123"/>
      <c r="M26" s="122"/>
      <c r="N26" s="122"/>
      <c r="O26" s="122"/>
      <c r="P26" s="123"/>
      <c r="Q26" s="122"/>
      <c r="R26" s="122"/>
      <c r="S26" s="122"/>
      <c r="T26" s="123"/>
      <c r="U26" s="122"/>
      <c r="V26" s="122"/>
      <c r="W26" s="122"/>
      <c r="X26" s="123"/>
      <c r="Y26" s="122"/>
      <c r="Z26" s="122"/>
      <c r="AA26" s="122"/>
      <c r="AB26" s="123"/>
      <c r="AC26" s="122"/>
      <c r="AD26" s="122"/>
      <c r="AE26" s="122"/>
      <c r="AF26" s="124"/>
      <c r="AG26" s="1"/>
      <c r="AH26" s="7"/>
      <c r="AI26" s="7"/>
    </row>
    <row r="27" spans="1:35" s="2" customFormat="1" ht="9" customHeight="1">
      <c r="A27" s="1"/>
      <c r="B27" s="1"/>
      <c r="C27" s="657"/>
      <c r="D27" s="658"/>
      <c r="E27" s="125"/>
      <c r="F27" s="126"/>
      <c r="G27" s="126"/>
      <c r="H27" s="127"/>
      <c r="I27" s="128"/>
      <c r="J27" s="128"/>
      <c r="K27" s="128"/>
      <c r="L27" s="118"/>
      <c r="M27" s="128"/>
      <c r="N27" s="128"/>
      <c r="O27" s="128"/>
      <c r="P27" s="118"/>
      <c r="Q27" s="128"/>
      <c r="R27" s="128"/>
      <c r="S27" s="128"/>
      <c r="T27" s="118"/>
      <c r="U27" s="128"/>
      <c r="V27" s="128"/>
      <c r="W27" s="128"/>
      <c r="X27" s="118"/>
      <c r="Y27" s="128"/>
      <c r="Z27" s="128"/>
      <c r="AA27" s="128"/>
      <c r="AB27" s="118"/>
      <c r="AC27" s="128"/>
      <c r="AD27" s="128"/>
      <c r="AE27" s="128"/>
      <c r="AF27" s="129"/>
      <c r="AG27" s="1"/>
      <c r="AH27" s="7"/>
      <c r="AI27" s="7"/>
    </row>
    <row r="28" spans="1:35" s="2" customFormat="1" ht="15.75" customHeight="1">
      <c r="A28" s="1"/>
      <c r="B28" s="1"/>
      <c r="C28" s="657"/>
      <c r="D28" s="658"/>
      <c r="E28" s="130" t="s">
        <v>87</v>
      </c>
      <c r="F28" s="126"/>
      <c r="G28" s="126"/>
      <c r="H28" s="116"/>
      <c r="I28" s="117"/>
      <c r="J28" s="117"/>
      <c r="K28" s="117"/>
      <c r="L28" s="131"/>
      <c r="M28" s="117"/>
      <c r="N28" s="117"/>
      <c r="O28" s="117"/>
      <c r="P28" s="131"/>
      <c r="Q28" s="117"/>
      <c r="R28" s="117"/>
      <c r="S28" s="117"/>
      <c r="T28" s="131"/>
      <c r="U28" s="117"/>
      <c r="V28" s="117"/>
      <c r="W28" s="117"/>
      <c r="X28" s="131"/>
      <c r="Y28" s="117"/>
      <c r="Z28" s="117"/>
      <c r="AA28" s="117"/>
      <c r="AB28" s="131"/>
      <c r="AC28" s="117"/>
      <c r="AD28" s="117"/>
      <c r="AE28" s="117"/>
      <c r="AF28" s="132"/>
      <c r="AG28" s="1"/>
      <c r="AH28" s="7"/>
      <c r="AI28" s="7"/>
    </row>
    <row r="29" spans="1:35" s="2" customFormat="1" ht="15.75" customHeight="1">
      <c r="A29" s="1"/>
      <c r="B29" s="33"/>
      <c r="C29" s="657"/>
      <c r="D29" s="658"/>
      <c r="E29" s="130" t="s">
        <v>88</v>
      </c>
      <c r="F29" s="116"/>
      <c r="G29" s="116"/>
      <c r="H29" s="127"/>
      <c r="I29" s="117"/>
      <c r="J29" s="117"/>
      <c r="K29" s="117"/>
      <c r="L29" s="118"/>
      <c r="M29" s="117"/>
      <c r="N29" s="117"/>
      <c r="O29" s="117"/>
      <c r="P29" s="118"/>
      <c r="Q29" s="117"/>
      <c r="R29" s="117"/>
      <c r="S29" s="117"/>
      <c r="T29" s="118"/>
      <c r="U29" s="117"/>
      <c r="V29" s="117"/>
      <c r="W29" s="117"/>
      <c r="X29" s="118"/>
      <c r="Y29" s="117"/>
      <c r="Z29" s="117"/>
      <c r="AA29" s="117"/>
      <c r="AB29" s="118"/>
      <c r="AC29" s="117"/>
      <c r="AD29" s="117"/>
      <c r="AE29" s="117"/>
      <c r="AF29" s="129"/>
      <c r="AG29" s="18"/>
      <c r="AH29" s="7"/>
      <c r="AI29" s="7"/>
    </row>
    <row r="30" spans="1:35" s="2" customFormat="1" ht="15.75" customHeight="1">
      <c r="A30" s="1"/>
      <c r="B30" s="33"/>
      <c r="C30" s="657"/>
      <c r="D30" s="658"/>
      <c r="E30" s="130" t="s">
        <v>89</v>
      </c>
      <c r="F30" s="116"/>
      <c r="G30" s="66"/>
      <c r="H30" s="66"/>
      <c r="I30" s="128"/>
      <c r="J30" s="128"/>
      <c r="K30" s="128"/>
      <c r="L30" s="118"/>
      <c r="M30" s="128"/>
      <c r="N30" s="128"/>
      <c r="O30" s="128"/>
      <c r="P30" s="118"/>
      <c r="Q30" s="128"/>
      <c r="R30" s="128"/>
      <c r="S30" s="128"/>
      <c r="T30" s="118"/>
      <c r="U30" s="128"/>
      <c r="V30" s="128"/>
      <c r="W30" s="128"/>
      <c r="X30" s="118"/>
      <c r="Y30" s="128"/>
      <c r="Z30" s="128"/>
      <c r="AA30" s="128"/>
      <c r="AB30" s="118"/>
      <c r="AC30" s="128"/>
      <c r="AD30" s="128"/>
      <c r="AE30" s="128"/>
      <c r="AF30" s="129"/>
      <c r="AG30" s="18"/>
      <c r="AH30" s="7"/>
      <c r="AI30" s="7"/>
    </row>
    <row r="31" spans="1:35" s="2" customFormat="1" ht="15.75" customHeight="1">
      <c r="A31" s="1"/>
      <c r="B31" s="33"/>
      <c r="C31" s="657"/>
      <c r="D31" s="658"/>
      <c r="E31" s="130" t="s">
        <v>90</v>
      </c>
      <c r="F31" s="11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8"/>
      <c r="AG31" s="18"/>
      <c r="AH31" s="7"/>
      <c r="AI31" s="7"/>
    </row>
    <row r="32" spans="1:35" s="2" customFormat="1" ht="15.75" customHeight="1">
      <c r="A32" s="1"/>
      <c r="B32" s="33"/>
      <c r="C32" s="657"/>
      <c r="D32" s="658"/>
      <c r="E32" s="130" t="s">
        <v>91</v>
      </c>
      <c r="F32" s="116"/>
      <c r="G32" s="66"/>
      <c r="H32" s="66"/>
      <c r="I32" s="133"/>
      <c r="J32" s="133"/>
      <c r="K32" s="66"/>
      <c r="L32" s="134"/>
      <c r="M32" s="133"/>
      <c r="N32" s="133"/>
      <c r="O32" s="133"/>
      <c r="P32" s="116"/>
      <c r="Q32" s="133"/>
      <c r="R32" s="133"/>
      <c r="S32" s="66"/>
      <c r="T32" s="134"/>
      <c r="U32" s="133"/>
      <c r="V32" s="133"/>
      <c r="W32" s="133"/>
      <c r="X32" s="116"/>
      <c r="Y32" s="133"/>
      <c r="Z32" s="133"/>
      <c r="AA32" s="66"/>
      <c r="AB32" s="134"/>
      <c r="AC32" s="133"/>
      <c r="AD32" s="133"/>
      <c r="AE32" s="133"/>
      <c r="AF32" s="85"/>
      <c r="AG32" s="18"/>
      <c r="AH32" s="7"/>
      <c r="AI32" s="7"/>
    </row>
    <row r="33" spans="1:35" s="2" customFormat="1" ht="21" customHeight="1">
      <c r="A33" s="1"/>
      <c r="B33" s="33"/>
      <c r="C33" s="659"/>
      <c r="D33" s="660"/>
      <c r="E33" s="135" t="s">
        <v>80</v>
      </c>
      <c r="F33" s="136"/>
      <c r="G33" s="136"/>
      <c r="H33" s="71"/>
      <c r="I33" s="137"/>
      <c r="J33" s="137"/>
      <c r="K33" s="71"/>
      <c r="L33" s="138"/>
      <c r="M33" s="137"/>
      <c r="N33" s="137"/>
      <c r="O33" s="137"/>
      <c r="P33" s="139"/>
      <c r="Q33" s="137"/>
      <c r="R33" s="137"/>
      <c r="S33" s="71"/>
      <c r="T33" s="138"/>
      <c r="U33" s="137"/>
      <c r="V33" s="137"/>
      <c r="W33" s="137"/>
      <c r="X33" s="139"/>
      <c r="Y33" s="137"/>
      <c r="Z33" s="137"/>
      <c r="AA33" s="71"/>
      <c r="AB33" s="138"/>
      <c r="AC33" s="137"/>
      <c r="AD33" s="137"/>
      <c r="AE33" s="137"/>
      <c r="AF33" s="140"/>
      <c r="AG33" s="18"/>
      <c r="AH33" s="7"/>
      <c r="AI33" s="7"/>
    </row>
    <row r="34" spans="1:35" s="2" customFormat="1" ht="6" customHeight="1">
      <c r="A34" s="1"/>
      <c r="B34" s="1"/>
      <c r="C34" s="55"/>
      <c r="D34" s="10"/>
      <c r="E34" s="10"/>
      <c r="F34" s="10"/>
      <c r="G34" s="10"/>
      <c r="H34" s="10"/>
      <c r="I34" s="10"/>
      <c r="J34" s="51"/>
      <c r="K34" s="51"/>
      <c r="L34" s="51"/>
      <c r="M34" s="51"/>
      <c r="N34" s="51"/>
      <c r="O34" s="51"/>
      <c r="P34" s="51"/>
      <c r="Q34" s="51"/>
      <c r="R34" s="51"/>
      <c r="S34" s="51"/>
      <c r="T34" s="51"/>
      <c r="U34" s="51"/>
      <c r="V34" s="51"/>
      <c r="W34" s="51"/>
      <c r="X34" s="51"/>
      <c r="Y34" s="51"/>
      <c r="Z34" s="51"/>
      <c r="AA34" s="51"/>
      <c r="AB34" s="51"/>
      <c r="AC34" s="51"/>
      <c r="AD34" s="51"/>
      <c r="AE34" s="51"/>
      <c r="AF34" s="51"/>
      <c r="AG34" s="7"/>
      <c r="AH34" s="7"/>
      <c r="AI34" s="7"/>
    </row>
    <row r="35" spans="1:35" s="354" customFormat="1" ht="5.25" customHeight="1">
      <c r="C35" s="355"/>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7"/>
    </row>
    <row r="36" spans="1:35" s="358" customFormat="1" ht="13.5" customHeight="1">
      <c r="C36" s="359"/>
      <c r="D36" s="360"/>
      <c r="E36" s="361"/>
      <c r="F36" s="361" t="s">
        <v>100</v>
      </c>
      <c r="G36" s="362"/>
      <c r="H36" s="362"/>
      <c r="I36" s="363"/>
      <c r="J36" s="363"/>
      <c r="K36" s="363"/>
      <c r="L36" s="363"/>
      <c r="M36" s="363"/>
      <c r="N36" s="364" t="s">
        <v>101</v>
      </c>
      <c r="O36" s="363"/>
      <c r="P36" s="363"/>
      <c r="Q36" s="363"/>
      <c r="R36" s="363"/>
      <c r="S36" s="363"/>
      <c r="T36" s="363"/>
      <c r="U36" s="363"/>
      <c r="V36" s="363"/>
      <c r="W36" s="363"/>
      <c r="X36" s="363"/>
      <c r="Y36" s="363"/>
      <c r="Z36" s="363"/>
      <c r="AA36" s="363"/>
      <c r="AB36" s="363"/>
      <c r="AC36" s="363"/>
      <c r="AD36" s="363"/>
      <c r="AE36" s="363"/>
      <c r="AF36" s="365"/>
      <c r="AG36" s="363"/>
      <c r="AH36" s="362"/>
      <c r="AI36" s="362"/>
    </row>
    <row r="37" spans="1:35" s="354" customFormat="1" ht="5.25" customHeight="1">
      <c r="C37" s="366"/>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8"/>
    </row>
    <row r="38" spans="1:35" s="235" customFormat="1" ht="6" customHeight="1">
      <c r="A38" s="230"/>
      <c r="B38" s="230"/>
      <c r="C38" s="231"/>
      <c r="D38" s="232"/>
      <c r="E38" s="232"/>
      <c r="F38" s="232"/>
      <c r="G38" s="232"/>
      <c r="H38" s="232"/>
      <c r="I38" s="232"/>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4"/>
      <c r="AH38" s="234"/>
      <c r="AI38" s="234"/>
    </row>
    <row r="39" spans="1:35" s="2" customFormat="1" ht="12" customHeight="1">
      <c r="A39" s="1"/>
      <c r="B39" s="1"/>
      <c r="C39" s="61"/>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4"/>
      <c r="AG39" s="7"/>
      <c r="AH39" s="7"/>
      <c r="AI39" s="7"/>
    </row>
    <row r="40" spans="1:35" s="2" customFormat="1" ht="12" customHeight="1">
      <c r="A40" s="1"/>
      <c r="B40" s="1"/>
      <c r="C40" s="27"/>
      <c r="D40" s="7" t="s">
        <v>26</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3"/>
      <c r="AG40" s="7"/>
      <c r="AH40" s="7"/>
      <c r="AI40" s="7"/>
    </row>
    <row r="41" spans="1:35" s="2" customFormat="1" ht="12" customHeight="1">
      <c r="A41" s="1"/>
      <c r="B41" s="1"/>
      <c r="C41" s="2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28"/>
      <c r="AG41" s="7"/>
      <c r="AH41" s="7"/>
      <c r="AI41" s="7"/>
    </row>
    <row r="42" spans="1:35" s="2" customFormat="1" ht="12" customHeight="1">
      <c r="A42" s="1"/>
      <c r="B42" s="1"/>
      <c r="C42" s="27"/>
      <c r="D42" s="7"/>
      <c r="E42" s="7" t="s">
        <v>27</v>
      </c>
      <c r="F42" s="7"/>
      <c r="G42" s="7"/>
      <c r="H42" s="7"/>
      <c r="I42" s="7"/>
      <c r="J42" s="7"/>
      <c r="K42" s="7"/>
      <c r="L42" s="7"/>
      <c r="M42" s="7"/>
      <c r="N42" s="7"/>
      <c r="O42" s="7"/>
      <c r="P42" s="7"/>
      <c r="Q42" s="7"/>
      <c r="R42" s="7"/>
      <c r="S42" s="7"/>
      <c r="T42" s="35"/>
      <c r="U42" s="7"/>
      <c r="V42" s="7"/>
      <c r="W42" s="7"/>
      <c r="X42" s="7"/>
      <c r="Y42" s="7"/>
      <c r="Z42" s="7"/>
      <c r="AA42" s="7"/>
      <c r="AB42" s="7"/>
      <c r="AC42" s="7"/>
      <c r="AD42" s="7"/>
      <c r="AE42" s="7"/>
      <c r="AF42" s="28"/>
      <c r="AG42" s="7"/>
      <c r="AH42" s="7"/>
      <c r="AI42" s="7"/>
    </row>
    <row r="43" spans="1:35" s="2" customFormat="1" ht="12" customHeight="1">
      <c r="A43" s="1"/>
      <c r="B43" s="1"/>
      <c r="C43" s="27"/>
      <c r="D43" s="7"/>
      <c r="E43" s="7"/>
      <c r="F43" s="7"/>
      <c r="G43" s="7"/>
      <c r="H43" s="7"/>
      <c r="I43" s="7"/>
      <c r="J43" s="7"/>
      <c r="K43" s="7"/>
      <c r="L43" s="7"/>
      <c r="M43" s="7"/>
      <c r="N43" s="7"/>
      <c r="O43" s="7"/>
      <c r="P43" s="7"/>
      <c r="Q43" s="7"/>
      <c r="R43" s="7"/>
      <c r="S43" s="66"/>
      <c r="T43" s="67"/>
      <c r="U43" s="66"/>
      <c r="V43" s="66"/>
      <c r="W43" s="66"/>
      <c r="X43" s="66"/>
      <c r="Y43" s="66"/>
      <c r="Z43" s="66"/>
      <c r="AA43" s="66"/>
      <c r="AB43" s="66"/>
      <c r="AC43" s="66"/>
      <c r="AD43" s="66"/>
      <c r="AE43" s="66"/>
      <c r="AF43" s="68"/>
      <c r="AG43" s="7"/>
      <c r="AH43" s="7"/>
      <c r="AI43" s="7"/>
    </row>
    <row r="44" spans="1:35" s="2" customFormat="1" ht="12" customHeight="1">
      <c r="A44" s="1"/>
      <c r="B44" s="1"/>
      <c r="C44" s="27"/>
      <c r="D44" s="7"/>
      <c r="E44" s="684" t="s">
        <v>13</v>
      </c>
      <c r="F44" s="685"/>
      <c r="G44" s="65">
        <v>4</v>
      </c>
      <c r="H44" s="52" t="s">
        <v>14</v>
      </c>
      <c r="I44" s="65">
        <v>6</v>
      </c>
      <c r="J44" s="52" t="s">
        <v>15</v>
      </c>
      <c r="K44" s="65">
        <v>27</v>
      </c>
      <c r="L44" s="52" t="s">
        <v>16</v>
      </c>
      <c r="M44" s="7"/>
      <c r="N44" s="7"/>
      <c r="O44" s="7"/>
      <c r="P44" s="7"/>
      <c r="Q44" s="7"/>
      <c r="R44" s="1"/>
      <c r="S44" s="66"/>
      <c r="T44" s="67"/>
      <c r="U44" s="66"/>
      <c r="V44" s="66"/>
      <c r="W44" s="66"/>
      <c r="X44" s="66"/>
      <c r="Y44" s="66"/>
      <c r="Z44" s="66"/>
      <c r="AA44" s="66"/>
      <c r="AB44" s="66"/>
      <c r="AC44" s="66"/>
      <c r="AE44" s="66"/>
      <c r="AF44" s="68"/>
      <c r="AG44" s="7"/>
      <c r="AH44" s="7"/>
      <c r="AI44" s="7"/>
    </row>
    <row r="45" spans="1:35" s="2" customFormat="1" ht="13.5" customHeight="1">
      <c r="A45" s="1"/>
      <c r="B45" s="1"/>
      <c r="C45" s="27"/>
      <c r="D45" s="7"/>
      <c r="E45" s="7"/>
      <c r="F45" s="7"/>
      <c r="G45" s="7"/>
      <c r="H45" s="7"/>
      <c r="I45" s="7"/>
      <c r="J45" s="7"/>
      <c r="K45" s="7"/>
      <c r="L45" s="7"/>
      <c r="M45" s="7"/>
      <c r="N45" s="7"/>
      <c r="O45" s="7"/>
      <c r="P45" s="7"/>
      <c r="Q45" s="7"/>
      <c r="R45" s="35" t="s">
        <v>8</v>
      </c>
      <c r="S45" s="66"/>
      <c r="T45" s="67"/>
      <c r="U45" s="69" t="s">
        <v>46</v>
      </c>
      <c r="V45" s="70"/>
      <c r="W45" s="70"/>
      <c r="X45" s="70"/>
      <c r="Y45" s="70"/>
      <c r="Z45" s="70"/>
      <c r="AA45" s="70"/>
      <c r="AB45" s="70"/>
      <c r="AC45" s="66"/>
      <c r="AD45" s="66"/>
      <c r="AE45" s="66"/>
      <c r="AF45" s="68"/>
      <c r="AG45" s="7"/>
      <c r="AH45" s="7"/>
      <c r="AI45" s="7"/>
    </row>
    <row r="46" spans="1:35" s="2" customFormat="1" ht="12" customHeight="1">
      <c r="A46" s="1"/>
      <c r="B46" s="1"/>
      <c r="C46" s="30"/>
      <c r="D46" s="29"/>
      <c r="E46" s="29"/>
      <c r="F46" s="29"/>
      <c r="G46" s="29"/>
      <c r="H46" s="29"/>
      <c r="I46" s="29"/>
      <c r="J46" s="29"/>
      <c r="K46" s="29"/>
      <c r="L46" s="29"/>
      <c r="M46" s="29"/>
      <c r="N46" s="29"/>
      <c r="O46" s="29"/>
      <c r="P46" s="29"/>
      <c r="Q46" s="29"/>
      <c r="R46" s="29"/>
      <c r="S46" s="71"/>
      <c r="T46" s="71"/>
      <c r="U46" s="71"/>
      <c r="V46" s="71"/>
      <c r="W46" s="71"/>
      <c r="X46" s="71"/>
      <c r="Y46" s="71"/>
      <c r="Z46" s="71"/>
      <c r="AA46" s="71"/>
      <c r="AB46" s="71"/>
      <c r="AC46" s="71"/>
      <c r="AD46" s="71"/>
      <c r="AE46" s="71"/>
      <c r="AF46" s="72"/>
      <c r="AG46" s="7"/>
      <c r="AH46" s="7"/>
      <c r="AI46" s="7"/>
    </row>
    <row r="47" spans="1:35" s="2" customFormat="1" ht="12" customHeight="1">
      <c r="A47" s="1"/>
      <c r="B47" s="1"/>
      <c r="C47" s="61"/>
      <c r="D47" s="32"/>
      <c r="E47" s="32"/>
      <c r="F47" s="32"/>
      <c r="G47" s="32"/>
      <c r="H47" s="32"/>
      <c r="I47" s="32"/>
      <c r="J47" s="32"/>
      <c r="K47" s="32"/>
      <c r="L47" s="32"/>
      <c r="M47" s="32"/>
      <c r="N47" s="32"/>
      <c r="O47" s="32"/>
      <c r="P47" s="32"/>
      <c r="Q47" s="32"/>
      <c r="R47" s="32"/>
      <c r="S47" s="73"/>
      <c r="T47" s="73"/>
      <c r="U47" s="73"/>
      <c r="V47" s="73"/>
      <c r="W47" s="73"/>
      <c r="X47" s="73"/>
      <c r="Y47" s="73"/>
      <c r="Z47" s="73"/>
      <c r="AA47" s="73"/>
      <c r="AB47" s="73"/>
      <c r="AC47" s="73"/>
      <c r="AD47" s="73"/>
      <c r="AE47" s="73"/>
      <c r="AF47" s="74"/>
      <c r="AG47" s="7"/>
      <c r="AH47" s="7"/>
      <c r="AI47" s="7"/>
    </row>
    <row r="48" spans="1:35" s="2" customFormat="1" ht="12" customHeight="1">
      <c r="A48" s="1"/>
      <c r="B48" s="1"/>
      <c r="C48" s="27"/>
      <c r="D48" s="7" t="s">
        <v>28</v>
      </c>
      <c r="E48" s="7"/>
      <c r="F48" s="7"/>
      <c r="G48" s="7"/>
      <c r="H48" s="7"/>
      <c r="I48" s="7"/>
      <c r="J48" s="7"/>
      <c r="K48" s="7"/>
      <c r="L48" s="7"/>
      <c r="M48" s="7"/>
      <c r="N48" s="7"/>
      <c r="O48" s="7"/>
      <c r="P48" s="7"/>
      <c r="Q48" s="1"/>
      <c r="R48" s="1"/>
      <c r="AC48" s="66"/>
      <c r="AD48" s="66"/>
      <c r="AE48" s="66"/>
      <c r="AF48" s="68"/>
      <c r="AG48" s="7"/>
      <c r="AH48" s="7"/>
      <c r="AI48" s="7"/>
    </row>
    <row r="49" spans="1:35" s="2" customFormat="1" ht="12" customHeight="1">
      <c r="A49" s="1"/>
      <c r="B49" s="1"/>
      <c r="C49" s="27"/>
      <c r="D49" s="7"/>
      <c r="E49" s="7"/>
      <c r="F49" s="7"/>
      <c r="G49" s="7"/>
      <c r="H49" s="7"/>
      <c r="I49" s="7"/>
      <c r="J49" s="7"/>
      <c r="K49" s="7"/>
      <c r="L49" s="7"/>
      <c r="M49" s="7"/>
      <c r="N49" s="7"/>
      <c r="O49" s="7"/>
      <c r="P49" s="7"/>
      <c r="Q49" s="36"/>
      <c r="R49" s="36"/>
      <c r="S49" s="663" t="s">
        <v>50</v>
      </c>
      <c r="T49" s="686"/>
      <c r="U49" s="686"/>
      <c r="V49" s="686"/>
      <c r="W49" s="686"/>
      <c r="X49" s="686"/>
      <c r="Y49" s="686"/>
      <c r="Z49" s="686"/>
      <c r="AA49" s="686"/>
      <c r="AB49" s="686"/>
      <c r="AC49" s="686"/>
      <c r="AD49" s="687"/>
      <c r="AE49" s="75"/>
      <c r="AF49" s="68"/>
      <c r="AG49" s="7"/>
      <c r="AH49" s="7"/>
      <c r="AI49" s="7"/>
    </row>
    <row r="50" spans="1:35" s="2" customFormat="1" ht="16.5" customHeight="1">
      <c r="A50" s="1"/>
      <c r="B50" s="1"/>
      <c r="C50" s="27"/>
      <c r="D50" s="7"/>
      <c r="E50" s="684" t="s">
        <v>13</v>
      </c>
      <c r="F50" s="685"/>
      <c r="G50" s="65">
        <v>6</v>
      </c>
      <c r="H50" s="52" t="s">
        <v>14</v>
      </c>
      <c r="I50" s="65">
        <v>6</v>
      </c>
      <c r="J50" s="52" t="s">
        <v>15</v>
      </c>
      <c r="K50" s="65">
        <v>27</v>
      </c>
      <c r="L50" s="52" t="s">
        <v>16</v>
      </c>
      <c r="M50" s="7"/>
      <c r="N50" s="7"/>
      <c r="O50" s="7"/>
      <c r="P50" s="7"/>
      <c r="Q50" s="36"/>
      <c r="R50" s="36"/>
      <c r="S50" s="688" t="s">
        <v>51</v>
      </c>
      <c r="T50" s="689"/>
      <c r="U50" s="689"/>
      <c r="V50" s="76" t="s">
        <v>52</v>
      </c>
      <c r="W50" s="690" t="s">
        <v>53</v>
      </c>
      <c r="X50" s="690"/>
      <c r="Y50" s="690"/>
      <c r="Z50" s="76" t="s">
        <v>52</v>
      </c>
      <c r="AA50" s="689" t="s">
        <v>54</v>
      </c>
      <c r="AB50" s="689"/>
      <c r="AC50" s="689"/>
      <c r="AD50" s="691"/>
      <c r="AE50" s="77"/>
      <c r="AF50" s="78"/>
      <c r="AG50" s="51"/>
      <c r="AH50" s="7"/>
      <c r="AI50" s="7"/>
    </row>
    <row r="51" spans="1:35" s="2" customFormat="1" ht="12" customHeight="1">
      <c r="A51" s="1"/>
      <c r="B51" s="1"/>
      <c r="C51" s="27"/>
      <c r="D51" s="7"/>
      <c r="E51" s="7"/>
      <c r="F51" s="7"/>
      <c r="G51" s="7"/>
      <c r="H51" s="7"/>
      <c r="I51" s="7"/>
      <c r="J51" s="7"/>
      <c r="K51" s="7"/>
      <c r="L51" s="7"/>
      <c r="M51" s="7"/>
      <c r="N51" s="7"/>
      <c r="O51" s="7"/>
      <c r="P51" s="7"/>
      <c r="Q51" s="36"/>
      <c r="R51" s="36"/>
      <c r="S51" s="79"/>
      <c r="T51" s="79"/>
      <c r="U51" s="79"/>
      <c r="V51" s="79"/>
      <c r="W51" s="79"/>
      <c r="X51" s="79"/>
      <c r="Y51" s="79"/>
      <c r="Z51" s="79"/>
      <c r="AA51" s="79"/>
      <c r="AB51" s="79"/>
      <c r="AC51" s="75"/>
      <c r="AD51" s="75"/>
      <c r="AE51" s="77"/>
      <c r="AF51" s="78"/>
      <c r="AG51" s="51"/>
      <c r="AH51" s="7"/>
      <c r="AI51" s="7"/>
    </row>
    <row r="52" spans="1:35" s="2" customFormat="1" ht="13.5" customHeight="1">
      <c r="A52" s="1"/>
      <c r="B52" s="1"/>
      <c r="C52" s="27"/>
      <c r="D52" s="7"/>
      <c r="E52" s="7"/>
      <c r="F52" s="7"/>
      <c r="G52" s="7"/>
      <c r="H52" s="7"/>
      <c r="I52" s="7"/>
      <c r="J52" s="7"/>
      <c r="K52" s="7"/>
      <c r="L52" s="7"/>
      <c r="M52" s="7"/>
      <c r="N52" s="7"/>
      <c r="O52" s="7"/>
      <c r="P52" s="7"/>
      <c r="Q52" s="37"/>
      <c r="R52" s="38" t="s">
        <v>141</v>
      </c>
      <c r="S52" s="75"/>
      <c r="T52" s="75"/>
      <c r="U52" s="80" t="s">
        <v>45</v>
      </c>
      <c r="V52" s="81"/>
      <c r="W52" s="82"/>
      <c r="X52" s="82"/>
      <c r="Y52" s="82"/>
      <c r="Z52" s="82"/>
      <c r="AA52" s="82"/>
      <c r="AB52" s="75"/>
      <c r="AC52" s="70"/>
      <c r="AD52" s="70"/>
      <c r="AE52" s="70"/>
      <c r="AF52" s="78"/>
      <c r="AG52" s="51"/>
      <c r="AH52" s="7"/>
      <c r="AI52" s="7"/>
    </row>
    <row r="53" spans="1:35" s="2" customFormat="1" ht="12" customHeight="1">
      <c r="A53" s="1"/>
      <c r="B53" s="1"/>
      <c r="C53" s="27"/>
      <c r="D53" s="7"/>
      <c r="E53" s="7"/>
      <c r="F53" s="7"/>
      <c r="G53" s="7"/>
      <c r="H53" s="7"/>
      <c r="I53" s="7"/>
      <c r="J53" s="7"/>
      <c r="K53" s="7"/>
      <c r="L53" s="7"/>
      <c r="M53" s="7"/>
      <c r="N53" s="7"/>
      <c r="O53" s="7"/>
      <c r="P53" s="7"/>
      <c r="Q53" s="37"/>
      <c r="R53" s="38"/>
      <c r="S53" s="75"/>
      <c r="T53" s="75"/>
      <c r="U53" s="83"/>
      <c r="V53" s="84"/>
      <c r="W53" s="75"/>
      <c r="X53" s="75"/>
      <c r="Y53" s="75"/>
      <c r="Z53" s="75"/>
      <c r="AA53" s="75"/>
      <c r="AB53" s="70"/>
      <c r="AC53" s="385"/>
      <c r="AD53" s="385"/>
      <c r="AE53" s="70"/>
      <c r="AF53" s="78"/>
      <c r="AG53" s="51"/>
      <c r="AH53" s="7"/>
      <c r="AI53" s="7"/>
    </row>
    <row r="54" spans="1:35" s="2" customFormat="1" ht="13.5" customHeight="1">
      <c r="A54" s="1"/>
      <c r="B54" s="1"/>
      <c r="C54" s="27"/>
      <c r="D54" s="7"/>
      <c r="E54" s="7"/>
      <c r="F54" s="7"/>
      <c r="G54" s="7"/>
      <c r="H54" s="7"/>
      <c r="I54" s="7"/>
      <c r="J54" s="7"/>
      <c r="K54" s="7"/>
      <c r="L54" s="7"/>
      <c r="M54" s="7"/>
      <c r="N54" s="7"/>
      <c r="O54" s="35" t="s">
        <v>142</v>
      </c>
      <c r="P54" s="7"/>
      <c r="Q54" s="38"/>
      <c r="R54" s="38" t="s">
        <v>31</v>
      </c>
      <c r="S54" s="75"/>
      <c r="T54" s="75"/>
      <c r="U54" s="80" t="s">
        <v>55</v>
      </c>
      <c r="V54" s="81"/>
      <c r="W54" s="82"/>
      <c r="X54" s="82"/>
      <c r="Y54" s="82"/>
      <c r="Z54" s="82"/>
      <c r="AA54" s="82"/>
      <c r="AB54" s="70"/>
      <c r="AC54" s="385"/>
      <c r="AD54" s="385"/>
      <c r="AE54" s="70"/>
      <c r="AF54" s="85"/>
      <c r="AG54" s="55"/>
      <c r="AH54" s="7"/>
      <c r="AI54" s="7"/>
    </row>
    <row r="55" spans="1:35" s="2" customFormat="1" ht="12" customHeight="1">
      <c r="A55" s="1"/>
      <c r="B55" s="1"/>
      <c r="C55" s="27"/>
      <c r="D55" s="7"/>
      <c r="E55" s="7"/>
      <c r="F55" s="7"/>
      <c r="G55" s="7"/>
      <c r="H55" s="7"/>
      <c r="I55" s="7"/>
      <c r="J55" s="7"/>
      <c r="K55" s="7"/>
      <c r="L55" s="7"/>
      <c r="M55" s="7"/>
      <c r="N55" s="7"/>
      <c r="O55" s="7"/>
      <c r="P55" s="7"/>
      <c r="Q55" s="37"/>
      <c r="R55" s="38"/>
      <c r="S55" s="75"/>
      <c r="T55" s="75"/>
      <c r="U55" s="83"/>
      <c r="V55" s="84"/>
      <c r="W55" s="75"/>
      <c r="X55" s="75"/>
      <c r="Y55" s="75"/>
      <c r="Z55" s="75"/>
      <c r="AA55" s="75"/>
      <c r="AB55" s="70"/>
      <c r="AC55" s="385"/>
      <c r="AD55" s="385"/>
      <c r="AE55" s="70"/>
      <c r="AF55" s="85"/>
      <c r="AG55" s="55"/>
      <c r="AH55" s="7"/>
      <c r="AI55" s="7"/>
    </row>
    <row r="56" spans="1:35" s="2" customFormat="1" ht="13.5" customHeight="1">
      <c r="A56" s="1"/>
      <c r="B56" s="1"/>
      <c r="C56" s="27"/>
      <c r="D56" s="7"/>
      <c r="E56" s="7"/>
      <c r="F56" s="7"/>
      <c r="G56" s="7"/>
      <c r="H56" s="7"/>
      <c r="I56" s="7"/>
      <c r="J56" s="7"/>
      <c r="K56" s="7"/>
      <c r="L56" s="7"/>
      <c r="M56" s="7"/>
      <c r="N56" s="7"/>
      <c r="O56" s="35" t="s">
        <v>144</v>
      </c>
      <c r="P56" s="7"/>
      <c r="Q56" s="37"/>
      <c r="R56" s="38" t="s">
        <v>32</v>
      </c>
      <c r="S56" s="75"/>
      <c r="T56" s="75"/>
      <c r="U56" s="80" t="s">
        <v>56</v>
      </c>
      <c r="V56" s="81"/>
      <c r="W56" s="82"/>
      <c r="X56" s="82"/>
      <c r="Y56" s="82"/>
      <c r="Z56" s="82"/>
      <c r="AA56" s="82"/>
      <c r="AB56" s="70"/>
      <c r="AC56" s="70"/>
      <c r="AD56" s="70"/>
      <c r="AE56" s="70"/>
      <c r="AF56" s="78"/>
      <c r="AG56" s="51"/>
      <c r="AH56" s="7"/>
      <c r="AI56" s="7"/>
    </row>
    <row r="57" spans="1:35" s="2" customFormat="1" ht="12" customHeight="1">
      <c r="A57" s="1"/>
      <c r="B57" s="1"/>
      <c r="C57" s="30"/>
      <c r="D57" s="29"/>
      <c r="E57" s="29"/>
      <c r="F57" s="29"/>
      <c r="G57" s="29"/>
      <c r="H57" s="29"/>
      <c r="I57" s="29"/>
      <c r="J57" s="29"/>
      <c r="K57" s="29"/>
      <c r="L57" s="29"/>
      <c r="M57" s="29"/>
      <c r="N57" s="29"/>
      <c r="O57" s="29"/>
      <c r="P57" s="29"/>
      <c r="Q57" s="29"/>
      <c r="R57" s="29"/>
      <c r="S57" s="71"/>
      <c r="T57" s="71"/>
      <c r="U57" s="71"/>
      <c r="V57" s="71"/>
      <c r="W57" s="71"/>
      <c r="X57" s="71"/>
      <c r="Y57" s="71"/>
      <c r="Z57" s="71"/>
      <c r="AA57" s="71"/>
      <c r="AB57" s="71"/>
      <c r="AC57" s="71"/>
      <c r="AD57" s="71"/>
      <c r="AE57" s="71"/>
      <c r="AF57" s="72"/>
      <c r="AG57" s="7"/>
      <c r="AH57" s="7"/>
      <c r="AI57" s="7"/>
    </row>
    <row r="58" spans="1:35" s="2" customFormat="1" ht="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7"/>
      <c r="AH58" s="7"/>
      <c r="AI58" s="7"/>
    </row>
    <row r="59" spans="1:35" s="2" customFormat="1" ht="17.10000000000000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0"/>
      <c r="AB59" s="7"/>
      <c r="AC59" s="7"/>
      <c r="AD59" s="51"/>
      <c r="AE59" s="7"/>
      <c r="AF59" s="7"/>
      <c r="AG59" s="1"/>
      <c r="AH59" s="1"/>
      <c r="AI59" s="1"/>
    </row>
    <row r="60" spans="1:35" s="2" customFormat="1" ht="17.100000000000001" customHeight="1">
      <c r="A60" s="1"/>
      <c r="B60" s="1"/>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39"/>
      <c r="AG60" s="1"/>
      <c r="AH60" s="1"/>
      <c r="AI60" s="1"/>
    </row>
    <row r="61" spans="1:35" ht="17.100000000000001" customHeight="1"/>
    <row r="62" spans="1:35" ht="17.100000000000001" customHeight="1"/>
    <row r="63" spans="1:35" ht="17.100000000000001" customHeight="1"/>
  </sheetData>
  <sheetProtection password="CEFD" sheet="1" objects="1" scenarios="1"/>
  <mergeCells count="95">
    <mergeCell ref="C19:K19"/>
    <mergeCell ref="O19:S19"/>
    <mergeCell ref="U19:Z19"/>
    <mergeCell ref="AA19:AF19"/>
    <mergeCell ref="C17:K18"/>
    <mergeCell ref="L17:T17"/>
    <mergeCell ref="U17:Z18"/>
    <mergeCell ref="AA17:AF18"/>
    <mergeCell ref="L18:Q18"/>
    <mergeCell ref="R18:S18"/>
    <mergeCell ref="D9:G9"/>
    <mergeCell ref="J9:M9"/>
    <mergeCell ref="P9:AE9"/>
    <mergeCell ref="C10:C11"/>
    <mergeCell ref="D10:G11"/>
    <mergeCell ref="I10:I11"/>
    <mergeCell ref="J10:M11"/>
    <mergeCell ref="P10:AE11"/>
    <mergeCell ref="B1:AA1"/>
    <mergeCell ref="V2:Z2"/>
    <mergeCell ref="AB2:AF2"/>
    <mergeCell ref="V3:Z7"/>
    <mergeCell ref="AB3:AF7"/>
    <mergeCell ref="C4:Q4"/>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D16:I16"/>
    <mergeCell ref="L16:Q16"/>
    <mergeCell ref="S16:X16"/>
    <mergeCell ref="Y16:AF16"/>
    <mergeCell ref="AE12:AE13"/>
    <mergeCell ref="AF12:AF13"/>
    <mergeCell ref="C14:H15"/>
    <mergeCell ref="I14:N15"/>
    <mergeCell ref="O14:P15"/>
    <mergeCell ref="Q14:Q15"/>
    <mergeCell ref="R14:R15"/>
    <mergeCell ref="S14:S15"/>
    <mergeCell ref="T14:T15"/>
    <mergeCell ref="U14:U15"/>
    <mergeCell ref="V14:V15"/>
    <mergeCell ref="W14:X15"/>
    <mergeCell ref="AC21:AD21"/>
    <mergeCell ref="AD14:AD15"/>
    <mergeCell ref="AE14:AE15"/>
    <mergeCell ref="AF14:AF15"/>
    <mergeCell ref="Y14:Z15"/>
    <mergeCell ref="AA14:AA15"/>
    <mergeCell ref="AB14:AB15"/>
    <mergeCell ref="AC14:AC15"/>
    <mergeCell ref="W22:X22"/>
    <mergeCell ref="Z22:AA22"/>
    <mergeCell ref="AC22:AD22"/>
    <mergeCell ref="D21:G21"/>
    <mergeCell ref="I21:J21"/>
    <mergeCell ref="K21:L21"/>
    <mergeCell ref="C22:H22"/>
    <mergeCell ref="I22:J22"/>
    <mergeCell ref="K22:L22"/>
    <mergeCell ref="N22:O22"/>
    <mergeCell ref="Q22:R22"/>
    <mergeCell ref="N21:O21"/>
    <mergeCell ref="Q21:R21"/>
    <mergeCell ref="U21:V21"/>
    <mergeCell ref="W21:X21"/>
    <mergeCell ref="Z21:AA21"/>
    <mergeCell ref="AE22:AF22"/>
    <mergeCell ref="C60:AE60"/>
    <mergeCell ref="E44:F44"/>
    <mergeCell ref="S49:AD49"/>
    <mergeCell ref="E50:F50"/>
    <mergeCell ref="S50:U50"/>
    <mergeCell ref="W50:Y50"/>
    <mergeCell ref="AA50:AD50"/>
    <mergeCell ref="AF23:AF24"/>
    <mergeCell ref="C26:D33"/>
    <mergeCell ref="C23:H24"/>
    <mergeCell ref="I23:P24"/>
    <mergeCell ref="Q23:Q24"/>
    <mergeCell ref="S23:X24"/>
    <mergeCell ref="Y23:AE24"/>
    <mergeCell ref="U22:V22"/>
  </mergeCells>
  <phoneticPr fontId="7"/>
  <pageMargins left="0.19685039370078741" right="0.19685039370078741" top="0.59055118110236227"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3"/>
  <sheetViews>
    <sheetView showGridLines="0" zoomScaleNormal="100" zoomScaleSheetLayoutView="100" workbookViewId="0">
      <selection activeCell="D6" sqref="D6"/>
    </sheetView>
  </sheetViews>
  <sheetFormatPr defaultRowHeight="12"/>
  <cols>
    <col min="1" max="1" width="9" style="40"/>
    <col min="2" max="31" width="2.75" style="40" customWidth="1"/>
    <col min="32" max="32" width="2.875" style="40" customWidth="1"/>
    <col min="33" max="34" width="2.75" style="40" customWidth="1"/>
    <col min="35" max="35" width="1.875" style="40" customWidth="1"/>
    <col min="36" max="16384" width="9" style="40"/>
  </cols>
  <sheetData>
    <row r="1" spans="1:35" s="2" customFormat="1" ht="16.5" customHeight="1">
      <c r="A1" s="1"/>
      <c r="B1" s="569" t="s">
        <v>147</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1"/>
      <c r="AC1" s="1"/>
      <c r="AD1" s="1"/>
      <c r="AE1" s="1"/>
      <c r="AF1" s="1"/>
      <c r="AG1" s="1"/>
      <c r="AH1" s="1"/>
      <c r="AI1" s="1"/>
    </row>
    <row r="2" spans="1:35" s="2" customFormat="1" ht="16.5" customHeight="1">
      <c r="A2" s="1"/>
      <c r="B2" s="3"/>
      <c r="C2" s="1" t="s">
        <v>0</v>
      </c>
      <c r="D2" s="1"/>
      <c r="E2" s="1"/>
      <c r="F2" s="1"/>
      <c r="G2" s="1"/>
      <c r="H2" s="1"/>
      <c r="I2" s="1"/>
      <c r="J2" s="1"/>
      <c r="K2" s="1"/>
      <c r="L2" s="4"/>
      <c r="M2" s="62"/>
      <c r="N2" s="62"/>
      <c r="O2" s="62"/>
      <c r="P2" s="62"/>
      <c r="Q2" s="62"/>
      <c r="R2" s="62"/>
      <c r="S2" s="62"/>
      <c r="T2" s="62"/>
      <c r="U2" s="62"/>
      <c r="V2" s="731" t="s">
        <v>1</v>
      </c>
      <c r="W2" s="732"/>
      <c r="X2" s="732"/>
      <c r="Y2" s="732"/>
      <c r="Z2" s="733"/>
      <c r="AA2" s="1"/>
      <c r="AB2" s="731" t="s">
        <v>2</v>
      </c>
      <c r="AC2" s="732"/>
      <c r="AD2" s="732"/>
      <c r="AE2" s="732"/>
      <c r="AF2" s="733"/>
      <c r="AG2" s="1"/>
      <c r="AH2" s="1"/>
      <c r="AI2" s="1"/>
    </row>
    <row r="3" spans="1:35" s="2" customFormat="1" ht="16.5" customHeight="1">
      <c r="A3" s="1"/>
      <c r="B3" s="1"/>
      <c r="C3" s="1"/>
      <c r="D3" s="1"/>
      <c r="E3" s="1"/>
      <c r="F3" s="1"/>
      <c r="G3" s="1"/>
      <c r="H3" s="62"/>
      <c r="I3" s="62"/>
      <c r="J3" s="62"/>
      <c r="K3" s="62"/>
      <c r="L3" s="62"/>
      <c r="M3" s="62"/>
      <c r="N3" s="62"/>
      <c r="O3" s="62"/>
      <c r="P3" s="62"/>
      <c r="Q3" s="62"/>
      <c r="R3" s="62"/>
      <c r="S3" s="62"/>
      <c r="T3" s="51"/>
      <c r="U3" s="51"/>
      <c r="V3" s="734"/>
      <c r="W3" s="735"/>
      <c r="X3" s="735"/>
      <c r="Y3" s="735"/>
      <c r="Z3" s="736"/>
      <c r="AA3" s="1"/>
      <c r="AB3" s="734"/>
      <c r="AC3" s="735"/>
      <c r="AD3" s="735"/>
      <c r="AE3" s="735"/>
      <c r="AF3" s="736"/>
      <c r="AG3" s="51"/>
      <c r="AH3" s="51"/>
      <c r="AI3" s="1"/>
    </row>
    <row r="4" spans="1:35" s="2" customFormat="1" ht="16.5" customHeight="1">
      <c r="A4" s="1"/>
      <c r="B4" s="1"/>
      <c r="C4" s="743" t="s">
        <v>3</v>
      </c>
      <c r="D4" s="743"/>
      <c r="E4" s="743"/>
      <c r="F4" s="743"/>
      <c r="G4" s="743"/>
      <c r="H4" s="743"/>
      <c r="I4" s="743"/>
      <c r="J4" s="743"/>
      <c r="K4" s="743"/>
      <c r="L4" s="743"/>
      <c r="M4" s="743"/>
      <c r="N4" s="743"/>
      <c r="O4" s="743"/>
      <c r="P4" s="743"/>
      <c r="Q4" s="743"/>
      <c r="R4" s="6"/>
      <c r="S4" s="6"/>
      <c r="T4" s="62"/>
      <c r="U4" s="51"/>
      <c r="V4" s="737"/>
      <c r="W4" s="738"/>
      <c r="X4" s="738"/>
      <c r="Y4" s="738"/>
      <c r="Z4" s="739"/>
      <c r="AA4" s="1"/>
      <c r="AB4" s="737"/>
      <c r="AC4" s="738"/>
      <c r="AD4" s="738"/>
      <c r="AE4" s="738"/>
      <c r="AF4" s="739"/>
      <c r="AG4" s="7"/>
      <c r="AH4" s="7"/>
      <c r="AI4" s="1"/>
    </row>
    <row r="5" spans="1:35" s="2" customFormat="1" ht="16.5" customHeight="1">
      <c r="A5" s="1"/>
      <c r="B5" s="1"/>
      <c r="C5" s="6"/>
      <c r="D5" s="6"/>
      <c r="E5" s="6"/>
      <c r="F5" s="6"/>
      <c r="G5" s="6"/>
      <c r="H5" s="6"/>
      <c r="I5" s="6"/>
      <c r="J5" s="6"/>
      <c r="K5" s="6"/>
      <c r="L5" s="6"/>
      <c r="M5" s="6"/>
      <c r="N5" s="6"/>
      <c r="O5" s="6"/>
      <c r="P5" s="6"/>
      <c r="Q5" s="6"/>
      <c r="R5" s="6"/>
      <c r="S5" s="6"/>
      <c r="T5" s="62"/>
      <c r="U5" s="51"/>
      <c r="V5" s="737"/>
      <c r="W5" s="738"/>
      <c r="X5" s="738"/>
      <c r="Y5" s="738"/>
      <c r="Z5" s="739"/>
      <c r="AA5" s="1"/>
      <c r="AB5" s="737"/>
      <c r="AC5" s="738"/>
      <c r="AD5" s="738"/>
      <c r="AE5" s="738"/>
      <c r="AF5" s="739"/>
      <c r="AG5" s="7"/>
      <c r="AH5" s="7"/>
      <c r="AI5" s="1"/>
    </row>
    <row r="6" spans="1:35" s="2" customFormat="1" ht="16.5" customHeight="1">
      <c r="A6" s="1"/>
      <c r="B6" s="1"/>
      <c r="C6" s="1"/>
      <c r="D6" s="1"/>
      <c r="E6" s="64"/>
      <c r="F6" s="6" t="s">
        <v>4</v>
      </c>
      <c r="G6" s="6"/>
      <c r="H6" s="6"/>
      <c r="I6" s="64"/>
      <c r="J6" s="6" t="s">
        <v>5</v>
      </c>
      <c r="K6" s="6"/>
      <c r="L6" s="6"/>
      <c r="M6" s="64" t="s">
        <v>44</v>
      </c>
      <c r="N6" s="6" t="s">
        <v>6</v>
      </c>
      <c r="O6" s="6"/>
      <c r="P6" s="1"/>
      <c r="Q6" s="6"/>
      <c r="R6" s="6"/>
      <c r="S6" s="6"/>
      <c r="T6" s="51"/>
      <c r="U6" s="51"/>
      <c r="V6" s="737"/>
      <c r="W6" s="738"/>
      <c r="X6" s="738"/>
      <c r="Y6" s="738"/>
      <c r="Z6" s="739"/>
      <c r="AA6" s="1"/>
      <c r="AB6" s="737"/>
      <c r="AC6" s="738"/>
      <c r="AD6" s="738"/>
      <c r="AE6" s="738"/>
      <c r="AF6" s="739"/>
      <c r="AG6" s="7"/>
      <c r="AH6" s="7"/>
      <c r="AI6" s="1"/>
    </row>
    <row r="7" spans="1:35" s="2" customFormat="1" ht="16.5" customHeight="1">
      <c r="A7" s="1"/>
      <c r="B7" s="1"/>
      <c r="C7" s="9"/>
      <c r="D7" s="10"/>
      <c r="E7" s="10"/>
      <c r="F7" s="7"/>
      <c r="G7" s="7"/>
      <c r="H7" s="11"/>
      <c r="I7" s="62"/>
      <c r="J7" s="62"/>
      <c r="K7" s="62"/>
      <c r="L7" s="62"/>
      <c r="M7" s="62"/>
      <c r="N7" s="62"/>
      <c r="O7" s="62"/>
      <c r="P7" s="62"/>
      <c r="Q7" s="62"/>
      <c r="R7" s="1"/>
      <c r="S7" s="1"/>
      <c r="T7" s="1"/>
      <c r="U7" s="1"/>
      <c r="V7" s="740"/>
      <c r="W7" s="741"/>
      <c r="X7" s="741"/>
      <c r="Y7" s="741"/>
      <c r="Z7" s="742"/>
      <c r="AA7" s="1"/>
      <c r="AB7" s="740"/>
      <c r="AC7" s="741"/>
      <c r="AD7" s="741"/>
      <c r="AE7" s="741"/>
      <c r="AF7" s="742"/>
      <c r="AG7" s="7"/>
      <c r="AH7" s="7"/>
      <c r="AI7" s="1"/>
    </row>
    <row r="8" spans="1:35" s="2" customFormat="1" ht="6" customHeight="1">
      <c r="A8" s="1"/>
      <c r="B8" s="1"/>
      <c r="C8" s="12"/>
      <c r="D8" s="13"/>
      <c r="E8" s="13"/>
      <c r="F8" s="7"/>
      <c r="G8" s="7"/>
      <c r="H8" s="7"/>
      <c r="I8" s="7"/>
      <c r="J8" s="7"/>
      <c r="K8" s="1"/>
      <c r="L8" s="1"/>
      <c r="M8" s="1"/>
      <c r="N8" s="1"/>
      <c r="O8" s="1"/>
      <c r="P8" s="1"/>
      <c r="Q8" s="1"/>
      <c r="R8" s="1"/>
      <c r="S8" s="1"/>
      <c r="T8" s="1"/>
      <c r="U8" s="1"/>
      <c r="V8" s="1"/>
      <c r="W8" s="7"/>
      <c r="X8" s="7"/>
      <c r="Y8" s="7"/>
      <c r="Z8" s="7"/>
      <c r="AA8" s="7"/>
      <c r="AB8" s="7"/>
      <c r="AC8" s="7"/>
      <c r="AD8" s="7"/>
      <c r="AE8" s="7"/>
      <c r="AF8" s="7"/>
      <c r="AG8" s="7"/>
      <c r="AH8" s="7"/>
      <c r="AI8" s="1"/>
    </row>
    <row r="9" spans="1:35" s="2" customFormat="1" ht="20.25" customHeight="1">
      <c r="A9" s="1"/>
      <c r="B9" s="7"/>
      <c r="C9" s="14"/>
      <c r="D9" s="744" t="s">
        <v>7</v>
      </c>
      <c r="E9" s="744"/>
      <c r="F9" s="744"/>
      <c r="G9" s="744"/>
      <c r="H9" s="15"/>
      <c r="I9" s="14"/>
      <c r="J9" s="744" t="s">
        <v>8</v>
      </c>
      <c r="K9" s="744"/>
      <c r="L9" s="744"/>
      <c r="M9" s="744"/>
      <c r="N9" s="15"/>
      <c r="O9" s="16"/>
      <c r="P9" s="744" t="s">
        <v>9</v>
      </c>
      <c r="Q9" s="745"/>
      <c r="R9" s="745"/>
      <c r="S9" s="745"/>
      <c r="T9" s="745"/>
      <c r="U9" s="745"/>
      <c r="V9" s="745"/>
      <c r="W9" s="745"/>
      <c r="X9" s="745"/>
      <c r="Y9" s="745"/>
      <c r="Z9" s="745"/>
      <c r="AA9" s="745"/>
      <c r="AB9" s="745"/>
      <c r="AC9" s="745"/>
      <c r="AD9" s="745"/>
      <c r="AE9" s="745"/>
      <c r="AF9" s="17"/>
      <c r="AG9" s="18"/>
      <c r="AH9" s="18"/>
      <c r="AI9" s="58"/>
    </row>
    <row r="10" spans="1:35" s="2" customFormat="1" ht="15" customHeight="1">
      <c r="A10" s="1"/>
      <c r="B10" s="7"/>
      <c r="C10" s="746"/>
      <c r="D10" s="747" t="s">
        <v>10</v>
      </c>
      <c r="E10" s="747"/>
      <c r="F10" s="747"/>
      <c r="G10" s="747"/>
      <c r="H10" s="20"/>
      <c r="I10" s="746"/>
      <c r="J10" s="749" t="s">
        <v>11</v>
      </c>
      <c r="K10" s="750"/>
      <c r="L10" s="750"/>
      <c r="M10" s="750"/>
      <c r="N10" s="20"/>
      <c r="O10" s="21"/>
      <c r="P10" s="747" t="s">
        <v>12</v>
      </c>
      <c r="Q10" s="752"/>
      <c r="R10" s="752"/>
      <c r="S10" s="752"/>
      <c r="T10" s="752"/>
      <c r="U10" s="752"/>
      <c r="V10" s="752"/>
      <c r="W10" s="752"/>
      <c r="X10" s="752"/>
      <c r="Y10" s="752"/>
      <c r="Z10" s="752"/>
      <c r="AA10" s="752"/>
      <c r="AB10" s="752"/>
      <c r="AC10" s="752"/>
      <c r="AD10" s="752"/>
      <c r="AE10" s="752"/>
      <c r="AF10" s="56"/>
      <c r="AG10" s="18"/>
      <c r="AH10" s="18"/>
      <c r="AI10" s="58"/>
    </row>
    <row r="11" spans="1:35" s="2" customFormat="1" ht="9.75" customHeight="1">
      <c r="A11" s="1"/>
      <c r="B11" s="7"/>
      <c r="C11" s="718"/>
      <c r="D11" s="748"/>
      <c r="E11" s="748"/>
      <c r="F11" s="748"/>
      <c r="G11" s="748"/>
      <c r="H11" s="22"/>
      <c r="I11" s="718"/>
      <c r="J11" s="751"/>
      <c r="K11" s="751"/>
      <c r="L11" s="751"/>
      <c r="M11" s="751"/>
      <c r="N11" s="22"/>
      <c r="O11" s="23"/>
      <c r="P11" s="753"/>
      <c r="Q11" s="753"/>
      <c r="R11" s="753"/>
      <c r="S11" s="753"/>
      <c r="T11" s="753"/>
      <c r="U11" s="753"/>
      <c r="V11" s="753"/>
      <c r="W11" s="753"/>
      <c r="X11" s="753"/>
      <c r="Y11" s="753"/>
      <c r="Z11" s="753"/>
      <c r="AA11" s="753"/>
      <c r="AB11" s="753"/>
      <c r="AC11" s="753"/>
      <c r="AD11" s="753"/>
      <c r="AE11" s="753"/>
      <c r="AF11" s="57"/>
      <c r="AG11" s="58"/>
      <c r="AH11" s="58"/>
      <c r="AI11" s="58"/>
    </row>
    <row r="12" spans="1:35" s="2" customFormat="1" ht="14.25" customHeight="1">
      <c r="A12" s="1"/>
      <c r="B12" s="7"/>
      <c r="C12" s="721" t="s">
        <v>45</v>
      </c>
      <c r="D12" s="722"/>
      <c r="E12" s="722"/>
      <c r="F12" s="722"/>
      <c r="G12" s="722"/>
      <c r="H12" s="723"/>
      <c r="I12" s="727" t="s">
        <v>46</v>
      </c>
      <c r="J12" s="728"/>
      <c r="K12" s="728"/>
      <c r="L12" s="728"/>
      <c r="M12" s="728"/>
      <c r="N12" s="729"/>
      <c r="O12" s="698" t="s">
        <v>13</v>
      </c>
      <c r="P12" s="719"/>
      <c r="Q12" s="597">
        <v>5</v>
      </c>
      <c r="R12" s="424" t="s">
        <v>14</v>
      </c>
      <c r="S12" s="597">
        <v>5</v>
      </c>
      <c r="T12" s="424" t="s">
        <v>15</v>
      </c>
      <c r="U12" s="597">
        <v>13</v>
      </c>
      <c r="V12" s="424" t="s">
        <v>16</v>
      </c>
      <c r="W12" s="424" t="s">
        <v>17</v>
      </c>
      <c r="X12" s="719"/>
      <c r="Y12" s="424" t="s">
        <v>13</v>
      </c>
      <c r="Z12" s="719"/>
      <c r="AA12" s="597">
        <v>7</v>
      </c>
      <c r="AB12" s="424" t="s">
        <v>14</v>
      </c>
      <c r="AC12" s="597">
        <v>3</v>
      </c>
      <c r="AD12" s="424" t="s">
        <v>15</v>
      </c>
      <c r="AE12" s="597">
        <v>31</v>
      </c>
      <c r="AF12" s="425" t="s">
        <v>16</v>
      </c>
      <c r="AG12" s="53"/>
      <c r="AH12" s="53"/>
      <c r="AI12" s="58"/>
    </row>
    <row r="13" spans="1:35" s="2" customFormat="1" ht="9.75" customHeight="1">
      <c r="A13" s="1"/>
      <c r="B13" s="7"/>
      <c r="C13" s="724"/>
      <c r="D13" s="725"/>
      <c r="E13" s="725"/>
      <c r="F13" s="725"/>
      <c r="G13" s="725"/>
      <c r="H13" s="726"/>
      <c r="I13" s="724"/>
      <c r="J13" s="725"/>
      <c r="K13" s="725"/>
      <c r="L13" s="725"/>
      <c r="M13" s="725"/>
      <c r="N13" s="726"/>
      <c r="O13" s="730"/>
      <c r="P13" s="720"/>
      <c r="Q13" s="598"/>
      <c r="R13" s="720"/>
      <c r="S13" s="598"/>
      <c r="T13" s="720"/>
      <c r="U13" s="598"/>
      <c r="V13" s="720"/>
      <c r="W13" s="720"/>
      <c r="X13" s="720"/>
      <c r="Y13" s="720"/>
      <c r="Z13" s="720"/>
      <c r="AA13" s="598"/>
      <c r="AB13" s="720"/>
      <c r="AC13" s="598"/>
      <c r="AD13" s="720"/>
      <c r="AE13" s="598"/>
      <c r="AF13" s="710"/>
      <c r="AG13" s="18"/>
      <c r="AH13" s="18"/>
      <c r="AI13" s="7"/>
    </row>
    <row r="14" spans="1:35" s="2" customFormat="1" ht="9.75" customHeight="1">
      <c r="A14" s="1"/>
      <c r="B14" s="7"/>
      <c r="C14" s="711" t="s">
        <v>47</v>
      </c>
      <c r="D14" s="712"/>
      <c r="E14" s="712"/>
      <c r="F14" s="712"/>
      <c r="G14" s="712"/>
      <c r="H14" s="713"/>
      <c r="I14" s="711" t="s">
        <v>48</v>
      </c>
      <c r="J14" s="712"/>
      <c r="K14" s="712"/>
      <c r="L14" s="712"/>
      <c r="M14" s="712"/>
      <c r="N14" s="713"/>
      <c r="O14" s="717" t="s">
        <v>18</v>
      </c>
      <c r="P14" s="708"/>
      <c r="Q14" s="704">
        <v>5</v>
      </c>
      <c r="R14" s="702" t="s">
        <v>14</v>
      </c>
      <c r="S14" s="704">
        <v>5</v>
      </c>
      <c r="T14" s="702" t="s">
        <v>15</v>
      </c>
      <c r="U14" s="704">
        <v>13</v>
      </c>
      <c r="V14" s="702" t="s">
        <v>16</v>
      </c>
      <c r="W14" s="702" t="s">
        <v>17</v>
      </c>
      <c r="X14" s="708"/>
      <c r="Y14" s="702" t="s">
        <v>13</v>
      </c>
      <c r="Z14" s="708"/>
      <c r="AA14" s="704">
        <v>6</v>
      </c>
      <c r="AB14" s="702" t="s">
        <v>14</v>
      </c>
      <c r="AC14" s="704">
        <v>8</v>
      </c>
      <c r="AD14" s="702" t="s">
        <v>15</v>
      </c>
      <c r="AE14" s="704">
        <v>31</v>
      </c>
      <c r="AF14" s="706" t="s">
        <v>19</v>
      </c>
      <c r="AG14" s="25"/>
      <c r="AH14" s="18"/>
      <c r="AI14" s="7"/>
    </row>
    <row r="15" spans="1:35" s="2" customFormat="1" ht="14.25" customHeight="1">
      <c r="A15" s="1"/>
      <c r="B15" s="7"/>
      <c r="C15" s="714"/>
      <c r="D15" s="715"/>
      <c r="E15" s="715"/>
      <c r="F15" s="715"/>
      <c r="G15" s="715"/>
      <c r="H15" s="716"/>
      <c r="I15" s="714"/>
      <c r="J15" s="715"/>
      <c r="K15" s="715"/>
      <c r="L15" s="715"/>
      <c r="M15" s="715"/>
      <c r="N15" s="716"/>
      <c r="O15" s="718"/>
      <c r="P15" s="703"/>
      <c r="Q15" s="705"/>
      <c r="R15" s="703"/>
      <c r="S15" s="705"/>
      <c r="T15" s="703"/>
      <c r="U15" s="705"/>
      <c r="V15" s="703"/>
      <c r="W15" s="703"/>
      <c r="X15" s="703"/>
      <c r="Y15" s="703"/>
      <c r="Z15" s="703"/>
      <c r="AA15" s="705"/>
      <c r="AB15" s="703"/>
      <c r="AC15" s="705"/>
      <c r="AD15" s="703"/>
      <c r="AE15" s="705"/>
      <c r="AF15" s="707"/>
      <c r="AG15" s="18"/>
      <c r="AH15" s="18"/>
      <c r="AI15" s="18"/>
    </row>
    <row r="16" spans="1:35" s="2" customFormat="1" ht="6" customHeight="1">
      <c r="A16" s="1"/>
      <c r="B16" s="7"/>
      <c r="C16" s="54"/>
      <c r="D16" s="696"/>
      <c r="E16" s="697"/>
      <c r="F16" s="697"/>
      <c r="G16" s="697"/>
      <c r="H16" s="697"/>
      <c r="I16" s="697"/>
      <c r="J16" s="60"/>
      <c r="K16" s="54"/>
      <c r="L16" s="696"/>
      <c r="M16" s="697"/>
      <c r="N16" s="697"/>
      <c r="O16" s="697"/>
      <c r="P16" s="697"/>
      <c r="Q16" s="697"/>
      <c r="R16" s="60"/>
      <c r="S16" s="424"/>
      <c r="T16" s="424"/>
      <c r="U16" s="424"/>
      <c r="V16" s="424"/>
      <c r="W16" s="424"/>
      <c r="X16" s="424"/>
      <c r="Y16" s="424"/>
      <c r="Z16" s="709"/>
      <c r="AA16" s="709"/>
      <c r="AB16" s="709"/>
      <c r="AC16" s="709"/>
      <c r="AD16" s="709"/>
      <c r="AE16" s="709"/>
      <c r="AF16" s="709"/>
      <c r="AG16" s="18"/>
      <c r="AH16" s="7"/>
      <c r="AI16" s="7"/>
    </row>
    <row r="17" spans="1:35" s="2" customFormat="1" ht="18" customHeight="1">
      <c r="B17" s="66"/>
      <c r="C17" s="423" t="s">
        <v>149</v>
      </c>
      <c r="D17" s="424"/>
      <c r="E17" s="424"/>
      <c r="F17" s="424"/>
      <c r="G17" s="424"/>
      <c r="H17" s="424"/>
      <c r="I17" s="424"/>
      <c r="J17" s="424"/>
      <c r="K17" s="425"/>
      <c r="L17" s="429" t="s">
        <v>86</v>
      </c>
      <c r="M17" s="430"/>
      <c r="N17" s="430"/>
      <c r="O17" s="430"/>
      <c r="P17" s="430"/>
      <c r="Q17" s="430"/>
      <c r="R17" s="430"/>
      <c r="S17" s="430"/>
      <c r="T17" s="430"/>
      <c r="U17" s="431" t="s">
        <v>125</v>
      </c>
      <c r="V17" s="432"/>
      <c r="W17" s="432"/>
      <c r="X17" s="432"/>
      <c r="Y17" s="432"/>
      <c r="Z17" s="433"/>
      <c r="AA17" s="431" t="s">
        <v>126</v>
      </c>
      <c r="AB17" s="432"/>
      <c r="AC17" s="432"/>
      <c r="AD17" s="432"/>
      <c r="AE17" s="432"/>
      <c r="AF17" s="433"/>
      <c r="AG17" s="126"/>
      <c r="AH17" s="66"/>
      <c r="AI17" s="66"/>
    </row>
    <row r="18" spans="1:35" s="2" customFormat="1" ht="21" customHeight="1">
      <c r="B18" s="66"/>
      <c r="C18" s="426"/>
      <c r="D18" s="427"/>
      <c r="E18" s="427"/>
      <c r="F18" s="427"/>
      <c r="G18" s="427"/>
      <c r="H18" s="427"/>
      <c r="I18" s="427"/>
      <c r="J18" s="427"/>
      <c r="K18" s="428"/>
      <c r="L18" s="524" t="s">
        <v>153</v>
      </c>
      <c r="M18" s="525"/>
      <c r="N18" s="525"/>
      <c r="O18" s="525"/>
      <c r="P18" s="525"/>
      <c r="Q18" s="525"/>
      <c r="R18" s="681">
        <v>21</v>
      </c>
      <c r="S18" s="681"/>
      <c r="T18" s="346" t="s">
        <v>150</v>
      </c>
      <c r="U18" s="434"/>
      <c r="V18" s="435"/>
      <c r="W18" s="435"/>
      <c r="X18" s="435"/>
      <c r="Y18" s="435"/>
      <c r="Z18" s="436"/>
      <c r="AA18" s="434"/>
      <c r="AB18" s="435"/>
      <c r="AC18" s="435"/>
      <c r="AD18" s="435"/>
      <c r="AE18" s="435"/>
      <c r="AF18" s="436"/>
      <c r="AG18" s="126"/>
      <c r="AH18" s="66"/>
      <c r="AI18" s="66"/>
    </row>
    <row r="19" spans="1:35" s="2" customFormat="1" ht="30.75" customHeight="1">
      <c r="B19" s="66"/>
      <c r="C19" s="670" t="s">
        <v>151</v>
      </c>
      <c r="D19" s="671"/>
      <c r="E19" s="671"/>
      <c r="F19" s="671"/>
      <c r="G19" s="671"/>
      <c r="H19" s="671"/>
      <c r="I19" s="671"/>
      <c r="J19" s="671"/>
      <c r="K19" s="672"/>
      <c r="L19" s="391" t="s">
        <v>152</v>
      </c>
      <c r="M19" s="391"/>
      <c r="N19" s="391"/>
      <c r="O19" s="673">
        <v>360000</v>
      </c>
      <c r="P19" s="674"/>
      <c r="Q19" s="674"/>
      <c r="R19" s="674"/>
      <c r="S19" s="674"/>
      <c r="T19" s="391" t="s">
        <v>57</v>
      </c>
      <c r="U19" s="675" t="s">
        <v>49</v>
      </c>
      <c r="V19" s="676"/>
      <c r="W19" s="676"/>
      <c r="X19" s="676"/>
      <c r="Y19" s="676"/>
      <c r="Z19" s="677"/>
      <c r="AA19" s="678" t="s">
        <v>162</v>
      </c>
      <c r="AB19" s="679"/>
      <c r="AC19" s="679"/>
      <c r="AD19" s="679"/>
      <c r="AE19" s="679"/>
      <c r="AF19" s="680"/>
      <c r="AH19" s="66"/>
      <c r="AI19" s="66"/>
    </row>
    <row r="20" spans="1:35" s="2" customFormat="1" ht="6" customHeight="1">
      <c r="A20" s="1"/>
      <c r="B20" s="7"/>
      <c r="C20" s="7"/>
      <c r="D20" s="7"/>
      <c r="E20" s="7"/>
      <c r="F20" s="7"/>
      <c r="G20" s="7"/>
      <c r="H20" s="7"/>
      <c r="I20" s="7"/>
      <c r="J20" s="7"/>
      <c r="K20" s="7"/>
      <c r="L20" s="7"/>
      <c r="M20" s="7"/>
      <c r="N20" s="7"/>
      <c r="O20" s="7"/>
      <c r="P20" s="7"/>
      <c r="Q20" s="7"/>
      <c r="R20" s="7"/>
      <c r="S20" s="31"/>
      <c r="T20" s="31"/>
      <c r="U20" s="31"/>
      <c r="V20" s="31"/>
      <c r="W20" s="31"/>
      <c r="X20" s="31"/>
      <c r="Y20" s="7"/>
      <c r="Z20" s="7"/>
      <c r="AA20" s="7"/>
      <c r="AB20" s="7"/>
      <c r="AC20" s="7"/>
      <c r="AD20" s="7"/>
      <c r="AE20" s="7"/>
      <c r="AF20" s="7"/>
      <c r="AG20" s="18"/>
      <c r="AH20" s="7"/>
      <c r="AI20" s="7"/>
    </row>
    <row r="21" spans="1:35" s="2" customFormat="1" ht="21" customHeight="1">
      <c r="A21" s="1"/>
      <c r="B21" s="1"/>
      <c r="C21" s="61"/>
      <c r="D21" s="696" t="s">
        <v>22</v>
      </c>
      <c r="E21" s="697"/>
      <c r="F21" s="697"/>
      <c r="G21" s="697"/>
      <c r="H21" s="59"/>
      <c r="I21" s="698" t="s">
        <v>13</v>
      </c>
      <c r="J21" s="424"/>
      <c r="K21" s="632">
        <v>5</v>
      </c>
      <c r="L21" s="632"/>
      <c r="M21" s="54" t="s">
        <v>14</v>
      </c>
      <c r="N21" s="632">
        <v>5</v>
      </c>
      <c r="O21" s="632"/>
      <c r="P21" s="54" t="s">
        <v>15</v>
      </c>
      <c r="Q21" s="632">
        <v>13</v>
      </c>
      <c r="R21" s="632"/>
      <c r="S21" s="54" t="s">
        <v>16</v>
      </c>
      <c r="T21" s="54" t="s">
        <v>17</v>
      </c>
      <c r="U21" s="424" t="s">
        <v>13</v>
      </c>
      <c r="V21" s="424"/>
      <c r="W21" s="632">
        <v>6</v>
      </c>
      <c r="X21" s="632"/>
      <c r="Y21" s="54" t="s">
        <v>14</v>
      </c>
      <c r="Z21" s="632">
        <v>9</v>
      </c>
      <c r="AA21" s="632"/>
      <c r="AB21" s="54" t="s">
        <v>15</v>
      </c>
      <c r="AC21" s="632">
        <v>16</v>
      </c>
      <c r="AD21" s="632"/>
      <c r="AE21" s="54" t="s">
        <v>16</v>
      </c>
      <c r="AF21" s="59"/>
      <c r="AG21" s="51"/>
      <c r="AH21" s="7"/>
      <c r="AI21" s="7"/>
    </row>
    <row r="22" spans="1:35" s="2" customFormat="1" ht="21" customHeight="1">
      <c r="A22" s="1"/>
      <c r="B22" s="1"/>
      <c r="C22" s="699" t="s">
        <v>23</v>
      </c>
      <c r="D22" s="700"/>
      <c r="E22" s="700"/>
      <c r="F22" s="700"/>
      <c r="G22" s="700"/>
      <c r="H22" s="701"/>
      <c r="I22" s="698" t="s">
        <v>18</v>
      </c>
      <c r="J22" s="424"/>
      <c r="K22" s="632">
        <v>5</v>
      </c>
      <c r="L22" s="632"/>
      <c r="M22" s="54" t="s">
        <v>14</v>
      </c>
      <c r="N22" s="632">
        <v>5</v>
      </c>
      <c r="O22" s="632"/>
      <c r="P22" s="54" t="s">
        <v>15</v>
      </c>
      <c r="Q22" s="632">
        <v>13</v>
      </c>
      <c r="R22" s="632"/>
      <c r="S22" s="54" t="s">
        <v>16</v>
      </c>
      <c r="T22" s="54" t="s">
        <v>17</v>
      </c>
      <c r="U22" s="424" t="s">
        <v>13</v>
      </c>
      <c r="V22" s="424"/>
      <c r="W22" s="632">
        <v>6</v>
      </c>
      <c r="X22" s="632"/>
      <c r="Y22" s="54" t="s">
        <v>14</v>
      </c>
      <c r="Z22" s="632">
        <v>8</v>
      </c>
      <c r="AA22" s="632"/>
      <c r="AB22" s="54" t="s">
        <v>15</v>
      </c>
      <c r="AC22" s="632">
        <v>31</v>
      </c>
      <c r="AD22" s="632"/>
      <c r="AE22" s="682" t="s">
        <v>24</v>
      </c>
      <c r="AF22" s="683"/>
      <c r="AG22" s="1"/>
      <c r="AH22" s="7"/>
      <c r="AI22" s="7"/>
    </row>
    <row r="23" spans="1:35" s="2" customFormat="1" ht="13.5" customHeight="1">
      <c r="A23" s="1"/>
      <c r="B23" s="1"/>
      <c r="C23" s="608" t="s">
        <v>77</v>
      </c>
      <c r="D23" s="612"/>
      <c r="E23" s="612"/>
      <c r="F23" s="612"/>
      <c r="G23" s="612"/>
      <c r="H23" s="625"/>
      <c r="I23" s="608"/>
      <c r="J23" s="612"/>
      <c r="K23" s="612"/>
      <c r="L23" s="612"/>
      <c r="M23" s="612"/>
      <c r="N23" s="612"/>
      <c r="O23" s="612"/>
      <c r="P23" s="612"/>
      <c r="Q23" s="643" t="s">
        <v>76</v>
      </c>
      <c r="R23" s="114" t="s">
        <v>78</v>
      </c>
      <c r="S23" s="645" t="s">
        <v>79</v>
      </c>
      <c r="T23" s="645"/>
      <c r="U23" s="645"/>
      <c r="V23" s="645"/>
      <c r="W23" s="645"/>
      <c r="X23" s="645"/>
      <c r="Y23" s="647"/>
      <c r="Z23" s="648"/>
      <c r="AA23" s="648"/>
      <c r="AB23" s="648"/>
      <c r="AC23" s="648"/>
      <c r="AD23" s="648"/>
      <c r="AE23" s="648"/>
      <c r="AF23" s="643" t="s">
        <v>76</v>
      </c>
      <c r="AG23" s="1"/>
      <c r="AH23" s="7"/>
      <c r="AI23" s="7"/>
    </row>
    <row r="24" spans="1:35" s="2" customFormat="1" ht="18.75" customHeight="1">
      <c r="A24" s="1"/>
      <c r="B24" s="1"/>
      <c r="C24" s="636"/>
      <c r="D24" s="637"/>
      <c r="E24" s="637"/>
      <c r="F24" s="637"/>
      <c r="G24" s="637"/>
      <c r="H24" s="638"/>
      <c r="I24" s="636"/>
      <c r="J24" s="637"/>
      <c r="K24" s="637"/>
      <c r="L24" s="637"/>
      <c r="M24" s="637"/>
      <c r="N24" s="637"/>
      <c r="O24" s="637"/>
      <c r="P24" s="637"/>
      <c r="Q24" s="644"/>
      <c r="R24" s="115"/>
      <c r="S24" s="646"/>
      <c r="T24" s="646"/>
      <c r="U24" s="646"/>
      <c r="V24" s="646"/>
      <c r="W24" s="646"/>
      <c r="X24" s="646"/>
      <c r="Y24" s="649"/>
      <c r="Z24" s="650"/>
      <c r="AA24" s="650"/>
      <c r="AB24" s="650"/>
      <c r="AC24" s="650"/>
      <c r="AD24" s="650"/>
      <c r="AE24" s="650"/>
      <c r="AF24" s="644"/>
      <c r="AG24" s="1"/>
      <c r="AH24" s="7"/>
      <c r="AI24" s="7"/>
    </row>
    <row r="25" spans="1:35" s="2" customFormat="1" ht="6" customHeight="1">
      <c r="A25" s="1"/>
      <c r="B25" s="1"/>
      <c r="C25" s="66"/>
      <c r="D25" s="66"/>
      <c r="E25" s="116"/>
      <c r="F25" s="116"/>
      <c r="G25" s="116"/>
      <c r="H25" s="116"/>
      <c r="I25" s="117"/>
      <c r="J25" s="117"/>
      <c r="K25" s="117"/>
      <c r="L25" s="118"/>
      <c r="M25" s="117"/>
      <c r="N25" s="117"/>
      <c r="O25" s="117"/>
      <c r="P25" s="118"/>
      <c r="Q25" s="117"/>
      <c r="R25" s="117"/>
      <c r="S25" s="117"/>
      <c r="T25" s="118"/>
      <c r="U25" s="117"/>
      <c r="V25" s="117"/>
      <c r="W25" s="117"/>
      <c r="X25" s="118"/>
      <c r="Y25" s="117"/>
      <c r="Z25" s="117"/>
      <c r="AA25" s="117"/>
      <c r="AB25" s="118"/>
      <c r="AC25" s="117"/>
      <c r="AD25" s="117"/>
      <c r="AE25" s="117"/>
      <c r="AF25" s="118"/>
      <c r="AG25" s="1"/>
      <c r="AH25" s="7"/>
      <c r="AI25" s="7"/>
    </row>
    <row r="26" spans="1:35" s="2" customFormat="1" ht="16.5" customHeight="1">
      <c r="A26" s="1"/>
      <c r="B26" s="1"/>
      <c r="C26" s="655" t="s">
        <v>81</v>
      </c>
      <c r="D26" s="656"/>
      <c r="E26" s="119" t="s">
        <v>82</v>
      </c>
      <c r="F26" s="120"/>
      <c r="G26" s="120"/>
      <c r="H26" s="121"/>
      <c r="I26" s="122"/>
      <c r="J26" s="122"/>
      <c r="K26" s="122"/>
      <c r="L26" s="123"/>
      <c r="M26" s="122"/>
      <c r="N26" s="122"/>
      <c r="O26" s="122"/>
      <c r="P26" s="123"/>
      <c r="Q26" s="122"/>
      <c r="R26" s="122"/>
      <c r="S26" s="122"/>
      <c r="T26" s="123"/>
      <c r="U26" s="122"/>
      <c r="V26" s="122"/>
      <c r="W26" s="122"/>
      <c r="X26" s="123"/>
      <c r="Y26" s="122"/>
      <c r="Z26" s="122"/>
      <c r="AA26" s="122"/>
      <c r="AB26" s="123"/>
      <c r="AC26" s="122"/>
      <c r="AD26" s="122"/>
      <c r="AE26" s="122"/>
      <c r="AF26" s="124"/>
      <c r="AG26" s="1"/>
      <c r="AH26" s="7"/>
      <c r="AI26" s="7"/>
    </row>
    <row r="27" spans="1:35" s="2" customFormat="1" ht="9" customHeight="1">
      <c r="A27" s="1"/>
      <c r="B27" s="1"/>
      <c r="C27" s="657"/>
      <c r="D27" s="658"/>
      <c r="E27" s="125"/>
      <c r="F27" s="126"/>
      <c r="G27" s="126"/>
      <c r="H27" s="127"/>
      <c r="I27" s="128"/>
      <c r="J27" s="128"/>
      <c r="K27" s="128"/>
      <c r="L27" s="118"/>
      <c r="M27" s="128"/>
      <c r="N27" s="128"/>
      <c r="O27" s="128"/>
      <c r="P27" s="118"/>
      <c r="Q27" s="128"/>
      <c r="R27" s="128"/>
      <c r="S27" s="128"/>
      <c r="T27" s="118"/>
      <c r="U27" s="128"/>
      <c r="V27" s="128"/>
      <c r="W27" s="128"/>
      <c r="X27" s="118"/>
      <c r="Y27" s="128"/>
      <c r="Z27" s="128"/>
      <c r="AA27" s="128"/>
      <c r="AB27" s="118"/>
      <c r="AC27" s="128"/>
      <c r="AD27" s="128"/>
      <c r="AE27" s="128"/>
      <c r="AF27" s="129"/>
      <c r="AG27" s="1"/>
      <c r="AH27" s="7"/>
      <c r="AI27" s="7"/>
    </row>
    <row r="28" spans="1:35" s="2" customFormat="1" ht="15.75" customHeight="1">
      <c r="A28" s="1"/>
      <c r="B28" s="1"/>
      <c r="C28" s="657"/>
      <c r="D28" s="658"/>
      <c r="E28" s="130" t="s">
        <v>87</v>
      </c>
      <c r="F28" s="126"/>
      <c r="G28" s="126"/>
      <c r="H28" s="116"/>
      <c r="I28" s="117"/>
      <c r="J28" s="117"/>
      <c r="K28" s="117"/>
      <c r="L28" s="131"/>
      <c r="M28" s="117"/>
      <c r="N28" s="117"/>
      <c r="O28" s="117"/>
      <c r="P28" s="131"/>
      <c r="Q28" s="117"/>
      <c r="R28" s="117"/>
      <c r="S28" s="117"/>
      <c r="T28" s="131"/>
      <c r="U28" s="117"/>
      <c r="V28" s="117"/>
      <c r="W28" s="117"/>
      <c r="X28" s="131"/>
      <c r="Y28" s="117"/>
      <c r="Z28" s="117"/>
      <c r="AA28" s="117"/>
      <c r="AB28" s="131"/>
      <c r="AC28" s="117"/>
      <c r="AD28" s="117"/>
      <c r="AE28" s="117"/>
      <c r="AF28" s="132"/>
      <c r="AG28" s="1"/>
      <c r="AH28" s="7"/>
      <c r="AI28" s="7"/>
    </row>
    <row r="29" spans="1:35" s="2" customFormat="1" ht="15.75" customHeight="1">
      <c r="A29" s="1"/>
      <c r="B29" s="33"/>
      <c r="C29" s="657"/>
      <c r="D29" s="658"/>
      <c r="E29" s="130" t="s">
        <v>88</v>
      </c>
      <c r="F29" s="116"/>
      <c r="G29" s="116"/>
      <c r="H29" s="127"/>
      <c r="I29" s="117"/>
      <c r="J29" s="117"/>
      <c r="K29" s="117"/>
      <c r="L29" s="118"/>
      <c r="M29" s="117"/>
      <c r="N29" s="117"/>
      <c r="O29" s="117"/>
      <c r="P29" s="118"/>
      <c r="Q29" s="117"/>
      <c r="R29" s="117"/>
      <c r="S29" s="117"/>
      <c r="T29" s="118"/>
      <c r="U29" s="117"/>
      <c r="V29" s="117"/>
      <c r="W29" s="117"/>
      <c r="X29" s="118"/>
      <c r="Y29" s="117"/>
      <c r="Z29" s="117"/>
      <c r="AA29" s="117"/>
      <c r="AB29" s="118"/>
      <c r="AC29" s="117"/>
      <c r="AD29" s="117"/>
      <c r="AE29" s="117"/>
      <c r="AF29" s="129"/>
      <c r="AG29" s="18"/>
      <c r="AH29" s="7"/>
      <c r="AI29" s="7"/>
    </row>
    <row r="30" spans="1:35" s="2" customFormat="1" ht="15.75" customHeight="1">
      <c r="A30" s="1"/>
      <c r="B30" s="33"/>
      <c r="C30" s="657"/>
      <c r="D30" s="658"/>
      <c r="E30" s="130" t="s">
        <v>89</v>
      </c>
      <c r="F30" s="116"/>
      <c r="G30" s="66"/>
      <c r="H30" s="66"/>
      <c r="I30" s="128"/>
      <c r="J30" s="128"/>
      <c r="K30" s="128"/>
      <c r="L30" s="118"/>
      <c r="M30" s="128"/>
      <c r="N30" s="128"/>
      <c r="O30" s="128"/>
      <c r="P30" s="118"/>
      <c r="Q30" s="128"/>
      <c r="R30" s="128"/>
      <c r="S30" s="128"/>
      <c r="T30" s="118"/>
      <c r="U30" s="128"/>
      <c r="V30" s="128"/>
      <c r="W30" s="128"/>
      <c r="X30" s="118"/>
      <c r="Y30" s="128"/>
      <c r="Z30" s="128"/>
      <c r="AA30" s="128"/>
      <c r="AB30" s="118"/>
      <c r="AC30" s="128"/>
      <c r="AD30" s="128"/>
      <c r="AE30" s="128"/>
      <c r="AF30" s="129"/>
      <c r="AG30" s="18"/>
      <c r="AH30" s="7"/>
      <c r="AI30" s="7"/>
    </row>
    <row r="31" spans="1:35" s="2" customFormat="1" ht="15.75" customHeight="1">
      <c r="A31" s="1"/>
      <c r="B31" s="33"/>
      <c r="C31" s="657"/>
      <c r="D31" s="658"/>
      <c r="E31" s="130" t="s">
        <v>90</v>
      </c>
      <c r="F31" s="11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8"/>
      <c r="AG31" s="18"/>
      <c r="AH31" s="7"/>
      <c r="AI31" s="7"/>
    </row>
    <row r="32" spans="1:35" s="2" customFormat="1" ht="15.75" customHeight="1">
      <c r="A32" s="1"/>
      <c r="B32" s="33"/>
      <c r="C32" s="657"/>
      <c r="D32" s="658"/>
      <c r="E32" s="130" t="s">
        <v>91</v>
      </c>
      <c r="F32" s="116"/>
      <c r="G32" s="66"/>
      <c r="H32" s="66"/>
      <c r="I32" s="133"/>
      <c r="J32" s="133"/>
      <c r="K32" s="66"/>
      <c r="L32" s="134"/>
      <c r="M32" s="133"/>
      <c r="N32" s="133"/>
      <c r="O32" s="133"/>
      <c r="P32" s="116"/>
      <c r="Q32" s="133"/>
      <c r="R32" s="133"/>
      <c r="S32" s="66"/>
      <c r="T32" s="134"/>
      <c r="U32" s="133"/>
      <c r="V32" s="133"/>
      <c r="W32" s="133"/>
      <c r="X32" s="116"/>
      <c r="Y32" s="133"/>
      <c r="Z32" s="133"/>
      <c r="AA32" s="66"/>
      <c r="AB32" s="134"/>
      <c r="AC32" s="133"/>
      <c r="AD32" s="133"/>
      <c r="AE32" s="133"/>
      <c r="AF32" s="85"/>
      <c r="AG32" s="18"/>
      <c r="AH32" s="7"/>
      <c r="AI32" s="7"/>
    </row>
    <row r="33" spans="1:35" s="2" customFormat="1" ht="21" customHeight="1">
      <c r="A33" s="1"/>
      <c r="B33" s="33"/>
      <c r="C33" s="659"/>
      <c r="D33" s="660"/>
      <c r="E33" s="135" t="s">
        <v>80</v>
      </c>
      <c r="F33" s="136"/>
      <c r="G33" s="136"/>
      <c r="H33" s="71"/>
      <c r="I33" s="137"/>
      <c r="J33" s="137"/>
      <c r="K33" s="71"/>
      <c r="L33" s="138"/>
      <c r="M33" s="137"/>
      <c r="N33" s="137"/>
      <c r="O33" s="137"/>
      <c r="P33" s="139"/>
      <c r="Q33" s="137"/>
      <c r="R33" s="137"/>
      <c r="S33" s="71"/>
      <c r="T33" s="138"/>
      <c r="U33" s="137"/>
      <c r="V33" s="137"/>
      <c r="W33" s="137"/>
      <c r="X33" s="139"/>
      <c r="Y33" s="137"/>
      <c r="Z33" s="137"/>
      <c r="AA33" s="71"/>
      <c r="AB33" s="138"/>
      <c r="AC33" s="137"/>
      <c r="AD33" s="137"/>
      <c r="AE33" s="137"/>
      <c r="AF33" s="140"/>
      <c r="AG33" s="18"/>
      <c r="AH33" s="7"/>
      <c r="AI33" s="7"/>
    </row>
    <row r="34" spans="1:35" s="2" customFormat="1" ht="6" customHeight="1">
      <c r="A34" s="1"/>
      <c r="B34" s="1"/>
      <c r="C34" s="225"/>
      <c r="D34" s="10"/>
      <c r="E34" s="10"/>
      <c r="F34" s="10"/>
      <c r="G34" s="10"/>
      <c r="H34" s="10"/>
      <c r="I34" s="10"/>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7"/>
      <c r="AH34" s="7"/>
      <c r="AI34" s="7"/>
    </row>
    <row r="35" spans="1:35" s="354" customFormat="1" ht="5.25" customHeight="1">
      <c r="C35" s="355"/>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7"/>
    </row>
    <row r="36" spans="1:35" s="358" customFormat="1" ht="13.5" customHeight="1">
      <c r="C36" s="359"/>
      <c r="D36" s="360"/>
      <c r="E36" s="361"/>
      <c r="F36" s="361" t="s">
        <v>100</v>
      </c>
      <c r="G36" s="362"/>
      <c r="H36" s="362"/>
      <c r="I36" s="363"/>
      <c r="J36" s="363"/>
      <c r="K36" s="363"/>
      <c r="L36" s="363"/>
      <c r="M36" s="363"/>
      <c r="N36" s="364" t="s">
        <v>101</v>
      </c>
      <c r="O36" s="363"/>
      <c r="P36" s="363"/>
      <c r="Q36" s="363"/>
      <c r="R36" s="363"/>
      <c r="S36" s="363"/>
      <c r="T36" s="363"/>
      <c r="U36" s="363"/>
      <c r="V36" s="363"/>
      <c r="W36" s="363"/>
      <c r="X36" s="363"/>
      <c r="Y36" s="363"/>
      <c r="Z36" s="363"/>
      <c r="AA36" s="363"/>
      <c r="AB36" s="363"/>
      <c r="AC36" s="363"/>
      <c r="AD36" s="363"/>
      <c r="AE36" s="363"/>
      <c r="AF36" s="365"/>
      <c r="AG36" s="363"/>
      <c r="AH36" s="362"/>
      <c r="AI36" s="362"/>
    </row>
    <row r="37" spans="1:35" s="354" customFormat="1" ht="5.25" customHeight="1">
      <c r="C37" s="366"/>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8"/>
    </row>
    <row r="38" spans="1:35" s="2" customFormat="1" ht="6" customHeight="1">
      <c r="A38" s="1"/>
      <c r="B38" s="1"/>
      <c r="C38" s="103"/>
      <c r="D38" s="10"/>
      <c r="E38" s="10"/>
      <c r="F38" s="10"/>
      <c r="G38" s="10"/>
      <c r="H38" s="10"/>
      <c r="I38" s="10"/>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7"/>
      <c r="AH38" s="7"/>
      <c r="AI38" s="7"/>
    </row>
    <row r="39" spans="1:35" s="2" customFormat="1" ht="12" customHeight="1">
      <c r="A39" s="1"/>
      <c r="B39" s="1"/>
      <c r="C39" s="100"/>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4"/>
      <c r="AG39" s="7"/>
      <c r="AH39" s="7"/>
      <c r="AI39" s="7"/>
    </row>
    <row r="40" spans="1:35" s="2" customFormat="1" ht="12" customHeight="1">
      <c r="A40" s="1"/>
      <c r="B40" s="1"/>
      <c r="C40" s="27"/>
      <c r="D40" s="7" t="s">
        <v>26</v>
      </c>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2"/>
      <c r="AG40" s="7"/>
      <c r="AH40" s="7"/>
      <c r="AI40" s="7"/>
    </row>
    <row r="41" spans="1:35" s="2" customFormat="1" ht="12" customHeight="1">
      <c r="A41" s="1"/>
      <c r="B41" s="1"/>
      <c r="C41" s="2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28"/>
      <c r="AG41" s="7"/>
      <c r="AH41" s="7"/>
      <c r="AI41" s="7"/>
    </row>
    <row r="42" spans="1:35" s="2" customFormat="1" ht="12" customHeight="1">
      <c r="A42" s="1"/>
      <c r="B42" s="1"/>
      <c r="C42" s="27"/>
      <c r="D42" s="7"/>
      <c r="E42" s="7" t="s">
        <v>27</v>
      </c>
      <c r="F42" s="7"/>
      <c r="G42" s="7"/>
      <c r="H42" s="7"/>
      <c r="I42" s="7"/>
      <c r="J42" s="7"/>
      <c r="K42" s="7"/>
      <c r="L42" s="7"/>
      <c r="M42" s="7"/>
      <c r="N42" s="7"/>
      <c r="O42" s="7"/>
      <c r="P42" s="7"/>
      <c r="Q42" s="7"/>
      <c r="R42" s="7"/>
      <c r="S42" s="7"/>
      <c r="T42" s="35"/>
      <c r="U42" s="7"/>
      <c r="V42" s="7"/>
      <c r="W42" s="7"/>
      <c r="X42" s="7"/>
      <c r="Y42" s="7"/>
      <c r="Z42" s="7"/>
      <c r="AA42" s="7"/>
      <c r="AB42" s="7"/>
      <c r="AC42" s="7"/>
      <c r="AD42" s="7"/>
      <c r="AE42" s="7"/>
      <c r="AF42" s="28"/>
      <c r="AG42" s="7"/>
      <c r="AH42" s="7"/>
      <c r="AI42" s="7"/>
    </row>
    <row r="43" spans="1:35" s="2" customFormat="1" ht="12" customHeight="1">
      <c r="A43" s="1"/>
      <c r="B43" s="1"/>
      <c r="C43" s="27"/>
      <c r="D43" s="7"/>
      <c r="E43" s="7"/>
      <c r="F43" s="7"/>
      <c r="G43" s="7"/>
      <c r="H43" s="7"/>
      <c r="I43" s="7"/>
      <c r="J43" s="7"/>
      <c r="K43" s="7"/>
      <c r="L43" s="7"/>
      <c r="M43" s="7"/>
      <c r="N43" s="7"/>
      <c r="O43" s="7"/>
      <c r="P43" s="7"/>
      <c r="Q43" s="7"/>
      <c r="R43" s="7"/>
      <c r="S43" s="66"/>
      <c r="T43" s="67"/>
      <c r="U43" s="66"/>
      <c r="V43" s="66"/>
      <c r="W43" s="66"/>
      <c r="X43" s="66"/>
      <c r="Y43" s="66"/>
      <c r="Z43" s="66"/>
      <c r="AA43" s="66"/>
      <c r="AB43" s="66"/>
      <c r="AC43" s="66"/>
      <c r="AD43" s="66"/>
      <c r="AE43" s="66"/>
      <c r="AF43" s="68"/>
      <c r="AG43" s="7"/>
      <c r="AH43" s="7"/>
      <c r="AI43" s="7"/>
    </row>
    <row r="44" spans="1:35" s="2" customFormat="1" ht="12" customHeight="1">
      <c r="A44" s="1"/>
      <c r="B44" s="1"/>
      <c r="C44" s="27"/>
      <c r="D44" s="7"/>
      <c r="E44" s="684" t="s">
        <v>13</v>
      </c>
      <c r="F44" s="684"/>
      <c r="G44" s="65">
        <v>6</v>
      </c>
      <c r="H44" s="104" t="s">
        <v>14</v>
      </c>
      <c r="I44" s="65">
        <v>9</v>
      </c>
      <c r="J44" s="104" t="s">
        <v>15</v>
      </c>
      <c r="K44" s="65">
        <v>5</v>
      </c>
      <c r="L44" s="104" t="s">
        <v>16</v>
      </c>
      <c r="M44" s="7"/>
      <c r="N44" s="7"/>
      <c r="O44" s="7"/>
      <c r="P44" s="7"/>
      <c r="Q44" s="7"/>
      <c r="R44" s="1"/>
      <c r="S44" s="66"/>
      <c r="T44" s="67"/>
      <c r="U44" s="66"/>
      <c r="V44" s="66"/>
      <c r="W44" s="66"/>
      <c r="X44" s="66"/>
      <c r="Y44" s="66"/>
      <c r="Z44" s="66"/>
      <c r="AA44" s="66"/>
      <c r="AB44" s="66"/>
      <c r="AC44" s="66"/>
      <c r="AE44" s="66"/>
      <c r="AF44" s="68"/>
      <c r="AG44" s="7"/>
      <c r="AH44" s="7"/>
      <c r="AI44" s="7"/>
    </row>
    <row r="45" spans="1:35" s="2" customFormat="1" ht="13.5" customHeight="1">
      <c r="A45" s="1"/>
      <c r="B45" s="1"/>
      <c r="C45" s="27"/>
      <c r="D45" s="7"/>
      <c r="E45" s="7"/>
      <c r="F45" s="7"/>
      <c r="G45" s="7"/>
      <c r="H45" s="7"/>
      <c r="I45" s="7"/>
      <c r="J45" s="7"/>
      <c r="K45" s="7"/>
      <c r="L45" s="7"/>
      <c r="M45" s="7"/>
      <c r="N45" s="7"/>
      <c r="O45" s="7"/>
      <c r="P45" s="7"/>
      <c r="Q45" s="7"/>
      <c r="R45" s="35" t="s">
        <v>8</v>
      </c>
      <c r="S45" s="66"/>
      <c r="T45" s="67"/>
      <c r="U45" s="69" t="s">
        <v>46</v>
      </c>
      <c r="V45" s="70"/>
      <c r="W45" s="70"/>
      <c r="X45" s="70"/>
      <c r="Y45" s="70"/>
      <c r="Z45" s="70"/>
      <c r="AA45" s="70"/>
      <c r="AB45" s="70"/>
      <c r="AC45" s="66"/>
      <c r="AD45" s="66"/>
      <c r="AE45" s="66"/>
      <c r="AF45" s="68"/>
      <c r="AG45" s="7"/>
      <c r="AH45" s="7"/>
      <c r="AI45" s="7"/>
    </row>
    <row r="46" spans="1:35" s="2" customFormat="1" ht="12" customHeight="1">
      <c r="A46" s="1"/>
      <c r="B46" s="1"/>
      <c r="C46" s="30"/>
      <c r="D46" s="29"/>
      <c r="E46" s="29"/>
      <c r="F46" s="29"/>
      <c r="G46" s="29"/>
      <c r="H46" s="29"/>
      <c r="I46" s="29"/>
      <c r="J46" s="29"/>
      <c r="K46" s="29"/>
      <c r="L46" s="29"/>
      <c r="M46" s="29"/>
      <c r="N46" s="29"/>
      <c r="O46" s="29"/>
      <c r="P46" s="29"/>
      <c r="Q46" s="29"/>
      <c r="R46" s="29"/>
      <c r="S46" s="71"/>
      <c r="T46" s="71"/>
      <c r="U46" s="71"/>
      <c r="V46" s="71"/>
      <c r="W46" s="71"/>
      <c r="X46" s="71"/>
      <c r="Y46" s="71"/>
      <c r="Z46" s="71"/>
      <c r="AA46" s="71"/>
      <c r="AB46" s="71"/>
      <c r="AC46" s="71"/>
      <c r="AD46" s="71"/>
      <c r="AE46" s="71"/>
      <c r="AF46" s="72"/>
      <c r="AG46" s="7"/>
      <c r="AH46" s="7"/>
      <c r="AI46" s="7"/>
    </row>
    <row r="47" spans="1:35" s="2" customFormat="1" ht="12" customHeight="1">
      <c r="A47" s="1"/>
      <c r="B47" s="1"/>
      <c r="C47" s="100"/>
      <c r="D47" s="32"/>
      <c r="E47" s="32"/>
      <c r="F47" s="32"/>
      <c r="G47" s="32"/>
      <c r="H47" s="32"/>
      <c r="I47" s="32"/>
      <c r="J47" s="32"/>
      <c r="K47" s="32"/>
      <c r="L47" s="32"/>
      <c r="M47" s="32"/>
      <c r="N47" s="32"/>
      <c r="O47" s="32"/>
      <c r="P47" s="32"/>
      <c r="Q47" s="32"/>
      <c r="R47" s="32"/>
      <c r="S47" s="73"/>
      <c r="T47" s="73"/>
      <c r="U47" s="73"/>
      <c r="V47" s="73"/>
      <c r="W47" s="73"/>
      <c r="X47" s="73"/>
      <c r="Y47" s="73"/>
      <c r="Z47" s="73"/>
      <c r="AA47" s="73"/>
      <c r="AB47" s="73"/>
      <c r="AC47" s="73"/>
      <c r="AD47" s="73"/>
      <c r="AE47" s="73"/>
      <c r="AF47" s="74"/>
      <c r="AG47" s="7"/>
      <c r="AH47" s="7"/>
      <c r="AI47" s="7"/>
    </row>
    <row r="48" spans="1:35" s="2" customFormat="1" ht="12" customHeight="1">
      <c r="A48" s="1"/>
      <c r="B48" s="1"/>
      <c r="C48" s="27"/>
      <c r="D48" s="7" t="s">
        <v>28</v>
      </c>
      <c r="E48" s="7"/>
      <c r="F48" s="7"/>
      <c r="G48" s="7"/>
      <c r="H48" s="7"/>
      <c r="I48" s="7"/>
      <c r="J48" s="7"/>
      <c r="K48" s="7"/>
      <c r="L48" s="7"/>
      <c r="M48" s="7"/>
      <c r="N48" s="7"/>
      <c r="O48" s="7"/>
      <c r="P48" s="7"/>
      <c r="Q48" s="1"/>
      <c r="R48" s="1"/>
      <c r="AC48" s="66"/>
      <c r="AD48" s="66"/>
      <c r="AE48" s="66"/>
      <c r="AF48" s="68"/>
      <c r="AG48" s="7"/>
      <c r="AH48" s="7"/>
      <c r="AI48" s="7"/>
    </row>
    <row r="49" spans="1:35" s="2" customFormat="1" ht="12" customHeight="1">
      <c r="A49" s="1"/>
      <c r="B49" s="1"/>
      <c r="C49" s="27"/>
      <c r="D49" s="7"/>
      <c r="E49" s="7"/>
      <c r="F49" s="7"/>
      <c r="G49" s="7"/>
      <c r="H49" s="7"/>
      <c r="I49" s="7"/>
      <c r="J49" s="7"/>
      <c r="K49" s="7"/>
      <c r="L49" s="7"/>
      <c r="M49" s="7"/>
      <c r="N49" s="7"/>
      <c r="O49" s="7"/>
      <c r="P49" s="7"/>
      <c r="Q49" s="36"/>
      <c r="R49" s="36"/>
      <c r="S49" s="663" t="s">
        <v>50</v>
      </c>
      <c r="T49" s="686"/>
      <c r="U49" s="686"/>
      <c r="V49" s="686"/>
      <c r="W49" s="686"/>
      <c r="X49" s="686"/>
      <c r="Y49" s="686"/>
      <c r="Z49" s="686"/>
      <c r="AA49" s="686"/>
      <c r="AB49" s="686"/>
      <c r="AC49" s="686"/>
      <c r="AD49" s="687"/>
      <c r="AE49" s="75"/>
      <c r="AF49" s="68"/>
      <c r="AG49" s="7"/>
      <c r="AH49" s="7"/>
      <c r="AI49" s="7"/>
    </row>
    <row r="50" spans="1:35" s="2" customFormat="1" ht="16.5" customHeight="1">
      <c r="A50" s="1"/>
      <c r="B50" s="1"/>
      <c r="C50" s="27"/>
      <c r="D50" s="7"/>
      <c r="E50" s="684" t="s">
        <v>13</v>
      </c>
      <c r="F50" s="685"/>
      <c r="G50" s="65">
        <v>6</v>
      </c>
      <c r="H50" s="52" t="s">
        <v>14</v>
      </c>
      <c r="I50" s="65">
        <v>9</v>
      </c>
      <c r="J50" s="52" t="s">
        <v>15</v>
      </c>
      <c r="K50" s="65">
        <v>5</v>
      </c>
      <c r="L50" s="52" t="s">
        <v>16</v>
      </c>
      <c r="M50" s="7"/>
      <c r="N50" s="7"/>
      <c r="O50" s="7"/>
      <c r="P50" s="7"/>
      <c r="Q50" s="36"/>
      <c r="R50" s="36"/>
      <c r="S50" s="688" t="s">
        <v>51</v>
      </c>
      <c r="T50" s="689"/>
      <c r="U50" s="689"/>
      <c r="V50" s="76" t="s">
        <v>52</v>
      </c>
      <c r="W50" s="690" t="s">
        <v>53</v>
      </c>
      <c r="X50" s="690"/>
      <c r="Y50" s="690"/>
      <c r="Z50" s="76" t="s">
        <v>52</v>
      </c>
      <c r="AA50" s="689" t="s">
        <v>54</v>
      </c>
      <c r="AB50" s="689"/>
      <c r="AC50" s="689"/>
      <c r="AD50" s="691"/>
      <c r="AE50" s="77"/>
      <c r="AF50" s="78"/>
      <c r="AG50" s="51"/>
      <c r="AH50" s="7"/>
      <c r="AI50" s="7"/>
    </row>
    <row r="51" spans="1:35" s="2" customFormat="1" ht="12" customHeight="1">
      <c r="A51" s="1"/>
      <c r="B51" s="1"/>
      <c r="C51" s="27"/>
      <c r="D51" s="7"/>
      <c r="E51" s="7"/>
      <c r="F51" s="7"/>
      <c r="G51" s="7"/>
      <c r="H51" s="7"/>
      <c r="I51" s="7"/>
      <c r="J51" s="7"/>
      <c r="K51" s="7"/>
      <c r="L51" s="7"/>
      <c r="M51" s="7"/>
      <c r="N51" s="7"/>
      <c r="O51" s="7"/>
      <c r="P51" s="7"/>
      <c r="Q51" s="36"/>
      <c r="R51" s="36"/>
      <c r="S51" s="79"/>
      <c r="T51" s="79"/>
      <c r="U51" s="79"/>
      <c r="V51" s="79"/>
      <c r="W51" s="79"/>
      <c r="X51" s="79"/>
      <c r="Y51" s="79"/>
      <c r="Z51" s="79"/>
      <c r="AA51" s="79"/>
      <c r="AB51" s="79"/>
      <c r="AC51" s="75"/>
      <c r="AD51" s="75"/>
      <c r="AE51" s="77"/>
      <c r="AF51" s="78"/>
      <c r="AG51" s="51"/>
      <c r="AH51" s="7"/>
      <c r="AI51" s="7"/>
    </row>
    <row r="52" spans="1:35" s="2" customFormat="1" ht="13.5" customHeight="1">
      <c r="A52" s="1"/>
      <c r="B52" s="1"/>
      <c r="C52" s="27"/>
      <c r="D52" s="7"/>
      <c r="E52" s="7"/>
      <c r="F52" s="7"/>
      <c r="G52" s="7"/>
      <c r="H52" s="7"/>
      <c r="I52" s="7"/>
      <c r="J52" s="7"/>
      <c r="K52" s="7"/>
      <c r="L52" s="7"/>
      <c r="M52" s="7"/>
      <c r="N52" s="7"/>
      <c r="O52" s="7"/>
      <c r="P52" s="7"/>
      <c r="Q52" s="37"/>
      <c r="R52" s="38" t="s">
        <v>141</v>
      </c>
      <c r="S52" s="75"/>
      <c r="T52" s="75"/>
      <c r="U52" s="80" t="s">
        <v>45</v>
      </c>
      <c r="V52" s="81"/>
      <c r="W52" s="82"/>
      <c r="X52" s="82"/>
      <c r="Y52" s="82"/>
      <c r="Z52" s="82"/>
      <c r="AA52" s="82"/>
      <c r="AB52" s="75"/>
      <c r="AC52" s="70"/>
      <c r="AD52" s="70"/>
      <c r="AE52" s="70"/>
      <c r="AF52" s="78"/>
      <c r="AG52" s="51"/>
      <c r="AH52" s="7"/>
      <c r="AI52" s="7"/>
    </row>
    <row r="53" spans="1:35" s="2" customFormat="1" ht="12" customHeight="1">
      <c r="A53" s="1"/>
      <c r="B53" s="1"/>
      <c r="C53" s="27"/>
      <c r="D53" s="7"/>
      <c r="E53" s="7"/>
      <c r="F53" s="7"/>
      <c r="G53" s="7"/>
      <c r="H53" s="7"/>
      <c r="I53" s="7"/>
      <c r="J53" s="7"/>
      <c r="K53" s="7"/>
      <c r="L53" s="7"/>
      <c r="M53" s="7"/>
      <c r="N53" s="7"/>
      <c r="O53" s="7"/>
      <c r="P53" s="7"/>
      <c r="Q53" s="37"/>
      <c r="R53" s="38"/>
      <c r="S53" s="75"/>
      <c r="T53" s="75"/>
      <c r="U53" s="83"/>
      <c r="V53" s="84"/>
      <c r="W53" s="75"/>
      <c r="X53" s="75"/>
      <c r="Y53" s="75"/>
      <c r="Z53" s="75"/>
      <c r="AA53" s="75"/>
      <c r="AB53" s="70"/>
      <c r="AC53" s="385"/>
      <c r="AD53" s="385"/>
      <c r="AE53" s="70"/>
      <c r="AF53" s="78"/>
      <c r="AG53" s="51"/>
      <c r="AH53" s="7"/>
      <c r="AI53" s="7"/>
    </row>
    <row r="54" spans="1:35" s="2" customFormat="1" ht="13.5" customHeight="1">
      <c r="A54" s="1"/>
      <c r="B54" s="1"/>
      <c r="C54" s="27"/>
      <c r="D54" s="7"/>
      <c r="E54" s="7"/>
      <c r="F54" s="7"/>
      <c r="G54" s="7"/>
      <c r="H54" s="7"/>
      <c r="I54" s="7"/>
      <c r="J54" s="7"/>
      <c r="K54" s="7"/>
      <c r="L54" s="7"/>
      <c r="M54" s="7"/>
      <c r="N54" s="7"/>
      <c r="O54" s="35" t="s">
        <v>142</v>
      </c>
      <c r="P54" s="7"/>
      <c r="Q54" s="38"/>
      <c r="R54" s="38" t="s">
        <v>31</v>
      </c>
      <c r="S54" s="75"/>
      <c r="T54" s="75"/>
      <c r="U54" s="80" t="s">
        <v>55</v>
      </c>
      <c r="V54" s="81"/>
      <c r="W54" s="82"/>
      <c r="X54" s="82"/>
      <c r="Y54" s="82"/>
      <c r="Z54" s="82"/>
      <c r="AA54" s="82"/>
      <c r="AB54" s="70"/>
      <c r="AC54" s="385"/>
      <c r="AD54" s="385"/>
      <c r="AE54" s="70"/>
      <c r="AF54" s="85"/>
      <c r="AG54" s="55"/>
      <c r="AH54" s="7"/>
      <c r="AI54" s="7"/>
    </row>
    <row r="55" spans="1:35" s="2" customFormat="1" ht="12" customHeight="1">
      <c r="A55" s="1"/>
      <c r="B55" s="1"/>
      <c r="C55" s="27"/>
      <c r="D55" s="7"/>
      <c r="E55" s="7"/>
      <c r="F55" s="7"/>
      <c r="G55" s="7"/>
      <c r="H55" s="7"/>
      <c r="I55" s="7"/>
      <c r="J55" s="7"/>
      <c r="K55" s="7"/>
      <c r="L55" s="7"/>
      <c r="M55" s="7"/>
      <c r="N55" s="7"/>
      <c r="O55" s="7"/>
      <c r="P55" s="7"/>
      <c r="Q55" s="37"/>
      <c r="R55" s="38"/>
      <c r="S55" s="75"/>
      <c r="T55" s="75"/>
      <c r="U55" s="83"/>
      <c r="V55" s="84"/>
      <c r="W55" s="75"/>
      <c r="X55" s="75"/>
      <c r="Y55" s="75"/>
      <c r="Z55" s="75"/>
      <c r="AA55" s="75"/>
      <c r="AB55" s="70"/>
      <c r="AC55" s="385"/>
      <c r="AD55" s="385"/>
      <c r="AE55" s="70"/>
      <c r="AF55" s="85"/>
      <c r="AG55" s="55"/>
      <c r="AH55" s="7"/>
      <c r="AI55" s="7"/>
    </row>
    <row r="56" spans="1:35" s="2" customFormat="1" ht="13.5" customHeight="1">
      <c r="A56" s="1"/>
      <c r="B56" s="1"/>
      <c r="C56" s="27"/>
      <c r="D56" s="7"/>
      <c r="E56" s="7"/>
      <c r="F56" s="7"/>
      <c r="G56" s="7"/>
      <c r="H56" s="7"/>
      <c r="I56" s="7"/>
      <c r="J56" s="7"/>
      <c r="K56" s="7"/>
      <c r="L56" s="7"/>
      <c r="M56" s="7"/>
      <c r="N56" s="7"/>
      <c r="O56" s="35" t="s">
        <v>144</v>
      </c>
      <c r="P56" s="7"/>
      <c r="Q56" s="37"/>
      <c r="R56" s="38" t="s">
        <v>32</v>
      </c>
      <c r="S56" s="75"/>
      <c r="T56" s="75"/>
      <c r="U56" s="80" t="s">
        <v>56</v>
      </c>
      <c r="V56" s="81"/>
      <c r="W56" s="82"/>
      <c r="X56" s="82"/>
      <c r="Y56" s="82"/>
      <c r="Z56" s="82"/>
      <c r="AA56" s="82"/>
      <c r="AB56" s="70"/>
      <c r="AC56" s="70"/>
      <c r="AD56" s="70"/>
      <c r="AE56" s="70"/>
      <c r="AF56" s="78"/>
      <c r="AG56" s="51"/>
      <c r="AH56" s="7"/>
      <c r="AI56" s="7"/>
    </row>
    <row r="57" spans="1:35" s="2" customFormat="1" ht="12" customHeight="1">
      <c r="A57" s="1"/>
      <c r="B57" s="1"/>
      <c r="C57" s="30"/>
      <c r="D57" s="29"/>
      <c r="E57" s="29"/>
      <c r="F57" s="29"/>
      <c r="G57" s="29"/>
      <c r="H57" s="29"/>
      <c r="I57" s="29"/>
      <c r="J57" s="29"/>
      <c r="K57" s="29"/>
      <c r="L57" s="29"/>
      <c r="M57" s="29"/>
      <c r="N57" s="29"/>
      <c r="O57" s="29"/>
      <c r="P57" s="29"/>
      <c r="Q57" s="29"/>
      <c r="R57" s="29"/>
      <c r="S57" s="71"/>
      <c r="T57" s="71"/>
      <c r="U57" s="71"/>
      <c r="V57" s="71"/>
      <c r="W57" s="71"/>
      <c r="X57" s="71"/>
      <c r="Y57" s="71"/>
      <c r="Z57" s="71"/>
      <c r="AA57" s="71"/>
      <c r="AB57" s="71"/>
      <c r="AC57" s="71"/>
      <c r="AD57" s="71"/>
      <c r="AE57" s="71"/>
      <c r="AF57" s="72"/>
      <c r="AG57" s="7"/>
      <c r="AH57" s="7"/>
      <c r="AI57" s="7"/>
    </row>
    <row r="58" spans="1:35" s="2" customFormat="1" ht="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7"/>
      <c r="AH58" s="7"/>
      <c r="AI58" s="7"/>
    </row>
    <row r="59" spans="1:35" s="2" customFormat="1" ht="17.10000000000000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0"/>
      <c r="AB59" s="7"/>
      <c r="AC59" s="7"/>
      <c r="AD59" s="51"/>
      <c r="AE59" s="7"/>
      <c r="AF59" s="7"/>
      <c r="AG59" s="1"/>
      <c r="AH59" s="1"/>
      <c r="AI59" s="1"/>
    </row>
    <row r="60" spans="1:35" s="2" customFormat="1" ht="17.100000000000001" customHeight="1">
      <c r="A60" s="1"/>
      <c r="B60" s="1"/>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39"/>
      <c r="AG60" s="1"/>
      <c r="AH60" s="1"/>
      <c r="AI60" s="1"/>
    </row>
    <row r="61" spans="1:35" ht="17.100000000000001" customHeight="1"/>
    <row r="62" spans="1:35" ht="17.100000000000001" customHeight="1"/>
    <row r="63" spans="1:35" ht="17.100000000000001" customHeight="1"/>
  </sheetData>
  <sheetProtection password="CEFD" sheet="1" objects="1" scenarios="1"/>
  <mergeCells count="95">
    <mergeCell ref="C19:K19"/>
    <mergeCell ref="O19:S19"/>
    <mergeCell ref="U19:Z19"/>
    <mergeCell ref="AA19:AF19"/>
    <mergeCell ref="C17:K18"/>
    <mergeCell ref="L17:T17"/>
    <mergeCell ref="U17:Z18"/>
    <mergeCell ref="AA17:AF18"/>
    <mergeCell ref="L18:Q18"/>
    <mergeCell ref="R18:S18"/>
    <mergeCell ref="D9:G9"/>
    <mergeCell ref="J9:M9"/>
    <mergeCell ref="P9:AE9"/>
    <mergeCell ref="C10:C11"/>
    <mergeCell ref="D10:G11"/>
    <mergeCell ref="I10:I11"/>
    <mergeCell ref="J10:M11"/>
    <mergeCell ref="P10:AE11"/>
    <mergeCell ref="B1:AA1"/>
    <mergeCell ref="V2:Z2"/>
    <mergeCell ref="AB2:AF2"/>
    <mergeCell ref="V3:Z7"/>
    <mergeCell ref="AB3:AF7"/>
    <mergeCell ref="C4:Q4"/>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D16:I16"/>
    <mergeCell ref="L16:Q16"/>
    <mergeCell ref="S16:X16"/>
    <mergeCell ref="Y16:AF16"/>
    <mergeCell ref="AE12:AE13"/>
    <mergeCell ref="AF12:AF13"/>
    <mergeCell ref="C14:H15"/>
    <mergeCell ref="I14:N15"/>
    <mergeCell ref="O14:P15"/>
    <mergeCell ref="Q14:Q15"/>
    <mergeCell ref="R14:R15"/>
    <mergeCell ref="S14:S15"/>
    <mergeCell ref="T14:T15"/>
    <mergeCell ref="U14:U15"/>
    <mergeCell ref="V14:V15"/>
    <mergeCell ref="W14:X15"/>
    <mergeCell ref="AC21:AD21"/>
    <mergeCell ref="AD14:AD15"/>
    <mergeCell ref="AE14:AE15"/>
    <mergeCell ref="AF14:AF15"/>
    <mergeCell ref="Y14:Z15"/>
    <mergeCell ref="AA14:AA15"/>
    <mergeCell ref="AB14:AB15"/>
    <mergeCell ref="AC14:AC15"/>
    <mergeCell ref="W22:X22"/>
    <mergeCell ref="Z22:AA22"/>
    <mergeCell ref="AC22:AD22"/>
    <mergeCell ref="D21:G21"/>
    <mergeCell ref="I21:J21"/>
    <mergeCell ref="K21:L21"/>
    <mergeCell ref="C22:H22"/>
    <mergeCell ref="I22:J22"/>
    <mergeCell ref="K22:L22"/>
    <mergeCell ref="N22:O22"/>
    <mergeCell ref="Q22:R22"/>
    <mergeCell ref="N21:O21"/>
    <mergeCell ref="Q21:R21"/>
    <mergeCell ref="U21:V21"/>
    <mergeCell ref="W21:X21"/>
    <mergeCell ref="Z21:AA21"/>
    <mergeCell ref="AE22:AF22"/>
    <mergeCell ref="C60:AE60"/>
    <mergeCell ref="E44:F44"/>
    <mergeCell ref="S49:AD49"/>
    <mergeCell ref="E50:F50"/>
    <mergeCell ref="S50:U50"/>
    <mergeCell ref="W50:Y50"/>
    <mergeCell ref="AA50:AD50"/>
    <mergeCell ref="AF23:AF24"/>
    <mergeCell ref="C26:D33"/>
    <mergeCell ref="C23:H24"/>
    <mergeCell ref="I23:P24"/>
    <mergeCell ref="Q23:Q24"/>
    <mergeCell ref="S23:X24"/>
    <mergeCell ref="Y23:AE24"/>
    <mergeCell ref="U22:V22"/>
  </mergeCells>
  <phoneticPr fontId="7"/>
  <pageMargins left="0.19685039370078741" right="0.19685039370078741" top="0.59055118110236227"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育児休業手当金</vt:lpstr>
      <vt:lpstr>育児休業手当金（関連）入力シート</vt:lpstr>
      <vt:lpstr>育児休業手当金（関連）</vt:lpstr>
      <vt:lpstr>【記入例】育児休業手当金(新規) </vt:lpstr>
      <vt:lpstr>【記入例】育児休業手当金(延長）</vt:lpstr>
      <vt:lpstr>【記入例】育児休業手当金(短縮)</vt:lpstr>
      <vt:lpstr>'【記入例】育児休業手当金(延長）'!Print_Area</vt:lpstr>
      <vt:lpstr>'【記入例】育児休業手当金(新規) '!Print_Area</vt:lpstr>
      <vt:lpstr>'【記入例】育児休業手当金(短縮)'!Print_Area</vt:lpstr>
      <vt:lpstr>育児休業手当金!Print_Area</vt:lpstr>
      <vt:lpstr>'育児休業手当金（関連）'!Print_Area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2023-09-19T06:43:15Z</dcterms:created>
  <dcterms:modified xsi:type="dcterms:W3CDTF">2025-05-12T03:19:03Z</dcterms:modified>
</cp:coreProperties>
</file>