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nfl001\15_新潟支部ファイルサーバー\013_共通\KRTFILE01(支部共有)からのコピー\H28.9.16データ移行用個人フォルダ\企画係\工藤　真斗\704_様式\"/>
    </mc:Choice>
  </mc:AlternateContent>
  <xr:revisionPtr revIDLastSave="0" documentId="13_ncr:1_{007A4537-6F13-4D2D-846B-CAE3E69DAE61}" xr6:coauthVersionLast="36" xr6:coauthVersionMax="36" xr10:uidLastSave="{00000000-0000-0000-0000-000000000000}"/>
  <bookViews>
    <workbookView xWindow="2790" yWindow="0" windowWidth="28800" windowHeight="11310" xr2:uid="{00000000-000D-0000-FFFF-FFFF00000000}"/>
  </bookViews>
  <sheets>
    <sheet name="印刷" sheetId="4" r:id="rId1"/>
    <sheet name="入力フォーム" sheetId="5" r:id="rId2"/>
  </sheets>
  <definedNames>
    <definedName name="_xlnm.Print_Area" localSheetId="0">印刷!$A$1:$U$36</definedName>
    <definedName name="_xlnm.Print_Area" localSheetId="1">入力フォーム!$A$1:$D$19</definedName>
  </definedNames>
  <calcPr calcId="191029"/>
</workbook>
</file>

<file path=xl/calcChain.xml><?xml version="1.0" encoding="utf-8"?>
<calcChain xmlns="http://schemas.openxmlformats.org/spreadsheetml/2006/main">
  <c r="E10" i="4" l="1"/>
  <c r="E11" i="4"/>
  <c r="E9" i="4"/>
  <c r="E8" i="4"/>
  <c r="Q10" i="4" l="1"/>
  <c r="E14" i="4"/>
  <c r="J5" i="4"/>
  <c r="E13" i="4"/>
  <c r="E12" i="4"/>
  <c r="J3" i="4"/>
  <c r="C3" i="4"/>
  <c r="N12" i="4" l="1"/>
  <c r="N14" i="4"/>
  <c r="D23" i="5"/>
  <c r="Q12" i="4" s="1"/>
  <c r="D22" i="5"/>
  <c r="Q11" i="4" s="1"/>
  <c r="D25" i="4" l="1"/>
  <c r="D24" i="4"/>
  <c r="C6" i="4"/>
  <c r="C5" i="4"/>
  <c r="C4" i="4"/>
  <c r="D22" i="4"/>
  <c r="D20" i="4"/>
  <c r="B19" i="4"/>
  <c r="D27" i="5"/>
  <c r="Q14" i="4" s="1"/>
  <c r="T8" i="4" s="1"/>
  <c r="D26" i="5"/>
  <c r="Q13" i="4" s="1"/>
  <c r="P11" i="4"/>
  <c r="T9" i="4" l="1"/>
  <c r="P13" i="4"/>
  <c r="P10" i="4"/>
  <c r="Q8" i="4" l="1"/>
  <c r="Q9" i="4" s="1"/>
</calcChain>
</file>

<file path=xl/sharedStrings.xml><?xml version="1.0" encoding="utf-8"?>
<sst xmlns="http://schemas.openxmlformats.org/spreadsheetml/2006/main" count="85" uniqueCount="76">
  <si>
    <t>組合員氏名</t>
    <rPh sb="0" eb="3">
      <t>クミアイイン</t>
    </rPh>
    <rPh sb="3" eb="5">
      <t>シメイ</t>
    </rPh>
    <phoneticPr fontId="1"/>
  </si>
  <si>
    <t>職員コード</t>
    <rPh sb="0" eb="2">
      <t>ショクイン</t>
    </rPh>
    <phoneticPr fontId="1"/>
  </si>
  <si>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</si>
  <si>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</si>
  <si>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産前産後休業の期間</t>
    <rPh sb="0" eb="2">
      <t>サンゼン</t>
    </rPh>
    <rPh sb="2" eb="4">
      <t>サンゴ</t>
    </rPh>
    <rPh sb="4" eb="6">
      <t>キュウギョウ</t>
    </rPh>
    <rPh sb="7" eb="9">
      <t>キカン</t>
    </rPh>
    <phoneticPr fontId="1"/>
  </si>
  <si>
    <t>産前産後休業掛金免除（変更）申出書</t>
    <rPh sb="0" eb="2">
      <t>サンゼン</t>
    </rPh>
    <rPh sb="2" eb="4">
      <t>サンゴ</t>
    </rPh>
    <rPh sb="4" eb="6">
      <t>キュウギョウ</t>
    </rPh>
    <rPh sb="6" eb="8">
      <t>カケキン</t>
    </rPh>
    <rPh sb="8" eb="10">
      <t>メンジョ</t>
    </rPh>
    <rPh sb="11" eb="13">
      <t>ヘンコウ</t>
    </rPh>
    <rPh sb="14" eb="17">
      <t>モウシデショ</t>
    </rPh>
    <phoneticPr fontId="1"/>
  </si>
  <si>
    <t>出産予定日</t>
    <rPh sb="0" eb="2">
      <t>シュッサン</t>
    </rPh>
    <rPh sb="2" eb="5">
      <t>ヨテイビ</t>
    </rPh>
    <phoneticPr fontId="1"/>
  </si>
  <si>
    <t>出産日</t>
    <rPh sb="0" eb="3">
      <t>シュッサンビ</t>
    </rPh>
    <phoneticPr fontId="1"/>
  </si>
  <si>
    <t>出産（予定）種別</t>
    <rPh sb="0" eb="2">
      <t>シュッサン</t>
    </rPh>
    <rPh sb="3" eb="5">
      <t>ヨテイ</t>
    </rPh>
    <rPh sb="6" eb="8">
      <t>シュベツ</t>
    </rPh>
    <phoneticPr fontId="1"/>
  </si>
  <si>
    <t>申出者</t>
    <rPh sb="0" eb="2">
      <t>モウシデ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</si>
  <si>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</si>
  <si>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</si>
  <si>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　公立学校共済組合新潟支部長　様</t>
    <rPh sb="2" eb="4">
      <t>コウリツ</t>
    </rPh>
    <rPh sb="4" eb="6">
      <t>ガッコウ</t>
    </rPh>
    <rPh sb="6" eb="8">
      <t>キョウサイ</t>
    </rPh>
    <rPh sb="8" eb="10">
      <t>クミアイ</t>
    </rPh>
    <rPh sb="10" eb="12">
      <t>ニイガタ</t>
    </rPh>
    <rPh sb="12" eb="14">
      <t>シブ</t>
    </rPh>
    <rPh sb="14" eb="15">
      <t>チョウ</t>
    </rPh>
    <rPh sb="16" eb="17">
      <t>サマ</t>
    </rPh>
    <phoneticPr fontId="1"/>
  </si>
  <si>
    <t>共済様式　25　号</t>
    <rPh sb="0" eb="2">
      <t>キョウサイ</t>
    </rPh>
    <rPh sb="2" eb="4">
      <t>ヨウシキ</t>
    </rPh>
    <rPh sb="8" eb="9">
      <t>ゴウ</t>
    </rPh>
    <phoneticPr fontId="1"/>
  </si>
  <si>
    <t>①出産予定日が確認できるもの</t>
    <rPh sb="1" eb="3">
      <t>シュッサン</t>
    </rPh>
    <rPh sb="3" eb="6">
      <t>ヨテイビ</t>
    </rPh>
    <rPh sb="7" eb="9">
      <t>カクニン</t>
    </rPh>
    <phoneticPr fontId="1"/>
  </si>
  <si>
    <t>②出産日が確認できるもの</t>
    <rPh sb="1" eb="3">
      <t>シュッサン</t>
    </rPh>
    <rPh sb="3" eb="4">
      <t>ビ</t>
    </rPh>
    <rPh sb="5" eb="7">
      <t>カクニン</t>
    </rPh>
    <phoneticPr fontId="1"/>
  </si>
  <si>
    <t>④多胎妊娠の場合は、その旨が確認できるもの</t>
    <rPh sb="1" eb="3">
      <t>タタイ</t>
    </rPh>
    <rPh sb="3" eb="5">
      <t>ニンシン</t>
    </rPh>
    <rPh sb="6" eb="8">
      <t>バアイ</t>
    </rPh>
    <rPh sb="12" eb="13">
      <t>ムネ</t>
    </rPh>
    <rPh sb="14" eb="16">
      <t>カクニン</t>
    </rPh>
    <phoneticPr fontId="1"/>
  </si>
  <si>
    <t>担当者名</t>
    <rPh sb="0" eb="3">
      <t>タントウシャ</t>
    </rPh>
    <rPh sb="3" eb="4">
      <t>メイ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</si>
  <si>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</si>
  <si>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所属受付印</t>
    <rPh sb="0" eb="2">
      <t>ショゾク</t>
    </rPh>
    <rPh sb="2" eb="5">
      <t>ウケツケイン</t>
    </rPh>
    <phoneticPr fontId="2"/>
  </si>
  <si>
    <t>※総務事務システム導入所属は押印不要</t>
    <rPh sb="1" eb="3">
      <t>ソウム</t>
    </rPh>
    <rPh sb="3" eb="5">
      <t>ジム</t>
    </rPh>
    <rPh sb="9" eb="11">
      <t>ドウニュウ</t>
    </rPh>
    <rPh sb="11" eb="13">
      <t>ショゾク</t>
    </rPh>
    <rPh sb="14" eb="16">
      <t>オウイン</t>
    </rPh>
    <rPh sb="16" eb="18">
      <t>フヨウ</t>
    </rPh>
    <phoneticPr fontId="2"/>
  </si>
  <si>
    <t>区分</t>
    <rPh sb="0" eb="2">
      <t>クブン</t>
    </rPh>
    <phoneticPr fontId="2"/>
  </si>
  <si>
    <t>初日</t>
    <rPh sb="0" eb="2">
      <t>ショニチ</t>
    </rPh>
    <phoneticPr fontId="2"/>
  </si>
  <si>
    <t>終了日</t>
    <rPh sb="0" eb="3">
      <t>シュウリョウビ</t>
    </rPh>
    <phoneticPr fontId="2"/>
  </si>
  <si>
    <t>共済組合受付印</t>
    <rPh sb="0" eb="2">
      <t>キョウサイ</t>
    </rPh>
    <rPh sb="2" eb="4">
      <t>クミアイ</t>
    </rPh>
    <rPh sb="4" eb="7">
      <t>ウケツケイン</t>
    </rPh>
    <phoneticPr fontId="2"/>
  </si>
  <si>
    <t>氏名</t>
    <rPh sb="0" eb="2">
      <t>シメイ</t>
    </rPh>
    <phoneticPr fontId="2"/>
  </si>
  <si>
    <t>組合員番号</t>
    <rPh sb="0" eb="3">
      <t>クミアイイン</t>
    </rPh>
    <rPh sb="3" eb="5">
      <t>バンゴウ</t>
    </rPh>
    <phoneticPr fontId="2"/>
  </si>
  <si>
    <t>所属</t>
    <rPh sb="0" eb="2">
      <t>ショゾク</t>
    </rPh>
    <phoneticPr fontId="2"/>
  </si>
  <si>
    <t>所属番号</t>
    <rPh sb="0" eb="2">
      <t>ショゾク</t>
    </rPh>
    <rPh sb="2" eb="4">
      <t>バンゴウ</t>
    </rPh>
    <phoneticPr fontId="2"/>
  </si>
  <si>
    <t>産休初日</t>
    <rPh sb="0" eb="2">
      <t>サンキュウ</t>
    </rPh>
    <rPh sb="2" eb="4">
      <t>ショニチ</t>
    </rPh>
    <phoneticPr fontId="2"/>
  </si>
  <si>
    <t>産休終了日</t>
    <rPh sb="0" eb="2">
      <t>サンキュウ</t>
    </rPh>
    <rPh sb="2" eb="5">
      <t>シュウリョウビ</t>
    </rPh>
    <phoneticPr fontId="2"/>
  </si>
  <si>
    <t>出産予定日</t>
    <rPh sb="0" eb="2">
      <t>シュッサン</t>
    </rPh>
    <rPh sb="2" eb="5">
      <t>ヨテイビ</t>
    </rPh>
    <phoneticPr fontId="2"/>
  </si>
  <si>
    <t>出産日</t>
    <rPh sb="0" eb="3">
      <t>シュッサンビ</t>
    </rPh>
    <phoneticPr fontId="2"/>
  </si>
  <si>
    <t>出産種別</t>
    <rPh sb="0" eb="2">
      <t>シュッサン</t>
    </rPh>
    <rPh sb="2" eb="4">
      <t>シュベツ</t>
    </rPh>
    <phoneticPr fontId="2"/>
  </si>
  <si>
    <t>住所</t>
    <rPh sb="0" eb="2">
      <t>ジュウショ</t>
    </rPh>
    <phoneticPr fontId="2"/>
  </si>
  <si>
    <t>申出日</t>
    <rPh sb="0" eb="1">
      <t>モウ</t>
    </rPh>
    <rPh sb="1" eb="2">
      <t>デ</t>
    </rPh>
    <rPh sb="2" eb="3">
      <t>ビ</t>
    </rPh>
    <phoneticPr fontId="2"/>
  </si>
  <si>
    <t>申出区分</t>
    <rPh sb="0" eb="1">
      <t>モウ</t>
    </rPh>
    <rPh sb="1" eb="2">
      <t>デ</t>
    </rPh>
    <rPh sb="2" eb="4">
      <t>クブン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</si>
  <si>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</si>
  <si>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</si>
  <si>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予定日起算</t>
    <rPh sb="0" eb="2">
      <t>ヨテイ</t>
    </rPh>
    <rPh sb="2" eb="3">
      <t>ビ</t>
    </rPh>
    <rPh sb="3" eb="5">
      <t>キサン</t>
    </rPh>
    <phoneticPr fontId="2"/>
  </si>
  <si>
    <t>初日</t>
    <rPh sb="0" eb="2">
      <t>ショニチ</t>
    </rPh>
    <phoneticPr fontId="2"/>
  </si>
  <si>
    <t>終了日</t>
    <rPh sb="0" eb="3">
      <t>シュウリョウビ</t>
    </rPh>
    <phoneticPr fontId="2"/>
  </si>
  <si>
    <t>出産日起算</t>
    <rPh sb="0" eb="3">
      <t>シュッサンビ</t>
    </rPh>
    <rPh sb="3" eb="5">
      <t>キサン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</si>
  <si>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</si>
  <si>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※　和暦で記入すること</t>
    <rPh sb="2" eb="4">
      <t>ワレキ</t>
    </rPh>
    <rPh sb="5" eb="7">
      <t>キニュウ</t>
    </rPh>
    <phoneticPr fontId="2"/>
  </si>
  <si>
    <t>免除月</t>
    <rPh sb="0" eb="2">
      <t>メンジョ</t>
    </rPh>
    <rPh sb="2" eb="3">
      <t>ツキ</t>
    </rPh>
    <phoneticPr fontId="2"/>
  </si>
  <si>
    <t>予定日起算</t>
    <rPh sb="0" eb="2">
      <t>ヨテイ</t>
    </rPh>
    <rPh sb="2" eb="3">
      <t>ビ</t>
    </rPh>
    <rPh sb="3" eb="5">
      <t>キサン</t>
    </rPh>
    <phoneticPr fontId="2"/>
  </si>
  <si>
    <t>出産日起算</t>
    <rPh sb="0" eb="3">
      <t>シュッサンビ</t>
    </rPh>
    <rPh sb="3" eb="5">
      <t>キサン</t>
    </rPh>
    <phoneticPr fontId="2"/>
  </si>
  <si>
    <t>終了</t>
    <rPh sb="0" eb="2">
      <t>シュウリョウ</t>
    </rPh>
    <phoneticPr fontId="2"/>
  </si>
  <si>
    <t>～</t>
    <phoneticPr fontId="2"/>
  </si>
  <si>
    <t>対象期間</t>
    <rPh sb="0" eb="2">
      <t>タイショウ</t>
    </rPh>
    <rPh sb="2" eb="4">
      <t>キカン</t>
    </rPh>
    <phoneticPr fontId="2"/>
  </si>
  <si>
    <t>【注意事項】</t>
    <rPh sb="1" eb="3">
      <t>チュウイ</t>
    </rPh>
    <rPh sb="3" eb="5">
      <t>ジコウ</t>
    </rPh>
    <phoneticPr fontId="2"/>
  </si>
  <si>
    <t>組合員種別</t>
    <rPh sb="0" eb="3">
      <t>クミアイイン</t>
    </rPh>
    <rPh sb="3" eb="5">
      <t>シュベツ</t>
    </rPh>
    <phoneticPr fontId="2"/>
  </si>
  <si>
    <t>組合員種別</t>
    <rPh sb="0" eb="3">
      <t>クミアイイン</t>
    </rPh>
    <rPh sb="3" eb="5">
      <t>シュベツ</t>
    </rPh>
    <phoneticPr fontId="2"/>
  </si>
  <si>
    <r>
      <t xml:space="preserve">③産前産後休暇の期間が確認できるもの
</t>
    </r>
    <r>
      <rPr>
        <sz val="10"/>
        <color rgb="FF000000"/>
        <rFont val="ＭＳ 明朝"/>
        <family val="1"/>
        <charset val="128"/>
      </rPr>
      <t>（休暇期間が変わった時は、変更後のもの）</t>
    </r>
    <rPh sb="1" eb="3">
      <t>サンゼン</t>
    </rPh>
    <rPh sb="3" eb="5">
      <t>サンゴ</t>
    </rPh>
    <rPh sb="5" eb="7">
      <t>キュウカ</t>
    </rPh>
    <rPh sb="8" eb="10">
      <t>キカン</t>
    </rPh>
    <rPh sb="11" eb="13">
      <t>カクニン</t>
    </rPh>
    <rPh sb="25" eb="26">
      <t>カ</t>
    </rPh>
    <rPh sb="29" eb="30">
      <t>トキ</t>
    </rPh>
    <phoneticPr fontId="1"/>
  </si>
  <si>
    <t>１ 提出時期　出産後56日以内
２ 添付書類　①～③は必ず提出すること。（多胎妊娠の場合は④も提出すること。）</t>
    <rPh sb="18" eb="20">
      <t>テンプ</t>
    </rPh>
    <rPh sb="20" eb="22">
      <t>ショルイ</t>
    </rPh>
    <rPh sb="27" eb="28">
      <t>カナラ</t>
    </rPh>
    <rPh sb="29" eb="31">
      <t>テイシュツ</t>
    </rPh>
    <rPh sb="37" eb="39">
      <t>タタイ</t>
    </rPh>
    <rPh sb="39" eb="41">
      <t>ニンシン</t>
    </rPh>
    <rPh sb="42" eb="44">
      <t>バアイ</t>
    </rPh>
    <rPh sb="47" eb="49">
      <t>テイシュツ</t>
    </rPh>
    <phoneticPr fontId="1"/>
  </si>
  <si>
    <t>３ その他　 日付は和暦で記入すること。</t>
    <rPh sb="4" eb="5">
      <t>タ</t>
    </rPh>
    <rPh sb="7" eb="9">
      <t>ヒヅケ</t>
    </rPh>
    <rPh sb="10" eb="12">
      <t>ワレキ</t>
    </rPh>
    <rPh sb="13" eb="15">
      <t>キニュウ</t>
    </rPh>
    <phoneticPr fontId="1"/>
  </si>
  <si>
    <t xml:space="preserve"> ※出勤簿は不可</t>
    <rPh sb="2" eb="4">
      <t>シュッキン</t>
    </rPh>
    <rPh sb="4" eb="5">
      <t>ボ</t>
    </rPh>
    <rPh sb="6" eb="8">
      <t>フカ</t>
    </rPh>
    <phoneticPr fontId="2"/>
  </si>
  <si>
    <t xml:space="preserve"> 分娩予定日証明書の写し または 妊娠届出書の写し 等</t>
    <rPh sb="1" eb="3">
      <t>ブンベン</t>
    </rPh>
    <rPh sb="3" eb="6">
      <t>ヨテイビ</t>
    </rPh>
    <rPh sb="6" eb="9">
      <t>ショウメイショ</t>
    </rPh>
    <rPh sb="10" eb="11">
      <t>ウツ</t>
    </rPh>
    <rPh sb="17" eb="19">
      <t>ニンシン</t>
    </rPh>
    <rPh sb="19" eb="20">
      <t>トドケ</t>
    </rPh>
    <rPh sb="20" eb="21">
      <t>デ</t>
    </rPh>
    <rPh sb="21" eb="22">
      <t>ショ</t>
    </rPh>
    <rPh sb="23" eb="24">
      <t>ウツ</t>
    </rPh>
    <rPh sb="26" eb="27">
      <t>トウ</t>
    </rPh>
    <phoneticPr fontId="1"/>
  </si>
  <si>
    <t>　または 出産証明書の写し 等</t>
    <phoneticPr fontId="1"/>
  </si>
  <si>
    <t xml:space="preserve"> 休暇簿の写し または 特別休暇承認願の写し 等</t>
    <rPh sb="1" eb="3">
      <t>キュウカ</t>
    </rPh>
    <rPh sb="3" eb="4">
      <t>ボ</t>
    </rPh>
    <rPh sb="5" eb="6">
      <t>ウツ</t>
    </rPh>
    <phoneticPr fontId="1"/>
  </si>
  <si>
    <t>　　上記のとおり申し出ます。</t>
    <rPh sb="2" eb="4">
      <t>ジョウキ</t>
    </rPh>
    <rPh sb="8" eb="9">
      <t>モウ</t>
    </rPh>
    <rPh sb="10" eb="11">
      <t>デ</t>
    </rPh>
    <phoneticPr fontId="1"/>
  </si>
  <si>
    <r>
      <t>共済使用欄</t>
    </r>
    <r>
      <rPr>
        <sz val="7"/>
        <color rgb="FF000000"/>
        <rFont val="HG丸ｺﾞｼｯｸM-PRO"/>
        <family val="3"/>
        <charset val="128"/>
      </rPr>
      <t>（※実際の免除期間と異なる場合があります）</t>
    </r>
    <rPh sb="0" eb="2">
      <t>キョウサイ</t>
    </rPh>
    <rPh sb="2" eb="4">
      <t>シヨウ</t>
    </rPh>
    <rPh sb="4" eb="5">
      <t>ラン</t>
    </rPh>
    <rPh sb="7" eb="9">
      <t>ジッサイ</t>
    </rPh>
    <rPh sb="10" eb="12">
      <t>メンジョ</t>
    </rPh>
    <rPh sb="12" eb="14">
      <t>キカン</t>
    </rPh>
    <rPh sb="15" eb="16">
      <t>コト</t>
    </rPh>
    <rPh sb="18" eb="20">
      <t>バアイ</t>
    </rPh>
    <phoneticPr fontId="2"/>
  </si>
  <si>
    <t>出産日起算の「最終的な産休終了日」等を記入</t>
    <rPh sb="0" eb="3">
      <t>シュッサンビ</t>
    </rPh>
    <rPh sb="3" eb="5">
      <t>キサン</t>
    </rPh>
    <rPh sb="7" eb="10">
      <t>サイシュウテキ</t>
    </rPh>
    <rPh sb="11" eb="13">
      <t>サンキュウ</t>
    </rPh>
    <rPh sb="13" eb="15">
      <t>シュウリョウ</t>
    </rPh>
    <rPh sb="15" eb="16">
      <t>ビ</t>
    </rPh>
    <rPh sb="17" eb="18">
      <t>トウ</t>
    </rPh>
    <rPh sb="19" eb="21">
      <t>キニュウ</t>
    </rPh>
    <phoneticPr fontId="2"/>
  </si>
  <si>
    <t>産休初日(変更前)</t>
    <rPh sb="0" eb="2">
      <t>サンキュウ</t>
    </rPh>
    <rPh sb="2" eb="4">
      <t>ショニチ</t>
    </rPh>
    <rPh sb="5" eb="7">
      <t>ヘンコウ</t>
    </rPh>
    <rPh sb="7" eb="8">
      <t>マエ</t>
    </rPh>
    <phoneticPr fontId="2"/>
  </si>
  <si>
    <t>産休終了日(変更前)</t>
    <rPh sb="0" eb="2">
      <t>サンキュウ</t>
    </rPh>
    <rPh sb="2" eb="5">
      <t>シュウリョウビ</t>
    </rPh>
    <rPh sb="6" eb="8">
      <t>ヘンコウ</t>
    </rPh>
    <rPh sb="8" eb="9">
      <t>マエ</t>
    </rPh>
    <phoneticPr fontId="2"/>
  </si>
  <si>
    <t>※申出区分が「変更」の時
：予定日起算の「当初予定していた産休終了日」等を記入</t>
    <rPh sb="1" eb="3">
      <t>モウシデ</t>
    </rPh>
    <rPh sb="3" eb="5">
      <t>クブン</t>
    </rPh>
    <rPh sb="7" eb="9">
      <t>ヘンコウ</t>
    </rPh>
    <rPh sb="11" eb="12">
      <t>トキ</t>
    </rPh>
    <rPh sb="14" eb="17">
      <t>ヨテイビ</t>
    </rPh>
    <rPh sb="17" eb="19">
      <t>キサン</t>
    </rPh>
    <rPh sb="21" eb="23">
      <t>トウショ</t>
    </rPh>
    <rPh sb="23" eb="25">
      <t>ヨテイ</t>
    </rPh>
    <rPh sb="29" eb="31">
      <t>サンキュウ</t>
    </rPh>
    <rPh sb="31" eb="34">
      <t>シュウリョウビ</t>
    </rPh>
    <rPh sb="35" eb="36">
      <t>トウ</t>
    </rPh>
    <rPh sb="37" eb="39">
      <t>キニュウ</t>
    </rPh>
    <phoneticPr fontId="2"/>
  </si>
  <si>
    <r>
      <t xml:space="preserve">産前産後休業の
変更前の期間
</t>
    </r>
    <r>
      <rPr>
        <sz val="8"/>
        <color rgb="FF000000"/>
        <rFont val="ＭＳ 明朝"/>
        <family val="1"/>
        <charset val="128"/>
      </rPr>
      <t>※出産前に申出書を
　　　提出していたとき使用</t>
    </r>
    <rPh sb="0" eb="2">
      <t>サンゼン</t>
    </rPh>
    <rPh sb="2" eb="4">
      <t>サンゴ</t>
    </rPh>
    <rPh sb="4" eb="6">
      <t>キュウギョウ</t>
    </rPh>
    <rPh sb="8" eb="10">
      <t>ヘンコウ</t>
    </rPh>
    <rPh sb="10" eb="11">
      <t>マエ</t>
    </rPh>
    <rPh sb="12" eb="14">
      <t>キカン</t>
    </rPh>
    <rPh sb="22" eb="23">
      <t>ショ</t>
    </rPh>
    <rPh sb="28" eb="30">
      <t>テイシュツ</t>
    </rPh>
    <rPh sb="36" eb="38">
      <t>シヨウ</t>
    </rPh>
    <phoneticPr fontId="1"/>
  </si>
  <si>
    <t>組合員情報</t>
    <rPh sb="0" eb="3">
      <t>クミアイイン</t>
    </rPh>
    <rPh sb="3" eb="5">
      <t>ジョウホウ</t>
    </rPh>
    <phoneticPr fontId="2"/>
  </si>
  <si>
    <t>所属情報</t>
    <rPh sb="0" eb="2">
      <t>ショゾク</t>
    </rPh>
    <rPh sb="2" eb="4">
      <t>ジョウホウ</t>
    </rPh>
    <phoneticPr fontId="2"/>
  </si>
  <si>
    <t>産休期間について</t>
    <rPh sb="0" eb="2">
      <t>サンキュウ</t>
    </rPh>
    <rPh sb="2" eb="4">
      <t>キカン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</si>
  <si>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</si>
  <si>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r>
      <t>予定日と出産日のずれによる変更があっても</t>
    </r>
    <r>
      <rPr>
        <b/>
        <u/>
        <sz val="9"/>
        <color theme="1"/>
        <rFont val="ＭＳ Ｐゴシック"/>
        <family val="3"/>
        <charset val="128"/>
        <scheme val="minor"/>
      </rPr>
      <t>共済組合への</t>
    </r>
    <r>
      <rPr>
        <sz val="9"/>
        <color theme="1"/>
        <rFont val="ＭＳ Ｐゴシック"/>
        <family val="3"/>
        <charset val="128"/>
        <scheme val="minor"/>
      </rPr>
      <t>申出が初回であれば「新規」。
　（※「変更」　：　出産前に共済組合へ申出書を提出していた場合に使用）</t>
    </r>
    <rPh sb="20" eb="22">
      <t>キョウサイ</t>
    </rPh>
    <rPh sb="22" eb="24">
      <t>クミアイ</t>
    </rPh>
    <rPh sb="26" eb="28">
      <t>モウシデ</t>
    </rPh>
    <rPh sb="29" eb="31">
      <t>ショカイ</t>
    </rPh>
    <rPh sb="36" eb="38">
      <t>シンキ</t>
    </rPh>
    <rPh sb="45" eb="47">
      <t>ヘンコウ</t>
    </rPh>
    <rPh sb="51" eb="53">
      <t>シュッサン</t>
    </rPh>
    <rPh sb="53" eb="54">
      <t>マエ</t>
    </rPh>
    <rPh sb="55" eb="57">
      <t>キョウサイ</t>
    </rPh>
    <rPh sb="57" eb="59">
      <t>クミアイ</t>
    </rPh>
    <rPh sb="60" eb="61">
      <t>モウ</t>
    </rPh>
    <rPh sb="61" eb="62">
      <t>デ</t>
    </rPh>
    <rPh sb="62" eb="63">
      <t>ショ</t>
    </rPh>
    <rPh sb="64" eb="66">
      <t>テイシュツ</t>
    </rPh>
    <rPh sb="70" eb="72">
      <t>バアイ</t>
    </rPh>
    <rPh sb="73" eb="75">
      <t>シヨウ</t>
    </rPh>
    <phoneticPr fontId="2"/>
  </si>
  <si>
    <t>担当者
（所属事務(県立所属の場合は本人)）</t>
    <rPh sb="0" eb="3">
      <t>タントウシャ</t>
    </rPh>
    <rPh sb="5" eb="7">
      <t>ショゾク</t>
    </rPh>
    <rPh sb="7" eb="9">
      <t>ジム</t>
    </rPh>
    <rPh sb="10" eb="12">
      <t>ケンリツ</t>
    </rPh>
    <rPh sb="12" eb="14">
      <t>ショゾク</t>
    </rPh>
    <rPh sb="15" eb="17">
      <t>バアイ</t>
    </rPh>
    <rPh sb="18" eb="20">
      <t>ホンニン</t>
    </rPh>
    <phoneticPr fontId="2"/>
  </si>
  <si>
    <t xml:space="preserve"> 母子健康手帳の出生届出済証明のページの写し</t>
    <rPh sb="1" eb="3">
      <t>ボシ</t>
    </rPh>
    <rPh sb="3" eb="5">
      <t>ケンコウ</t>
    </rPh>
    <rPh sb="5" eb="7">
      <t>テチョウ</t>
    </rPh>
    <rPh sb="8" eb="11">
      <t>シュッセイトドケ</t>
    </rPh>
    <rPh sb="11" eb="12">
      <t>デ</t>
    </rPh>
    <rPh sb="12" eb="13">
      <t>ズ</t>
    </rPh>
    <rPh sb="13" eb="15">
      <t>ショウメイ</t>
    </rPh>
    <phoneticPr fontId="1"/>
  </si>
  <si>
    <t xml:space="preserve"> 医師の証明書の写し または 母子健康手帳の写し 等</t>
    <rPh sb="1" eb="3">
      <t>イシ</t>
    </rPh>
    <rPh sb="4" eb="7">
      <t>ショウメイショ</t>
    </rPh>
    <rPh sb="8" eb="9">
      <t>ウツ</t>
    </rPh>
    <rPh sb="17" eb="19">
      <t>ケンコウ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</si>
</sst>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[DBNum3]ggge&quot;年&quot;m&quot;月&quot;d&quot;日&quot;"/>
    <numFmt numFmtId="178" formatCode="[$-411]ge\ \ m&quot;月&quot;"/>
    <numFmt numFmtId="179" formatCode="[$-411]ge\ \.\ m\ \.\ d"/>
    <numFmt numFmtId="180" formatCode="[$-411]ge\ \ m/d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u/>
      <sz val="9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8"/>
      <color indexed="8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58" fontId="3" fillId="0" borderId="0" xfId="0" applyNumberFormat="1" applyFont="1" applyAlignment="1">
      <alignment horizontal="left" vertical="center"/>
    </xf>
    <xf numFmtId="0" fontId="3" fillId="4" borderId="12" xfId="0" applyFont="1" applyFill="1" applyBorder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13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24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7" xfId="0" applyFont="1" applyFill="1" applyBorder="1">
      <alignment vertical="center"/>
    </xf>
    <xf numFmtId="0" fontId="3" fillId="4" borderId="28" xfId="0" applyFont="1" applyFill="1" applyBorder="1">
      <alignment vertical="center"/>
    </xf>
    <xf numFmtId="0" fontId="3" fillId="4" borderId="29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 justifyLastLine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8" fillId="4" borderId="13" xfId="0" applyFont="1" applyFill="1" applyBorder="1" applyAlignment="1" applyProtection="1">
      <alignment horizontal="center" vertical="center" justifyLastLine="1"/>
    </xf>
    <xf numFmtId="0" fontId="8" fillId="4" borderId="16" xfId="0" applyFont="1" applyFill="1" applyBorder="1" applyAlignment="1" applyProtection="1">
      <alignment horizontal="center" vertical="center" justifyLastLine="1"/>
    </xf>
    <xf numFmtId="0" fontId="8" fillId="4" borderId="20" xfId="0" applyFont="1" applyFill="1" applyBorder="1" applyAlignment="1" applyProtection="1">
      <alignment horizontal="center" vertical="center" wrapText="1" justifyLastLine="1"/>
    </xf>
    <xf numFmtId="0" fontId="8" fillId="4" borderId="15" xfId="0" applyFont="1" applyFill="1" applyBorder="1" applyAlignment="1" applyProtection="1">
      <alignment horizontal="center" vertical="center" wrapText="1" justifyLastLine="1"/>
    </xf>
    <xf numFmtId="0" fontId="8" fillId="0" borderId="4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/>
    <xf numFmtId="0" fontId="8" fillId="0" borderId="7" xfId="0" applyFont="1" applyBorder="1" applyAlignment="1" applyProtection="1"/>
    <xf numFmtId="0" fontId="8" fillId="0" borderId="7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textRotation="255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textRotation="255" wrapText="1"/>
    </xf>
    <xf numFmtId="0" fontId="8" fillId="0" borderId="0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top"/>
    </xf>
    <xf numFmtId="0" fontId="11" fillId="0" borderId="2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8" fillId="0" borderId="5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57" fontId="16" fillId="0" borderId="31" xfId="0" applyNumberFormat="1" applyFont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/>
    </xf>
    <xf numFmtId="57" fontId="16" fillId="0" borderId="39" xfId="0" applyNumberFormat="1" applyFont="1" applyBorder="1" applyAlignment="1" applyProtection="1">
      <alignment horizontal="center" vertical="center" shrinkToFit="1"/>
    </xf>
    <xf numFmtId="0" fontId="8" fillId="0" borderId="0" xfId="0" applyFont="1" applyFill="1" applyBorder="1" applyProtection="1">
      <alignment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/>
    </xf>
    <xf numFmtId="57" fontId="17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36" xfId="0" applyNumberFormat="1" applyFont="1" applyFill="1" applyBorder="1" applyAlignment="1" applyProtection="1">
      <alignment horizontal="center" vertical="center"/>
    </xf>
    <xf numFmtId="0" fontId="17" fillId="0" borderId="37" xfId="0" applyNumberFormat="1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3" fillId="0" borderId="1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24" xfId="0" applyFont="1" applyBorder="1">
      <alignment vertical="center"/>
    </xf>
    <xf numFmtId="58" fontId="3" fillId="0" borderId="13" xfId="0" applyNumberFormat="1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176" fontId="3" fillId="0" borderId="12" xfId="0" applyNumberFormat="1" applyFont="1" applyFill="1" applyBorder="1" applyAlignment="1">
      <alignment horizontal="left" vertical="center"/>
    </xf>
    <xf numFmtId="176" fontId="3" fillId="0" borderId="13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176" fontId="3" fillId="0" borderId="26" xfId="0" applyNumberFormat="1" applyFont="1" applyFill="1" applyBorder="1" applyAlignment="1">
      <alignment horizontal="left" vertical="center"/>
    </xf>
    <xf numFmtId="58" fontId="3" fillId="0" borderId="27" xfId="0" applyNumberFormat="1" applyFont="1" applyFill="1" applyBorder="1" applyAlignment="1">
      <alignment horizontal="left" vertical="center"/>
    </xf>
    <xf numFmtId="58" fontId="3" fillId="0" borderId="16" xfId="0" applyNumberFormat="1" applyFont="1" applyFill="1" applyBorder="1" applyAlignment="1">
      <alignment horizontal="left" vertical="center"/>
    </xf>
    <xf numFmtId="58" fontId="3" fillId="0" borderId="29" xfId="0" applyNumberFormat="1" applyFont="1" applyFill="1" applyBorder="1" applyAlignment="1">
      <alignment horizontal="left" vertical="center"/>
    </xf>
    <xf numFmtId="58" fontId="3" fillId="0" borderId="28" xfId="0" applyNumberFormat="1" applyFont="1" applyFill="1" applyBorder="1" applyAlignment="1">
      <alignment horizontal="left" vertical="center"/>
    </xf>
    <xf numFmtId="58" fontId="3" fillId="0" borderId="25" xfId="0" applyNumberFormat="1" applyFont="1" applyFill="1" applyBorder="1" applyAlignment="1">
      <alignment horizontal="left" vertical="center"/>
    </xf>
    <xf numFmtId="58" fontId="3" fillId="0" borderId="26" xfId="0" applyNumberFormat="1" applyFont="1" applyFill="1" applyBorder="1" applyAlignment="1">
      <alignment horizontal="left" vertical="center"/>
    </xf>
    <xf numFmtId="0" fontId="3" fillId="0" borderId="26" xfId="0" applyNumberFormat="1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11" fillId="0" borderId="6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left" vertical="top" wrapText="1"/>
    </xf>
    <xf numFmtId="0" fontId="11" fillId="0" borderId="8" xfId="0" applyFont="1" applyBorder="1" applyAlignment="1" applyProtection="1">
      <alignment horizontal="left" vertical="top" wrapText="1"/>
    </xf>
    <xf numFmtId="0" fontId="11" fillId="0" borderId="9" xfId="0" applyFont="1" applyBorder="1" applyAlignment="1" applyProtection="1">
      <alignment horizontal="left" vertical="top" wrapText="1"/>
    </xf>
    <xf numFmtId="0" fontId="11" fillId="0" borderId="10" xfId="0" applyFont="1" applyBorder="1" applyAlignment="1" applyProtection="1">
      <alignment horizontal="left" vertical="top" wrapText="1"/>
    </xf>
    <xf numFmtId="0" fontId="11" fillId="0" borderId="11" xfId="0" applyFont="1" applyBorder="1" applyAlignment="1" applyProtection="1">
      <alignment horizontal="left" vertical="top" wrapText="1"/>
    </xf>
    <xf numFmtId="0" fontId="14" fillId="3" borderId="0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distributed" vertical="center" justifyLastLine="1"/>
    </xf>
    <xf numFmtId="0" fontId="8" fillId="4" borderId="5" xfId="0" applyFont="1" applyFill="1" applyBorder="1" applyAlignment="1" applyProtection="1">
      <alignment horizontal="distributed" vertical="center" justifyLastLine="1"/>
    </xf>
    <xf numFmtId="180" fontId="16" fillId="0" borderId="40" xfId="0" applyNumberFormat="1" applyFont="1" applyFill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 wrapText="1"/>
    </xf>
    <xf numFmtId="0" fontId="8" fillId="4" borderId="14" xfId="0" applyFont="1" applyFill="1" applyBorder="1" applyAlignment="1" applyProtection="1">
      <alignment horizontal="center" vertical="center" textRotation="255" wrapText="1"/>
    </xf>
    <xf numFmtId="0" fontId="8" fillId="4" borderId="15" xfId="0" applyFont="1" applyFill="1" applyBorder="1" applyAlignment="1" applyProtection="1">
      <alignment horizontal="center" vertical="center" textRotation="255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4" fillId="3" borderId="2" xfId="0" applyFont="1" applyFill="1" applyBorder="1" applyAlignment="1" applyProtection="1">
      <alignment horizontal="center" wrapText="1"/>
    </xf>
    <xf numFmtId="178" fontId="16" fillId="0" borderId="31" xfId="0" applyNumberFormat="1" applyFont="1" applyBorder="1" applyAlignment="1" applyProtection="1">
      <alignment horizontal="center" vertical="center" shrinkToFit="1"/>
    </xf>
    <xf numFmtId="178" fontId="16" fillId="0" borderId="32" xfId="0" applyNumberFormat="1" applyFont="1" applyBorder="1" applyAlignment="1" applyProtection="1">
      <alignment horizontal="center" vertical="center" shrinkToFit="1"/>
    </xf>
    <xf numFmtId="0" fontId="17" fillId="0" borderId="38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177" fontId="13" fillId="3" borderId="3" xfId="0" applyNumberFormat="1" applyFont="1" applyFill="1" applyBorder="1" applyAlignment="1" applyProtection="1">
      <alignment horizontal="center" vertical="center"/>
    </xf>
    <xf numFmtId="177" fontId="13" fillId="3" borderId="2" xfId="0" applyNumberFormat="1" applyFont="1" applyFill="1" applyBorder="1" applyAlignment="1" applyProtection="1">
      <alignment horizontal="center" vertical="center"/>
    </xf>
    <xf numFmtId="177" fontId="13" fillId="3" borderId="5" xfId="0" applyNumberFormat="1" applyFont="1" applyFill="1" applyBorder="1" applyAlignment="1" applyProtection="1">
      <alignment horizontal="center" vertical="center"/>
    </xf>
    <xf numFmtId="177" fontId="14" fillId="3" borderId="0" xfId="0" applyNumberFormat="1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 justifyLastLine="1"/>
    </xf>
    <xf numFmtId="0" fontId="8" fillId="4" borderId="7" xfId="0" applyFont="1" applyFill="1" applyBorder="1" applyAlignment="1" applyProtection="1">
      <alignment horizontal="center" vertical="center" justifyLastLine="1"/>
    </xf>
    <xf numFmtId="0" fontId="8" fillId="4" borderId="9" xfId="0" applyFont="1" applyFill="1" applyBorder="1" applyAlignment="1" applyProtection="1">
      <alignment horizontal="center" vertical="center" justifyLastLine="1"/>
    </xf>
    <xf numFmtId="0" fontId="8" fillId="4" borderId="10" xfId="0" applyFont="1" applyFill="1" applyBorder="1" applyAlignment="1" applyProtection="1">
      <alignment horizontal="center" vertical="center" justifyLastLine="1"/>
    </xf>
    <xf numFmtId="177" fontId="13" fillId="3" borderId="21" xfId="0" applyNumberFormat="1" applyFont="1" applyFill="1" applyBorder="1" applyAlignment="1" applyProtection="1">
      <alignment horizontal="center" vertical="center"/>
    </xf>
    <xf numFmtId="177" fontId="13" fillId="3" borderId="22" xfId="0" applyNumberFormat="1" applyFont="1" applyFill="1" applyBorder="1" applyAlignment="1" applyProtection="1">
      <alignment horizontal="center" vertical="center"/>
    </xf>
    <xf numFmtId="177" fontId="13" fillId="3" borderId="23" xfId="0" applyNumberFormat="1" applyFont="1" applyFill="1" applyBorder="1" applyAlignment="1" applyProtection="1">
      <alignment horizontal="center" vertical="center"/>
    </xf>
    <xf numFmtId="177" fontId="13" fillId="3" borderId="17" xfId="0" applyNumberFormat="1" applyFont="1" applyFill="1" applyBorder="1" applyAlignment="1" applyProtection="1">
      <alignment horizontal="center" vertical="center"/>
    </xf>
    <xf numFmtId="177" fontId="13" fillId="3" borderId="18" xfId="0" applyNumberFormat="1" applyFont="1" applyFill="1" applyBorder="1" applyAlignment="1" applyProtection="1">
      <alignment horizontal="center" vertical="center"/>
    </xf>
    <xf numFmtId="177" fontId="13" fillId="3" borderId="19" xfId="0" applyNumberFormat="1" applyFont="1" applyFill="1" applyBorder="1" applyAlignment="1" applyProtection="1">
      <alignment horizontal="center" vertical="center"/>
    </xf>
    <xf numFmtId="178" fontId="16" fillId="0" borderId="31" xfId="0" applyNumberFormat="1" applyFont="1" applyFill="1" applyBorder="1" applyAlignment="1" applyProtection="1">
      <alignment horizontal="center" vertical="center" shrinkToFit="1"/>
    </xf>
    <xf numFmtId="0" fontId="14" fillId="3" borderId="1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distributed" vertical="center" justifyLastLine="1"/>
    </xf>
    <xf numFmtId="0" fontId="8" fillId="4" borderId="8" xfId="0" applyFont="1" applyFill="1" applyBorder="1" applyAlignment="1" applyProtection="1">
      <alignment horizontal="distributed" vertical="center" justifyLastLine="1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distributed" vertical="center" justifyLastLine="1"/>
    </xf>
    <xf numFmtId="0" fontId="8" fillId="4" borderId="23" xfId="0" applyFont="1" applyFill="1" applyBorder="1" applyAlignment="1" applyProtection="1">
      <alignment horizontal="distributed" vertical="center" justifyLastLine="1"/>
    </xf>
    <xf numFmtId="0" fontId="13" fillId="3" borderId="6" xfId="0" applyFont="1" applyFill="1" applyBorder="1" applyAlignment="1" applyProtection="1">
      <alignment horizontal="center" vertical="center" shrinkToFit="1"/>
    </xf>
    <xf numFmtId="0" fontId="13" fillId="3" borderId="7" xfId="0" applyFont="1" applyFill="1" applyBorder="1" applyAlignment="1" applyProtection="1">
      <alignment horizontal="center" vertical="center" shrinkToFit="1"/>
    </xf>
    <xf numFmtId="0" fontId="13" fillId="3" borderId="8" xfId="0" applyFont="1" applyFill="1" applyBorder="1" applyAlignment="1" applyProtection="1">
      <alignment horizontal="center" vertical="center" shrinkToFit="1"/>
    </xf>
    <xf numFmtId="0" fontId="8" fillId="4" borderId="17" xfId="0" applyFont="1" applyFill="1" applyBorder="1" applyAlignment="1" applyProtection="1">
      <alignment horizontal="distributed" vertical="center" justifyLastLine="1"/>
    </xf>
    <xf numFmtId="0" fontId="8" fillId="4" borderId="19" xfId="0" applyFont="1" applyFill="1" applyBorder="1" applyAlignment="1" applyProtection="1">
      <alignment horizontal="distributed" vertical="center" justifyLastLine="1"/>
    </xf>
    <xf numFmtId="176" fontId="13" fillId="3" borderId="9" xfId="0" applyNumberFormat="1" applyFont="1" applyFill="1" applyBorder="1" applyAlignment="1" applyProtection="1">
      <alignment horizontal="center" vertical="center"/>
    </xf>
    <xf numFmtId="176" fontId="13" fillId="3" borderId="10" xfId="0" applyNumberFormat="1" applyFont="1" applyFill="1" applyBorder="1" applyAlignment="1" applyProtection="1">
      <alignment horizontal="center" vertical="center"/>
    </xf>
    <xf numFmtId="176" fontId="13" fillId="3" borderId="11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9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distributed" vertical="center" justifyLastLine="1"/>
    </xf>
    <xf numFmtId="0" fontId="8" fillId="4" borderId="11" xfId="0" applyFont="1" applyFill="1" applyBorder="1" applyAlignment="1" applyProtection="1">
      <alignment horizontal="distributed" vertical="center" justifyLastLine="1"/>
    </xf>
    <xf numFmtId="0" fontId="9" fillId="3" borderId="6" xfId="0" applyFont="1" applyFill="1" applyBorder="1" applyAlignment="1" applyProtection="1">
      <alignment horizontal="center" vertical="top" shrinkToFit="1"/>
    </xf>
    <xf numFmtId="0" fontId="9" fillId="3" borderId="7" xfId="0" applyFont="1" applyFill="1" applyBorder="1" applyAlignment="1" applyProtection="1">
      <alignment horizontal="center" vertical="top" shrinkToFit="1"/>
    </xf>
    <xf numFmtId="0" fontId="9" fillId="3" borderId="8" xfId="0" applyFont="1" applyFill="1" applyBorder="1" applyAlignment="1" applyProtection="1">
      <alignment horizontal="center" vertical="top" shrinkToFit="1"/>
    </xf>
    <xf numFmtId="0" fontId="9" fillId="3" borderId="4" xfId="0" applyFont="1" applyFill="1" applyBorder="1" applyAlignment="1" applyProtection="1">
      <alignment horizontal="center" vertical="top" shrinkToFit="1"/>
    </xf>
    <xf numFmtId="0" fontId="9" fillId="3" borderId="0" xfId="0" applyFont="1" applyFill="1" applyBorder="1" applyAlignment="1" applyProtection="1">
      <alignment horizontal="center" vertical="top" shrinkToFit="1"/>
    </xf>
    <xf numFmtId="0" fontId="9" fillId="3" borderId="1" xfId="0" applyFont="1" applyFill="1" applyBorder="1" applyAlignment="1" applyProtection="1">
      <alignment horizontal="center" vertical="top" shrinkToFit="1"/>
    </xf>
    <xf numFmtId="0" fontId="9" fillId="3" borderId="9" xfId="0" applyFont="1" applyFill="1" applyBorder="1" applyAlignment="1" applyProtection="1">
      <alignment horizontal="center" vertical="top" shrinkToFit="1"/>
    </xf>
    <xf numFmtId="0" fontId="9" fillId="3" borderId="10" xfId="0" applyFont="1" applyFill="1" applyBorder="1" applyAlignment="1" applyProtection="1">
      <alignment horizontal="center" vertical="top" shrinkToFit="1"/>
    </xf>
    <xf numFmtId="0" fontId="9" fillId="3" borderId="11" xfId="0" applyFont="1" applyFill="1" applyBorder="1" applyAlignment="1" applyProtection="1">
      <alignment horizontal="center" vertical="top" shrinkToFit="1"/>
    </xf>
    <xf numFmtId="180" fontId="16" fillId="0" borderId="40" xfId="0" applyNumberFormat="1" applyFont="1" applyBorder="1" applyAlignment="1" applyProtection="1">
      <alignment horizontal="center" vertical="center" shrinkToFit="1"/>
    </xf>
    <xf numFmtId="180" fontId="16" fillId="0" borderId="41" xfId="0" applyNumberFormat="1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 wrapText="1"/>
    </xf>
    <xf numFmtId="179" fontId="16" fillId="0" borderId="10" xfId="0" applyNumberFormat="1" applyFont="1" applyFill="1" applyBorder="1" applyAlignment="1" applyProtection="1">
      <alignment horizontal="center" vertical="center" shrinkToFit="1"/>
    </xf>
    <xf numFmtId="179" fontId="16" fillId="0" borderId="11" xfId="0" applyNumberFormat="1" applyFont="1" applyFill="1" applyBorder="1" applyAlignment="1" applyProtection="1">
      <alignment horizontal="center" vertical="center" shrinkToFit="1"/>
    </xf>
    <xf numFmtId="179" fontId="16" fillId="0" borderId="7" xfId="0" applyNumberFormat="1" applyFont="1" applyFill="1" applyBorder="1" applyAlignment="1" applyProtection="1">
      <alignment horizontal="center" vertical="center" shrinkToFit="1"/>
    </xf>
    <xf numFmtId="179" fontId="16" fillId="0" borderId="8" xfId="0" applyNumberFormat="1" applyFont="1" applyFill="1" applyBorder="1" applyAlignment="1" applyProtection="1">
      <alignment horizontal="center" vertical="center" shrinkToFit="1"/>
    </xf>
    <xf numFmtId="179" fontId="16" fillId="0" borderId="18" xfId="0" applyNumberFormat="1" applyFont="1" applyFill="1" applyBorder="1" applyAlignment="1" applyProtection="1">
      <alignment horizontal="center" vertical="center" shrinkToFit="1"/>
    </xf>
    <xf numFmtId="179" fontId="16" fillId="0" borderId="19" xfId="0" applyNumberFormat="1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textRotation="255"/>
    </xf>
    <xf numFmtId="0" fontId="8" fillId="4" borderId="14" xfId="0" applyFont="1" applyFill="1" applyBorder="1" applyAlignment="1" applyProtection="1">
      <alignment horizontal="center" vertical="center" textRotation="255"/>
    </xf>
    <xf numFmtId="0" fontId="8" fillId="4" borderId="15" xfId="0" applyFont="1" applyFill="1" applyBorder="1" applyAlignment="1" applyProtection="1">
      <alignment horizontal="center" vertical="center" textRotation="255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 wrapText="1" justifyLastLine="1"/>
    </xf>
    <xf numFmtId="0" fontId="8" fillId="4" borderId="7" xfId="0" applyFont="1" applyFill="1" applyBorder="1" applyAlignment="1" applyProtection="1">
      <alignment horizontal="center" vertical="center" wrapText="1" justifyLastLine="1"/>
    </xf>
    <xf numFmtId="0" fontId="8" fillId="4" borderId="9" xfId="0" applyFont="1" applyFill="1" applyBorder="1" applyAlignment="1" applyProtection="1">
      <alignment horizontal="center" vertical="center" wrapText="1" justifyLastLine="1"/>
    </xf>
    <xf numFmtId="0" fontId="8" fillId="4" borderId="10" xfId="0" applyFont="1" applyFill="1" applyBorder="1" applyAlignment="1" applyProtection="1">
      <alignment horizontal="center" vertical="center" wrapText="1" justifyLastLine="1"/>
    </xf>
    <xf numFmtId="0" fontId="11" fillId="0" borderId="3" xfId="0" applyFont="1" applyBorder="1" applyAlignment="1" applyProtection="1">
      <alignment horizontal="left" vertical="top"/>
    </xf>
    <xf numFmtId="0" fontId="11" fillId="0" borderId="2" xfId="0" applyFont="1" applyBorder="1" applyAlignment="1" applyProtection="1">
      <alignment horizontal="left" vertical="top"/>
    </xf>
    <xf numFmtId="0" fontId="11" fillId="0" borderId="5" xfId="0" applyFont="1" applyBorder="1" applyAlignment="1" applyProtection="1">
      <alignment horizontal="left" vertical="top"/>
    </xf>
    <xf numFmtId="0" fontId="3" fillId="0" borderId="4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21" fillId="0" borderId="43" xfId="0" applyFont="1" applyBorder="1" applyAlignment="1">
      <alignment horizontal="center" vertical="center" textRotation="255"/>
    </xf>
    <xf numFmtId="0" fontId="21" fillId="0" borderId="44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FFFFE5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31375</xdr:colOff>
      <xdr:row>0</xdr:row>
      <xdr:rowOff>57710</xdr:rowOff>
    </xdr:from>
    <xdr:to>
      <xdr:col>3</xdr:col>
      <xdr:colOff>3752850</xdr:colOff>
      <xdr:row>0</xdr:row>
      <xdr:rowOff>866775</xdr:rowOff>
    </xdr:to>
    <xdr:sp macro="" textlink="">
      <xdr:nvSpPr>
        <xdr:cNvPr id="2" name="四角形: 対角を丸める 1">
          <a:extLst>
            <a:ext uri="{FF2B5EF4-FFF2-40B4-BE49-F238E27FC236}">
              <a16:creationId xmlns:a16="http://schemas.microsoft.com/office/drawing/2014/main" id="{6E74D52A-5F2F-4640-882A-43ED715199C2}"/>
            </a:ext>
          </a:extLst>
        </xdr:cNvPr>
        <xdr:cNvSpPr/>
      </xdr:nvSpPr>
      <xdr:spPr>
        <a:xfrm>
          <a:off x="31375" y="57710"/>
          <a:ext cx="6378950" cy="809065"/>
        </a:xfrm>
        <a:prstGeom prst="round2Diag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この「入力フォーム」シートに必要事項を入力後、「印刷」シート（様式</a:t>
          </a:r>
          <a:r>
            <a:rPr kumimoji="1" lang="en-US" altLang="ja-JP" sz="1100" b="1"/>
            <a:t>25</a:t>
          </a:r>
          <a:r>
            <a:rPr kumimoji="1" lang="ja-JP" altLang="en-US" sz="1100" b="1"/>
            <a:t>号）を印刷していただくか、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ブランクの「印刷」シート（様式</a:t>
          </a:r>
          <a:r>
            <a:rPr kumimoji="1" lang="en-US" altLang="ja-JP" sz="1100" b="1"/>
            <a:t>25</a:t>
          </a:r>
          <a:r>
            <a:rPr kumimoji="1" lang="ja-JP" altLang="en-US" sz="1100" b="1"/>
            <a:t>号）を印刷してから、手書きしてください。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必要添付書類と一緒に提出してください。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BAAF-A3F9-44E6-89EF-7847A47DD227}">
  <sheetPr>
    <pageSetUpPr fitToPage="1"/>
  </sheetPr>
  <dimension ref="A1:W36"/>
  <sheetViews>
    <sheetView showGridLines="0" tabSelected="1" zoomScaleNormal="100" zoomScaleSheetLayoutView="85" workbookViewId="0"/>
  </sheetViews>
  <sheetFormatPr defaultRowHeight="13.5" x14ac:dyDescent="0.15"/>
  <cols>
    <col min="1" max="1" width="8.75" style="18" customWidth="1"/>
    <col min="2" max="2" width="4.25" style="18" customWidth="1"/>
    <col min="3" max="3" width="9" style="18"/>
    <col min="4" max="4" width="7" style="18" customWidth="1"/>
    <col min="5" max="11" width="5.75" style="18" customWidth="1"/>
    <col min="12" max="13" width="0.875" style="18" customWidth="1"/>
    <col min="14" max="15" width="4.5" style="18" customWidth="1"/>
    <col min="16" max="16" width="1.875" style="18" customWidth="1"/>
    <col min="17" max="18" width="5.625" style="18" customWidth="1"/>
    <col min="19" max="19" width="3.75" style="18" customWidth="1"/>
    <col min="20" max="21" width="5.625" style="18" customWidth="1"/>
    <col min="22" max="22" width="0.625" style="18" customWidth="1"/>
    <col min="23" max="16384" width="9" style="18"/>
  </cols>
  <sheetData>
    <row r="1" spans="1:23" ht="18.75" customHeight="1" x14ac:dyDescent="0.15">
      <c r="A1" s="18" t="s">
        <v>13</v>
      </c>
      <c r="N1" s="153"/>
      <c r="O1" s="153"/>
      <c r="P1" s="153"/>
      <c r="Q1" s="153"/>
      <c r="R1" s="19"/>
    </row>
    <row r="2" spans="1:23" ht="33.75" customHeight="1" x14ac:dyDescent="0.15">
      <c r="A2" s="169" t="s">
        <v>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3" ht="35.25" customHeight="1" x14ac:dyDescent="0.15">
      <c r="A3" s="154" t="s">
        <v>0</v>
      </c>
      <c r="B3" s="155"/>
      <c r="C3" s="156" t="str">
        <f>IF(入力フォーム!D5="","",入力フォーム!D5)</f>
        <v/>
      </c>
      <c r="D3" s="157"/>
      <c r="E3" s="157"/>
      <c r="F3" s="157"/>
      <c r="G3" s="158"/>
      <c r="I3" s="21" t="s">
        <v>53</v>
      </c>
      <c r="J3" s="178" t="str">
        <f>IF(入力フォーム!D7=""," 一般 ・ 短期",入力フォーム!D7)</f>
        <v xml:space="preserve"> 一般 ・ 短期</v>
      </c>
      <c r="K3" s="179"/>
      <c r="L3" s="179"/>
      <c r="M3" s="179"/>
      <c r="N3" s="179"/>
      <c r="O3" s="179"/>
      <c r="P3" s="179"/>
      <c r="Q3" s="180"/>
    </row>
    <row r="4" spans="1:23" ht="35.25" customHeight="1" x14ac:dyDescent="0.15">
      <c r="A4" s="164" t="s">
        <v>1</v>
      </c>
      <c r="B4" s="165"/>
      <c r="C4" s="166" t="str">
        <f>IF(入力フォーム!D6="","",入力フォーム!D6)</f>
        <v/>
      </c>
      <c r="D4" s="167"/>
      <c r="E4" s="167"/>
      <c r="F4" s="167"/>
      <c r="G4" s="168"/>
    </row>
    <row r="5" spans="1:23" ht="35.25" customHeight="1" x14ac:dyDescent="0.15">
      <c r="A5" s="159" t="s">
        <v>2</v>
      </c>
      <c r="B5" s="160"/>
      <c r="C5" s="161" t="str">
        <f>IF(入力フォーム!D9="","",入力フォーム!D9)</f>
        <v/>
      </c>
      <c r="D5" s="162"/>
      <c r="E5" s="162"/>
      <c r="F5" s="162"/>
      <c r="G5" s="163"/>
      <c r="H5" s="20"/>
      <c r="I5" s="170" t="s">
        <v>21</v>
      </c>
      <c r="J5" s="172" t="str">
        <f>IF(入力フォーム!D4=""," 1 新規
 2 変更 (出産前に申出書を提出済の場合)","　　"&amp;入力フォーム!D4)</f>
        <v xml:space="preserve"> 1 新規
 2 変更 (出産前に申出書を提出済の場合)</v>
      </c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4"/>
    </row>
    <row r="6" spans="1:23" ht="35.25" customHeight="1" x14ac:dyDescent="0.15">
      <c r="A6" s="181" t="s">
        <v>3</v>
      </c>
      <c r="B6" s="182"/>
      <c r="C6" s="166" t="str">
        <f>IF(入力フォーム!D10="","",入力フォーム!D10)</f>
        <v/>
      </c>
      <c r="D6" s="167"/>
      <c r="E6" s="167"/>
      <c r="F6" s="167"/>
      <c r="G6" s="168"/>
      <c r="H6" s="20"/>
      <c r="I6" s="171"/>
      <c r="J6" s="175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7"/>
    </row>
    <row r="7" spans="1:23" s="27" customFormat="1" ht="15" customHeight="1" thickBot="1" x14ac:dyDescent="0.2">
      <c r="A7" s="23"/>
      <c r="B7" s="24"/>
      <c r="C7" s="22"/>
      <c r="D7" s="22"/>
      <c r="E7" s="25" t="s">
        <v>44</v>
      </c>
      <c r="F7" s="22"/>
      <c r="G7" s="22"/>
      <c r="H7" s="26"/>
      <c r="I7" s="26"/>
      <c r="J7" s="26"/>
      <c r="K7" s="22"/>
      <c r="L7" s="22"/>
      <c r="M7" s="22"/>
      <c r="N7" s="72" t="s">
        <v>62</v>
      </c>
      <c r="O7" s="22"/>
      <c r="P7" s="22"/>
      <c r="Q7" s="22"/>
      <c r="R7" s="22"/>
      <c r="S7" s="22"/>
    </row>
    <row r="8" spans="1:23" ht="37.5" customHeight="1" x14ac:dyDescent="0.15">
      <c r="A8" s="141" t="s">
        <v>4</v>
      </c>
      <c r="B8" s="142"/>
      <c r="C8" s="142"/>
      <c r="D8" s="28" t="s">
        <v>22</v>
      </c>
      <c r="E8" s="145" t="str">
        <f>IF(入力フォーム!D11="","　　　 　年　 　月　 　日",入力フォーム!D11)</f>
        <v>　　　 　年　 　月　 　日</v>
      </c>
      <c r="F8" s="146"/>
      <c r="G8" s="146"/>
      <c r="H8" s="146"/>
      <c r="I8" s="146"/>
      <c r="J8" s="146"/>
      <c r="K8" s="147"/>
      <c r="L8" s="20"/>
      <c r="M8" s="26"/>
      <c r="N8" s="133" t="s">
        <v>50</v>
      </c>
      <c r="O8" s="134"/>
      <c r="P8" s="73"/>
      <c r="Q8" s="110" t="str">
        <f>IF(C3="",".  .",IF(入力フォーム!D17="その他",印刷!E8,VLOOKUP("○",印刷!P10:U14,2,FALSE)))</f>
        <v>.  .</v>
      </c>
      <c r="R8" s="110"/>
      <c r="S8" s="65" t="s">
        <v>49</v>
      </c>
      <c r="T8" s="192" t="str">
        <f>IF(C3="",".  .",IF(入力フォーム!D17="その他",印刷!E9,IF(印刷!Q14&gt;印刷!E9,印刷!E9,IF(Q14&gt;E11,E11,印刷!Q14))))</f>
        <v>.  .</v>
      </c>
      <c r="U8" s="193"/>
      <c r="V8" s="40"/>
      <c r="W8" s="40"/>
    </row>
    <row r="9" spans="1:23" ht="37.5" customHeight="1" thickBot="1" x14ac:dyDescent="0.2">
      <c r="A9" s="143"/>
      <c r="B9" s="144"/>
      <c r="C9" s="144"/>
      <c r="D9" s="29" t="s">
        <v>23</v>
      </c>
      <c r="E9" s="148" t="str">
        <f>IF(入力フォーム!D12="","　　　 　年　 　月　 　日",入力フォーム!D12)</f>
        <v>　　　 　年　 　月　 　日</v>
      </c>
      <c r="F9" s="149"/>
      <c r="G9" s="149"/>
      <c r="H9" s="149"/>
      <c r="I9" s="149"/>
      <c r="J9" s="149"/>
      <c r="K9" s="150"/>
      <c r="L9" s="64"/>
      <c r="M9" s="22"/>
      <c r="N9" s="135" t="s">
        <v>45</v>
      </c>
      <c r="O9" s="136"/>
      <c r="P9" s="74"/>
      <c r="Q9" s="151" t="str">
        <f>IF(C3="",".",Q8)</f>
        <v>.</v>
      </c>
      <c r="R9" s="151"/>
      <c r="S9" s="63" t="s">
        <v>49</v>
      </c>
      <c r="T9" s="131" t="str">
        <f>IF(C3="",".",DATE(YEAR(T8+1),MONTH(T8+1)-1,DAY(1)))</f>
        <v>.</v>
      </c>
      <c r="U9" s="132"/>
      <c r="V9" s="40"/>
      <c r="W9" s="40"/>
    </row>
    <row r="10" spans="1:23" ht="37.5" customHeight="1" x14ac:dyDescent="0.15">
      <c r="A10" s="209" t="s">
        <v>67</v>
      </c>
      <c r="B10" s="210"/>
      <c r="C10" s="210"/>
      <c r="D10" s="30" t="s">
        <v>22</v>
      </c>
      <c r="E10" s="145" t="str">
        <f>IF(入力フォーム!D13="","　　 　　年　 　月　 　日",IF(入力フォーム!D4="変更",入力フォーム!D13,""))</f>
        <v>　　 　　年　 　月　 　日</v>
      </c>
      <c r="F10" s="146"/>
      <c r="G10" s="146"/>
      <c r="H10" s="146"/>
      <c r="I10" s="146"/>
      <c r="J10" s="146"/>
      <c r="K10" s="147"/>
      <c r="L10" s="20"/>
      <c r="M10" s="26"/>
      <c r="N10" s="106" t="s">
        <v>29</v>
      </c>
      <c r="O10" s="107"/>
      <c r="P10" s="75" t="str">
        <f>IF(N12="○",IF(Q11&lt;Q10,"○",""),IF(Q13&lt;Q10,"○",""))</f>
        <v/>
      </c>
      <c r="Q10" s="195" t="str">
        <f>IF(E8="　　　 　年　 　月　 　日","　　年　　　月　　　日",E8)</f>
        <v>　　年　　　月　　　日</v>
      </c>
      <c r="R10" s="195"/>
      <c r="S10" s="195"/>
      <c r="T10" s="195"/>
      <c r="U10" s="196"/>
      <c r="V10" s="40"/>
      <c r="W10" s="40"/>
    </row>
    <row r="11" spans="1:23" ht="37.5" customHeight="1" x14ac:dyDescent="0.15">
      <c r="A11" s="211"/>
      <c r="B11" s="212"/>
      <c r="C11" s="212"/>
      <c r="D11" s="31" t="s">
        <v>23</v>
      </c>
      <c r="E11" s="148" t="str">
        <f>IF(入力フォーム!D14="","　　 　　年　 　月　 　日",IF(入力フォーム!D4="変更",入力フォーム!D14,""))</f>
        <v>　　 　　年　 　月　 　日</v>
      </c>
      <c r="F11" s="149"/>
      <c r="G11" s="149"/>
      <c r="H11" s="149"/>
      <c r="I11" s="149"/>
      <c r="J11" s="149"/>
      <c r="K11" s="150"/>
      <c r="L11" s="64"/>
      <c r="M11" s="22"/>
      <c r="N11" s="67" t="s">
        <v>46</v>
      </c>
      <c r="O11" s="68" t="s">
        <v>22</v>
      </c>
      <c r="P11" s="76" t="str">
        <f>IF(N12="","",IF(Q11&lt;Q10,"","○"))</f>
        <v/>
      </c>
      <c r="Q11" s="197" t="str">
        <f>IF(入力フォーム!D22="","　　年　　　月　　　日",入力フォーム!D22)</f>
        <v>　　年　　　月　　　日</v>
      </c>
      <c r="R11" s="197"/>
      <c r="S11" s="197"/>
      <c r="T11" s="197"/>
      <c r="U11" s="198"/>
      <c r="V11" s="40"/>
      <c r="W11" s="40"/>
    </row>
    <row r="12" spans="1:23" ht="37.5" customHeight="1" x14ac:dyDescent="0.15">
      <c r="A12" s="108" t="s">
        <v>6</v>
      </c>
      <c r="B12" s="109"/>
      <c r="C12" s="108"/>
      <c r="D12" s="108"/>
      <c r="E12" s="137" t="str">
        <f>IF(入力フォーム!D15="","　　　 　年　 　月　 　日",入力フォーム!D15)</f>
        <v>　　　 　年　 　月　 　日</v>
      </c>
      <c r="F12" s="138"/>
      <c r="G12" s="138"/>
      <c r="H12" s="138"/>
      <c r="I12" s="138"/>
      <c r="J12" s="138"/>
      <c r="K12" s="139"/>
      <c r="L12" s="32"/>
      <c r="M12" s="62"/>
      <c r="N12" s="69" t="str">
        <f>IF(入力フォーム!D15="","",IF(入力フォーム!D15&lt;入力フォーム!D16,"○",""))</f>
        <v/>
      </c>
      <c r="O12" s="70" t="s">
        <v>48</v>
      </c>
      <c r="P12" s="77"/>
      <c r="Q12" s="199" t="str">
        <f>IF(入力フォーム!D23="","　　年　　　月　　　日",入力フォーム!D23)</f>
        <v>　　年　　　月　　　日</v>
      </c>
      <c r="R12" s="199"/>
      <c r="S12" s="199"/>
      <c r="T12" s="199"/>
      <c r="U12" s="200"/>
      <c r="V12" s="40"/>
      <c r="W12" s="40"/>
    </row>
    <row r="13" spans="1:23" ht="37.5" customHeight="1" x14ac:dyDescent="0.15">
      <c r="A13" s="108" t="s">
        <v>7</v>
      </c>
      <c r="B13" s="109"/>
      <c r="C13" s="108"/>
      <c r="D13" s="108"/>
      <c r="E13" s="137" t="str">
        <f>IF(入力フォーム!D16="","　　　 　年　 　月　 　日",入力フォーム!D16)</f>
        <v>　　　 　年　 　月　 　日</v>
      </c>
      <c r="F13" s="138"/>
      <c r="G13" s="138"/>
      <c r="H13" s="138"/>
      <c r="I13" s="138"/>
      <c r="J13" s="138"/>
      <c r="K13" s="139"/>
      <c r="L13" s="32"/>
      <c r="M13" s="62"/>
      <c r="N13" s="67" t="s">
        <v>47</v>
      </c>
      <c r="O13" s="71" t="s">
        <v>22</v>
      </c>
      <c r="P13" s="78" t="str">
        <f>IF(N14="","",IF(入力フォーム!D17="その他","",IF(Q13&lt;Q10,"","○")))</f>
        <v/>
      </c>
      <c r="Q13" s="197" t="str">
        <f>IF(入力フォーム!D26="","　　年　　　月　　　日",入力フォーム!D26)</f>
        <v>　　年　　　月　　　日</v>
      </c>
      <c r="R13" s="197"/>
      <c r="S13" s="197"/>
      <c r="T13" s="197"/>
      <c r="U13" s="198"/>
      <c r="V13" s="40"/>
      <c r="W13" s="40"/>
    </row>
    <row r="14" spans="1:23" ht="37.5" customHeight="1" x14ac:dyDescent="0.15">
      <c r="A14" s="108" t="s">
        <v>8</v>
      </c>
      <c r="B14" s="109"/>
      <c r="C14" s="108"/>
      <c r="D14" s="108"/>
      <c r="E14" s="178" t="str">
        <f>IF(入力フォーム!D17="","単胎 ・ 多胎 ・ その他",入力フォーム!D17)</f>
        <v>単胎 ・ 多胎 ・ その他</v>
      </c>
      <c r="F14" s="179"/>
      <c r="G14" s="179"/>
      <c r="H14" s="179"/>
      <c r="I14" s="179"/>
      <c r="J14" s="179"/>
      <c r="K14" s="180"/>
      <c r="L14" s="20"/>
      <c r="M14" s="26"/>
      <c r="N14" s="69" t="str">
        <f>IF(入力フォーム!D16="","",IF(入力フォーム!D16&lt;=入力フォーム!D15,"○",""))</f>
        <v/>
      </c>
      <c r="O14" s="70" t="s">
        <v>48</v>
      </c>
      <c r="P14" s="79"/>
      <c r="Q14" s="199" t="str">
        <f>IF(入力フォーム!D27="","　　年　　　月　　　日",入力フォーム!D27)</f>
        <v>　　年　　　月　　　日</v>
      </c>
      <c r="R14" s="199"/>
      <c r="S14" s="199"/>
      <c r="T14" s="199"/>
      <c r="U14" s="200"/>
      <c r="V14" s="40"/>
      <c r="W14" s="40"/>
    </row>
    <row r="15" spans="1:23" s="27" customFormat="1" ht="7.5" customHeight="1" x14ac:dyDescent="0.15">
      <c r="A15" s="23"/>
      <c r="B15" s="33"/>
      <c r="C15" s="33"/>
      <c r="D15" s="33"/>
      <c r="E15" s="34"/>
      <c r="F15" s="34"/>
      <c r="G15" s="34"/>
      <c r="H15" s="34"/>
      <c r="I15" s="34"/>
      <c r="J15" s="34"/>
      <c r="K15" s="34"/>
      <c r="L15" s="26"/>
      <c r="M15" s="26"/>
      <c r="N15" s="26"/>
      <c r="O15" s="26"/>
      <c r="P15" s="26"/>
      <c r="Q15" s="26"/>
      <c r="R15" s="26"/>
      <c r="S15" s="26"/>
      <c r="V15" s="66"/>
      <c r="W15" s="66"/>
    </row>
    <row r="16" spans="1:23" ht="29.25" customHeight="1" x14ac:dyDescent="0.15">
      <c r="A16" s="35" t="s">
        <v>61</v>
      </c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40"/>
      <c r="N16" s="39"/>
      <c r="O16" s="201" t="s">
        <v>19</v>
      </c>
      <c r="P16" s="183" t="s">
        <v>20</v>
      </c>
      <c r="Q16" s="184"/>
      <c r="R16" s="184"/>
      <c r="S16" s="184"/>
      <c r="T16" s="184"/>
      <c r="U16" s="185"/>
      <c r="V16" s="40"/>
      <c r="W16" s="40"/>
    </row>
    <row r="17" spans="1:22" ht="29.25" customHeight="1" x14ac:dyDescent="0.15">
      <c r="A17" s="38" t="s">
        <v>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8"/>
      <c r="M17" s="40"/>
      <c r="N17" s="39"/>
      <c r="O17" s="202"/>
      <c r="P17" s="186"/>
      <c r="Q17" s="187"/>
      <c r="R17" s="187"/>
      <c r="S17" s="187"/>
      <c r="T17" s="187"/>
      <c r="U17" s="188"/>
    </row>
    <row r="18" spans="1:22" ht="29.25" customHeight="1" x14ac:dyDescent="0.15">
      <c r="A18" s="3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8"/>
      <c r="M18" s="40"/>
      <c r="N18" s="39"/>
      <c r="O18" s="202"/>
      <c r="P18" s="186"/>
      <c r="Q18" s="187"/>
      <c r="R18" s="187"/>
      <c r="S18" s="187"/>
      <c r="T18" s="187"/>
      <c r="U18" s="188"/>
    </row>
    <row r="19" spans="1:22" ht="29.25" customHeight="1" x14ac:dyDescent="0.15">
      <c r="A19" s="38"/>
      <c r="B19" s="140" t="str">
        <f>IF(入力フォーム!D3="","　　　　年　　　月　　　日",入力フォーム!D3)</f>
        <v>　　　　年　　　月　　　日</v>
      </c>
      <c r="C19" s="140"/>
      <c r="D19" s="140"/>
      <c r="E19" s="140"/>
      <c r="F19" s="140"/>
      <c r="G19" s="140"/>
      <c r="H19" s="40"/>
      <c r="I19" s="40"/>
      <c r="J19" s="40"/>
      <c r="K19" s="40"/>
      <c r="L19" s="38"/>
      <c r="M19" s="40"/>
      <c r="N19" s="39"/>
      <c r="O19" s="202"/>
      <c r="P19" s="186"/>
      <c r="Q19" s="187"/>
      <c r="R19" s="187"/>
      <c r="S19" s="187"/>
      <c r="T19" s="187"/>
      <c r="U19" s="188"/>
    </row>
    <row r="20" spans="1:22" ht="29.25" customHeight="1" x14ac:dyDescent="0.15">
      <c r="A20" s="204" t="s">
        <v>9</v>
      </c>
      <c r="B20" s="205"/>
      <c r="C20" s="208" t="s">
        <v>10</v>
      </c>
      <c r="D20" s="105" t="str">
        <f>IF(入力フォーム!D8="","",入力フォーム!D8)</f>
        <v/>
      </c>
      <c r="E20" s="105"/>
      <c r="F20" s="105"/>
      <c r="G20" s="105"/>
      <c r="H20" s="105"/>
      <c r="I20" s="105"/>
      <c r="J20" s="41"/>
      <c r="K20" s="41"/>
      <c r="L20" s="42"/>
      <c r="M20" s="41"/>
      <c r="N20" s="39"/>
      <c r="O20" s="202"/>
      <c r="P20" s="186"/>
      <c r="Q20" s="187"/>
      <c r="R20" s="187"/>
      <c r="S20" s="187"/>
      <c r="T20" s="187"/>
      <c r="U20" s="188"/>
    </row>
    <row r="21" spans="1:22" ht="29.25" customHeight="1" x14ac:dyDescent="0.15">
      <c r="A21" s="204"/>
      <c r="B21" s="205"/>
      <c r="C21" s="208"/>
      <c r="D21" s="105"/>
      <c r="E21" s="105"/>
      <c r="F21" s="105"/>
      <c r="G21" s="105"/>
      <c r="H21" s="105"/>
      <c r="I21" s="105"/>
      <c r="J21" s="41"/>
      <c r="K21" s="41"/>
      <c r="L21" s="42"/>
      <c r="M21" s="41"/>
      <c r="N21" s="39"/>
      <c r="O21" s="202"/>
      <c r="P21" s="186"/>
      <c r="Q21" s="187"/>
      <c r="R21" s="187"/>
      <c r="S21" s="187"/>
      <c r="T21" s="187"/>
      <c r="U21" s="188"/>
    </row>
    <row r="22" spans="1:22" ht="29.25" customHeight="1" x14ac:dyDescent="0.15">
      <c r="A22" s="206"/>
      <c r="B22" s="207"/>
      <c r="C22" s="43" t="s">
        <v>11</v>
      </c>
      <c r="D22" s="152" t="str">
        <f>C3</f>
        <v/>
      </c>
      <c r="E22" s="152"/>
      <c r="F22" s="152"/>
      <c r="G22" s="152"/>
      <c r="H22" s="152"/>
      <c r="I22" s="152"/>
      <c r="J22" s="44"/>
      <c r="K22" s="44"/>
      <c r="L22" s="42"/>
      <c r="M22" s="41"/>
      <c r="N22" s="39"/>
      <c r="O22" s="203"/>
      <c r="P22" s="189"/>
      <c r="Q22" s="190"/>
      <c r="R22" s="190"/>
      <c r="S22" s="190"/>
      <c r="T22" s="190"/>
      <c r="U22" s="191"/>
    </row>
    <row r="23" spans="1:22" ht="29.25" customHeight="1" x14ac:dyDescent="0.15">
      <c r="A23" s="40"/>
      <c r="I23" s="40"/>
      <c r="J23" s="45"/>
      <c r="K23" s="45"/>
      <c r="L23" s="45"/>
      <c r="M23" s="45"/>
      <c r="O23" s="122" t="s">
        <v>24</v>
      </c>
      <c r="P23" s="46"/>
      <c r="Q23" s="46"/>
      <c r="R23" s="46"/>
      <c r="S23" s="46"/>
      <c r="T23" s="46"/>
      <c r="U23" s="47"/>
    </row>
    <row r="24" spans="1:22" ht="29.25" customHeight="1" x14ac:dyDescent="0.2">
      <c r="A24" s="40"/>
      <c r="B24" s="114" t="s">
        <v>17</v>
      </c>
      <c r="C24" s="114"/>
      <c r="D24" s="121" t="str">
        <f>IF(入力フォーム!D18="","",入力フォーム!D18)</f>
        <v/>
      </c>
      <c r="E24" s="121"/>
      <c r="F24" s="121"/>
      <c r="G24" s="121"/>
      <c r="H24" s="121"/>
      <c r="I24" s="40"/>
      <c r="J24" s="45"/>
      <c r="K24" s="45"/>
      <c r="L24" s="45"/>
      <c r="M24" s="45"/>
      <c r="O24" s="122"/>
      <c r="P24" s="48"/>
      <c r="Q24" s="48"/>
      <c r="R24" s="48"/>
      <c r="S24" s="48"/>
      <c r="T24" s="48"/>
      <c r="U24" s="49"/>
    </row>
    <row r="25" spans="1:22" ht="29.25" customHeight="1" x14ac:dyDescent="0.2">
      <c r="A25" s="40"/>
      <c r="B25" s="127" t="s">
        <v>18</v>
      </c>
      <c r="C25" s="127"/>
      <c r="D25" s="130" t="str">
        <f>IF(入力フォーム!D19="","",入力フォーム!D19)</f>
        <v/>
      </c>
      <c r="E25" s="130"/>
      <c r="F25" s="130"/>
      <c r="G25" s="130"/>
      <c r="H25" s="130"/>
      <c r="I25" s="40"/>
      <c r="J25" s="45"/>
      <c r="K25" s="45"/>
      <c r="L25" s="45"/>
      <c r="M25" s="45"/>
      <c r="O25" s="122"/>
      <c r="P25" s="48"/>
      <c r="Q25" s="48"/>
      <c r="R25" s="48"/>
      <c r="S25" s="48"/>
      <c r="T25" s="48"/>
      <c r="U25" s="49"/>
    </row>
    <row r="26" spans="1:22" ht="29.25" customHeight="1" x14ac:dyDescent="0.15">
      <c r="A26" s="40"/>
      <c r="B26" s="40"/>
      <c r="C26" s="40"/>
      <c r="K26" s="45"/>
      <c r="L26" s="45"/>
      <c r="M26" s="45"/>
      <c r="O26" s="122"/>
      <c r="P26" s="48"/>
      <c r="Q26" s="48"/>
      <c r="R26" s="48"/>
      <c r="S26" s="48"/>
      <c r="T26" s="48"/>
      <c r="U26" s="49"/>
    </row>
    <row r="27" spans="1:22" ht="29.25" customHeight="1" x14ac:dyDescent="0.15">
      <c r="A27" s="50" t="s">
        <v>51</v>
      </c>
      <c r="B27" s="40"/>
      <c r="C27" s="40"/>
      <c r="K27" s="45"/>
      <c r="L27" s="45"/>
      <c r="M27" s="45"/>
      <c r="O27" s="122"/>
      <c r="P27" s="48"/>
      <c r="Q27" s="48"/>
      <c r="R27" s="48"/>
      <c r="S27" s="48"/>
      <c r="T27" s="48"/>
      <c r="U27" s="49"/>
    </row>
    <row r="28" spans="1:22" ht="29.25" customHeight="1" x14ac:dyDescent="0.15">
      <c r="A28" s="128" t="s">
        <v>55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  <c r="O28" s="123"/>
      <c r="P28" s="43"/>
      <c r="Q28" s="43"/>
      <c r="R28" s="43"/>
      <c r="S28" s="43"/>
      <c r="T28" s="43"/>
      <c r="U28" s="51"/>
    </row>
    <row r="29" spans="1:22" ht="4.5" customHeight="1" x14ac:dyDescent="0.15">
      <c r="A29" s="40"/>
      <c r="B29" s="40"/>
      <c r="C29" s="40"/>
      <c r="D29" s="40"/>
      <c r="E29" s="40"/>
      <c r="F29" s="40"/>
      <c r="G29" s="40"/>
      <c r="H29" s="40"/>
      <c r="I29" s="40"/>
      <c r="J29" s="52"/>
      <c r="K29" s="52"/>
      <c r="L29" s="53"/>
      <c r="M29" s="53"/>
      <c r="N29" s="53"/>
      <c r="O29" s="53"/>
      <c r="P29" s="53"/>
      <c r="Q29" s="53"/>
      <c r="R29" s="53"/>
      <c r="S29" s="53"/>
    </row>
    <row r="30" spans="1:22" ht="15.75" customHeight="1" x14ac:dyDescent="0.15">
      <c r="B30" s="54" t="s">
        <v>14</v>
      </c>
      <c r="C30" s="55"/>
      <c r="D30" s="55"/>
      <c r="E30" s="55"/>
      <c r="F30" s="55"/>
      <c r="G30" s="55"/>
      <c r="H30" s="59"/>
      <c r="I30" s="115" t="s">
        <v>58</v>
      </c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56"/>
      <c r="V30" s="56"/>
    </row>
    <row r="31" spans="1:22" ht="15.75" customHeight="1" x14ac:dyDescent="0.15">
      <c r="B31" s="57" t="s">
        <v>15</v>
      </c>
      <c r="C31" s="58"/>
      <c r="D31" s="58"/>
      <c r="E31" s="58"/>
      <c r="F31" s="58"/>
      <c r="G31" s="58"/>
      <c r="H31" s="60"/>
      <c r="I31" s="118" t="s">
        <v>74</v>
      </c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56"/>
      <c r="V31" s="56"/>
    </row>
    <row r="32" spans="1:22" ht="15.75" customHeight="1" x14ac:dyDescent="0.15">
      <c r="B32" s="57"/>
      <c r="C32" s="58"/>
      <c r="D32" s="58"/>
      <c r="E32" s="58"/>
      <c r="F32" s="58"/>
      <c r="G32" s="58"/>
      <c r="H32" s="61"/>
      <c r="I32" s="124" t="s">
        <v>59</v>
      </c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6"/>
      <c r="U32" s="56"/>
      <c r="V32" s="56"/>
    </row>
    <row r="33" spans="1:22" ht="15.75" customHeight="1" x14ac:dyDescent="0.15">
      <c r="B33" s="99" t="s">
        <v>54</v>
      </c>
      <c r="C33" s="100"/>
      <c r="D33" s="100"/>
      <c r="E33" s="100"/>
      <c r="F33" s="100"/>
      <c r="G33" s="100"/>
      <c r="H33" s="101"/>
      <c r="I33" s="115" t="s">
        <v>60</v>
      </c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56"/>
      <c r="V33" s="56"/>
    </row>
    <row r="34" spans="1:22" ht="15.75" customHeight="1" x14ac:dyDescent="0.15">
      <c r="B34" s="102"/>
      <c r="C34" s="103"/>
      <c r="D34" s="103"/>
      <c r="E34" s="103"/>
      <c r="F34" s="103"/>
      <c r="G34" s="103"/>
      <c r="H34" s="104"/>
      <c r="I34" s="111" t="s">
        <v>57</v>
      </c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3"/>
      <c r="U34" s="56"/>
      <c r="V34" s="56"/>
    </row>
    <row r="35" spans="1:22" ht="15.75" customHeight="1" x14ac:dyDescent="0.15">
      <c r="B35" s="213" t="s">
        <v>16</v>
      </c>
      <c r="C35" s="214"/>
      <c r="D35" s="214"/>
      <c r="E35" s="214"/>
      <c r="F35" s="214"/>
      <c r="G35" s="214"/>
      <c r="H35" s="215"/>
      <c r="I35" s="111" t="s">
        <v>75</v>
      </c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3"/>
      <c r="U35" s="56"/>
      <c r="V35" s="56"/>
    </row>
    <row r="36" spans="1:22" ht="15.75" customHeight="1" x14ac:dyDescent="0.15">
      <c r="A36" s="194" t="s">
        <v>56</v>
      </c>
      <c r="B36" s="194"/>
      <c r="C36" s="194"/>
      <c r="D36" s="194"/>
      <c r="E36" s="194"/>
      <c r="F36" s="194"/>
      <c r="G36" s="194"/>
      <c r="H36" s="194"/>
      <c r="I36" s="194"/>
    </row>
  </sheetData>
  <mergeCells count="59">
    <mergeCell ref="A36:I36"/>
    <mergeCell ref="Q10:U10"/>
    <mergeCell ref="Q11:U11"/>
    <mergeCell ref="Q12:U12"/>
    <mergeCell ref="Q13:U13"/>
    <mergeCell ref="Q14:U14"/>
    <mergeCell ref="A12:D12"/>
    <mergeCell ref="A13:D13"/>
    <mergeCell ref="O16:O22"/>
    <mergeCell ref="A20:B22"/>
    <mergeCell ref="C20:C21"/>
    <mergeCell ref="A10:C11"/>
    <mergeCell ref="E10:K10"/>
    <mergeCell ref="B35:H35"/>
    <mergeCell ref="N1:Q1"/>
    <mergeCell ref="A3:B3"/>
    <mergeCell ref="C3:G3"/>
    <mergeCell ref="A5:B5"/>
    <mergeCell ref="C5:G5"/>
    <mergeCell ref="A4:B4"/>
    <mergeCell ref="C4:G4"/>
    <mergeCell ref="A2:U2"/>
    <mergeCell ref="I5:I6"/>
    <mergeCell ref="J5:U6"/>
    <mergeCell ref="J3:Q3"/>
    <mergeCell ref="C6:G6"/>
    <mergeCell ref="A6:B6"/>
    <mergeCell ref="T9:U9"/>
    <mergeCell ref="N8:O8"/>
    <mergeCell ref="N9:O9"/>
    <mergeCell ref="E12:K12"/>
    <mergeCell ref="E13:K13"/>
    <mergeCell ref="E8:K8"/>
    <mergeCell ref="E9:K9"/>
    <mergeCell ref="Q9:R9"/>
    <mergeCell ref="E11:K11"/>
    <mergeCell ref="T8:U8"/>
    <mergeCell ref="I35:T35"/>
    <mergeCell ref="B24:C24"/>
    <mergeCell ref="I30:T30"/>
    <mergeCell ref="I31:T31"/>
    <mergeCell ref="D24:H24"/>
    <mergeCell ref="O23:O28"/>
    <mergeCell ref="I32:T32"/>
    <mergeCell ref="I33:T33"/>
    <mergeCell ref="I34:T34"/>
    <mergeCell ref="B25:C25"/>
    <mergeCell ref="A28:N28"/>
    <mergeCell ref="D25:H25"/>
    <mergeCell ref="B33:H34"/>
    <mergeCell ref="D20:I21"/>
    <mergeCell ref="N10:O10"/>
    <mergeCell ref="A14:D14"/>
    <mergeCell ref="Q8:R8"/>
    <mergeCell ref="B19:G19"/>
    <mergeCell ref="A8:C9"/>
    <mergeCell ref="D22:I22"/>
    <mergeCell ref="P16:U22"/>
    <mergeCell ref="E14:K14"/>
  </mergeCells>
  <phoneticPr fontId="2"/>
  <printOptions horizontalCentered="1"/>
  <pageMargins left="0.51181102362204722" right="0.51181102362204722" top="0.35433070866141736" bottom="0.35433070866141736" header="0.31496062992125984" footer="0.31496062992125984"/>
  <pageSetup paperSize="9" scale="87" orientation="portrait" blackAndWhite="1" r:id="rId1"/>
  <headerFooter>
    <oddFooter>&amp;R令和７年７月改正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E6DF-27E0-4292-ADAD-9CF307FDA88E}">
  <dimension ref="A1:E27"/>
  <sheetViews>
    <sheetView showGridLines="0" view="pageBreakPreview" zoomScaleNormal="85" zoomScaleSheetLayoutView="100" workbookViewId="0">
      <selection activeCell="D6" sqref="D6"/>
    </sheetView>
  </sheetViews>
  <sheetFormatPr defaultRowHeight="13.5" x14ac:dyDescent="0.15"/>
  <cols>
    <col min="1" max="1" width="4.5" style="1" bestFit="1" customWidth="1"/>
    <col min="2" max="2" width="3.5" style="1" customWidth="1"/>
    <col min="3" max="3" width="34.375" style="1" customWidth="1"/>
    <col min="4" max="4" width="44.75" style="2" customWidth="1"/>
    <col min="5" max="5" width="67" style="16" customWidth="1"/>
  </cols>
  <sheetData>
    <row r="1" spans="1:5" ht="75.75" customHeight="1" x14ac:dyDescent="0.15"/>
    <row r="2" spans="1:5" ht="29.25" customHeight="1" x14ac:dyDescent="0.15">
      <c r="C2" s="5" t="s">
        <v>37</v>
      </c>
      <c r="D2" s="5" t="s">
        <v>38</v>
      </c>
    </row>
    <row r="3" spans="1:5" ht="36" customHeight="1" thickBot="1" x14ac:dyDescent="0.2">
      <c r="A3" s="1">
        <v>1</v>
      </c>
      <c r="B3" s="80"/>
      <c r="C3" s="7" t="s">
        <v>35</v>
      </c>
      <c r="D3" s="83"/>
    </row>
    <row r="4" spans="1:5" ht="36" customHeight="1" thickTop="1" thickBot="1" x14ac:dyDescent="0.2">
      <c r="A4" s="1">
        <v>2</v>
      </c>
      <c r="B4" s="82"/>
      <c r="C4" s="9" t="s">
        <v>36</v>
      </c>
      <c r="D4" s="84"/>
      <c r="E4" s="17" t="s">
        <v>72</v>
      </c>
    </row>
    <row r="5" spans="1:5" ht="36" customHeight="1" thickTop="1" x14ac:dyDescent="0.15">
      <c r="A5" s="1">
        <v>3</v>
      </c>
      <c r="B5" s="216" t="s">
        <v>68</v>
      </c>
      <c r="C5" s="8" t="s">
        <v>25</v>
      </c>
      <c r="D5" s="85"/>
    </row>
    <row r="6" spans="1:5" ht="36" customHeight="1" x14ac:dyDescent="0.15">
      <c r="A6" s="1">
        <v>4</v>
      </c>
      <c r="B6" s="217"/>
      <c r="C6" s="4" t="s">
        <v>26</v>
      </c>
      <c r="D6" s="86"/>
    </row>
    <row r="7" spans="1:5" ht="36" customHeight="1" x14ac:dyDescent="0.15">
      <c r="A7" s="1">
        <v>5</v>
      </c>
      <c r="B7" s="217"/>
      <c r="C7" s="7" t="s">
        <v>52</v>
      </c>
      <c r="D7" s="87"/>
    </row>
    <row r="8" spans="1:5" ht="36" customHeight="1" thickBot="1" x14ac:dyDescent="0.2">
      <c r="A8" s="1">
        <v>6</v>
      </c>
      <c r="B8" s="218"/>
      <c r="C8" s="7" t="s">
        <v>34</v>
      </c>
      <c r="D8" s="88"/>
    </row>
    <row r="9" spans="1:5" ht="36" customHeight="1" thickTop="1" thickBot="1" x14ac:dyDescent="0.2">
      <c r="A9" s="1">
        <v>7</v>
      </c>
      <c r="B9" s="219" t="s">
        <v>69</v>
      </c>
      <c r="C9" s="10" t="s">
        <v>27</v>
      </c>
      <c r="D9" s="89"/>
    </row>
    <row r="10" spans="1:5" ht="36" customHeight="1" thickTop="1" thickBot="1" x14ac:dyDescent="0.2">
      <c r="A10" s="1">
        <v>8</v>
      </c>
      <c r="B10" s="219"/>
      <c r="C10" s="11" t="s">
        <v>28</v>
      </c>
      <c r="D10" s="90"/>
    </row>
    <row r="11" spans="1:5" ht="36" customHeight="1" thickTop="1" thickBot="1" x14ac:dyDescent="0.2">
      <c r="A11" s="1">
        <v>9</v>
      </c>
      <c r="B11" s="219" t="s">
        <v>70</v>
      </c>
      <c r="C11" s="12" t="s">
        <v>29</v>
      </c>
      <c r="D11" s="91"/>
    </row>
    <row r="12" spans="1:5" ht="36" customHeight="1" thickTop="1" thickBot="1" x14ac:dyDescent="0.2">
      <c r="A12" s="1">
        <v>10</v>
      </c>
      <c r="B12" s="219"/>
      <c r="C12" s="15" t="s">
        <v>30</v>
      </c>
      <c r="D12" s="92"/>
      <c r="E12" s="16" t="s">
        <v>63</v>
      </c>
    </row>
    <row r="13" spans="1:5" ht="36" customHeight="1" thickTop="1" thickBot="1" x14ac:dyDescent="0.2">
      <c r="A13" s="1">
        <v>11</v>
      </c>
      <c r="B13" s="219"/>
      <c r="C13" s="14" t="s">
        <v>64</v>
      </c>
      <c r="D13" s="93"/>
    </row>
    <row r="14" spans="1:5" ht="36" customHeight="1" thickTop="1" thickBot="1" x14ac:dyDescent="0.2">
      <c r="A14" s="1">
        <v>12</v>
      </c>
      <c r="B14" s="219"/>
      <c r="C14" s="13" t="s">
        <v>65</v>
      </c>
      <c r="D14" s="94"/>
      <c r="E14" s="16" t="s">
        <v>66</v>
      </c>
    </row>
    <row r="15" spans="1:5" ht="36" customHeight="1" thickTop="1" x14ac:dyDescent="0.15">
      <c r="A15" s="1">
        <v>13</v>
      </c>
      <c r="B15" s="222"/>
      <c r="C15" s="10" t="s">
        <v>31</v>
      </c>
      <c r="D15" s="95"/>
    </row>
    <row r="16" spans="1:5" ht="36" customHeight="1" thickBot="1" x14ac:dyDescent="0.2">
      <c r="A16" s="1">
        <v>14</v>
      </c>
      <c r="B16" s="223"/>
      <c r="C16" s="11" t="s">
        <v>32</v>
      </c>
      <c r="D16" s="96"/>
    </row>
    <row r="17" spans="1:4" ht="36" customHeight="1" thickTop="1" thickBot="1" x14ac:dyDescent="0.2">
      <c r="A17" s="1">
        <v>15</v>
      </c>
      <c r="B17" s="81"/>
      <c r="C17" s="8" t="s">
        <v>33</v>
      </c>
      <c r="D17" s="85"/>
    </row>
    <row r="18" spans="1:4" ht="36" customHeight="1" thickTop="1" x14ac:dyDescent="0.15">
      <c r="A18" s="1">
        <v>16</v>
      </c>
      <c r="B18" s="220" t="s">
        <v>71</v>
      </c>
      <c r="C18" s="98" t="s">
        <v>73</v>
      </c>
      <c r="D18" s="95"/>
    </row>
    <row r="19" spans="1:4" ht="36" customHeight="1" thickBot="1" x14ac:dyDescent="0.2">
      <c r="A19" s="1">
        <v>17</v>
      </c>
      <c r="B19" s="221"/>
      <c r="C19" s="11" t="s">
        <v>43</v>
      </c>
      <c r="D19" s="97"/>
    </row>
    <row r="20" spans="1:4" ht="14.25" thickTop="1" x14ac:dyDescent="0.15"/>
    <row r="21" spans="1:4" x14ac:dyDescent="0.15">
      <c r="C21" s="6" t="s">
        <v>39</v>
      </c>
    </row>
    <row r="22" spans="1:4" x14ac:dyDescent="0.15">
      <c r="C22" s="6" t="s">
        <v>40</v>
      </c>
      <c r="D22" s="3" t="str">
        <f>IF(D15="","",IF(D17="単胎",D15-41,IF(D17="多胎",D15-97,D11)))</f>
        <v/>
      </c>
    </row>
    <row r="23" spans="1:4" x14ac:dyDescent="0.15">
      <c r="C23" s="6" t="s">
        <v>41</v>
      </c>
      <c r="D23" s="3" t="str">
        <f>IF(D15="","",D15+56)</f>
        <v/>
      </c>
    </row>
    <row r="24" spans="1:4" x14ac:dyDescent="0.15">
      <c r="C24" s="6"/>
    </row>
    <row r="25" spans="1:4" x14ac:dyDescent="0.15">
      <c r="C25" s="6" t="s">
        <v>42</v>
      </c>
    </row>
    <row r="26" spans="1:4" x14ac:dyDescent="0.15">
      <c r="C26" s="6" t="s">
        <v>40</v>
      </c>
      <c r="D26" s="3" t="str">
        <f>IF(D16="","",(IF(D17="単胎",D16-41,IF(D17="多胎",D16-97,D11))))</f>
        <v/>
      </c>
    </row>
    <row r="27" spans="1:4" x14ac:dyDescent="0.15">
      <c r="C27" s="6" t="s">
        <v>41</v>
      </c>
      <c r="D27" s="3" t="str">
        <f>IF(D16="","",D16+56)</f>
        <v/>
      </c>
    </row>
  </sheetData>
  <mergeCells count="5">
    <mergeCell ref="B5:B8"/>
    <mergeCell ref="B9:B10"/>
    <mergeCell ref="B11:B14"/>
    <mergeCell ref="B18:B19"/>
    <mergeCell ref="B15:B16"/>
  </mergeCells>
  <phoneticPr fontId="2"/>
  <conditionalFormatting sqref="C13:C14">
    <cfRule type="expression" dxfId="3" priority="61">
      <formula>$D$4="新規"</formula>
    </cfRule>
  </conditionalFormatting>
  <conditionalFormatting sqref="D13:D14">
    <cfRule type="expression" dxfId="2" priority="3">
      <formula>$D$4="新規"</formula>
    </cfRule>
  </conditionalFormatting>
  <conditionalFormatting sqref="D12">
    <cfRule type="cellIs" dxfId="1" priority="2" operator="lessThan">
      <formula>$D$11</formula>
    </cfRule>
  </conditionalFormatting>
  <conditionalFormatting sqref="D14">
    <cfRule type="cellIs" dxfId="0" priority="1" operator="lessThan">
      <formula>$D$13</formula>
    </cfRule>
  </conditionalFormatting>
  <dataValidations xWindow="1040" yWindow="347" count="5">
    <dataValidation type="list" allowBlank="1" showInputMessage="1" showErrorMessage="1" sqref="D4" xr:uid="{AE93A1A8-F57B-409F-8BA4-5CB1476E82EE}">
      <formula1>"新規,変更"</formula1>
    </dataValidation>
    <dataValidation type="list" allowBlank="1" showInputMessage="1" showErrorMessage="1" sqref="D7" xr:uid="{0BFE5C68-5FCA-4490-997D-9907F31E886D}">
      <formula1>"一般,短期"</formula1>
    </dataValidation>
    <dataValidation allowBlank="1" showInputMessage="1" showErrorMessage="1" prompt="「年」の入力間違いにご注意ください" sqref="D11 D13" xr:uid="{CABB7A9C-639D-48E4-8D71-DEBC90E1AA1B}"/>
    <dataValidation type="date" errorStyle="warning" operator="greaterThan" allowBlank="1" showInputMessage="1" showErrorMessage="1" error="産休開始日より後の日付を入力してください" prompt="「年」の入力間違いにご注意ください" sqref="D12 D14" xr:uid="{008E2368-F282-449D-8C22-B58EA8C5F174}">
      <formula1>D11</formula1>
    </dataValidation>
    <dataValidation type="list" allowBlank="1" showInputMessage="1" showErrorMessage="1" prompt="単胎・多胎・その他" sqref="D17" xr:uid="{8F26EBAF-6E86-47AC-A643-1F490A2DE283}">
      <formula1>"単胎,多胎,その他"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kyo25</dc:title>
  <dc:subject>kyo25</dc:subject>
</cp:coreProperties>
</file>