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19事務説明会用\202104\新様式\パワポ\"/>
    </mc:Choice>
  </mc:AlternateContent>
  <bookViews>
    <workbookView xWindow="0" yWindow="0" windowWidth="26820" windowHeight="10620" activeTab="1"/>
  </bookViews>
  <sheets>
    <sheet name="入力例" sheetId="2" r:id="rId1"/>
    <sheet name="免除期間確認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F16" i="2"/>
  <c r="F16" i="1"/>
  <c r="D16" i="2"/>
  <c r="F11" i="2"/>
  <c r="D11" i="2"/>
  <c r="D18" i="2" s="1"/>
  <c r="H9" i="2"/>
  <c r="H16" i="2" l="1"/>
  <c r="F18" i="2"/>
  <c r="F18" i="1"/>
  <c r="D11" i="1"/>
  <c r="D16" i="1"/>
  <c r="F11" i="1"/>
  <c r="D18" i="1" l="1"/>
  <c r="H16" i="1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<sst xmlns="http://schemas.openxmlformats.org/spreadsheetml/2006/main" count="37" uniqueCount="21">
  <si>
    <t>出産前</t>
    <rPh sb="0" eb="2">
      <t>シュッサン</t>
    </rPh>
    <rPh sb="2" eb="3">
      <t>マエ</t>
    </rPh>
    <phoneticPr fontId="1"/>
  </si>
  <si>
    <t>①出産予定日</t>
    <rPh sb="1" eb="3">
      <t>シュッサン</t>
    </rPh>
    <rPh sb="3" eb="6">
      <t>ヨテイビ</t>
    </rPh>
    <phoneticPr fontId="1"/>
  </si>
  <si>
    <t>②単胎多胎別</t>
    <rPh sb="1" eb="2">
      <t>タン</t>
    </rPh>
    <rPh sb="2" eb="3">
      <t>ハラ</t>
    </rPh>
    <rPh sb="3" eb="5">
      <t>タタイ</t>
    </rPh>
    <rPh sb="5" eb="6">
      <t>ベツ</t>
    </rPh>
    <phoneticPr fontId="1"/>
  </si>
  <si>
    <t>単胎</t>
  </si>
  <si>
    <t>特休予定日数</t>
    <rPh sb="0" eb="2">
      <t>トッキュウ</t>
    </rPh>
    <rPh sb="2" eb="4">
      <t>ヨテイ</t>
    </rPh>
    <rPh sb="4" eb="6">
      <t>ニッスウ</t>
    </rPh>
    <phoneticPr fontId="1"/>
  </si>
  <si>
    <t>出産後</t>
    <rPh sb="0" eb="2">
      <t>シュッサン</t>
    </rPh>
    <rPh sb="2" eb="3">
      <t>ゴ</t>
    </rPh>
    <phoneticPr fontId="1"/>
  </si>
  <si>
    <t>⑤出産日</t>
    <rPh sb="1" eb="3">
      <t>シュッサン</t>
    </rPh>
    <rPh sb="3" eb="4">
      <t>ヒ</t>
    </rPh>
    <phoneticPr fontId="1"/>
  </si>
  <si>
    <t>産前産後休業掛金等免除期間確認</t>
    <rPh sb="0" eb="4">
      <t>サンゼンサンゴ</t>
    </rPh>
    <rPh sb="4" eb="6">
      <t>キュウギョウ</t>
    </rPh>
    <rPh sb="6" eb="8">
      <t>カケキン</t>
    </rPh>
    <rPh sb="8" eb="9">
      <t>トウ</t>
    </rPh>
    <rPh sb="9" eb="11">
      <t>メンジョ</t>
    </rPh>
    <rPh sb="11" eb="13">
      <t>キカン</t>
    </rPh>
    <rPh sb="13" eb="15">
      <t>カクニン</t>
    </rPh>
    <phoneticPr fontId="1"/>
  </si>
  <si>
    <t>特休日数</t>
    <rPh sb="0" eb="2">
      <t>トッキュウ</t>
    </rPh>
    <rPh sb="2" eb="4">
      <t>ニッスウ</t>
    </rPh>
    <phoneticPr fontId="1"/>
  </si>
  <si>
    <t>③特別休暇開始日</t>
    <rPh sb="1" eb="3">
      <t>トクベツ</t>
    </rPh>
    <rPh sb="3" eb="5">
      <t>キュウカ</t>
    </rPh>
    <rPh sb="5" eb="8">
      <t>カイシビ</t>
    </rPh>
    <phoneticPr fontId="1"/>
  </si>
  <si>
    <t>④特別休暇終了日(予定)</t>
    <rPh sb="1" eb="5">
      <t>トクベツキュウカ</t>
    </rPh>
    <rPh sb="5" eb="7">
      <t>シュウリョウ</t>
    </rPh>
    <rPh sb="7" eb="8">
      <t>ヒ</t>
    </rPh>
    <rPh sb="9" eb="11">
      <t>ヨテイ</t>
    </rPh>
    <phoneticPr fontId="1"/>
  </si>
  <si>
    <t>⑥特休終了日について</t>
    <rPh sb="1" eb="3">
      <t>トッキュウ</t>
    </rPh>
    <rPh sb="3" eb="6">
      <t>シュウリョウビ</t>
    </rPh>
    <phoneticPr fontId="1"/>
  </si>
  <si>
    <t>産休免除開始日(予定)</t>
    <rPh sb="0" eb="2">
      <t>サンキュウ</t>
    </rPh>
    <rPh sb="2" eb="4">
      <t>メンジョ</t>
    </rPh>
    <rPh sb="4" eb="7">
      <t>カイシビ</t>
    </rPh>
    <rPh sb="8" eb="10">
      <t>ヨテイ</t>
    </rPh>
    <phoneticPr fontId="1"/>
  </si>
  <si>
    <t>産休免除終了日(予定)</t>
    <rPh sb="4" eb="7">
      <t>シュウリョウビ</t>
    </rPh>
    <rPh sb="8" eb="10">
      <t>ヨテイ</t>
    </rPh>
    <phoneticPr fontId="1"/>
  </si>
  <si>
    <t>特別休暇開始日</t>
    <rPh sb="0" eb="2">
      <t>トクベツ</t>
    </rPh>
    <rPh sb="2" eb="4">
      <t>キュウカ</t>
    </rPh>
    <rPh sb="4" eb="7">
      <t>カイシビ</t>
    </rPh>
    <phoneticPr fontId="1"/>
  </si>
  <si>
    <t>特別休暇終了日</t>
    <rPh sb="0" eb="4">
      <t>トクベツキュウカ</t>
    </rPh>
    <rPh sb="4" eb="7">
      <t>シュウリョウビ</t>
    </rPh>
    <phoneticPr fontId="1"/>
  </si>
  <si>
    <t>産休免除開始日</t>
    <rPh sb="0" eb="2">
      <t>サンキュウ</t>
    </rPh>
    <rPh sb="2" eb="4">
      <t>メンジョ</t>
    </rPh>
    <rPh sb="4" eb="7">
      <t>カイシビ</t>
    </rPh>
    <phoneticPr fontId="1"/>
  </si>
  <si>
    <t>産休免除終了日</t>
    <rPh sb="4" eb="7">
      <t>シュウリョウビ</t>
    </rPh>
    <phoneticPr fontId="1"/>
  </si>
  <si>
    <t>④特別休暇終了日(予定)</t>
    <rPh sb="1" eb="5">
      <t>トクベツキュウカ</t>
    </rPh>
    <rPh sb="5" eb="8">
      <t>シュウリョウビ</t>
    </rPh>
    <rPh sb="9" eb="11">
      <t>ヨテイ</t>
    </rPh>
    <phoneticPr fontId="1"/>
  </si>
  <si>
    <t>１　入力箇所は、白セルのみです。
２　Ⓐ、Ⓑ、Ⓒ、Ⓓは日付（例：9/9）の入力です。
　　翌年の日付のとき、西暦年から入力（例：2022/9/9）してください。
３　「③特別休暇開始日」、「④特別休暇終了日(予定)」の入力後、
　　「特休予定日数」を確認してください。
　　・産前8週産後8週のときは、112日
　　・産前6週産後8週のときは、98日
４　「⑥特休終了日について」は、出産後に特別休暇期間（産後休暇）の変更がなければ、
　　［④の予定終期と同じ］を選択してください。
　　※出産後に特別休暇期間の変更がある場合とは、
　　　特別休暇期間が、産前6週産後8週の場合（一部の市町村費職員の方）と
　　　出産日が予定日より遅くなっても産後8週の休暇が取得できる場合（一部の方）です。</t>
    <rPh sb="2" eb="4">
      <t>ニュウリョク</t>
    </rPh>
    <rPh sb="4" eb="6">
      <t>カショ</t>
    </rPh>
    <rPh sb="8" eb="9">
      <t>シロ</t>
    </rPh>
    <rPh sb="91" eb="94">
      <t>カイシビ</t>
    </rPh>
    <rPh sb="102" eb="105">
      <t>シュウリョウビ</t>
    </rPh>
    <rPh sb="106" eb="108">
      <t>ヨテイ</t>
    </rPh>
    <rPh sb="185" eb="188">
      <t>シュウリョウビ</t>
    </rPh>
    <rPh sb="206" eb="208">
      <t>サンゴ</t>
    </rPh>
    <rPh sb="208" eb="210">
      <t>キュウカ</t>
    </rPh>
    <rPh sb="248" eb="251">
      <t>シュッサンゴ</t>
    </rPh>
    <rPh sb="252" eb="254">
      <t>トクベツ</t>
    </rPh>
    <rPh sb="254" eb="256">
      <t>キュウカ</t>
    </rPh>
    <rPh sb="256" eb="258">
      <t>キカン</t>
    </rPh>
    <rPh sb="259" eb="261">
      <t>ヘンコウ</t>
    </rPh>
    <rPh sb="264" eb="266">
      <t>バアイ</t>
    </rPh>
    <rPh sb="273" eb="275">
      <t>トクベツ</t>
    </rPh>
    <rPh sb="275" eb="277">
      <t>キュウカ</t>
    </rPh>
    <rPh sb="277" eb="279">
      <t>キカン</t>
    </rPh>
    <rPh sb="281" eb="283">
      <t>サンゼン</t>
    </rPh>
    <rPh sb="284" eb="285">
      <t>シュウ</t>
    </rPh>
    <rPh sb="285" eb="287">
      <t>サンゴ</t>
    </rPh>
    <rPh sb="288" eb="289">
      <t>シュウ</t>
    </rPh>
    <rPh sb="290" eb="292">
      <t>バアイ</t>
    </rPh>
    <rPh sb="293" eb="295">
      <t>イチブ</t>
    </rPh>
    <rPh sb="296" eb="299">
      <t>シチョウソン</t>
    </rPh>
    <rPh sb="299" eb="300">
      <t>ヒ</t>
    </rPh>
    <rPh sb="300" eb="302">
      <t>ショクイン</t>
    </rPh>
    <rPh sb="303" eb="304">
      <t>カタ</t>
    </rPh>
    <rPh sb="310" eb="313">
      <t>シュッサンビ</t>
    </rPh>
    <rPh sb="314" eb="317">
      <t>ヨテイビ</t>
    </rPh>
    <rPh sb="319" eb="320">
      <t>オソ</t>
    </rPh>
    <rPh sb="325" eb="327">
      <t>サンゴ</t>
    </rPh>
    <rPh sb="328" eb="329">
      <t>シュウ</t>
    </rPh>
    <rPh sb="330" eb="332">
      <t>キュウカ</t>
    </rPh>
    <rPh sb="333" eb="335">
      <t>シュトク</t>
    </rPh>
    <rPh sb="338" eb="340">
      <t>バアイ</t>
    </rPh>
    <rPh sb="341" eb="343">
      <t>イチブ</t>
    </rPh>
    <rPh sb="344" eb="345">
      <t>カタ</t>
    </rPh>
    <phoneticPr fontId="1"/>
  </si>
  <si>
    <t>④の終了日(予定)と同じ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</si>
</sst>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yyyy&quot;年&quot;m&quot;月&quot;d&quot;日&quot;;@"/>
  </numFmts>
  <fonts count="16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游ゴシック"/>
      <family val="3"/>
      <charset val="128"/>
    </font>
    <font>
      <b/>
      <sz val="20"/>
      <color rgb="FFC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theme="4" tint="-0.249977111117893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6"/>
      <color rgb="FF7030A0"/>
      <name val="游ゴシック"/>
      <family val="3"/>
      <charset val="128"/>
    </font>
    <font>
      <sz val="11"/>
      <color theme="8" tint="-0.249977111117893"/>
      <name val="ＭＳ 明朝"/>
      <family val="2"/>
      <charset val="128"/>
    </font>
    <font>
      <b/>
      <sz val="20"/>
      <color theme="8" tint="-0.249977111117893"/>
      <name val="ＭＳ ゴシック"/>
      <family val="3"/>
      <charset val="128"/>
    </font>
    <font>
      <b/>
      <sz val="16"/>
      <color rgb="FF0070C0"/>
      <name val="游ゴシック"/>
      <family val="3"/>
      <charset val="128"/>
    </font>
    <font>
      <b/>
      <sz val="16"/>
      <color rgb="FF00B050"/>
      <name val="游ゴシック"/>
      <family val="3"/>
      <charset val="128"/>
    </font>
    <font>
      <b/>
      <sz val="12"/>
      <color rgb="FF00B050"/>
      <name val="游ゴシック"/>
      <family val="3"/>
      <charset val="128"/>
    </font>
    <font>
      <b/>
      <sz val="12"/>
      <color rgb="FF0070C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2" fillId="2" borderId="4" xfId="0" applyFont="1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3" xfId="0" applyFont="1" applyFill="1" applyBorder="1">
      <alignment vertical="center"/>
    </xf>
    <xf numFmtId="0" fontId="7" fillId="2" borderId="1" xfId="0" applyFont="1" applyFill="1" applyBorder="1">
      <alignment vertical="center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 shrinkToFit="1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10" xfId="0" applyFill="1" applyBorder="1">
      <alignment vertical="center"/>
    </xf>
    <xf numFmtId="0" fontId="10" fillId="5" borderId="9" xfId="0" applyFont="1" applyFill="1" applyBorder="1">
      <alignment vertical="center"/>
    </xf>
    <xf numFmtId="0" fontId="10" fillId="5" borderId="4" xfId="0" applyFont="1" applyFill="1" applyBorder="1">
      <alignment vertical="center"/>
    </xf>
    <xf numFmtId="0" fontId="10" fillId="5" borderId="5" xfId="0" applyFont="1" applyFill="1" applyBorder="1">
      <alignment vertical="center"/>
    </xf>
    <xf numFmtId="0" fontId="10" fillId="5" borderId="10" xfId="0" applyFont="1" applyFill="1" applyBorder="1">
      <alignment vertical="center"/>
    </xf>
    <xf numFmtId="0" fontId="10" fillId="5" borderId="0" xfId="0" applyFont="1" applyFill="1" applyBorder="1">
      <alignment vertical="center"/>
    </xf>
    <xf numFmtId="0" fontId="10" fillId="5" borderId="6" xfId="0" applyFont="1" applyFill="1" applyBorder="1">
      <alignment vertical="center"/>
    </xf>
    <xf numFmtId="0" fontId="0" fillId="5" borderId="6" xfId="0" applyFill="1" applyBorder="1">
      <alignment vertical="center"/>
    </xf>
    <xf numFmtId="0" fontId="0" fillId="5" borderId="10" xfId="0" applyFill="1" applyBorder="1">
      <alignment vertical="center"/>
    </xf>
    <xf numFmtId="0" fontId="0" fillId="5" borderId="0" xfId="0" applyFill="1" applyBorder="1">
      <alignment vertical="center"/>
    </xf>
    <xf numFmtId="0" fontId="7" fillId="6" borderId="3" xfId="0" applyFont="1" applyFill="1" applyBorder="1">
      <alignment vertical="center"/>
    </xf>
    <xf numFmtId="0" fontId="7" fillId="6" borderId="1" xfId="0" applyFont="1" applyFill="1" applyBorder="1">
      <alignment vertical="center"/>
    </xf>
    <xf numFmtId="0" fontId="0" fillId="6" borderId="3" xfId="0" applyFill="1" applyBorder="1">
      <alignment vertical="center"/>
    </xf>
    <xf numFmtId="0" fontId="0" fillId="6" borderId="1" xfId="0" applyFill="1" applyBorder="1">
      <alignment vertical="center"/>
    </xf>
    <xf numFmtId="178" fontId="6" fillId="3" borderId="0" xfId="0" applyNumberFormat="1" applyFont="1" applyFill="1" applyBorder="1" applyAlignment="1" applyProtection="1">
      <alignment horizontal="center" vertical="center"/>
      <protection hidden="1"/>
    </xf>
    <xf numFmtId="177" fontId="6" fillId="3" borderId="0" xfId="0" applyNumberFormat="1" applyFont="1" applyFill="1" applyBorder="1" applyProtection="1">
      <alignment vertical="center"/>
      <protection hidden="1"/>
    </xf>
    <xf numFmtId="178" fontId="8" fillId="3" borderId="0" xfId="0" applyNumberFormat="1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4" borderId="4" xfId="0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12" fillId="6" borderId="2" xfId="0" applyFont="1" applyFill="1" applyBorder="1" applyAlignment="1">
      <alignment horizontal="center" vertical="center" textRotation="255"/>
    </xf>
    <xf numFmtId="0" fontId="13" fillId="6" borderId="2" xfId="0" applyFont="1" applyFill="1" applyBorder="1" applyAlignment="1">
      <alignment horizontal="center" vertical="center" textRotation="255"/>
    </xf>
    <xf numFmtId="0" fontId="11" fillId="5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1678777</xdr:colOff>
      <xdr:row>5</xdr:row>
      <xdr:rowOff>226218</xdr:rowOff>
    </xdr:from>
    <xdr:to>
      <xdr:col>3</xdr:col>
      <xdr:colOff>654841</xdr:colOff>
      <xdr:row>7</xdr:row>
      <xdr:rowOff>35717</xdr:rowOff>
    </xdr:to>
    <xdr:sp macro="" textlink="">
      <xdr:nvSpPr>
        <xdr:cNvPr id="2" name="テキスト ボックス 1"/>
        <xdr:cNvSpPr txBox="1"/>
      </xdr:nvSpPr>
      <xdr:spPr>
        <a:xfrm>
          <a:off x="3059902" y="1071562"/>
          <a:ext cx="785814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Ⓐ</a:t>
          </a:r>
        </a:p>
      </xdr:txBody>
    </xdr:sp>
    <xdr:clientData/>
  </xdr:twoCellAnchor>
  <xdr:twoCellAnchor>
    <xdr:from>
      <xdr:col>2</xdr:col>
      <xdr:colOff>1688302</xdr:colOff>
      <xdr:row>7</xdr:row>
      <xdr:rowOff>188118</xdr:rowOff>
    </xdr:from>
    <xdr:to>
      <xdr:col>3</xdr:col>
      <xdr:colOff>664366</xdr:colOff>
      <xdr:row>9</xdr:row>
      <xdr:rowOff>33336</xdr:rowOff>
    </xdr:to>
    <xdr:sp macro="" textlink="">
      <xdr:nvSpPr>
        <xdr:cNvPr id="3" name="テキスト ボックス 2"/>
        <xdr:cNvSpPr txBox="1"/>
      </xdr:nvSpPr>
      <xdr:spPr>
        <a:xfrm>
          <a:off x="3069427" y="1700212"/>
          <a:ext cx="785814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Ⓑ</a:t>
          </a:r>
        </a:p>
      </xdr:txBody>
    </xdr:sp>
    <xdr:clientData/>
  </xdr:twoCellAnchor>
  <xdr:twoCellAnchor>
    <xdr:from>
      <xdr:col>4</xdr:col>
      <xdr:colOff>1685919</xdr:colOff>
      <xdr:row>7</xdr:row>
      <xdr:rowOff>197643</xdr:rowOff>
    </xdr:from>
    <xdr:to>
      <xdr:col>5</xdr:col>
      <xdr:colOff>661983</xdr:colOff>
      <xdr:row>9</xdr:row>
      <xdr:rowOff>42861</xdr:rowOff>
    </xdr:to>
    <xdr:sp macro="" textlink="">
      <xdr:nvSpPr>
        <xdr:cNvPr id="5" name="テキスト ボックス 4"/>
        <xdr:cNvSpPr txBox="1"/>
      </xdr:nvSpPr>
      <xdr:spPr>
        <a:xfrm>
          <a:off x="6400794" y="1709737"/>
          <a:ext cx="785814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Ⓒ</a:t>
          </a:r>
        </a:p>
      </xdr:txBody>
    </xdr:sp>
    <xdr:clientData/>
  </xdr:twoCellAnchor>
  <xdr:twoCellAnchor>
    <xdr:from>
      <xdr:col>2</xdr:col>
      <xdr:colOff>1683536</xdr:colOff>
      <xdr:row>12</xdr:row>
      <xdr:rowOff>266699</xdr:rowOff>
    </xdr:from>
    <xdr:to>
      <xdr:col>3</xdr:col>
      <xdr:colOff>659600</xdr:colOff>
      <xdr:row>14</xdr:row>
      <xdr:rowOff>40479</xdr:rowOff>
    </xdr:to>
    <xdr:sp macro="" textlink="">
      <xdr:nvSpPr>
        <xdr:cNvPr id="6" name="テキスト ボックス 5"/>
        <xdr:cNvSpPr txBox="1"/>
      </xdr:nvSpPr>
      <xdr:spPr>
        <a:xfrm>
          <a:off x="3064661" y="3374230"/>
          <a:ext cx="785814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Ⓓ</a:t>
          </a:r>
        </a:p>
      </xdr:txBody>
    </xdr:sp>
    <xdr:clientData/>
  </xdr:twoCellAnchor>
  <xdr:twoCellAnchor>
    <xdr:from>
      <xdr:col>6</xdr:col>
      <xdr:colOff>154781</xdr:colOff>
      <xdr:row>3</xdr:row>
      <xdr:rowOff>154781</xdr:rowOff>
    </xdr:from>
    <xdr:to>
      <xdr:col>8</xdr:col>
      <xdr:colOff>130968</xdr:colOff>
      <xdr:row>7</xdr:row>
      <xdr:rowOff>35718</xdr:rowOff>
    </xdr:to>
    <xdr:sp macro="" textlink="">
      <xdr:nvSpPr>
        <xdr:cNvPr id="7" name="角丸四角形吹き出し 6"/>
        <xdr:cNvSpPr/>
      </xdr:nvSpPr>
      <xdr:spPr>
        <a:xfrm>
          <a:off x="7631906" y="654844"/>
          <a:ext cx="2107406" cy="892968"/>
        </a:xfrm>
        <a:prstGeom prst="wedgeRoundRectCallout">
          <a:avLst>
            <a:gd name="adj1" fmla="val -74492"/>
            <a:gd name="adj2" fmla="val 18750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ドロップダウンリストから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"</a:t>
          </a:r>
          <a:r>
            <a:rPr kumimoji="1" lang="ja-JP" altLang="en-US" sz="1100">
              <a:solidFill>
                <a:schemeClr val="tx1"/>
              </a:solidFill>
            </a:rPr>
            <a:t>単胎</a:t>
          </a:r>
          <a:r>
            <a:rPr kumimoji="1" lang="en-US" altLang="ja-JP" sz="1100">
              <a:solidFill>
                <a:schemeClr val="tx1"/>
              </a:solidFill>
            </a:rPr>
            <a:t>"</a:t>
          </a:r>
          <a:r>
            <a:rPr kumimoji="1" lang="ja-JP" altLang="en-US" sz="1100">
              <a:solidFill>
                <a:schemeClr val="tx1"/>
              </a:solidFill>
            </a:rPr>
            <a:t>又は</a:t>
          </a:r>
          <a:r>
            <a:rPr kumimoji="1" lang="en-US" altLang="ja-JP" sz="1100">
              <a:solidFill>
                <a:schemeClr val="tx1"/>
              </a:solidFill>
            </a:rPr>
            <a:t>"</a:t>
          </a:r>
          <a:r>
            <a:rPr kumimoji="1" lang="ja-JP" altLang="en-US" sz="1100">
              <a:solidFill>
                <a:schemeClr val="tx1"/>
              </a:solidFill>
            </a:rPr>
            <a:t>多胎</a:t>
          </a:r>
          <a:r>
            <a:rPr kumimoji="1" lang="en-US" altLang="ja-JP" sz="1100">
              <a:solidFill>
                <a:schemeClr val="tx1"/>
              </a:solidFill>
            </a:rPr>
            <a:t>"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を選択してください。</a:t>
          </a:r>
        </a:p>
      </xdr:txBody>
    </xdr:sp>
    <xdr:clientData/>
  </xdr:twoCellAnchor>
  <xdr:twoCellAnchor>
    <xdr:from>
      <xdr:col>6</xdr:col>
      <xdr:colOff>452432</xdr:colOff>
      <xdr:row>11</xdr:row>
      <xdr:rowOff>95250</xdr:rowOff>
    </xdr:from>
    <xdr:to>
      <xdr:col>9</xdr:col>
      <xdr:colOff>178592</xdr:colOff>
      <xdr:row>15</xdr:row>
      <xdr:rowOff>11907</xdr:rowOff>
    </xdr:to>
    <xdr:sp macro="" textlink="">
      <xdr:nvSpPr>
        <xdr:cNvPr id="9" name="角丸四角形吹き出し 8"/>
        <xdr:cNvSpPr/>
      </xdr:nvSpPr>
      <xdr:spPr>
        <a:xfrm>
          <a:off x="8501057" y="2869406"/>
          <a:ext cx="2238379" cy="1202532"/>
        </a:xfrm>
        <a:prstGeom prst="wedgeRoundRectCallout">
          <a:avLst>
            <a:gd name="adj1" fmla="val -80891"/>
            <a:gd name="adj2" fmla="val 12308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ドロップダウンリストから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"</a:t>
          </a:r>
          <a:r>
            <a:rPr kumimoji="1" lang="ja-JP" altLang="en-US" sz="1100">
              <a:solidFill>
                <a:schemeClr val="tx1"/>
              </a:solidFill>
            </a:rPr>
            <a:t>④の終了日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予定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と同じ</a:t>
          </a:r>
          <a:r>
            <a:rPr kumimoji="1" lang="en-US" altLang="ja-JP" sz="1100">
              <a:solidFill>
                <a:schemeClr val="tx1"/>
              </a:solidFill>
            </a:rPr>
            <a:t>"</a:t>
          </a:r>
          <a:r>
            <a:rPr kumimoji="1" lang="ja-JP" altLang="en-US" sz="1100">
              <a:solidFill>
                <a:schemeClr val="tx1"/>
              </a:solidFill>
            </a:rPr>
            <a:t>又は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"</a:t>
          </a:r>
          <a:r>
            <a:rPr kumimoji="1" lang="ja-JP" altLang="en-US" sz="1100">
              <a:solidFill>
                <a:schemeClr val="tx1"/>
              </a:solidFill>
            </a:rPr>
            <a:t>出産日翌日から</a:t>
          </a:r>
          <a:r>
            <a:rPr kumimoji="1" lang="en-US" altLang="ja-JP" sz="1100">
              <a:solidFill>
                <a:schemeClr val="tx1"/>
              </a:solidFill>
            </a:rPr>
            <a:t>56</a:t>
          </a:r>
          <a:r>
            <a:rPr kumimoji="1" lang="ja-JP" altLang="en-US" sz="1100">
              <a:solidFill>
                <a:schemeClr val="tx1"/>
              </a:solidFill>
            </a:rPr>
            <a:t>日後</a:t>
          </a:r>
          <a:r>
            <a:rPr kumimoji="1" lang="en-US" altLang="ja-JP" sz="1100">
              <a:solidFill>
                <a:schemeClr val="tx1"/>
              </a:solidFill>
            </a:rPr>
            <a:t>"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31"/>
  <sheetViews>
    <sheetView showGridLines="0" showRowColHeaders="0" zoomScale="80" zoomScaleNormal="80" workbookViewId="0">
      <selection activeCell="G25" sqref="G25"/>
    </sheetView>
  </sheetViews>
  <sheetFormatPr defaultRowHeight="13.5"/>
  <cols>
    <col min="1" max="2" width="9" style="1"/>
    <col min="3" max="3" width="23.75" style="1" customWidth="1"/>
    <col min="4" max="4" width="20" style="1" customWidth="1"/>
    <col min="5" max="5" width="23.75" style="1" customWidth="1"/>
    <col min="6" max="6" width="20" style="1" customWidth="1"/>
    <col min="7" max="7" width="18.75" style="1" customWidth="1"/>
    <col min="8" max="8" width="9.25" style="1" customWidth="1"/>
    <col min="9" max="9" width="5" style="1" customWidth="1"/>
    <col min="10" max="10" width="5.25" style="1" customWidth="1"/>
    <col min="11" max="20" width="9" style="22"/>
    <col min="21" max="16384" width="9" style="1"/>
  </cols>
  <sheetData>
    <row r="2" spans="1:19">
      <c r="B2" s="43" t="s">
        <v>7</v>
      </c>
      <c r="C2" s="43"/>
      <c r="D2" s="43"/>
      <c r="E2" s="43"/>
      <c r="F2" s="43"/>
      <c r="G2" s="43"/>
      <c r="H2" s="43"/>
    </row>
    <row r="3" spans="1:19">
      <c r="B3" s="43"/>
      <c r="C3" s="43"/>
      <c r="D3" s="43"/>
      <c r="E3" s="43"/>
      <c r="F3" s="43"/>
      <c r="G3" s="43"/>
      <c r="H3" s="43"/>
    </row>
    <row r="4" spans="1:19">
      <c r="B4" s="43"/>
      <c r="C4" s="43"/>
      <c r="D4" s="43"/>
      <c r="E4" s="43"/>
      <c r="F4" s="43"/>
      <c r="G4" s="43"/>
      <c r="H4" s="43"/>
    </row>
    <row r="5" spans="1:19" ht="14.25" thickBot="1"/>
    <row r="6" spans="1:19" ht="22.5" customHeight="1">
      <c r="A6" s="2"/>
      <c r="B6" s="11"/>
      <c r="C6" s="4"/>
      <c r="D6" s="4"/>
      <c r="E6" s="4"/>
      <c r="F6" s="4"/>
      <c r="G6" s="4"/>
      <c r="H6" s="4"/>
      <c r="I6" s="5"/>
      <c r="K6" s="46" t="s">
        <v>19</v>
      </c>
      <c r="L6" s="47"/>
      <c r="M6" s="47"/>
      <c r="N6" s="47"/>
      <c r="O6" s="47"/>
      <c r="P6" s="47"/>
      <c r="Q6" s="47"/>
      <c r="R6" s="47"/>
      <c r="S6" s="48"/>
    </row>
    <row r="7" spans="1:19" ht="30" customHeight="1">
      <c r="A7" s="2"/>
      <c r="B7" s="44" t="s">
        <v>0</v>
      </c>
      <c r="C7" s="13" t="s">
        <v>1</v>
      </c>
      <c r="D7" s="19">
        <v>44449</v>
      </c>
      <c r="E7" s="13" t="s">
        <v>2</v>
      </c>
      <c r="F7" s="20" t="s">
        <v>3</v>
      </c>
      <c r="G7" s="2"/>
      <c r="H7" s="2"/>
      <c r="I7" s="6"/>
      <c r="K7" s="49"/>
      <c r="L7" s="50"/>
      <c r="M7" s="50"/>
      <c r="N7" s="50"/>
      <c r="O7" s="50"/>
      <c r="P7" s="50"/>
      <c r="Q7" s="50"/>
      <c r="R7" s="50"/>
      <c r="S7" s="51"/>
    </row>
    <row r="8" spans="1:19" ht="19.5">
      <c r="A8" s="2"/>
      <c r="B8" s="44"/>
      <c r="C8" s="3"/>
      <c r="D8" s="2"/>
      <c r="E8" s="3"/>
      <c r="F8" s="2"/>
      <c r="G8" s="2"/>
      <c r="H8" s="2"/>
      <c r="I8" s="6"/>
      <c r="K8" s="49"/>
      <c r="L8" s="50"/>
      <c r="M8" s="50"/>
      <c r="N8" s="50"/>
      <c r="O8" s="50"/>
      <c r="P8" s="50"/>
      <c r="Q8" s="50"/>
      <c r="R8" s="50"/>
      <c r="S8" s="51"/>
    </row>
    <row r="9" spans="1:19" ht="30" customHeight="1">
      <c r="A9" s="2"/>
      <c r="B9" s="44"/>
      <c r="C9" s="13" t="s">
        <v>9</v>
      </c>
      <c r="D9" s="19">
        <v>44398</v>
      </c>
      <c r="E9" s="13" t="s">
        <v>10</v>
      </c>
      <c r="F9" s="19">
        <v>44509</v>
      </c>
      <c r="G9" s="3" t="s">
        <v>4</v>
      </c>
      <c r="H9" s="39">
        <f>IFERROR(IF(F9="","",IF(D9="","",DATEDIF(D9,F9+1,"D"))),"")</f>
        <v>112</v>
      </c>
      <c r="I9" s="6"/>
      <c r="K9" s="49"/>
      <c r="L9" s="50"/>
      <c r="M9" s="50"/>
      <c r="N9" s="50"/>
      <c r="O9" s="50"/>
      <c r="P9" s="50"/>
      <c r="Q9" s="50"/>
      <c r="R9" s="50"/>
      <c r="S9" s="51"/>
    </row>
    <row r="10" spans="1:19" ht="19.5">
      <c r="A10" s="2"/>
      <c r="B10" s="44"/>
      <c r="C10" s="3"/>
      <c r="D10" s="2"/>
      <c r="E10" s="3"/>
      <c r="F10" s="2"/>
      <c r="G10" s="3"/>
      <c r="H10" s="2"/>
      <c r="I10" s="6"/>
      <c r="K10" s="49"/>
      <c r="L10" s="50"/>
      <c r="M10" s="50"/>
      <c r="N10" s="50"/>
      <c r="O10" s="50"/>
      <c r="P10" s="50"/>
      <c r="Q10" s="50"/>
      <c r="R10" s="50"/>
      <c r="S10" s="51"/>
    </row>
    <row r="11" spans="1:19" ht="30" customHeight="1">
      <c r="A11" s="2"/>
      <c r="B11" s="44"/>
      <c r="C11" s="3" t="s">
        <v>12</v>
      </c>
      <c r="D11" s="38">
        <f>IFERROR(IF(D7="","",IF(F7="単胎",IF(DATEDIF(D9,D7+1,"D")&gt;=42,D7-41,D9),IF(DATEDIF(D9,D7+1,"D")&gt;=98,D7-97,D9))),"")</f>
        <v>44408</v>
      </c>
      <c r="E11" s="3" t="s">
        <v>13</v>
      </c>
      <c r="F11" s="38">
        <f>IFERROR(IF(D7="","",IF(DATEDIF(D7,F9,"D")&gt;=56,D7+56,F9)),"")</f>
        <v>44505</v>
      </c>
      <c r="G11" s="3"/>
      <c r="H11" s="2"/>
      <c r="I11" s="6"/>
      <c r="K11" s="49"/>
      <c r="L11" s="50"/>
      <c r="M11" s="50"/>
      <c r="N11" s="50"/>
      <c r="O11" s="50"/>
      <c r="P11" s="50"/>
      <c r="Q11" s="50"/>
      <c r="R11" s="50"/>
      <c r="S11" s="51"/>
    </row>
    <row r="12" spans="1:19" ht="26.25" thickBot="1">
      <c r="A12" s="2"/>
      <c r="B12" s="14"/>
      <c r="C12" s="7"/>
      <c r="D12" s="8"/>
      <c r="E12" s="7"/>
      <c r="F12" s="8"/>
      <c r="G12" s="7"/>
      <c r="H12" s="8"/>
      <c r="I12" s="9"/>
      <c r="K12" s="49"/>
      <c r="L12" s="50"/>
      <c r="M12" s="50"/>
      <c r="N12" s="50"/>
      <c r="O12" s="50"/>
      <c r="P12" s="50"/>
      <c r="Q12" s="50"/>
      <c r="R12" s="50"/>
      <c r="S12" s="51"/>
    </row>
    <row r="13" spans="1:19" ht="25.5">
      <c r="A13" s="2"/>
      <c r="B13" s="15"/>
      <c r="C13" s="10"/>
      <c r="D13" s="4"/>
      <c r="E13" s="10"/>
      <c r="F13" s="4"/>
      <c r="G13" s="10"/>
      <c r="H13" s="4"/>
      <c r="I13" s="5"/>
      <c r="K13" s="49"/>
      <c r="L13" s="50"/>
      <c r="M13" s="50"/>
      <c r="N13" s="50"/>
      <c r="O13" s="50"/>
      <c r="P13" s="50"/>
      <c r="Q13" s="50"/>
      <c r="R13" s="50"/>
      <c r="S13" s="51"/>
    </row>
    <row r="14" spans="1:19" ht="30" customHeight="1">
      <c r="A14" s="2"/>
      <c r="B14" s="45" t="s">
        <v>5</v>
      </c>
      <c r="C14" s="13" t="s">
        <v>6</v>
      </c>
      <c r="D14" s="19">
        <v>44450</v>
      </c>
      <c r="E14" s="13" t="s">
        <v>11</v>
      </c>
      <c r="F14" s="21" t="s">
        <v>20</v>
      </c>
      <c r="G14" s="3"/>
      <c r="H14" s="2"/>
      <c r="I14" s="6"/>
      <c r="K14" s="49"/>
      <c r="L14" s="50"/>
      <c r="M14" s="50"/>
      <c r="N14" s="50"/>
      <c r="O14" s="50"/>
      <c r="P14" s="50"/>
      <c r="Q14" s="50"/>
      <c r="R14" s="50"/>
      <c r="S14" s="51"/>
    </row>
    <row r="15" spans="1:19" ht="19.5">
      <c r="A15" s="2"/>
      <c r="B15" s="45"/>
      <c r="C15" s="3"/>
      <c r="D15" s="2"/>
      <c r="E15" s="3"/>
      <c r="F15" s="2"/>
      <c r="G15" s="3"/>
      <c r="H15" s="2"/>
      <c r="I15" s="6"/>
      <c r="K15" s="49"/>
      <c r="L15" s="50"/>
      <c r="M15" s="50"/>
      <c r="N15" s="50"/>
      <c r="O15" s="50"/>
      <c r="P15" s="50"/>
      <c r="Q15" s="50"/>
      <c r="R15" s="50"/>
      <c r="S15" s="51"/>
    </row>
    <row r="16" spans="1:19" ht="30" customHeight="1">
      <c r="A16" s="2"/>
      <c r="B16" s="45"/>
      <c r="C16" s="3" t="s">
        <v>14</v>
      </c>
      <c r="D16" s="38">
        <f>IF(D9="","",D9)</f>
        <v>44398</v>
      </c>
      <c r="E16" s="3" t="s">
        <v>15</v>
      </c>
      <c r="F16" s="38">
        <f>IF(F14="④の終了日(予定)と同じ",F9,IF(F14="","",D14+56))</f>
        <v>44509</v>
      </c>
      <c r="G16" s="3" t="s">
        <v>8</v>
      </c>
      <c r="H16" s="39">
        <f>IFERROR(IF(F16="","",IF(D16="","",DATEDIF(D16,F16+1,"D"))),"")</f>
        <v>112</v>
      </c>
      <c r="I16" s="6"/>
      <c r="K16" s="49"/>
      <c r="L16" s="50"/>
      <c r="M16" s="50"/>
      <c r="N16" s="50"/>
      <c r="O16" s="50"/>
      <c r="P16" s="50"/>
      <c r="Q16" s="50"/>
      <c r="R16" s="50"/>
      <c r="S16" s="51"/>
    </row>
    <row r="17" spans="1:19" ht="19.5">
      <c r="A17" s="2"/>
      <c r="B17" s="45"/>
      <c r="C17" s="3"/>
      <c r="D17" s="2"/>
      <c r="E17" s="3"/>
      <c r="F17" s="2"/>
      <c r="G17" s="2"/>
      <c r="H17" s="2"/>
      <c r="I17" s="6"/>
      <c r="K17" s="49"/>
      <c r="L17" s="50"/>
      <c r="M17" s="50"/>
      <c r="N17" s="50"/>
      <c r="O17" s="50"/>
      <c r="P17" s="50"/>
      <c r="Q17" s="50"/>
      <c r="R17" s="50"/>
      <c r="S17" s="51"/>
    </row>
    <row r="18" spans="1:19" ht="30" customHeight="1">
      <c r="A18" s="2"/>
      <c r="B18" s="45"/>
      <c r="C18" s="3" t="s">
        <v>16</v>
      </c>
      <c r="D18" s="40">
        <f>IFERROR(IF(F7="単胎",IF(DATEDIF(D11,D14+1,"D")&gt;=42,D11,IF(DATEDIF(D16,D14,"D")&gt;41,D14-41,D16)),IF(DATEDIF(D11,D14+1,"D")&gt;=98,D11,IF(DATEDIF(D16,D14,"D")&gt;97,D14-97,D16))),"")</f>
        <v>44408</v>
      </c>
      <c r="E18" s="3" t="s">
        <v>17</v>
      </c>
      <c r="F18" s="40">
        <f>IFERROR(IF(D14="","",IF(DATEDIF(D14,F16,"D")&lt;56,F16,D14+56)),"")</f>
        <v>44506</v>
      </c>
      <c r="G18" s="2"/>
      <c r="H18" s="2"/>
      <c r="I18" s="6"/>
      <c r="K18" s="49"/>
      <c r="L18" s="50"/>
      <c r="M18" s="50"/>
      <c r="N18" s="50"/>
      <c r="O18" s="50"/>
      <c r="P18" s="50"/>
      <c r="Q18" s="50"/>
      <c r="R18" s="50"/>
      <c r="S18" s="51"/>
    </row>
    <row r="19" spans="1:19" ht="22.5" customHeight="1" thickBot="1">
      <c r="B19" s="12"/>
      <c r="C19" s="8"/>
      <c r="D19" s="8"/>
      <c r="E19" s="8"/>
      <c r="F19" s="8"/>
      <c r="G19" s="8"/>
      <c r="H19" s="8"/>
      <c r="I19" s="9"/>
      <c r="K19" s="52"/>
      <c r="L19" s="53"/>
      <c r="M19" s="53"/>
      <c r="N19" s="53"/>
      <c r="O19" s="53"/>
      <c r="P19" s="53"/>
      <c r="Q19" s="53"/>
      <c r="R19" s="53"/>
      <c r="S19" s="54"/>
    </row>
    <row r="20" spans="1:19">
      <c r="K20" s="23"/>
      <c r="L20" s="23"/>
      <c r="M20" s="23"/>
      <c r="N20" s="23"/>
      <c r="O20" s="23"/>
      <c r="P20" s="23"/>
      <c r="Q20" s="23"/>
      <c r="R20" s="23"/>
      <c r="S20" s="23"/>
    </row>
    <row r="21" spans="1:19">
      <c r="K21" s="23"/>
      <c r="L21" s="23"/>
      <c r="M21" s="23"/>
      <c r="N21" s="23"/>
      <c r="O21" s="23"/>
      <c r="P21" s="23"/>
      <c r="Q21" s="23"/>
      <c r="R21" s="23"/>
      <c r="S21" s="23"/>
    </row>
    <row r="22" spans="1:19">
      <c r="K22" s="23"/>
      <c r="L22" s="23"/>
      <c r="M22" s="23"/>
      <c r="N22" s="23"/>
      <c r="O22" s="23"/>
      <c r="P22" s="23"/>
      <c r="Q22" s="23"/>
      <c r="R22" s="23"/>
      <c r="S22" s="23"/>
    </row>
    <row r="23" spans="1:19">
      <c r="K23" s="23"/>
      <c r="L23" s="23"/>
      <c r="M23" s="23"/>
      <c r="N23" s="23"/>
      <c r="O23" s="23"/>
      <c r="P23" s="23"/>
      <c r="Q23" s="23"/>
      <c r="R23" s="23"/>
      <c r="S23" s="23"/>
    </row>
    <row r="24" spans="1:19">
      <c r="K24" s="23"/>
      <c r="L24" s="23"/>
      <c r="M24" s="23"/>
      <c r="N24" s="23"/>
      <c r="O24" s="23"/>
      <c r="P24" s="23"/>
      <c r="Q24" s="23"/>
      <c r="R24" s="23"/>
      <c r="S24" s="23"/>
    </row>
    <row r="25" spans="1:19">
      <c r="K25" s="23"/>
      <c r="L25" s="23"/>
      <c r="M25" s="23"/>
      <c r="N25" s="23"/>
      <c r="O25" s="23"/>
      <c r="P25" s="23"/>
      <c r="Q25" s="23"/>
      <c r="R25" s="23"/>
      <c r="S25" s="23"/>
    </row>
    <row r="26" spans="1:19">
      <c r="K26" s="23"/>
      <c r="L26" s="23"/>
      <c r="M26" s="23"/>
      <c r="N26" s="23"/>
      <c r="O26" s="23"/>
      <c r="P26" s="23"/>
      <c r="Q26" s="23"/>
      <c r="R26" s="23"/>
      <c r="S26" s="23"/>
    </row>
    <row r="27" spans="1:19">
      <c r="K27" s="23"/>
      <c r="L27" s="23"/>
      <c r="M27" s="23"/>
      <c r="N27" s="23"/>
      <c r="O27" s="23"/>
      <c r="P27" s="23"/>
      <c r="Q27" s="23"/>
      <c r="R27" s="23"/>
      <c r="S27" s="23"/>
    </row>
    <row r="28" spans="1:19">
      <c r="K28" s="23"/>
      <c r="L28" s="23"/>
      <c r="M28" s="23"/>
      <c r="N28" s="23"/>
      <c r="O28" s="23"/>
      <c r="P28" s="23"/>
      <c r="Q28" s="23"/>
      <c r="R28" s="23"/>
      <c r="S28" s="23"/>
    </row>
    <row r="29" spans="1:19">
      <c r="K29" s="23"/>
      <c r="L29" s="23"/>
      <c r="M29" s="23"/>
      <c r="N29" s="23"/>
      <c r="O29" s="23"/>
      <c r="P29" s="23"/>
      <c r="Q29" s="23"/>
      <c r="R29" s="23"/>
      <c r="S29" s="23"/>
    </row>
    <row r="30" spans="1:19">
      <c r="K30" s="23"/>
      <c r="L30" s="23"/>
      <c r="M30" s="23"/>
      <c r="N30" s="23"/>
      <c r="O30" s="23"/>
      <c r="P30" s="23"/>
      <c r="Q30" s="23"/>
      <c r="R30" s="23"/>
      <c r="S30" s="23"/>
    </row>
    <row r="31" spans="1:19">
      <c r="K31" s="23"/>
      <c r="L31" s="23"/>
      <c r="M31" s="23"/>
      <c r="N31" s="23"/>
      <c r="O31" s="23"/>
      <c r="P31" s="23"/>
      <c r="Q31" s="23"/>
      <c r="R31" s="23"/>
      <c r="S31" s="23"/>
    </row>
  </sheetData>
  <sheetProtection sheet="1" objects="1" scenarios="1"/>
  <mergeCells count="4">
    <mergeCell ref="B2:H4"/>
    <mergeCell ref="B7:B11"/>
    <mergeCell ref="B14:B18"/>
    <mergeCell ref="K6:S19"/>
  </mergeCells>
  <phoneticPr fontId="1"/>
  <dataValidations count="2">
    <dataValidation type="list" allowBlank="1" showInputMessage="1" showErrorMessage="1" sqref="F14">
      <formula1>"④の終了日(予定)と同じ,出産日翌日から56日後"</formula1>
    </dataValidation>
    <dataValidation type="list" allowBlank="1" showInputMessage="1" showErrorMessage="1" sqref="F7">
      <formula1>"単胎,多胎"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XFC22"/>
  <sheetViews>
    <sheetView showGridLines="0" showRowColHeaders="0" tabSelected="1" zoomScaleNormal="100" workbookViewId="0">
      <selection activeCell="D7" sqref="D7"/>
    </sheetView>
  </sheetViews>
  <sheetFormatPr defaultColWidth="0" defaultRowHeight="13.5" zeroHeight="1"/>
  <cols>
    <col min="1" max="1" width="9" style="24" customWidth="1"/>
    <col min="2" max="2" width="9" style="2" customWidth="1"/>
    <col min="3" max="3" width="23.75" style="2" customWidth="1"/>
    <col min="4" max="4" width="20" style="2" customWidth="1"/>
    <col min="5" max="5" width="23.75" style="2" customWidth="1"/>
    <col min="6" max="6" width="20" style="2" customWidth="1"/>
    <col min="7" max="7" width="18.75" style="2" customWidth="1"/>
    <col min="8" max="8" width="9.25" style="2" customWidth="1"/>
    <col min="9" max="9" width="5" style="2" customWidth="1"/>
    <col min="10" max="10" width="9" style="6" customWidth="1"/>
    <col min="11" max="16383" width="9" style="1" hidden="1"/>
    <col min="16384" max="16384" width="2.375" style="1" hidden="1" customWidth="1"/>
  </cols>
  <sheetData>
    <row r="1" spans="1:10">
      <c r="A1" s="25"/>
      <c r="B1" s="26"/>
      <c r="C1" s="26"/>
      <c r="D1" s="26"/>
      <c r="E1" s="26"/>
      <c r="F1" s="26"/>
      <c r="G1" s="26"/>
      <c r="H1" s="26"/>
      <c r="I1" s="26"/>
      <c r="J1" s="27"/>
    </row>
    <row r="2" spans="1:10">
      <c r="A2" s="28"/>
      <c r="B2" s="57" t="s">
        <v>7</v>
      </c>
      <c r="C2" s="57"/>
      <c r="D2" s="57"/>
      <c r="E2" s="57"/>
      <c r="F2" s="57"/>
      <c r="G2" s="57"/>
      <c r="H2" s="57"/>
      <c r="I2" s="29"/>
      <c r="J2" s="30"/>
    </row>
    <row r="3" spans="1:10">
      <c r="A3" s="28"/>
      <c r="B3" s="57"/>
      <c r="C3" s="57"/>
      <c r="D3" s="57"/>
      <c r="E3" s="57"/>
      <c r="F3" s="57"/>
      <c r="G3" s="57"/>
      <c r="H3" s="57"/>
      <c r="I3" s="29"/>
      <c r="J3" s="30"/>
    </row>
    <row r="4" spans="1:10">
      <c r="A4" s="28"/>
      <c r="B4" s="57"/>
      <c r="C4" s="57"/>
      <c r="D4" s="57"/>
      <c r="E4" s="57"/>
      <c r="F4" s="57"/>
      <c r="G4" s="57"/>
      <c r="H4" s="57"/>
      <c r="I4" s="29"/>
      <c r="J4" s="30"/>
    </row>
    <row r="5" spans="1:10" ht="14.25" thickBot="1">
      <c r="A5" s="28"/>
      <c r="B5" s="29"/>
      <c r="C5" s="29"/>
      <c r="D5" s="29"/>
      <c r="E5" s="29"/>
      <c r="F5" s="29"/>
      <c r="G5" s="29"/>
      <c r="H5" s="29"/>
      <c r="I5" s="29"/>
      <c r="J5" s="30"/>
    </row>
    <row r="6" spans="1:10" ht="22.5" customHeight="1">
      <c r="A6" s="32"/>
      <c r="B6" s="37"/>
      <c r="C6" s="4"/>
      <c r="D6" s="4"/>
      <c r="E6" s="4"/>
      <c r="F6" s="4"/>
      <c r="G6" s="4"/>
      <c r="H6" s="4"/>
      <c r="I6" s="5"/>
      <c r="J6" s="31"/>
    </row>
    <row r="7" spans="1:10" ht="30" customHeight="1">
      <c r="A7" s="32"/>
      <c r="B7" s="55" t="s">
        <v>0</v>
      </c>
      <c r="C7" s="42" t="s">
        <v>1</v>
      </c>
      <c r="D7" s="16"/>
      <c r="E7" s="42" t="s">
        <v>2</v>
      </c>
      <c r="F7" s="17"/>
      <c r="I7" s="6"/>
      <c r="J7" s="31"/>
    </row>
    <row r="8" spans="1:10" ht="19.5">
      <c r="A8" s="32"/>
      <c r="B8" s="55"/>
      <c r="C8" s="3"/>
      <c r="E8" s="3"/>
      <c r="I8" s="6"/>
      <c r="J8" s="31"/>
    </row>
    <row r="9" spans="1:10" ht="30" customHeight="1">
      <c r="A9" s="32"/>
      <c r="B9" s="55"/>
      <c r="C9" s="42" t="s">
        <v>9</v>
      </c>
      <c r="D9" s="16"/>
      <c r="E9" s="42" t="s">
        <v>18</v>
      </c>
      <c r="F9" s="16"/>
      <c r="G9" s="3" t="s">
        <v>4</v>
      </c>
      <c r="H9" s="39" t="str">
        <f>IFERROR(IF(F9="","",IF(D9="","",DATEDIF(D9,F9+1,"D"))),"")</f>
        <v/>
      </c>
      <c r="I9" s="6"/>
      <c r="J9" s="31"/>
    </row>
    <row r="10" spans="1:10" ht="19.5">
      <c r="A10" s="32"/>
      <c r="B10" s="55"/>
      <c r="C10" s="3"/>
      <c r="E10" s="3"/>
      <c r="G10" s="3"/>
      <c r="I10" s="6"/>
      <c r="J10" s="31"/>
    </row>
    <row r="11" spans="1:10" ht="30" customHeight="1">
      <c r="A11" s="32"/>
      <c r="B11" s="55"/>
      <c r="C11" s="3" t="s">
        <v>12</v>
      </c>
      <c r="D11" s="38" t="str">
        <f>IFERROR(IF(D7="","",IF(F7="単胎",IF(DATEDIF(D9,D7+1,"D")&gt;=42,D7-41,D9),IF(DATEDIF(D9,D7+1,"D")&gt;=98,D7-97,D9))),"")</f>
        <v/>
      </c>
      <c r="E11" s="3" t="s">
        <v>13</v>
      </c>
      <c r="F11" s="38" t="str">
        <f>IFERROR(IF(D7="","",IF(DATEDIF(D7,F9,"D")&gt;=56,D7+56,F9)),"")</f>
        <v/>
      </c>
      <c r="G11" s="3"/>
      <c r="I11" s="6"/>
      <c r="J11" s="31"/>
    </row>
    <row r="12" spans="1:10" ht="26.25" thickBot="1">
      <c r="A12" s="32"/>
      <c r="B12" s="34"/>
      <c r="C12" s="7"/>
      <c r="D12" s="8"/>
      <c r="E12" s="7"/>
      <c r="F12" s="8"/>
      <c r="G12" s="7"/>
      <c r="H12" s="8"/>
      <c r="I12" s="9"/>
      <c r="J12" s="31"/>
    </row>
    <row r="13" spans="1:10" ht="25.5">
      <c r="A13" s="32"/>
      <c r="B13" s="35"/>
      <c r="C13" s="10"/>
      <c r="D13" s="4"/>
      <c r="E13" s="10"/>
      <c r="F13" s="4"/>
      <c r="G13" s="10"/>
      <c r="H13" s="4"/>
      <c r="I13" s="5"/>
      <c r="J13" s="31"/>
    </row>
    <row r="14" spans="1:10" ht="30" customHeight="1">
      <c r="A14" s="32"/>
      <c r="B14" s="56" t="s">
        <v>5</v>
      </c>
      <c r="C14" s="41" t="s">
        <v>6</v>
      </c>
      <c r="D14" s="16"/>
      <c r="E14" s="41" t="s">
        <v>11</v>
      </c>
      <c r="F14" s="18"/>
      <c r="G14" s="3"/>
      <c r="I14" s="6"/>
      <c r="J14" s="31"/>
    </row>
    <row r="15" spans="1:10" ht="19.5">
      <c r="A15" s="32"/>
      <c r="B15" s="56"/>
      <c r="C15" s="3"/>
      <c r="E15" s="3"/>
      <c r="G15" s="3"/>
      <c r="I15" s="6"/>
      <c r="J15" s="31"/>
    </row>
    <row r="16" spans="1:10" ht="30" customHeight="1">
      <c r="A16" s="32"/>
      <c r="B16" s="56"/>
      <c r="C16" s="3" t="s">
        <v>14</v>
      </c>
      <c r="D16" s="38" t="str">
        <f>IF(D9="","",D9)</f>
        <v/>
      </c>
      <c r="E16" s="3" t="s">
        <v>15</v>
      </c>
      <c r="F16" s="38" t="str">
        <f>IF(F14="④の終了日(予定)と同じ",F9,IF(F14="","",D14+56))</f>
        <v/>
      </c>
      <c r="G16" s="3" t="s">
        <v>8</v>
      </c>
      <c r="H16" s="39" t="str">
        <f>IFERROR(IF(F16="","",IF(D16="","",DATEDIF(D16,F16+1,"D"))),"")</f>
        <v/>
      </c>
      <c r="I16" s="6"/>
      <c r="J16" s="31"/>
    </row>
    <row r="17" spans="1:10" ht="19.5">
      <c r="A17" s="32"/>
      <c r="B17" s="56"/>
      <c r="C17" s="3"/>
      <c r="E17" s="3"/>
      <c r="I17" s="6"/>
      <c r="J17" s="31"/>
    </row>
    <row r="18" spans="1:10" ht="30" customHeight="1">
      <c r="A18" s="32"/>
      <c r="B18" s="56"/>
      <c r="C18" s="3" t="s">
        <v>16</v>
      </c>
      <c r="D18" s="40" t="str">
        <f>IFERROR(IF(F7="単胎",IF(DATEDIF(D11,D14+1,"D")&gt;=42,D11,IF(DATEDIF(D16,D14,"D")&gt;41,D14-41,D16)),IF(DATEDIF(D11,D14+1,"D")&gt;=98,D11,IF(DATEDIF(D16,D14,"D")&gt;97,D14-97,D16))),"")</f>
        <v/>
      </c>
      <c r="E18" s="3" t="s">
        <v>17</v>
      </c>
      <c r="F18" s="40" t="str">
        <f>IFERROR(IF(D14="","",IF(DATEDIF(D14,F16,"D")&lt;56,F16,D14+56)),"")</f>
        <v/>
      </c>
      <c r="I18" s="6"/>
      <c r="J18" s="31"/>
    </row>
    <row r="19" spans="1:10" ht="22.5" customHeight="1" thickBot="1">
      <c r="A19" s="32"/>
      <c r="B19" s="36"/>
      <c r="C19" s="8"/>
      <c r="D19" s="8"/>
      <c r="E19" s="8"/>
      <c r="F19" s="8"/>
      <c r="G19" s="8"/>
      <c r="H19" s="8"/>
      <c r="I19" s="9"/>
      <c r="J19" s="31"/>
    </row>
    <row r="20" spans="1:10">
      <c r="A20" s="32"/>
      <c r="B20" s="33"/>
      <c r="C20" s="33"/>
      <c r="D20" s="33"/>
      <c r="E20" s="33"/>
      <c r="F20" s="33"/>
      <c r="G20" s="33"/>
      <c r="H20" s="33"/>
      <c r="I20" s="33"/>
      <c r="J20" s="31"/>
    </row>
    <row r="21" spans="1:10">
      <c r="A21" s="32"/>
      <c r="B21" s="33"/>
      <c r="C21" s="33"/>
      <c r="D21" s="33"/>
      <c r="E21" s="33"/>
      <c r="F21" s="33"/>
      <c r="G21" s="33"/>
      <c r="H21" s="33"/>
      <c r="I21" s="33"/>
      <c r="J21" s="31"/>
    </row>
    <row r="22" spans="1:10">
      <c r="A22" s="32"/>
      <c r="B22" s="33"/>
      <c r="C22" s="33"/>
      <c r="D22" s="33"/>
      <c r="E22" s="33"/>
      <c r="F22" s="33"/>
      <c r="G22" s="33"/>
      <c r="H22" s="33"/>
      <c r="I22" s="33"/>
      <c r="J22" s="31"/>
    </row>
  </sheetData>
  <sheetProtection sheet="1" objects="1" scenarios="1"/>
  <mergeCells count="3">
    <mergeCell ref="B7:B11"/>
    <mergeCell ref="B14:B18"/>
    <mergeCell ref="B2:H4"/>
  </mergeCells>
  <phoneticPr fontId="1"/>
  <dataValidations count="2">
    <dataValidation type="list" allowBlank="1" showInputMessage="1" showErrorMessage="1" sqref="F7">
      <formula1>"単胎,多胎"</formula1>
    </dataValidation>
    <dataValidation type="list" allowBlank="1" showInputMessage="1" showErrorMessage="1" sqref="F14">
      <formula1>"④の終了日(予定)と同じ,出産日翌日から56日後"</formula1>
    </dataValidation>
  </dataValidations>
  <pageMargins left="1.1023622047244095" right="0.70866141732283472" top="1.5354330708661419" bottom="0.74803149606299213" header="0.19685039370078741" footer="0.19685039370078741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入力例</vt:lpstr>
      <vt:lpstr>免除期間確認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2021-10-15T05:51:41Z</cp:lastPrinted>
  <dcterms:created xsi:type="dcterms:W3CDTF">2021-10-06T23:52:18Z</dcterms:created>
  <dcterms:modified xsi:type="dcterms:W3CDTF">2021-10-15T05:52:37Z</dcterms:modified>
</cp:coreProperties>
</file>