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mc:AlternateContent xmlns:mc="http://schemas.openxmlformats.org/markup-compatibility/2006">
    <mc:Choice Requires="x15">
      <x15ac:absPath xmlns:x15ac="http://schemas.microsoft.com/office/spreadsheetml/2010/11/ac" url="C:\Users\u118\Desktop\F.休職したとき\"/>
    </mc:Choice>
  </mc:AlternateContent>
  <xr:revisionPtr revIDLastSave="0" documentId="13_ncr:1_{2FF75755-127E-48D2-B174-E8B428D39161}" xr6:coauthVersionLast="45" xr6:coauthVersionMax="45" xr10:uidLastSave="{00000000-0000-0000-0000-000000000000}"/>
  <bookViews>
    <workbookView xWindow="-120" yWindow="-120" windowWidth="20730" windowHeight="11160" tabRatio="754" xr2:uid="{00000000-000D-0000-FFFF-FFFF00000000}"/>
  </bookViews>
  <sheets>
    <sheet name="表面（入力用）" sheetId="119" r:id="rId1"/>
    <sheet name="裏面（入力用）" sheetId="120" r:id="rId2"/>
    <sheet name="標準報酬等級表" sheetId="108" state="hidden" r:id="rId3"/>
    <sheet name="上限額表" sheetId="123" state="hidden" r:id="rId4"/>
  </sheets>
  <definedNames>
    <definedName name="上限額" localSheetId="3">上限額表!$A$3:$A$12</definedName>
    <definedName name="上限額">#REF!</definedName>
    <definedName name="標準報酬月額">標準報酬等級表!$A$3:$A$45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12" i="119" l="1"/>
  <c r="F48" i="108"/>
  <c r="E48" i="108"/>
  <c r="F47" i="108"/>
  <c r="E47" i="108"/>
  <c r="F46" i="108"/>
  <c r="E46" i="108"/>
  <c r="F45" i="108"/>
  <c r="E45" i="108"/>
  <c r="F44" i="108"/>
  <c r="E44" i="108"/>
  <c r="F43" i="108"/>
  <c r="E43" i="108"/>
  <c r="N30" i="120" l="1"/>
  <c r="L30" i="120"/>
  <c r="J30" i="120"/>
  <c r="H30" i="120"/>
  <c r="F30" i="120"/>
  <c r="D30" i="120"/>
  <c r="F42" i="108"/>
  <c r="E42" i="108"/>
  <c r="F41" i="108"/>
  <c r="E41" i="108"/>
  <c r="F40" i="108"/>
  <c r="E40" i="108"/>
  <c r="F39" i="108"/>
  <c r="E39" i="108"/>
  <c r="F38" i="108"/>
  <c r="E38" i="108"/>
  <c r="F37" i="108"/>
  <c r="E37" i="108"/>
  <c r="F36" i="108"/>
  <c r="E36" i="108"/>
  <c r="F35" i="108"/>
  <c r="E35" i="108"/>
  <c r="F34" i="108"/>
  <c r="E34" i="108"/>
  <c r="F33" i="108"/>
  <c r="E33" i="108"/>
  <c r="F32" i="108"/>
  <c r="E32" i="108"/>
  <c r="F31" i="108"/>
  <c r="E31" i="108"/>
  <c r="F30" i="108"/>
  <c r="E30" i="108"/>
  <c r="F29" i="108"/>
  <c r="E29" i="108"/>
  <c r="F28" i="108"/>
  <c r="E28" i="108"/>
  <c r="F27" i="108"/>
  <c r="E27" i="108"/>
  <c r="F26" i="108"/>
  <c r="E26" i="108"/>
  <c r="F25" i="108"/>
  <c r="E25" i="108"/>
  <c r="F24" i="108"/>
  <c r="E24" i="108"/>
  <c r="F23" i="108"/>
  <c r="E23" i="108"/>
  <c r="F22" i="108"/>
  <c r="E22" i="108"/>
  <c r="F21" i="108"/>
  <c r="E21" i="108"/>
  <c r="F20" i="108"/>
  <c r="E20" i="108"/>
  <c r="F19" i="108"/>
  <c r="E19" i="108"/>
  <c r="F18" i="108"/>
  <c r="E18" i="108"/>
  <c r="F17" i="108"/>
  <c r="E17" i="108"/>
  <c r="F16" i="108"/>
  <c r="E16" i="108"/>
  <c r="F15" i="108"/>
  <c r="E15" i="108"/>
  <c r="F14" i="108"/>
  <c r="E14" i="108"/>
  <c r="F13" i="108"/>
  <c r="E13" i="108"/>
  <c r="F12" i="108"/>
  <c r="E12" i="108"/>
  <c r="F11" i="108"/>
  <c r="E11" i="108"/>
  <c r="F10" i="108"/>
  <c r="E10" i="108"/>
  <c r="F9" i="108"/>
  <c r="E9" i="108"/>
  <c r="F8" i="108"/>
  <c r="E8" i="108"/>
  <c r="F7" i="108"/>
  <c r="E7" i="108"/>
  <c r="F6" i="108"/>
  <c r="E6" i="108"/>
  <c r="F5" i="108"/>
  <c r="E5" i="108"/>
  <c r="F4" i="108"/>
  <c r="E4" i="108"/>
  <c r="F3" i="108"/>
</calcChain>
</file>

<file path=xl/sharedStrings.xml><?xml version="1.0" encoding="utf-8"?>
<sst xmlns="http://schemas.openxmlformats.org/spreadsheetml/2006/main" count="263" uniqueCount="143">
  <si>
    <t>－</t>
    <phoneticPr fontId="2"/>
  </si>
  <si>
    <t>〒</t>
    <phoneticPr fontId="2"/>
  </si>
  <si>
    <t>共済組合受付印</t>
    <rPh sb="0" eb="2">
      <t>キョウサイ</t>
    </rPh>
    <rPh sb="2" eb="4">
      <t>クミアイ</t>
    </rPh>
    <rPh sb="4" eb="7">
      <t>ウケツケイン</t>
    </rPh>
    <phoneticPr fontId="2"/>
  </si>
  <si>
    <t>平成</t>
    <rPh sb="0" eb="2">
      <t>ヘイセイ</t>
    </rPh>
    <phoneticPr fontId="2"/>
  </si>
  <si>
    <t>住所</t>
    <rPh sb="0" eb="2">
      <t>ジュウショ</t>
    </rPh>
    <phoneticPr fontId="2"/>
  </si>
  <si>
    <t>所属所長</t>
    <rPh sb="0" eb="2">
      <t>ショゾク</t>
    </rPh>
    <rPh sb="2" eb="4">
      <t>ショチョウ</t>
    </rPh>
    <phoneticPr fontId="2"/>
  </si>
  <si>
    <t>日</t>
    <rPh sb="0" eb="1">
      <t>ヒ</t>
    </rPh>
    <phoneticPr fontId="2"/>
  </si>
  <si>
    <t>（至）</t>
    <rPh sb="1" eb="2">
      <t>イタル</t>
    </rPh>
    <phoneticPr fontId="2"/>
  </si>
  <si>
    <t>（自）</t>
    <rPh sb="1" eb="2">
      <t>ジ</t>
    </rPh>
    <phoneticPr fontId="2"/>
  </si>
  <si>
    <t>円</t>
    <rPh sb="0" eb="1">
      <t>エン</t>
    </rPh>
    <phoneticPr fontId="2"/>
  </si>
  <si>
    <t>所属所受付印</t>
    <rPh sb="0" eb="2">
      <t>ショゾク</t>
    </rPh>
    <rPh sb="2" eb="3">
      <t>ショ</t>
    </rPh>
    <rPh sb="3" eb="6">
      <t>ウケツケイン</t>
    </rPh>
    <phoneticPr fontId="2"/>
  </si>
  <si>
    <t>月</t>
    <rPh sb="0" eb="1">
      <t>ツキ</t>
    </rPh>
    <phoneticPr fontId="2"/>
  </si>
  <si>
    <t>年</t>
    <rPh sb="0" eb="1">
      <t>ネン</t>
    </rPh>
    <phoneticPr fontId="2"/>
  </si>
  <si>
    <t>年号</t>
    <rPh sb="0" eb="2">
      <t>ネンゴウ</t>
    </rPh>
    <phoneticPr fontId="2"/>
  </si>
  <si>
    <t>職名</t>
    <rPh sb="0" eb="2">
      <t>ショクメイ</t>
    </rPh>
    <phoneticPr fontId="2"/>
  </si>
  <si>
    <t>氏名</t>
    <rPh sb="0" eb="2">
      <t>シメイ</t>
    </rPh>
    <phoneticPr fontId="2"/>
  </si>
  <si>
    <t>月</t>
    <rPh sb="0" eb="1">
      <t>ガツ</t>
    </rPh>
    <phoneticPr fontId="2"/>
  </si>
  <si>
    <t>日</t>
    <rPh sb="0" eb="1">
      <t>ニチ</t>
    </rPh>
    <phoneticPr fontId="2"/>
  </si>
  <si>
    <t>曜</t>
    <rPh sb="0" eb="1">
      <t>ヒカリ</t>
    </rPh>
    <phoneticPr fontId="2"/>
  </si>
  <si>
    <t>組合員証記号番号</t>
    <rPh sb="0" eb="3">
      <t>クミアイイン</t>
    </rPh>
    <rPh sb="3" eb="4">
      <t>アカシ</t>
    </rPh>
    <rPh sb="4" eb="6">
      <t>キゴウ</t>
    </rPh>
    <rPh sb="6" eb="8">
      <t>バンゴウ</t>
    </rPh>
    <phoneticPr fontId="2"/>
  </si>
  <si>
    <t>組合員氏名</t>
    <rPh sb="0" eb="3">
      <t>クミアイイン</t>
    </rPh>
    <rPh sb="3" eb="5">
      <t>シメイ</t>
    </rPh>
    <phoneticPr fontId="2"/>
  </si>
  <si>
    <t>公立</t>
    <rPh sb="0" eb="2">
      <t>コウリツ</t>
    </rPh>
    <phoneticPr fontId="2"/>
  </si>
  <si>
    <t>所属所コード</t>
    <rPh sb="0" eb="2">
      <t>ショゾク</t>
    </rPh>
    <rPh sb="2" eb="3">
      <t>ショ</t>
    </rPh>
    <phoneticPr fontId="2"/>
  </si>
  <si>
    <t>請求期間</t>
    <rPh sb="0" eb="2">
      <t>セイキュウ</t>
    </rPh>
    <rPh sb="2" eb="4">
      <t>キカン</t>
    </rPh>
    <phoneticPr fontId="2"/>
  </si>
  <si>
    <t>請求額</t>
    <rPh sb="0" eb="2">
      <t>セイキュウ</t>
    </rPh>
    <rPh sb="2" eb="3">
      <t>ガク</t>
    </rPh>
    <phoneticPr fontId="2"/>
  </si>
  <si>
    <t>円</t>
    <rPh sb="0" eb="1">
      <t>エン</t>
    </rPh>
    <phoneticPr fontId="2"/>
  </si>
  <si>
    <t>　　　公立学校共済組合三重支部長　　様</t>
    <rPh sb="3" eb="5">
      <t>コウリツ</t>
    </rPh>
    <rPh sb="5" eb="7">
      <t>ガッコウ</t>
    </rPh>
    <rPh sb="7" eb="9">
      <t>キョウサイ</t>
    </rPh>
    <rPh sb="9" eb="11">
      <t>クミアイ</t>
    </rPh>
    <rPh sb="11" eb="13">
      <t>ミエ</t>
    </rPh>
    <rPh sb="13" eb="16">
      <t>シブチョウ</t>
    </rPh>
    <rPh sb="18" eb="19">
      <t>サマ</t>
    </rPh>
    <phoneticPr fontId="2"/>
  </si>
  <si>
    <t>TEL</t>
    <phoneticPr fontId="2"/>
  </si>
  <si>
    <t>（初日）</t>
    <rPh sb="1" eb="3">
      <t>ショニチ</t>
    </rPh>
    <phoneticPr fontId="2"/>
  </si>
  <si>
    <t>（末日）</t>
    <rPh sb="1" eb="3">
      <t>マツジツ</t>
    </rPh>
    <phoneticPr fontId="2"/>
  </si>
  <si>
    <t>控除額※</t>
    <rPh sb="0" eb="2">
      <t>コウジョ</t>
    </rPh>
    <rPh sb="2" eb="3">
      <t>ガク</t>
    </rPh>
    <phoneticPr fontId="2"/>
  </si>
  <si>
    <t>支給日数※</t>
    <rPh sb="0" eb="2">
      <t>シキュウ</t>
    </rPh>
    <rPh sb="2" eb="4">
      <t>ニッスウ</t>
    </rPh>
    <phoneticPr fontId="2"/>
  </si>
  <si>
    <t>決定額※</t>
    <rPh sb="0" eb="2">
      <t>ケッテイ</t>
    </rPh>
    <rPh sb="2" eb="3">
      <t>ガク</t>
    </rPh>
    <phoneticPr fontId="2"/>
  </si>
  <si>
    <t>組合員の介護を必要とする者</t>
    <rPh sb="0" eb="3">
      <t>クミアイイン</t>
    </rPh>
    <rPh sb="4" eb="6">
      <t>カイゴ</t>
    </rPh>
    <rPh sb="7" eb="9">
      <t>ヒツヨウ</t>
    </rPh>
    <rPh sb="12" eb="13">
      <t>シャ</t>
    </rPh>
    <phoneticPr fontId="2"/>
  </si>
  <si>
    <t>（フリガナ）</t>
    <phoneticPr fontId="2"/>
  </si>
  <si>
    <t>等級</t>
    <rPh sb="0" eb="2">
      <t>トウキュウ</t>
    </rPh>
    <phoneticPr fontId="2"/>
  </si>
  <si>
    <t>報酬月額</t>
    <rPh sb="0" eb="2">
      <t>ホウシュウ</t>
    </rPh>
    <rPh sb="2" eb="4">
      <t>ゲツガク</t>
    </rPh>
    <phoneticPr fontId="2"/>
  </si>
  <si>
    <t>以上</t>
    <rPh sb="0" eb="2">
      <t>イジョウ</t>
    </rPh>
    <phoneticPr fontId="2"/>
  </si>
  <si>
    <t>未満</t>
    <rPh sb="0" eb="2">
      <t>ミマン</t>
    </rPh>
    <phoneticPr fontId="2"/>
  </si>
  <si>
    <t>標準報酬の
日額</t>
    <rPh sb="0" eb="2">
      <t>ヒョウジュン</t>
    </rPh>
    <rPh sb="2" eb="4">
      <t>ホウシュウ</t>
    </rPh>
    <rPh sb="6" eb="8">
      <t>ニチガク</t>
    </rPh>
    <phoneticPr fontId="2"/>
  </si>
  <si>
    <t>一等級の
格差</t>
    <rPh sb="0" eb="1">
      <t>１</t>
    </rPh>
    <rPh sb="1" eb="3">
      <t>トウキュウ</t>
    </rPh>
    <rPh sb="5" eb="7">
      <t>カクサ</t>
    </rPh>
    <phoneticPr fontId="2"/>
  </si>
  <si>
    <t>続柄</t>
    <rPh sb="0" eb="2">
      <t>ゾクガラ</t>
    </rPh>
    <phoneticPr fontId="2"/>
  </si>
  <si>
    <t>組合員との</t>
    <rPh sb="0" eb="3">
      <t>クミアイイン</t>
    </rPh>
    <phoneticPr fontId="2"/>
  </si>
  <si>
    <t>掛金の基礎となる標準報酬</t>
    <rPh sb="0" eb="2">
      <t>カケキン</t>
    </rPh>
    <rPh sb="3" eb="5">
      <t>キソ</t>
    </rPh>
    <rPh sb="8" eb="10">
      <t>ヒョウジュン</t>
    </rPh>
    <rPh sb="10" eb="12">
      <t>ホウシュウ</t>
    </rPh>
    <phoneticPr fontId="2"/>
  </si>
  <si>
    <t>標準
報酬
等級</t>
    <rPh sb="0" eb="2">
      <t>ヒョウジュン</t>
    </rPh>
    <rPh sb="3" eb="5">
      <t>ホウシュウ</t>
    </rPh>
    <rPh sb="6" eb="8">
      <t>トウキュウ</t>
    </rPh>
    <phoneticPr fontId="2"/>
  </si>
  <si>
    <t>所属所名</t>
    <rPh sb="0" eb="2">
      <t>ショゾク</t>
    </rPh>
    <rPh sb="2" eb="3">
      <t>ショ</t>
    </rPh>
    <rPh sb="3" eb="4">
      <t>メイ</t>
    </rPh>
    <phoneticPr fontId="2"/>
  </si>
  <si>
    <t>給与支給証明欄</t>
    <rPh sb="0" eb="2">
      <t>キュウヨ</t>
    </rPh>
    <rPh sb="2" eb="4">
      <t>シキュウ</t>
    </rPh>
    <rPh sb="4" eb="6">
      <t>ショウメイ</t>
    </rPh>
    <rPh sb="6" eb="7">
      <t>ラン</t>
    </rPh>
    <phoneticPr fontId="2"/>
  </si>
  <si>
    <t>から</t>
    <phoneticPr fontId="2"/>
  </si>
  <si>
    <t>支給日数の算出</t>
    <rPh sb="0" eb="2">
      <t>シキュウ</t>
    </rPh>
    <rPh sb="2" eb="4">
      <t>ニッスウ</t>
    </rPh>
    <rPh sb="5" eb="7">
      <t>サンシュツ</t>
    </rPh>
    <phoneticPr fontId="2"/>
  </si>
  <si>
    <t>月分</t>
    <rPh sb="0" eb="1">
      <t>ガツ</t>
    </rPh>
    <rPh sb="1" eb="2">
      <t>ブン</t>
    </rPh>
    <phoneticPr fontId="2"/>
  </si>
  <si>
    <t>上限額</t>
    <rPh sb="0" eb="3">
      <t>ジョウゲンガク</t>
    </rPh>
    <phoneticPr fontId="2"/>
  </si>
  <si>
    <t>摘　要</t>
    <rPh sb="0" eb="1">
      <t>ツム</t>
    </rPh>
    <rPh sb="2" eb="3">
      <t>ヨウ</t>
    </rPh>
    <phoneticPr fontId="2"/>
  </si>
  <si>
    <t>コード</t>
    <phoneticPr fontId="2"/>
  </si>
  <si>
    <t>三重</t>
    <rPh sb="0" eb="2">
      <t>ミエ</t>
    </rPh>
    <phoneticPr fontId="2"/>
  </si>
  <si>
    <t>共済組合使用欄※</t>
    <rPh sb="0" eb="2">
      <t>キョウサイ</t>
    </rPh>
    <rPh sb="2" eb="4">
      <t>クミアイ</t>
    </rPh>
    <rPh sb="4" eb="6">
      <t>シヨウ</t>
    </rPh>
    <rPh sb="6" eb="7">
      <t>ラン</t>
    </rPh>
    <phoneticPr fontId="2"/>
  </si>
  <si>
    <t>変更後</t>
    <rPh sb="0" eb="2">
      <t>ヘンコウ</t>
    </rPh>
    <rPh sb="2" eb="3">
      <t>ゴ</t>
    </rPh>
    <phoneticPr fontId="2"/>
  </si>
  <si>
    <t>請求書</t>
    <rPh sb="0" eb="2">
      <t>セイキュウ</t>
    </rPh>
    <rPh sb="2" eb="3">
      <t>ショ</t>
    </rPh>
    <phoneticPr fontId="2"/>
  </si>
  <si>
    <t>介護休業手当金</t>
    <rPh sb="0" eb="2">
      <t>カイゴ</t>
    </rPh>
    <rPh sb="2" eb="4">
      <t>キュウギョウ</t>
    </rPh>
    <rPh sb="4" eb="6">
      <t>テアテ</t>
    </rPh>
    <rPh sb="6" eb="7">
      <t>キン</t>
    </rPh>
    <phoneticPr fontId="2"/>
  </si>
  <si>
    <t>介護休業手当金（変更）</t>
    <rPh sb="0" eb="2">
      <t>カイゴ</t>
    </rPh>
    <rPh sb="2" eb="4">
      <t>キュウギョウ</t>
    </rPh>
    <rPh sb="4" eb="6">
      <t>テアテ</t>
    </rPh>
    <rPh sb="6" eb="7">
      <t>キン</t>
    </rPh>
    <rPh sb="8" eb="10">
      <t>ヘンコウ</t>
    </rPh>
    <phoneticPr fontId="2"/>
  </si>
  <si>
    <t>介護休暇の初日及び末日</t>
    <rPh sb="0" eb="2">
      <t>カイゴ</t>
    </rPh>
    <rPh sb="2" eb="4">
      <t>キュウカ</t>
    </rPh>
    <rPh sb="5" eb="7">
      <t>ショニチ</t>
    </rPh>
    <rPh sb="7" eb="8">
      <t>オヨ</t>
    </rPh>
    <rPh sb="9" eb="11">
      <t>マツジツ</t>
    </rPh>
    <phoneticPr fontId="2"/>
  </si>
  <si>
    <t>□</t>
    <phoneticPr fontId="2"/>
  </si>
  <si>
    <t>標準報酬月額
（Ａ）</t>
    <rPh sb="0" eb="2">
      <t>ヒョウジュン</t>
    </rPh>
    <rPh sb="2" eb="4">
      <t>ホウシュウ</t>
    </rPh>
    <rPh sb="4" eb="6">
      <t>ゲツガク</t>
    </rPh>
    <phoneticPr fontId="2"/>
  </si>
  <si>
    <t>）に基づき</t>
    <phoneticPr fontId="2"/>
  </si>
  <si>
    <t>給料の</t>
    <phoneticPr fontId="2"/>
  </si>
  <si>
    <t>全部</t>
    <rPh sb="0" eb="2">
      <t>ゼンブ</t>
    </rPh>
    <phoneticPr fontId="2"/>
  </si>
  <si>
    <t>及び諸手当の</t>
    <rPh sb="0" eb="1">
      <t>オヨ</t>
    </rPh>
    <rPh sb="2" eb="5">
      <t>ショテアテ</t>
    </rPh>
    <phoneticPr fontId="2"/>
  </si>
  <si>
    <t>を支給しなかったことを証明します。</t>
    <rPh sb="1" eb="3">
      <t>シキュウ</t>
    </rPh>
    <rPh sb="11" eb="13">
      <t>ショウメイ</t>
    </rPh>
    <phoneticPr fontId="2"/>
  </si>
  <si>
    <t>一部</t>
    <rPh sb="0" eb="2">
      <t>イチブ</t>
    </rPh>
    <phoneticPr fontId="2"/>
  </si>
  <si>
    <r>
      <t>給与事務担当者</t>
    </r>
    <r>
      <rPr>
        <sz val="8"/>
        <rFont val="ＭＳ ゴシック"/>
        <family val="3"/>
        <charset val="128"/>
      </rPr>
      <t>（注）</t>
    </r>
    <rPh sb="0" eb="2">
      <t>キュウヨ</t>
    </rPh>
    <rPh sb="2" eb="4">
      <t>ジム</t>
    </rPh>
    <rPh sb="4" eb="7">
      <t>タントウシャ</t>
    </rPh>
    <rPh sb="8" eb="9">
      <t>チュウ</t>
    </rPh>
    <phoneticPr fontId="2"/>
  </si>
  <si>
    <r>
      <t>までの勤務しなかった期間について、（</t>
    </r>
    <r>
      <rPr>
        <sz val="8"/>
        <rFont val="ＭＳ 明朝"/>
        <family val="1"/>
        <charset val="128"/>
      </rPr>
      <t>根拠条例等</t>
    </r>
    <rPh sb="3" eb="5">
      <t>キンム</t>
    </rPh>
    <rPh sb="10" eb="12">
      <t>キカン</t>
    </rPh>
    <rPh sb="18" eb="20">
      <t>コンキョ</t>
    </rPh>
    <rPh sb="20" eb="22">
      <t>ジョウレイ</t>
    </rPh>
    <rPh sb="22" eb="23">
      <t>トウ</t>
    </rPh>
    <phoneticPr fontId="2"/>
  </si>
  <si>
    <t>　　した日を除く。</t>
    <phoneticPr fontId="2"/>
  </si>
  <si>
    <t>適用日</t>
    <rPh sb="0" eb="2">
      <t>テキヨウ</t>
    </rPh>
    <rPh sb="2" eb="3">
      <t>ビ</t>
    </rPh>
    <phoneticPr fontId="2"/>
  </si>
  <si>
    <t>支給日数（Ｂ）</t>
    <rPh sb="0" eb="2">
      <t>シキュウ</t>
    </rPh>
    <rPh sb="2" eb="4">
      <t>ニッスウ</t>
    </rPh>
    <phoneticPr fontId="2"/>
  </si>
  <si>
    <t>当初</t>
    <rPh sb="0" eb="2">
      <t>トウショ</t>
    </rPh>
    <phoneticPr fontId="2"/>
  </si>
  <si>
    <t>請求者</t>
    <rPh sb="0" eb="1">
      <t>ショウ</t>
    </rPh>
    <rPh sb="1" eb="2">
      <t>モトム</t>
    </rPh>
    <rPh sb="2" eb="3">
      <t>シャ</t>
    </rPh>
    <phoneticPr fontId="2"/>
  </si>
  <si>
    <t>　　地方公務員等共済組合法施行規程第１１５条の３の規定に基づき、上記のとおり請求します。</t>
    <rPh sb="2" eb="4">
      <t>チホウ</t>
    </rPh>
    <rPh sb="4" eb="7">
      <t>コウムイン</t>
    </rPh>
    <rPh sb="7" eb="8">
      <t>トウ</t>
    </rPh>
    <rPh sb="8" eb="10">
      <t>キョウサイ</t>
    </rPh>
    <rPh sb="10" eb="12">
      <t>クミアイ</t>
    </rPh>
    <rPh sb="12" eb="13">
      <t>ホウ</t>
    </rPh>
    <rPh sb="13" eb="15">
      <t>セコウ</t>
    </rPh>
    <rPh sb="15" eb="17">
      <t>キテイ</t>
    </rPh>
    <rPh sb="17" eb="18">
      <t>ダイ</t>
    </rPh>
    <rPh sb="21" eb="22">
      <t>ジョウ</t>
    </rPh>
    <rPh sb="25" eb="27">
      <t>キテイ</t>
    </rPh>
    <rPh sb="28" eb="29">
      <t>モト</t>
    </rPh>
    <rPh sb="32" eb="34">
      <t>ジョウキ</t>
    </rPh>
    <rPh sb="38" eb="40">
      <t>セイキュウ</t>
    </rPh>
    <phoneticPr fontId="2"/>
  </si>
  <si>
    <t>　　介護休業手当金の決定・給付に当たり必要な私の個人情報を、貴支部が給与支給機関から提供を受けることに同意します。</t>
    <rPh sb="2" eb="4">
      <t>カイゴ</t>
    </rPh>
    <rPh sb="4" eb="6">
      <t>キュウギョウ</t>
    </rPh>
    <rPh sb="6" eb="8">
      <t>テアテ</t>
    </rPh>
    <rPh sb="8" eb="9">
      <t>キン</t>
    </rPh>
    <rPh sb="10" eb="12">
      <t>ケッテイ</t>
    </rPh>
    <rPh sb="13" eb="15">
      <t>キュウフ</t>
    </rPh>
    <rPh sb="16" eb="17">
      <t>ア</t>
    </rPh>
    <rPh sb="19" eb="21">
      <t>ヒツヨウ</t>
    </rPh>
    <rPh sb="22" eb="23">
      <t>ワタクシ</t>
    </rPh>
    <rPh sb="24" eb="28">
      <t>コジンジョウホウ</t>
    </rPh>
    <rPh sb="30" eb="31">
      <t>キ</t>
    </rPh>
    <rPh sb="31" eb="33">
      <t>シブ</t>
    </rPh>
    <rPh sb="34" eb="36">
      <t>キュウヨ</t>
    </rPh>
    <rPh sb="36" eb="38">
      <t>シキュウ</t>
    </rPh>
    <rPh sb="38" eb="40">
      <t>キカン</t>
    </rPh>
    <rPh sb="42" eb="44">
      <t>テイキョウ</t>
    </rPh>
    <rPh sb="45" eb="46">
      <t>ウ</t>
    </rPh>
    <rPh sb="51" eb="53">
      <t>ドウイ</t>
    </rPh>
    <phoneticPr fontId="2"/>
  </si>
  <si>
    <t>　　上記の記載事項は、事実と相違ないものと認めます。</t>
    <phoneticPr fontId="2"/>
  </si>
  <si>
    <t>標準報酬</t>
    <rPh sb="0" eb="2">
      <t>ヒョウジュン</t>
    </rPh>
    <rPh sb="2" eb="4">
      <t>ホウシュウ</t>
    </rPh>
    <phoneticPr fontId="2"/>
  </si>
  <si>
    <t>月額</t>
    <rPh sb="0" eb="2">
      <t>ゲツガク</t>
    </rPh>
    <phoneticPr fontId="2"/>
  </si>
  <si>
    <t>支給満了日</t>
    <rPh sb="0" eb="1">
      <t>シ</t>
    </rPh>
    <rPh sb="1" eb="2">
      <t>キュウ</t>
    </rPh>
    <rPh sb="2" eb="4">
      <t>マンリョウ</t>
    </rPh>
    <rPh sb="4" eb="5">
      <t>ビ</t>
    </rPh>
    <phoneticPr fontId="2"/>
  </si>
  <si>
    <t>支給開始日</t>
    <rPh sb="0" eb="2">
      <t>シキュウ</t>
    </rPh>
    <rPh sb="2" eb="4">
      <t>カイシ</t>
    </rPh>
    <rPh sb="4" eb="5">
      <t>ビ</t>
    </rPh>
    <phoneticPr fontId="2"/>
  </si>
  <si>
    <t>添　付
書　類</t>
    <rPh sb="0" eb="1">
      <t>ソウ</t>
    </rPh>
    <rPh sb="2" eb="3">
      <t>ツキ</t>
    </rPh>
    <rPh sb="4" eb="5">
      <t>ショ</t>
    </rPh>
    <rPh sb="6" eb="7">
      <t>タグイ</t>
    </rPh>
    <phoneticPr fontId="2"/>
  </si>
  <si>
    <t>１．出勤簿(県立学校及び県教委事務局に勤務している方は勤務実績表）の写し（請求の都度）</t>
    <phoneticPr fontId="2"/>
  </si>
  <si>
    <t>２．請求期間に係る給与明細の写し（請求の都度）</t>
    <rPh sb="2" eb="4">
      <t>セイキュウ</t>
    </rPh>
    <rPh sb="4" eb="6">
      <t>キカン</t>
    </rPh>
    <rPh sb="7" eb="8">
      <t>カカ</t>
    </rPh>
    <rPh sb="9" eb="11">
      <t>キュウヨ</t>
    </rPh>
    <rPh sb="11" eb="13">
      <t>メイサイ</t>
    </rPh>
    <rPh sb="14" eb="15">
      <t>ウツ</t>
    </rPh>
    <rPh sb="17" eb="19">
      <t>セイキュウ</t>
    </rPh>
    <rPh sb="20" eb="22">
      <t>ツド</t>
    </rPh>
    <phoneticPr fontId="2"/>
  </si>
  <si>
    <t>注　意
事　項</t>
    <rPh sb="0" eb="1">
      <t>チュウ</t>
    </rPh>
    <rPh sb="2" eb="3">
      <t>イ</t>
    </rPh>
    <rPh sb="4" eb="5">
      <t>コト</t>
    </rPh>
    <rPh sb="6" eb="7">
      <t>コウ</t>
    </rPh>
    <phoneticPr fontId="2"/>
  </si>
  <si>
    <t>　　（初回請求時及び休暇期間の変更があった場合）</t>
    <rPh sb="21" eb="23">
      <t>バアイ</t>
    </rPh>
    <phoneticPr fontId="2"/>
  </si>
  <si>
    <t>２．介護休業期間に変更（短縮を含む。）があった場合についても速やかに提出してください。</t>
    <phoneticPr fontId="2"/>
  </si>
  <si>
    <t>　添付書類及び注意事項については裏面を御覧ください。</t>
    <rPh sb="1" eb="3">
      <t>テンプ</t>
    </rPh>
    <rPh sb="3" eb="5">
      <t>ショルイ</t>
    </rPh>
    <rPh sb="5" eb="6">
      <t>オヨ</t>
    </rPh>
    <rPh sb="7" eb="9">
      <t>チュウイ</t>
    </rPh>
    <rPh sb="9" eb="11">
      <t>ジコウ</t>
    </rPh>
    <rPh sb="16" eb="18">
      <t>リメン</t>
    </rPh>
    <rPh sb="19" eb="21">
      <t>ゴラン</t>
    </rPh>
    <phoneticPr fontId="2"/>
  </si>
  <si>
    <r>
      <t xml:space="preserve">曜日を記入し、支給該当日
</t>
    </r>
    <r>
      <rPr>
        <sz val="8"/>
        <rFont val="ＭＳ ゴシック"/>
        <family val="3"/>
        <charset val="128"/>
      </rPr>
      <t>（注２）</t>
    </r>
    <r>
      <rPr>
        <sz val="9"/>
        <rFont val="ＭＳ 明朝"/>
        <family val="1"/>
        <charset val="128"/>
      </rPr>
      <t>に○を付してください。</t>
    </r>
    <rPh sb="14" eb="15">
      <t>チュウ</t>
    </rPh>
    <phoneticPr fontId="2"/>
  </si>
  <si>
    <t>注２．土日、祝祭日及び時間単位・半日単位で勤務</t>
    <rPh sb="0" eb="1">
      <t>チュウ</t>
    </rPh>
    <rPh sb="21" eb="23">
      <t>キンム</t>
    </rPh>
    <phoneticPr fontId="2"/>
  </si>
  <si>
    <t>３．介護休暇承認書類（介護休暇期間、介護対象者、組合員との続柄が記載されているもの）の写し</t>
    <rPh sb="2" eb="4">
      <t>カイゴ</t>
    </rPh>
    <rPh sb="4" eb="6">
      <t>キュウカ</t>
    </rPh>
    <rPh sb="6" eb="8">
      <t>ショウニン</t>
    </rPh>
    <rPh sb="8" eb="10">
      <t>ショルイ</t>
    </rPh>
    <rPh sb="43" eb="44">
      <t>ウツ</t>
    </rPh>
    <phoneticPr fontId="2"/>
  </si>
  <si>
    <t>67/100</t>
    <phoneticPr fontId="2"/>
  </si>
  <si>
    <t>１．介護対象者が、配偶者、父母、子、配偶者の父母、祖父母、孫、兄弟姉妹の場合は、組合員と別居している場</t>
    <rPh sb="25" eb="28">
      <t>ソフボ</t>
    </rPh>
    <rPh sb="29" eb="30">
      <t>マゴ</t>
    </rPh>
    <rPh sb="31" eb="33">
      <t>キョウダイ</t>
    </rPh>
    <rPh sb="33" eb="35">
      <t>シマイ</t>
    </rPh>
    <phoneticPr fontId="2"/>
  </si>
  <si>
    <t>　合であっても請求することができますが、父母の配偶者、配偶者の父母の配偶者、子の配偶者、配偶者の子につ</t>
    <rPh sb="48" eb="49">
      <t>コ</t>
    </rPh>
    <phoneticPr fontId="2"/>
  </si>
  <si>
    <t>　ては、組合員と同居していることが支給要件となります。</t>
    <phoneticPr fontId="2"/>
  </si>
  <si>
    <t>備考</t>
    <rPh sb="0" eb="2">
      <t>ビコウ</t>
    </rPh>
    <phoneticPr fontId="2"/>
  </si>
  <si>
    <t>共済組合使用欄</t>
    <rPh sb="0" eb="2">
      <t>キョウサイ</t>
    </rPh>
    <rPh sb="2" eb="4">
      <t>クミアイ</t>
    </rPh>
    <rPh sb="4" eb="6">
      <t>シヨウ</t>
    </rPh>
    <rPh sb="6" eb="7">
      <t>ラン</t>
    </rPh>
    <phoneticPr fontId="2"/>
  </si>
  <si>
    <t>審査</t>
    <rPh sb="0" eb="2">
      <t>シンサ</t>
    </rPh>
    <phoneticPr fontId="2"/>
  </si>
  <si>
    <t>入力</t>
    <rPh sb="0" eb="2">
      <t>ニュウリョク</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</si>
  <si>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</si>
  <si>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</si>
  <si>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</si>
  <si>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</si>
  <si>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</si>
  <si>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</si>
  <si>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</si>
  <si>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</si>
  <si>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</si>
  <si>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</si>
  <si>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</si>
  <si>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</si>
  <si>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</si>
  <si>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</si>
  <si>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</si>
  <si>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</si>
  <si>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</si>
  <si>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</si>
  <si>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</si>
  <si>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</si>
  <si>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</si>
  <si>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</si>
  <si>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</si>
  <si>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</si>
  <si>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</si>
  <si>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</si>
  <si>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</si>
  <si>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</si>
  <si>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</si>
  <si>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</si>
  <si>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</si>
  <si>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元号</t>
    <rPh sb="0" eb="2">
      <t>ゲンゴウ</t>
    </rPh>
    <phoneticPr fontId="2"/>
  </si>
  <si>
    <t>　　　年　　　月　　　日</t>
    <rPh sb="3" eb="4">
      <t>ネン</t>
    </rPh>
    <rPh sb="7" eb="8">
      <t>ガツ</t>
    </rPh>
    <rPh sb="11" eb="12">
      <t>ニチ</t>
    </rPh>
    <phoneticPr fontId="2"/>
  </si>
  <si>
    <t>請求済みの介護休業手当金の対象期間を変更したときに記入してください。</t>
    <rPh sb="0" eb="2">
      <t>セイキュウ</t>
    </rPh>
    <rPh sb="2" eb="3">
      <t>ズ</t>
    </rPh>
    <rPh sb="5" eb="7">
      <t>カイゴ</t>
    </rPh>
    <rPh sb="7" eb="9">
      <t>キュウギョウ</t>
    </rPh>
    <rPh sb="9" eb="11">
      <t>テアテ</t>
    </rPh>
    <rPh sb="11" eb="12">
      <t>キン</t>
    </rPh>
    <rPh sb="13" eb="15">
      <t>タイショウ</t>
    </rPh>
    <rPh sb="15" eb="17">
      <t>キカン</t>
    </rPh>
    <rPh sb="18" eb="20">
      <t>ヘンコウ</t>
    </rPh>
    <rPh sb="25" eb="27">
      <t>キニュウ</t>
    </rPh>
    <phoneticPr fontId="2"/>
  </si>
  <si>
    <t>（給与の減額が翌月に反映されていても、休職した月の給与明細を提出してください）</t>
    <rPh sb="1" eb="3">
      <t>キュウヨ</t>
    </rPh>
    <rPh sb="4" eb="6">
      <t>ゲンガク</t>
    </rPh>
    <rPh sb="7" eb="9">
      <t>ヨクゲツ</t>
    </rPh>
    <rPh sb="10" eb="12">
      <t>ハンエイ</t>
    </rPh>
    <rPh sb="19" eb="21">
      <t>キュウショク</t>
    </rPh>
    <rPh sb="23" eb="24">
      <t>ツキ</t>
    </rPh>
    <rPh sb="25" eb="27">
      <t>キュウヨ</t>
    </rPh>
    <rPh sb="27" eb="29">
      <t>メイサイ</t>
    </rPh>
    <rPh sb="30" eb="32">
      <t>テイシュツ</t>
    </rPh>
    <phoneticPr fontId="2"/>
  </si>
  <si>
    <t>改（施行規程第１１５条の４様式）</t>
    <phoneticPr fontId="2"/>
  </si>
  <si>
    <t>令和</t>
    <rPh sb="0" eb="1">
      <t>レイ</t>
    </rPh>
    <rPh sb="1" eb="2">
      <t>ワ</t>
    </rPh>
    <phoneticPr fontId="2"/>
  </si>
  <si>
    <t>（市町費職員は任命権者であること）</t>
    <rPh sb="7" eb="10">
      <t>ニンメイケン</t>
    </rPh>
    <rPh sb="10" eb="11">
      <t>シャ</t>
    </rPh>
    <phoneticPr fontId="2"/>
  </si>
  <si>
    <t>令和：5</t>
    <rPh sb="0" eb="2">
      <t>レイワ</t>
    </rPh>
    <phoneticPr fontId="2"/>
  </si>
  <si>
    <t>３．※印欄は記入不要です。</t>
    <rPh sb="3" eb="4">
      <t>シルシ</t>
    </rPh>
    <rPh sb="4" eb="5">
      <t>ラン</t>
    </rPh>
    <rPh sb="6" eb="8">
      <t>キニュウ</t>
    </rPh>
    <rPh sb="8" eb="10">
      <t>フヨウ</t>
    </rPh>
    <phoneticPr fontId="2"/>
  </si>
  <si>
    <t>R.5.4.1</t>
    <phoneticPr fontId="2"/>
  </si>
  <si>
    <t>注１．県立学校及び県教委事務局に所属する方の場合は、総務事務課担当者の証明が必要となりますので、「所属所　⇒　総務</t>
    <rPh sb="0" eb="1">
      <t>チュウ</t>
    </rPh>
    <rPh sb="3" eb="5">
      <t>ケンリツ</t>
    </rPh>
    <rPh sb="5" eb="7">
      <t>ガッコウ</t>
    </rPh>
    <rPh sb="7" eb="8">
      <t>オヨ</t>
    </rPh>
    <rPh sb="9" eb="12">
      <t>ケンキョウイ</t>
    </rPh>
    <rPh sb="12" eb="15">
      <t>ジムキョク</t>
    </rPh>
    <rPh sb="16" eb="18">
      <t>ショゾク</t>
    </rPh>
    <rPh sb="20" eb="21">
      <t>カタ</t>
    </rPh>
    <rPh sb="22" eb="24">
      <t>バアイ</t>
    </rPh>
    <rPh sb="26" eb="28">
      <t>ソウム</t>
    </rPh>
    <rPh sb="28" eb="30">
      <t>ジム</t>
    </rPh>
    <rPh sb="30" eb="31">
      <t>カ</t>
    </rPh>
    <rPh sb="31" eb="33">
      <t>タントウ</t>
    </rPh>
    <rPh sb="33" eb="34">
      <t>シャ</t>
    </rPh>
    <rPh sb="35" eb="37">
      <t>ショウメイ</t>
    </rPh>
    <rPh sb="38" eb="40">
      <t>ヒツヨウ</t>
    </rPh>
    <rPh sb="49" eb="51">
      <t>ショゾク</t>
    </rPh>
    <rPh sb="51" eb="52">
      <t>ショ</t>
    </rPh>
    <rPh sb="55" eb="57">
      <t>ソウム</t>
    </rPh>
    <phoneticPr fontId="2"/>
  </si>
  <si>
    <t>　　事務課　⇒　共済組合」という流れで手続きを行ってください。</t>
    <rPh sb="2" eb="4">
      <t>ジム</t>
    </rPh>
    <rPh sb="4" eb="5">
      <t>カ</t>
    </rPh>
    <rPh sb="8" eb="10">
      <t>キョウサイ</t>
    </rPh>
    <rPh sb="10" eb="12">
      <t>クミアイ</t>
    </rPh>
    <rPh sb="16" eb="17">
      <t>ナガ</t>
    </rPh>
    <rPh sb="19" eb="21">
      <t>テツヅ</t>
    </rPh>
    <rPh sb="23" eb="24">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</si>
</sst>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000"/>
    <numFmt numFmtId="177" formatCode="000000"/>
    <numFmt numFmtId="178" formatCode="00"/>
    <numFmt numFmtId="179" formatCode="[$-411]ggge&quot;年&quot;m&quot;月&quot;d&quot;日&quot;;@"/>
    <numFmt numFmtId="180" formatCode="#,##0_);[Red]\(#,##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8"/>
      <name val="ＭＳ 明朝"/>
      <family val="1"/>
      <charset val="128"/>
    </font>
    <font>
      <sz val="9"/>
      <name val="ＭＳ 明朝"/>
      <family val="1"/>
      <charset val="128"/>
    </font>
    <font>
      <sz val="9"/>
      <name val="ＭＳ ゴシック"/>
      <family val="3"/>
      <charset val="128"/>
    </font>
    <font>
      <sz val="10"/>
      <name val="ＭＳ ゴシック"/>
      <family val="3"/>
      <charset val="128"/>
    </font>
    <font>
      <b/>
      <sz val="9"/>
      <name val="ＭＳ 明朝"/>
      <family val="1"/>
      <charset val="128"/>
    </font>
    <font>
      <b/>
      <sz val="16"/>
      <name val="ＭＳ 明朝"/>
      <family val="1"/>
      <charset val="128"/>
    </font>
    <font>
      <sz val="12"/>
      <name val="ＭＳ ゴシック"/>
      <family val="3"/>
      <charset val="128"/>
    </font>
    <font>
      <sz val="9"/>
      <color indexed="10"/>
      <name val="ＭＳ 明朝"/>
      <family val="1"/>
      <charset val="128"/>
    </font>
    <font>
      <sz val="9"/>
      <color indexed="8"/>
      <name val="ＭＳ 明朝"/>
      <family val="1"/>
      <charset val="128"/>
    </font>
    <font>
      <sz val="8"/>
      <name val="ＭＳ ゴシック"/>
      <family val="3"/>
      <charset val="128"/>
    </font>
    <font>
      <sz val="16"/>
      <name val="ＭＳ 明朝"/>
      <family val="1"/>
      <charset val="128"/>
    </font>
    <font>
      <b/>
      <sz val="10"/>
      <name val="ＭＳ ゴシック"/>
      <family val="3"/>
      <charset val="128"/>
    </font>
    <font>
      <sz val="8"/>
      <color rgb="FFFF0000"/>
      <name val="ＭＳ ゴシック"/>
      <family val="3"/>
      <charset val="128"/>
    </font>
    <font>
      <sz val="8"/>
      <color rgb="FFFF0000"/>
      <name val="ＭＳ 明朝"/>
      <family val="1"/>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style="thick">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medium">
        <color indexed="64"/>
      </bottom>
      <diagonal/>
    </border>
    <border>
      <left/>
      <right style="thin">
        <color indexed="64"/>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7">
    <xf numFmtId="0" fontId="0" fillId="0" borderId="0" xfId="0">
      <alignment vertical="center"/>
    </xf>
    <xf numFmtId="0" fontId="5" fillId="0" borderId="0" xfId="0" applyFont="1" applyFill="1" applyProtection="1">
      <alignment vertical="center"/>
    </xf>
    <xf numFmtId="0" fontId="5" fillId="0" borderId="1" xfId="0" applyFont="1" applyFill="1" applyBorder="1" applyProtection="1">
      <alignment vertical="center"/>
    </xf>
    <xf numFmtId="0" fontId="5" fillId="0" borderId="2" xfId="0" applyFont="1" applyFill="1" applyBorder="1" applyProtection="1">
      <alignment vertical="center"/>
    </xf>
    <xf numFmtId="0" fontId="5" fillId="0" borderId="3" xfId="0" applyFont="1" applyFill="1" applyBorder="1" applyProtection="1">
      <alignment vertical="center"/>
    </xf>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5" xfId="0" applyFont="1" applyFill="1" applyBorder="1" applyAlignment="1" applyProtection="1">
      <alignment vertical="center"/>
    </xf>
    <xf numFmtId="0" fontId="8" fillId="0" borderId="0" xfId="0" applyFont="1" applyFill="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Border="1" applyProtection="1">
      <alignment vertical="center"/>
    </xf>
    <xf numFmtId="0" fontId="5" fillId="0" borderId="4" xfId="0" applyFont="1" applyFill="1" applyBorder="1" applyProtection="1">
      <alignment vertical="center"/>
    </xf>
    <xf numFmtId="0" fontId="5" fillId="0" borderId="5" xfId="0" applyFont="1" applyFill="1" applyBorder="1" applyProtection="1">
      <alignment vertical="center"/>
    </xf>
    <xf numFmtId="0" fontId="9" fillId="0" borderId="0" xfId="0" applyFont="1" applyFill="1" applyAlignment="1" applyProtection="1">
      <alignment vertical="center"/>
    </xf>
    <xf numFmtId="0" fontId="8"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shrinkToFit="1"/>
    </xf>
    <xf numFmtId="0" fontId="12" fillId="0" borderId="0"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5" fillId="0" borderId="0" xfId="0" applyFont="1" applyFill="1" applyAlignment="1" applyProtection="1">
      <alignment horizontal="center" vertical="center"/>
    </xf>
    <xf numFmtId="0" fontId="13" fillId="0" borderId="0" xfId="0" applyFont="1" applyFill="1" applyProtection="1">
      <alignment vertical="center"/>
    </xf>
    <xf numFmtId="0" fontId="5" fillId="0" borderId="5"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6" xfId="0" applyFont="1" applyFill="1" applyBorder="1" applyProtection="1">
      <alignment vertical="center"/>
    </xf>
    <xf numFmtId="0" fontId="5" fillId="0" borderId="7" xfId="0" applyFont="1" applyFill="1" applyBorder="1" applyProtection="1">
      <alignment vertical="center"/>
    </xf>
    <xf numFmtId="0" fontId="5" fillId="0" borderId="8" xfId="0" applyFont="1" applyFill="1" applyBorder="1" applyProtection="1">
      <alignment vertical="center"/>
    </xf>
    <xf numFmtId="0" fontId="5" fillId="0" borderId="1" xfId="0" applyFont="1" applyFill="1" applyBorder="1" applyAlignment="1" applyProtection="1">
      <alignment horizontal="center" vertical="center"/>
    </xf>
    <xf numFmtId="0" fontId="13" fillId="0" borderId="0" xfId="0" applyFont="1" applyFill="1" applyBorder="1" applyAlignment="1" applyProtection="1">
      <alignment vertical="center"/>
    </xf>
    <xf numFmtId="49" fontId="11" fillId="0" borderId="1" xfId="0" applyNumberFormat="1" applyFont="1" applyFill="1" applyBorder="1" applyAlignment="1" applyProtection="1">
      <alignment horizontal="center" vertical="center"/>
    </xf>
    <xf numFmtId="0" fontId="5" fillId="0" borderId="8" xfId="0" applyFont="1" applyFill="1" applyBorder="1" applyAlignment="1" applyProtection="1">
      <alignment vertical="center"/>
    </xf>
    <xf numFmtId="0" fontId="7" fillId="0" borderId="9" xfId="0" applyFont="1" applyBorder="1" applyAlignment="1">
      <alignment horizontal="center" vertical="center"/>
    </xf>
    <xf numFmtId="38" fontId="7" fillId="0" borderId="2" xfId="1" applyFont="1" applyBorder="1">
      <alignment vertical="center"/>
    </xf>
    <xf numFmtId="38" fontId="7" fillId="0" borderId="10" xfId="1" applyFont="1" applyBorder="1">
      <alignment vertical="center"/>
    </xf>
    <xf numFmtId="38" fontId="7" fillId="0" borderId="11" xfId="1" applyFont="1" applyBorder="1">
      <alignment vertical="center"/>
    </xf>
    <xf numFmtId="38" fontId="7" fillId="0" borderId="12" xfId="1" applyFont="1" applyBorder="1">
      <alignment vertical="center"/>
    </xf>
    <xf numFmtId="38" fontId="7" fillId="0" borderId="13" xfId="1" applyFont="1" applyBorder="1">
      <alignment vertical="center"/>
    </xf>
    <xf numFmtId="38" fontId="7" fillId="0" borderId="14" xfId="1" applyFont="1" applyBorder="1">
      <alignment vertical="center"/>
    </xf>
    <xf numFmtId="38" fontId="7" fillId="0" borderId="15" xfId="1" applyFont="1" applyBorder="1">
      <alignment vertical="center"/>
    </xf>
    <xf numFmtId="38" fontId="7" fillId="0" borderId="16" xfId="1" applyFont="1" applyBorder="1">
      <alignment vertical="center"/>
    </xf>
    <xf numFmtId="38" fontId="7" fillId="0" borderId="17" xfId="1" applyFont="1" applyBorder="1">
      <alignment vertical="center"/>
    </xf>
    <xf numFmtId="38" fontId="7" fillId="0" borderId="18" xfId="1" applyFont="1" applyBorder="1">
      <alignment vertical="center"/>
    </xf>
    <xf numFmtId="38" fontId="7" fillId="0" borderId="19" xfId="1" applyFont="1" applyBorder="1">
      <alignment vertical="center"/>
    </xf>
    <xf numFmtId="38" fontId="7" fillId="0" borderId="20" xfId="1" applyFont="1" applyBorder="1">
      <alignment vertical="center"/>
    </xf>
    <xf numFmtId="38" fontId="7" fillId="0" borderId="21" xfId="1" applyFont="1" applyBorder="1">
      <alignment vertical="center"/>
    </xf>
    <xf numFmtId="0" fontId="7" fillId="0" borderId="0" xfId="0" applyFont="1">
      <alignment vertical="center"/>
    </xf>
    <xf numFmtId="0" fontId="7" fillId="0" borderId="22" xfId="0" applyFont="1" applyBorder="1" applyAlignment="1">
      <alignment horizontal="center" vertical="center"/>
    </xf>
    <xf numFmtId="38" fontId="7" fillId="0" borderId="23" xfId="1" applyFont="1" applyBorder="1">
      <alignment vertical="center"/>
    </xf>
    <xf numFmtId="38" fontId="7" fillId="0" borderId="24" xfId="1" applyFont="1" applyBorder="1">
      <alignment vertical="center"/>
    </xf>
    <xf numFmtId="38" fontId="7" fillId="0" borderId="25" xfId="1" applyFont="1" applyBorder="1">
      <alignment vertical="center"/>
    </xf>
    <xf numFmtId="38" fontId="7" fillId="0" borderId="26" xfId="1" applyFont="1" applyBorder="1">
      <alignment vertical="center"/>
    </xf>
    <xf numFmtId="0" fontId="10" fillId="0" borderId="9" xfId="0" applyFont="1" applyFill="1" applyBorder="1" applyAlignment="1" applyProtection="1">
      <alignment vertical="center"/>
    </xf>
    <xf numFmtId="0" fontId="5" fillId="0" borderId="6" xfId="0" applyFont="1" applyBorder="1" applyAlignment="1" applyProtection="1">
      <alignment vertical="center"/>
    </xf>
    <xf numFmtId="0" fontId="5" fillId="0" borderId="0" xfId="0" applyFont="1" applyBorder="1" applyAlignment="1" applyProtection="1"/>
    <xf numFmtId="0" fontId="5" fillId="0" borderId="0" xfId="0" applyFont="1" applyBorder="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center" vertical="center"/>
    </xf>
    <xf numFmtId="0" fontId="0" fillId="0" borderId="0" xfId="0" applyBorder="1" applyAlignment="1" applyProtection="1">
      <alignment vertical="center"/>
    </xf>
    <xf numFmtId="49" fontId="11" fillId="0" borderId="6" xfId="0" applyNumberFormat="1" applyFont="1" applyFill="1" applyBorder="1" applyAlignment="1" applyProtection="1">
      <alignment vertical="center"/>
    </xf>
    <xf numFmtId="0" fontId="5" fillId="0" borderId="9" xfId="0" applyFont="1" applyFill="1" applyBorder="1" applyAlignment="1" applyProtection="1">
      <alignment vertical="center"/>
    </xf>
    <xf numFmtId="0" fontId="10" fillId="0" borderId="9" xfId="0" applyNumberFormat="1" applyFont="1" applyFill="1" applyBorder="1" applyAlignment="1" applyProtection="1">
      <alignment vertical="center"/>
    </xf>
    <xf numFmtId="0" fontId="4" fillId="0" borderId="27" xfId="0" applyFont="1" applyFill="1" applyBorder="1" applyAlignment="1" applyProtection="1">
      <alignment horizontal="left" vertical="center" indent="1"/>
    </xf>
    <xf numFmtId="0" fontId="9" fillId="0" borderId="0" xfId="0" applyFont="1" applyAlignment="1" applyProtection="1">
      <alignment vertical="top"/>
    </xf>
    <xf numFmtId="0" fontId="5" fillId="0" borderId="0" xfId="0" applyFont="1" applyBorder="1" applyAlignment="1" applyProtection="1">
      <alignment horizontal="distributed" vertical="center" indent="1"/>
    </xf>
    <xf numFmtId="0" fontId="5" fillId="0" borderId="29" xfId="0" applyFont="1" applyBorder="1" applyAlignment="1" applyProtection="1">
      <alignment horizontal="distributed" vertical="center" indent="1"/>
    </xf>
    <xf numFmtId="3" fontId="4" fillId="0" borderId="9" xfId="0" applyNumberFormat="1" applyFont="1" applyFill="1" applyBorder="1" applyAlignment="1" applyProtection="1"/>
    <xf numFmtId="0" fontId="4" fillId="0" borderId="5" xfId="0" applyFont="1" applyFill="1" applyBorder="1" applyAlignment="1" applyProtection="1">
      <alignment vertical="center"/>
    </xf>
    <xf numFmtId="0" fontId="4" fillId="0" borderId="5" xfId="0" applyFont="1" applyFill="1" applyBorder="1" applyAlignment="1" applyProtection="1">
      <alignment vertical="top"/>
    </xf>
    <xf numFmtId="0" fontId="4" fillId="0" borderId="0" xfId="0" applyFont="1" applyFill="1" applyBorder="1" applyAlignment="1" applyProtection="1">
      <alignment horizontal="center" vertical="center"/>
    </xf>
    <xf numFmtId="0" fontId="4" fillId="0" borderId="5" xfId="0" applyFont="1" applyFill="1" applyBorder="1" applyProtection="1">
      <alignment vertical="center"/>
    </xf>
    <xf numFmtId="0" fontId="10" fillId="0" borderId="28" xfId="0" applyFont="1" applyFill="1" applyBorder="1" applyAlignment="1" applyProtection="1">
      <alignment vertical="center"/>
    </xf>
    <xf numFmtId="49" fontId="10" fillId="0" borderId="0" xfId="0" applyNumberFormat="1" applyFont="1" applyFill="1" applyBorder="1" applyAlignment="1" applyProtection="1">
      <alignment vertical="center"/>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xf>
    <xf numFmtId="0" fontId="3" fillId="0" borderId="0" xfId="0" applyFont="1" applyBorder="1" applyAlignment="1" applyProtection="1">
      <alignment vertical="center"/>
    </xf>
    <xf numFmtId="0" fontId="5" fillId="0" borderId="0" xfId="0" applyFont="1" applyFill="1" applyBorder="1" applyAlignment="1" applyProtection="1"/>
    <xf numFmtId="0" fontId="4" fillId="0" borderId="0" xfId="0" applyFont="1" applyFill="1" applyBorder="1" applyAlignment="1" applyProtection="1">
      <alignment vertical="top"/>
    </xf>
    <xf numFmtId="0" fontId="4" fillId="0" borderId="0" xfId="0" applyFont="1" applyFill="1" applyBorder="1" applyAlignment="1" applyProtection="1">
      <alignment horizontal="center" vertical="top"/>
    </xf>
    <xf numFmtId="0" fontId="5" fillId="0" borderId="4" xfId="0" applyFont="1" applyFill="1" applyBorder="1" applyAlignment="1" applyProtection="1">
      <alignment horizontal="center" vertical="center"/>
    </xf>
    <xf numFmtId="0" fontId="5" fillId="0" borderId="0" xfId="0" applyFont="1" applyFill="1" applyBorder="1" applyAlignment="1" applyProtection="1">
      <alignment horizontal="center" vertical="top"/>
    </xf>
    <xf numFmtId="0" fontId="0" fillId="0" borderId="0" xfId="0" applyFill="1" applyBorder="1" applyAlignment="1" applyProtection="1">
      <alignment horizontal="center" vertical="center"/>
    </xf>
    <xf numFmtId="0" fontId="0" fillId="0" borderId="0" xfId="0" applyFill="1" applyBorder="1" applyAlignment="1" applyProtection="1">
      <alignment vertical="center"/>
    </xf>
    <xf numFmtId="0" fontId="5" fillId="0" borderId="0" xfId="0" applyFont="1" applyFill="1" applyBorder="1" applyAlignment="1" applyProtection="1">
      <alignment horizontal="center" vertical="center" textRotation="255"/>
    </xf>
    <xf numFmtId="0" fontId="5" fillId="0" borderId="13" xfId="0" applyFont="1" applyFill="1" applyBorder="1" applyProtection="1">
      <alignment vertical="center"/>
    </xf>
    <xf numFmtId="0" fontId="5" fillId="0" borderId="4" xfId="0" applyFont="1" applyFill="1" applyBorder="1" applyAlignment="1" applyProtection="1">
      <alignment vertical="center" wrapText="1"/>
    </xf>
    <xf numFmtId="0" fontId="5" fillId="0" borderId="6" xfId="0" applyFont="1" applyFill="1" applyBorder="1" applyAlignment="1" applyProtection="1">
      <alignment horizontal="center" vertical="center" textRotation="255"/>
    </xf>
    <xf numFmtId="0" fontId="13" fillId="0" borderId="0" xfId="0" applyFont="1" applyFill="1" applyBorder="1" applyAlignment="1" applyProtection="1">
      <alignment vertical="center" textRotation="255"/>
    </xf>
    <xf numFmtId="0" fontId="13" fillId="0" borderId="0" xfId="0" applyFont="1" applyFill="1" applyBorder="1" applyProtection="1">
      <alignment vertical="center"/>
    </xf>
    <xf numFmtId="0" fontId="5" fillId="0" borderId="0" xfId="0" applyFont="1" applyFill="1" applyBorder="1" applyAlignment="1" applyProtection="1">
      <alignment vertical="center" textRotation="255"/>
    </xf>
    <xf numFmtId="0" fontId="5" fillId="0" borderId="7" xfId="0" applyFont="1" applyFill="1" applyBorder="1" applyAlignment="1" applyProtection="1">
      <alignment vertical="center"/>
    </xf>
    <xf numFmtId="0" fontId="10" fillId="0" borderId="0"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1" xfId="0" applyFont="1" applyFill="1" applyBorder="1" applyAlignment="1" applyProtection="1">
      <alignment vertical="center"/>
    </xf>
    <xf numFmtId="0" fontId="5" fillId="0" borderId="1" xfId="0" applyFont="1" applyBorder="1" applyAlignment="1" applyProtection="1">
      <alignment horizontal="center" vertical="center" textRotation="255"/>
    </xf>
    <xf numFmtId="0" fontId="5" fillId="0" borderId="1" xfId="0" applyFont="1" applyBorder="1" applyProtection="1">
      <alignment vertical="center"/>
    </xf>
    <xf numFmtId="0" fontId="5" fillId="0" borderId="0" xfId="0" applyFont="1" applyBorder="1" applyAlignment="1" applyProtection="1">
      <alignment horizontal="center" vertical="center" textRotation="255"/>
    </xf>
    <xf numFmtId="0" fontId="0" fillId="0" borderId="0" xfId="0" applyBorder="1" applyAlignment="1" applyProtection="1">
      <alignment horizontal="distributed" vertical="center" indent="1"/>
    </xf>
    <xf numFmtId="0" fontId="5" fillId="0" borderId="30" xfId="0" applyFont="1" applyBorder="1" applyAlignment="1" applyProtection="1">
      <alignment horizontal="center" vertical="center" textRotation="255"/>
    </xf>
    <xf numFmtId="0" fontId="5" fillId="0" borderId="29" xfId="0" applyFont="1" applyBorder="1" applyAlignment="1" applyProtection="1">
      <alignment vertical="center"/>
    </xf>
    <xf numFmtId="0" fontId="5" fillId="0" borderId="29" xfId="0" applyFont="1" applyBorder="1" applyAlignment="1" applyProtection="1">
      <alignment horizontal="center" vertical="center"/>
    </xf>
    <xf numFmtId="0" fontId="0" fillId="0" borderId="29" xfId="0" applyBorder="1" applyAlignment="1" applyProtection="1">
      <alignment horizontal="distributed" vertical="center" indent="1"/>
    </xf>
    <xf numFmtId="0" fontId="0" fillId="0" borderId="29" xfId="0" applyBorder="1" applyAlignment="1" applyProtection="1">
      <alignment vertical="center"/>
    </xf>
    <xf numFmtId="0" fontId="5" fillId="0" borderId="29" xfId="0" applyFont="1" applyBorder="1" applyAlignment="1" applyProtection="1"/>
    <xf numFmtId="0" fontId="5" fillId="0" borderId="29" xfId="0" applyFont="1" applyBorder="1" applyProtection="1">
      <alignment vertical="center"/>
    </xf>
    <xf numFmtId="0" fontId="10" fillId="0" borderId="0" xfId="0" applyFont="1" applyBorder="1" applyAlignment="1" applyProtection="1">
      <alignment horizontal="center" vertical="center"/>
    </xf>
    <xf numFmtId="0" fontId="5" fillId="0" borderId="0" xfId="0" applyFont="1" applyBorder="1" applyAlignment="1" applyProtection="1">
      <alignment horizontal="distributed" vertical="center"/>
    </xf>
    <xf numFmtId="0" fontId="5" fillId="0" borderId="8" xfId="0" applyFont="1" applyBorder="1" applyAlignment="1" applyProtection="1">
      <alignment vertical="center"/>
    </xf>
    <xf numFmtId="0" fontId="5" fillId="0" borderId="7" xfId="0" applyFont="1" applyBorder="1" applyAlignment="1" applyProtection="1">
      <alignment vertical="center"/>
    </xf>
    <xf numFmtId="0" fontId="7" fillId="0" borderId="31"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4" fillId="0" borderId="0" xfId="0" applyFont="1" applyFill="1" applyBorder="1" applyProtection="1">
      <alignment vertical="center"/>
    </xf>
    <xf numFmtId="0" fontId="4" fillId="0" borderId="0" xfId="0" applyFont="1" applyFill="1" applyBorder="1" applyAlignment="1" applyProtection="1">
      <alignment vertical="center"/>
    </xf>
    <xf numFmtId="0" fontId="0" fillId="0" borderId="0" xfId="0" applyFill="1" applyBorder="1" applyAlignment="1" applyProtection="1">
      <alignment vertical="center" wrapText="1"/>
    </xf>
    <xf numFmtId="0" fontId="4" fillId="0" borderId="6" xfId="0" applyFont="1" applyFill="1" applyBorder="1" applyProtection="1">
      <alignment vertical="center"/>
    </xf>
    <xf numFmtId="0" fontId="4" fillId="0" borderId="1" xfId="0" applyFont="1" applyFill="1" applyBorder="1" applyProtection="1">
      <alignment vertical="center"/>
    </xf>
    <xf numFmtId="0" fontId="7" fillId="0" borderId="0" xfId="0" applyFont="1" applyFill="1" applyAlignment="1" applyProtection="1">
      <alignment vertical="center"/>
    </xf>
    <xf numFmtId="3"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7" fillId="0" borderId="1" xfId="0" applyFont="1" applyFill="1" applyBorder="1" applyAlignment="1" applyProtection="1">
      <alignment vertical="center"/>
    </xf>
    <xf numFmtId="0" fontId="15" fillId="0" borderId="1" xfId="0" applyFont="1" applyFill="1" applyBorder="1" applyAlignment="1" applyProtection="1">
      <alignment vertical="center"/>
    </xf>
    <xf numFmtId="0" fontId="7" fillId="0" borderId="1" xfId="0" applyFont="1" applyBorder="1" applyAlignment="1" applyProtection="1">
      <alignment horizontal="distributed" vertical="center"/>
    </xf>
    <xf numFmtId="0" fontId="7" fillId="0" borderId="1" xfId="0" applyFont="1" applyBorder="1" applyAlignment="1" applyProtection="1">
      <alignment vertical="center"/>
    </xf>
    <xf numFmtId="0" fontId="7" fillId="0" borderId="1" xfId="0" applyFont="1" applyBorder="1" applyAlignment="1" applyProtection="1">
      <alignment horizontal="center" vertical="center"/>
    </xf>
    <xf numFmtId="0" fontId="7" fillId="0" borderId="2" xfId="0" applyFont="1" applyFill="1" applyBorder="1" applyAlignment="1" applyProtection="1">
      <alignment vertical="center"/>
    </xf>
    <xf numFmtId="0" fontId="7" fillId="0" borderId="0" xfId="0" applyFont="1" applyBorder="1" applyAlignment="1" applyProtection="1">
      <alignment vertical="center"/>
    </xf>
    <xf numFmtId="0" fontId="5" fillId="0" borderId="0" xfId="0" applyFont="1" applyFill="1" applyAlignment="1" applyProtection="1">
      <alignment vertical="center"/>
    </xf>
    <xf numFmtId="0" fontId="7" fillId="0" borderId="6" xfId="0" applyFont="1" applyFill="1" applyBorder="1" applyAlignment="1" applyProtection="1">
      <alignment vertical="center"/>
    </xf>
    <xf numFmtId="0" fontId="7" fillId="0" borderId="7" xfId="0" applyFont="1" applyFill="1" applyBorder="1" applyAlignment="1" applyProtection="1">
      <alignment vertical="center"/>
    </xf>
    <xf numFmtId="0" fontId="4" fillId="0" borderId="0" xfId="0" applyFont="1" applyFill="1" applyBorder="1" applyAlignment="1" applyProtection="1">
      <alignment vertical="center" textRotation="255"/>
    </xf>
    <xf numFmtId="0" fontId="4" fillId="0" borderId="2" xfId="0" applyFont="1" applyFill="1" applyBorder="1" applyAlignment="1" applyProtection="1">
      <alignment vertical="center"/>
    </xf>
    <xf numFmtId="0" fontId="12" fillId="0" borderId="6" xfId="0" applyFont="1" applyFill="1" applyBorder="1" applyAlignment="1" applyProtection="1">
      <alignment horizontal="center" vertical="center"/>
    </xf>
    <xf numFmtId="0" fontId="16" fillId="0" borderId="6" xfId="0" applyFont="1" applyFill="1" applyBorder="1" applyAlignment="1" applyProtection="1">
      <alignment vertical="top"/>
    </xf>
    <xf numFmtId="0" fontId="17" fillId="0" borderId="0" xfId="0" applyFont="1" applyFill="1" applyBorder="1" applyAlignment="1" applyProtection="1">
      <alignment vertical="top"/>
    </xf>
    <xf numFmtId="3" fontId="4" fillId="0" borderId="59" xfId="0" applyNumberFormat="1" applyFont="1" applyFill="1" applyBorder="1" applyAlignment="1" applyProtection="1"/>
    <xf numFmtId="0" fontId="5" fillId="0" borderId="0" xfId="0" applyFont="1" applyFill="1" applyBorder="1" applyAlignment="1" applyProtection="1">
      <alignment vertical="center"/>
    </xf>
    <xf numFmtId="179" fontId="7" fillId="0" borderId="0" xfId="0" applyNumberFormat="1" applyFont="1">
      <alignmen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7" fillId="0" borderId="44" xfId="0" applyFont="1" applyBorder="1">
      <alignment vertical="center"/>
    </xf>
    <xf numFmtId="179" fontId="7" fillId="0" borderId="31" xfId="1" applyNumberFormat="1" applyFont="1" applyBorder="1">
      <alignment vertical="center"/>
    </xf>
    <xf numFmtId="0" fontId="4" fillId="0" borderId="3" xfId="0" applyFont="1" applyFill="1" applyBorder="1" applyProtection="1">
      <alignment vertical="center"/>
    </xf>
    <xf numFmtId="0" fontId="4" fillId="0" borderId="2" xfId="0" applyFont="1" applyFill="1" applyBorder="1" applyProtection="1">
      <alignment vertical="center"/>
    </xf>
    <xf numFmtId="0" fontId="4" fillId="0" borderId="4" xfId="0" applyFont="1" applyFill="1" applyBorder="1" applyProtection="1">
      <alignment vertical="center"/>
    </xf>
    <xf numFmtId="0" fontId="4" fillId="0" borderId="8" xfId="0" applyFont="1" applyFill="1" applyBorder="1" applyProtection="1">
      <alignment vertical="center"/>
    </xf>
    <xf numFmtId="0" fontId="4" fillId="0" borderId="7" xfId="0" applyFont="1" applyFill="1" applyBorder="1" applyProtection="1">
      <alignment vertical="center"/>
    </xf>
    <xf numFmtId="0" fontId="0" fillId="0" borderId="6" xfId="0" applyFont="1" applyBorder="1" applyAlignment="1" applyProtection="1">
      <alignment horizontal="distributed" vertical="center"/>
    </xf>
    <xf numFmtId="0" fontId="14" fillId="0" borderId="0" xfId="0" applyFont="1" applyFill="1" applyAlignment="1" applyProtection="1">
      <alignment horizontal="center" vertical="top"/>
    </xf>
    <xf numFmtId="0" fontId="5" fillId="0" borderId="0" xfId="0" applyFont="1" applyFill="1" applyBorder="1" applyAlignment="1" applyProtection="1">
      <alignment vertical="center"/>
    </xf>
    <xf numFmtId="38" fontId="7" fillId="0" borderId="61" xfId="1" applyFont="1" applyBorder="1">
      <alignment vertical="center"/>
    </xf>
    <xf numFmtId="38" fontId="7" fillId="0" borderId="62" xfId="1" applyFont="1" applyBorder="1">
      <alignment vertical="center"/>
    </xf>
    <xf numFmtId="38" fontId="7" fillId="0" borderId="63" xfId="1" applyFont="1" applyBorder="1">
      <alignment vertical="center"/>
    </xf>
    <xf numFmtId="0" fontId="7" fillId="0" borderId="49" xfId="0" applyFont="1" applyBorder="1" applyAlignment="1">
      <alignment horizontal="center" vertical="center"/>
    </xf>
    <xf numFmtId="38" fontId="7" fillId="0" borderId="64" xfId="1" applyFont="1" applyBorder="1">
      <alignment vertical="center"/>
    </xf>
    <xf numFmtId="38" fontId="7" fillId="0" borderId="49" xfId="1" applyFont="1" applyBorder="1">
      <alignment vertical="center"/>
    </xf>
    <xf numFmtId="38" fontId="7" fillId="0" borderId="49" xfId="1" applyFont="1" applyBorder="1" applyAlignment="1">
      <alignment horizontal="center" vertical="center"/>
    </xf>
    <xf numFmtId="38" fontId="7" fillId="0" borderId="65" xfId="1" applyFont="1" applyBorder="1">
      <alignment vertical="center"/>
    </xf>
    <xf numFmtId="38" fontId="7" fillId="0" borderId="32" xfId="1" applyFont="1" applyBorder="1" applyAlignment="1">
      <alignment horizontal="center" vertical="center"/>
    </xf>
    <xf numFmtId="38" fontId="7" fillId="0" borderId="66" xfId="1" applyFont="1" applyBorder="1">
      <alignment vertical="center"/>
    </xf>
    <xf numFmtId="38" fontId="7" fillId="0" borderId="32" xfId="1" applyFont="1" applyBorder="1">
      <alignment vertical="center"/>
    </xf>
    <xf numFmtId="38" fontId="7" fillId="0" borderId="46" xfId="1" applyFont="1" applyBorder="1">
      <alignment vertical="center"/>
    </xf>
    <xf numFmtId="38" fontId="7" fillId="0" borderId="21" xfId="1" applyFont="1" applyBorder="1" applyAlignment="1">
      <alignment horizontal="center" vertical="center"/>
    </xf>
    <xf numFmtId="38" fontId="7" fillId="0" borderId="47" xfId="1" applyFont="1" applyBorder="1">
      <alignment vertical="center"/>
    </xf>
    <xf numFmtId="38" fontId="7" fillId="0" borderId="67" xfId="1" applyFont="1" applyBorder="1">
      <alignment vertical="center"/>
    </xf>
    <xf numFmtId="38" fontId="7" fillId="0" borderId="45" xfId="1" applyFont="1" applyBorder="1">
      <alignment vertical="center"/>
    </xf>
    <xf numFmtId="180" fontId="7" fillId="0" borderId="44" xfId="0" applyNumberFormat="1" applyFont="1" applyBorder="1" applyAlignment="1">
      <alignment horizontal="center" vertical="center" wrapText="1"/>
    </xf>
    <xf numFmtId="180" fontId="7" fillId="0" borderId="44" xfId="1" applyNumberFormat="1" applyFont="1" applyBorder="1">
      <alignment vertical="center"/>
    </xf>
    <xf numFmtId="180" fontId="7" fillId="0" borderId="0" xfId="0" applyNumberFormat="1" applyFont="1">
      <alignment vertical="center"/>
    </xf>
    <xf numFmtId="179" fontId="7" fillId="0" borderId="44" xfId="0" applyNumberFormat="1" applyFont="1" applyBorder="1">
      <alignment vertical="center"/>
    </xf>
    <xf numFmtId="180" fontId="7" fillId="0" borderId="44" xfId="0" applyNumberFormat="1" applyFont="1" applyBorder="1">
      <alignment vertical="center"/>
    </xf>
    <xf numFmtId="0" fontId="5" fillId="0" borderId="0" xfId="0" applyFont="1" applyFill="1" applyBorder="1" applyAlignment="1" applyProtection="1">
      <alignment vertical="center"/>
    </xf>
    <xf numFmtId="0" fontId="7" fillId="0" borderId="0" xfId="0" applyFont="1" applyAlignment="1">
      <alignment horizontal="right" vertical="center"/>
    </xf>
    <xf numFmtId="179" fontId="7" fillId="0" borderId="44" xfId="0" applyNumberFormat="1" applyFont="1" applyBorder="1" applyAlignment="1">
      <alignment horizontal="right" vertical="center"/>
    </xf>
    <xf numFmtId="0" fontId="5" fillId="0" borderId="71" xfId="0" applyFont="1" applyBorder="1" applyAlignment="1" applyProtection="1"/>
    <xf numFmtId="0" fontId="5" fillId="0" borderId="1" xfId="0" applyFont="1" applyBorder="1" applyAlignment="1" applyProtection="1">
      <alignment horizontal="center" vertical="center"/>
    </xf>
    <xf numFmtId="3" fontId="4" fillId="0" borderId="7" xfId="0" applyNumberFormat="1" applyFont="1" applyFill="1" applyBorder="1" applyAlignment="1" applyProtection="1"/>
    <xf numFmtId="0" fontId="10" fillId="0" borderId="56" xfId="0" applyFont="1" applyFill="1" applyBorder="1" applyAlignment="1" applyProtection="1">
      <alignment vertical="center"/>
    </xf>
    <xf numFmtId="3" fontId="4" fillId="0" borderId="56" xfId="0" applyNumberFormat="1" applyFont="1" applyFill="1" applyBorder="1" applyAlignment="1" applyProtection="1"/>
    <xf numFmtId="0" fontId="10" fillId="0" borderId="58" xfId="0" applyFont="1" applyFill="1" applyBorder="1" applyAlignment="1" applyProtection="1">
      <alignment vertical="center"/>
    </xf>
    <xf numFmtId="0" fontId="5" fillId="0" borderId="56" xfId="0" applyFont="1" applyFill="1" applyBorder="1" applyProtection="1">
      <alignment vertical="center"/>
    </xf>
    <xf numFmtId="0" fontId="4" fillId="0" borderId="57" xfId="0" applyFont="1" applyFill="1" applyBorder="1" applyAlignment="1" applyProtection="1"/>
    <xf numFmtId="3" fontId="10" fillId="0" borderId="58" xfId="0" applyNumberFormat="1" applyFont="1" applyFill="1" applyBorder="1" applyAlignment="1" applyProtection="1"/>
    <xf numFmtId="3" fontId="10" fillId="0" borderId="56" xfId="0" applyNumberFormat="1" applyFont="1" applyFill="1" applyBorder="1" applyAlignment="1" applyProtection="1"/>
    <xf numFmtId="0" fontId="4" fillId="0" borderId="4" xfId="0" applyFont="1" applyFill="1" applyBorder="1" applyAlignment="1" applyProtection="1">
      <alignment vertical="center" textRotation="255"/>
    </xf>
    <xf numFmtId="0" fontId="5" fillId="0" borderId="5" xfId="0" applyFont="1" applyFill="1" applyBorder="1" applyAlignment="1" applyProtection="1">
      <alignment horizontal="center" vertical="center"/>
    </xf>
    <xf numFmtId="178" fontId="10" fillId="0" borderId="44" xfId="0" applyNumberFormat="1" applyFont="1" applyFill="1" applyBorder="1" applyAlignment="1" applyProtection="1">
      <alignment horizontal="center" vertical="center"/>
      <protection locked="0"/>
    </xf>
    <xf numFmtId="0" fontId="10" fillId="0" borderId="44"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10" fillId="0" borderId="10" xfId="0" applyNumberFormat="1" applyFont="1" applyFill="1" applyBorder="1" applyAlignment="1" applyProtection="1">
      <alignment horizontal="center" vertical="center"/>
    </xf>
    <xf numFmtId="178" fontId="10" fillId="0" borderId="10" xfId="0" applyNumberFormat="1" applyFont="1" applyFill="1" applyBorder="1" applyAlignment="1" applyProtection="1">
      <alignment horizontal="center" vertical="center"/>
      <protection locked="0"/>
    </xf>
    <xf numFmtId="0" fontId="4" fillId="0" borderId="60"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68" xfId="0" applyFont="1" applyFill="1" applyBorder="1" applyAlignment="1" applyProtection="1">
      <alignment horizontal="center" vertical="center"/>
    </xf>
    <xf numFmtId="0" fontId="4" fillId="0" borderId="3" xfId="0" applyFont="1" applyFill="1" applyBorder="1" applyAlignment="1" applyProtection="1">
      <alignment horizontal="center" vertical="center" textRotation="255" shrinkToFit="1"/>
    </xf>
    <xf numFmtId="0" fontId="4" fillId="0" borderId="2" xfId="0" applyFont="1" applyFill="1" applyBorder="1" applyAlignment="1" applyProtection="1">
      <alignment horizontal="center" vertical="center" textRotation="255" shrinkToFit="1"/>
    </xf>
    <xf numFmtId="0" fontId="4" fillId="0" borderId="5" xfId="0" applyFont="1" applyFill="1" applyBorder="1" applyAlignment="1" applyProtection="1">
      <alignment horizontal="center" vertical="center" textRotation="255" shrinkToFit="1"/>
    </xf>
    <xf numFmtId="0" fontId="4" fillId="0" borderId="4" xfId="0" applyFont="1" applyFill="1" applyBorder="1" applyAlignment="1" applyProtection="1">
      <alignment horizontal="center" vertical="center" textRotation="255" shrinkToFit="1"/>
    </xf>
    <xf numFmtId="0" fontId="4" fillId="0" borderId="8" xfId="0" applyFont="1" applyFill="1" applyBorder="1" applyAlignment="1" applyProtection="1">
      <alignment horizontal="center" vertical="center" textRotation="255" shrinkToFit="1"/>
    </xf>
    <xf numFmtId="0" fontId="4" fillId="0" borderId="7" xfId="0" applyFont="1" applyFill="1" applyBorder="1" applyAlignment="1" applyProtection="1">
      <alignment horizontal="center" vertical="center" textRotation="255" shrinkToFit="1"/>
    </xf>
    <xf numFmtId="0" fontId="4" fillId="0" borderId="27"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3" fillId="0" borderId="0" xfId="0" applyFont="1" applyBorder="1" applyAlignment="1" applyProtection="1">
      <alignment horizontal="distributed" vertical="center"/>
    </xf>
    <xf numFmtId="0" fontId="0" fillId="0" borderId="0" xfId="0" applyAlignment="1">
      <alignment horizontal="distributed" vertical="center"/>
    </xf>
    <xf numFmtId="0" fontId="10" fillId="0" borderId="0" xfId="0" applyFont="1" applyFill="1" applyBorder="1" applyAlignment="1" applyProtection="1">
      <alignment vertical="center" wrapText="1"/>
      <protection locked="0"/>
    </xf>
    <xf numFmtId="0" fontId="10" fillId="0" borderId="0" xfId="0" applyFont="1" applyFill="1" applyAlignment="1" applyProtection="1">
      <alignment vertical="center" wrapText="1"/>
      <protection locked="0"/>
    </xf>
    <xf numFmtId="0" fontId="10" fillId="0" borderId="0" xfId="0" applyFont="1" applyFill="1" applyBorder="1" applyAlignment="1" applyProtection="1">
      <alignment vertical="center" shrinkToFit="1"/>
      <protection locked="0"/>
    </xf>
    <xf numFmtId="0" fontId="10" fillId="0" borderId="0" xfId="0" applyFont="1" applyFill="1" applyAlignment="1" applyProtection="1">
      <alignment vertical="center" shrinkToFit="1"/>
      <protection locked="0"/>
    </xf>
    <xf numFmtId="49" fontId="10" fillId="0" borderId="0" xfId="0" applyNumberFormat="1" applyFont="1" applyFill="1" applyBorder="1" applyAlignment="1" applyProtection="1">
      <alignment horizontal="center" vertical="center"/>
      <protection locked="0"/>
    </xf>
    <xf numFmtId="3" fontId="10" fillId="0" borderId="27" xfId="0" applyNumberFormat="1" applyFont="1" applyFill="1" applyBorder="1" applyAlignment="1" applyProtection="1">
      <alignment vertical="center"/>
      <protection locked="0"/>
    </xf>
    <xf numFmtId="3" fontId="10" fillId="0" borderId="9" xfId="0" applyNumberFormat="1" applyFont="1" applyFill="1" applyBorder="1" applyAlignment="1" applyProtection="1">
      <alignment vertical="center"/>
      <protection locked="0"/>
    </xf>
    <xf numFmtId="0" fontId="4" fillId="0" borderId="55" xfId="0" applyFont="1" applyFill="1" applyBorder="1" applyAlignment="1" applyProtection="1">
      <alignment horizontal="center" vertical="center"/>
    </xf>
    <xf numFmtId="0" fontId="3" fillId="0" borderId="57" xfId="0" applyFont="1" applyBorder="1" applyAlignment="1" applyProtection="1">
      <alignment vertical="center"/>
    </xf>
    <xf numFmtId="0" fontId="4" fillId="0" borderId="3"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textRotation="255"/>
    </xf>
    <xf numFmtId="0" fontId="4" fillId="0" borderId="4" xfId="0" applyFont="1" applyFill="1" applyBorder="1" applyAlignment="1" applyProtection="1">
      <alignment horizontal="center" vertical="center" textRotation="255"/>
    </xf>
    <xf numFmtId="0" fontId="4" fillId="0" borderId="35"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 xfId="0" applyFont="1" applyFill="1" applyBorder="1" applyAlignment="1" applyProtection="1">
      <alignment horizontal="center"/>
    </xf>
    <xf numFmtId="0" fontId="4" fillId="0" borderId="1" xfId="0" applyFont="1" applyFill="1" applyBorder="1" applyAlignment="1" applyProtection="1">
      <alignment horizontal="center"/>
    </xf>
    <xf numFmtId="0" fontId="4" fillId="0" borderId="2" xfId="0" applyFont="1" applyFill="1" applyBorder="1" applyAlignment="1" applyProtection="1">
      <alignment horizontal="center"/>
    </xf>
    <xf numFmtId="0" fontId="4" fillId="0" borderId="44"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10" fillId="0" borderId="35" xfId="0" applyFont="1" applyFill="1" applyBorder="1" applyAlignment="1" applyProtection="1">
      <alignment horizontal="center" vertical="center" shrinkToFit="1"/>
      <protection locked="0"/>
    </xf>
    <xf numFmtId="0" fontId="10" fillId="0" borderId="36" xfId="0" applyFont="1" applyFill="1" applyBorder="1" applyAlignment="1" applyProtection="1">
      <alignment horizontal="center" vertical="center" shrinkToFit="1"/>
      <protection locked="0"/>
    </xf>
    <xf numFmtId="0" fontId="10" fillId="0" borderId="37" xfId="0" applyFont="1" applyFill="1" applyBorder="1" applyAlignment="1" applyProtection="1">
      <alignment horizontal="center" vertical="center" shrinkToFit="1"/>
      <protection locked="0"/>
    </xf>
    <xf numFmtId="49" fontId="10" fillId="0" borderId="5" xfId="0" applyNumberFormat="1" applyFont="1" applyFill="1" applyBorder="1" applyAlignment="1" applyProtection="1">
      <alignment horizontal="center" vertical="center" shrinkToFit="1"/>
      <protection locked="0"/>
    </xf>
    <xf numFmtId="49" fontId="10" fillId="0" borderId="0" xfId="0" applyNumberFormat="1" applyFont="1" applyFill="1" applyBorder="1" applyAlignment="1" applyProtection="1">
      <alignment horizontal="center" vertical="center" shrinkToFit="1"/>
      <protection locked="0"/>
    </xf>
    <xf numFmtId="49" fontId="10" fillId="0" borderId="4" xfId="0" applyNumberFormat="1" applyFont="1" applyFill="1" applyBorder="1" applyAlignment="1" applyProtection="1">
      <alignment horizontal="center" vertical="center" shrinkToFit="1"/>
      <protection locked="0"/>
    </xf>
    <xf numFmtId="49" fontId="10" fillId="0" borderId="8" xfId="0" applyNumberFormat="1" applyFont="1" applyFill="1" applyBorder="1" applyAlignment="1" applyProtection="1">
      <alignment horizontal="center" vertical="center" shrinkToFit="1"/>
      <protection locked="0"/>
    </xf>
    <xf numFmtId="49" fontId="10" fillId="0" borderId="6" xfId="0" applyNumberFormat="1" applyFont="1" applyFill="1" applyBorder="1" applyAlignment="1" applyProtection="1">
      <alignment horizontal="center" vertical="center" shrinkToFit="1"/>
      <protection locked="0"/>
    </xf>
    <xf numFmtId="49" fontId="10" fillId="0" borderId="7" xfId="0" applyNumberFormat="1" applyFont="1" applyFill="1" applyBorder="1" applyAlignment="1" applyProtection="1">
      <alignment horizontal="center" vertical="center" shrinkToFit="1"/>
      <protection locked="0"/>
    </xf>
    <xf numFmtId="0" fontId="10" fillId="0" borderId="44"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shrinkToFit="1"/>
      <protection locked="0"/>
    </xf>
    <xf numFmtId="0" fontId="10" fillId="0" borderId="6" xfId="0" applyFont="1" applyFill="1" applyBorder="1" applyAlignment="1" applyProtection="1">
      <alignment horizontal="center" vertical="center" shrinkToFit="1"/>
      <protection locked="0"/>
    </xf>
    <xf numFmtId="0" fontId="10" fillId="0" borderId="7"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5" fillId="0" borderId="42" xfId="0" applyFont="1" applyFill="1" applyBorder="1" applyAlignment="1" applyProtection="1">
      <alignment horizontal="center" vertical="center"/>
    </xf>
    <xf numFmtId="177" fontId="10" fillId="0" borderId="27" xfId="0" applyNumberFormat="1" applyFont="1" applyFill="1" applyBorder="1" applyAlignment="1" applyProtection="1">
      <alignment horizontal="center" vertical="center"/>
      <protection locked="0"/>
    </xf>
    <xf numFmtId="177" fontId="10" fillId="0" borderId="9" xfId="0" applyNumberFormat="1" applyFont="1" applyFill="1" applyBorder="1" applyAlignment="1" applyProtection="1">
      <alignment horizontal="center" vertical="center"/>
      <protection locked="0"/>
    </xf>
    <xf numFmtId="177" fontId="10" fillId="0" borderId="28" xfId="0" applyNumberFormat="1" applyFont="1" applyFill="1" applyBorder="1" applyAlignment="1" applyProtection="1">
      <alignment horizontal="center" vertical="center"/>
      <protection locked="0"/>
    </xf>
    <xf numFmtId="0" fontId="10" fillId="2" borderId="27" xfId="0" applyNumberFormat="1" applyFont="1" applyFill="1" applyBorder="1" applyAlignment="1" applyProtection="1">
      <alignment horizontal="center" vertical="center"/>
    </xf>
    <xf numFmtId="0" fontId="10" fillId="2" borderId="28" xfId="0" applyNumberFormat="1" applyFont="1" applyFill="1" applyBorder="1" applyAlignment="1" applyProtection="1">
      <alignment horizontal="center" vertical="center"/>
    </xf>
    <xf numFmtId="0" fontId="10" fillId="0" borderId="27" xfId="0"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center" vertical="center" shrinkToFit="1"/>
      <protection locked="0"/>
    </xf>
    <xf numFmtId="0" fontId="10" fillId="0" borderId="28" xfId="0" applyFont="1" applyFill="1" applyBorder="1" applyAlignment="1" applyProtection="1">
      <alignment horizontal="center" vertical="center" shrinkToFit="1"/>
      <protection locked="0"/>
    </xf>
    <xf numFmtId="0" fontId="7" fillId="0" borderId="0" xfId="0" applyFont="1" applyFill="1" applyAlignment="1" applyProtection="1">
      <alignment vertical="center"/>
    </xf>
    <xf numFmtId="0" fontId="14" fillId="0" borderId="0" xfId="0" applyFont="1" applyFill="1" applyAlignment="1" applyProtection="1">
      <alignment horizontal="center" vertical="top"/>
    </xf>
    <xf numFmtId="0" fontId="14" fillId="0" borderId="0" xfId="0" applyFont="1" applyFill="1" applyAlignment="1" applyProtection="1">
      <alignment horizontal="distributed" vertical="top"/>
    </xf>
    <xf numFmtId="0" fontId="0" fillId="0" borderId="0" xfId="0" applyFont="1" applyAlignment="1" applyProtection="1">
      <alignment horizontal="distributed" vertical="center"/>
    </xf>
    <xf numFmtId="0" fontId="14" fillId="0" borderId="0" xfId="0" applyFont="1" applyAlignment="1" applyProtection="1">
      <alignment horizontal="distributed" vertical="top"/>
    </xf>
    <xf numFmtId="0" fontId="14" fillId="0" borderId="0" xfId="0" applyFont="1" applyFill="1" applyBorder="1" applyAlignment="1" applyProtection="1">
      <alignment horizontal="distributed" vertical="top"/>
    </xf>
    <xf numFmtId="0" fontId="0" fillId="0" borderId="0" xfId="0" applyFont="1" applyBorder="1" applyAlignment="1" applyProtection="1">
      <alignment horizontal="distributed" vertical="center"/>
    </xf>
    <xf numFmtId="176" fontId="10" fillId="0" borderId="3" xfId="0" applyNumberFormat="1" applyFont="1" applyFill="1" applyBorder="1" applyAlignment="1" applyProtection="1">
      <alignment horizontal="center" vertical="center"/>
      <protection locked="0"/>
    </xf>
    <xf numFmtId="176" fontId="10" fillId="0" borderId="1" xfId="0" applyNumberFormat="1" applyFont="1" applyFill="1" applyBorder="1" applyAlignment="1" applyProtection="1">
      <alignment horizontal="center" vertical="center"/>
      <protection locked="0"/>
    </xf>
    <xf numFmtId="176" fontId="10" fillId="0" borderId="2" xfId="0" applyNumberFormat="1" applyFont="1" applyFill="1" applyBorder="1" applyAlignment="1" applyProtection="1">
      <alignment horizontal="center" vertical="center"/>
      <protection locked="0"/>
    </xf>
    <xf numFmtId="176" fontId="10" fillId="0" borderId="8" xfId="0" applyNumberFormat="1" applyFont="1" applyFill="1" applyBorder="1" applyAlignment="1" applyProtection="1">
      <alignment horizontal="center" vertical="center"/>
      <protection locked="0"/>
    </xf>
    <xf numFmtId="176" fontId="10" fillId="0" borderId="6" xfId="0" applyNumberFormat="1" applyFont="1" applyFill="1" applyBorder="1" applyAlignment="1" applyProtection="1">
      <alignment horizontal="center" vertical="center"/>
      <protection locked="0"/>
    </xf>
    <xf numFmtId="176" fontId="10" fillId="0" borderId="7" xfId="0" applyNumberFormat="1" applyFont="1" applyFill="1" applyBorder="1" applyAlignment="1" applyProtection="1">
      <alignment horizontal="center" vertical="center"/>
      <protection locked="0"/>
    </xf>
    <xf numFmtId="0" fontId="10" fillId="0" borderId="44" xfId="0" applyFont="1" applyFill="1" applyBorder="1" applyAlignment="1" applyProtection="1">
      <alignment horizontal="center" vertical="center"/>
      <protection locked="0"/>
    </xf>
    <xf numFmtId="0" fontId="10" fillId="0" borderId="27"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27" xfId="0" applyFont="1" applyFill="1" applyBorder="1" applyAlignment="1" applyProtection="1">
      <alignment horizontal="center"/>
    </xf>
    <xf numFmtId="0" fontId="4" fillId="0" borderId="9" xfId="0" applyFont="1" applyFill="1" applyBorder="1" applyAlignment="1" applyProtection="1">
      <alignment horizontal="center"/>
    </xf>
    <xf numFmtId="0" fontId="4" fillId="0" borderId="28" xfId="0" applyFont="1" applyFill="1" applyBorder="1" applyAlignment="1" applyProtection="1">
      <alignment horizontal="center"/>
    </xf>
    <xf numFmtId="0" fontId="10" fillId="0" borderId="3"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4" fillId="0" borderId="38" xfId="0" applyFont="1" applyFill="1" applyBorder="1" applyAlignment="1" applyProtection="1">
      <alignment horizontal="center"/>
    </xf>
    <xf numFmtId="0" fontId="4" fillId="0" borderId="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43" xfId="0" applyFont="1" applyBorder="1" applyAlignment="1" applyProtection="1">
      <alignment horizontal="center" vertical="center"/>
    </xf>
    <xf numFmtId="57" fontId="4" fillId="0" borderId="0" xfId="0" applyNumberFormat="1" applyFont="1" applyFill="1" applyAlignment="1" applyProtection="1">
      <alignment horizontal="right" vertical="center"/>
    </xf>
    <xf numFmtId="0" fontId="10" fillId="0" borderId="70" xfId="0" applyNumberFormat="1" applyFont="1" applyFill="1" applyBorder="1" applyAlignment="1" applyProtection="1">
      <alignment vertical="center"/>
      <protection locked="0"/>
    </xf>
    <xf numFmtId="0" fontId="10" fillId="0" borderId="3" xfId="0" applyFont="1" applyBorder="1" applyAlignment="1" applyProtection="1">
      <alignment horizontal="center"/>
    </xf>
    <xf numFmtId="0" fontId="0" fillId="0" borderId="2" xfId="0" applyBorder="1" applyAlignment="1" applyProtection="1">
      <alignment vertical="center"/>
    </xf>
    <xf numFmtId="0" fontId="10" fillId="0" borderId="5" xfId="0" applyFont="1" applyBorder="1" applyAlignment="1" applyProtection="1">
      <alignment horizontal="center"/>
    </xf>
    <xf numFmtId="0" fontId="0" fillId="0" borderId="4" xfId="0" applyBorder="1" applyAlignment="1" applyProtection="1">
      <alignment vertical="center"/>
    </xf>
    <xf numFmtId="0" fontId="10" fillId="0" borderId="0"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4" fillId="0" borderId="8" xfId="0" applyFont="1" applyBorder="1" applyAlignment="1" applyProtection="1">
      <alignment horizontal="right"/>
    </xf>
    <xf numFmtId="0" fontId="4" fillId="0" borderId="7" xfId="0" applyFont="1" applyBorder="1" applyAlignment="1" applyProtection="1">
      <alignment horizontal="right"/>
    </xf>
    <xf numFmtId="0" fontId="10" fillId="0" borderId="3" xfId="0" applyFont="1" applyFill="1" applyBorder="1" applyAlignment="1" applyProtection="1">
      <alignment horizontal="center"/>
      <protection locked="0"/>
    </xf>
    <xf numFmtId="0" fontId="10" fillId="0" borderId="2" xfId="0" applyFont="1" applyFill="1" applyBorder="1" applyAlignment="1" applyProtection="1">
      <alignment horizontal="center"/>
      <protection locked="0"/>
    </xf>
    <xf numFmtId="0" fontId="10" fillId="0" borderId="5" xfId="0" applyFont="1" applyFill="1" applyBorder="1" applyAlignment="1" applyProtection="1">
      <alignment horizontal="center"/>
      <protection locked="0"/>
    </xf>
    <xf numFmtId="0" fontId="10" fillId="0" borderId="4" xfId="0" applyFont="1" applyFill="1" applyBorder="1" applyAlignment="1" applyProtection="1">
      <alignment horizontal="center"/>
      <protection locked="0"/>
    </xf>
    <xf numFmtId="0" fontId="5" fillId="0" borderId="0" xfId="0" applyFont="1" applyFill="1" applyBorder="1" applyAlignment="1" applyProtection="1">
      <alignment horizontal="distributed" vertical="center" indent="1"/>
    </xf>
    <xf numFmtId="0" fontId="0" fillId="0" borderId="0" xfId="0" applyFill="1" applyBorder="1" applyAlignment="1" applyProtection="1">
      <alignment horizontal="distributed" vertical="center" indent="1"/>
    </xf>
    <xf numFmtId="0" fontId="5" fillId="0" borderId="0" xfId="0" applyFont="1" applyFill="1" applyBorder="1" applyAlignment="1" applyProtection="1">
      <alignment horizontal="distributed" indent="1"/>
    </xf>
    <xf numFmtId="0" fontId="0" fillId="0" borderId="0" xfId="0" applyFill="1" applyBorder="1" applyAlignment="1" applyProtection="1">
      <alignment horizontal="distributed" indent="1"/>
    </xf>
    <xf numFmtId="0" fontId="4" fillId="0" borderId="5" xfId="0" applyFont="1" applyBorder="1" applyAlignment="1" applyProtection="1">
      <alignment horizontal="right"/>
    </xf>
    <xf numFmtId="0" fontId="0" fillId="0" borderId="7" xfId="0" applyBorder="1" applyAlignment="1" applyProtection="1">
      <alignment vertical="center"/>
    </xf>
    <xf numFmtId="0" fontId="4" fillId="0" borderId="31" xfId="0" applyFont="1" applyBorder="1" applyAlignment="1" applyProtection="1">
      <alignment horizontal="right"/>
    </xf>
    <xf numFmtId="0" fontId="10" fillId="0" borderId="2" xfId="0" applyFont="1" applyBorder="1" applyAlignment="1" applyProtection="1">
      <alignment horizontal="center"/>
    </xf>
    <xf numFmtId="0" fontId="10" fillId="0" borderId="4" xfId="0" applyFont="1" applyBorder="1" applyAlignment="1" applyProtection="1">
      <alignment horizontal="center"/>
    </xf>
    <xf numFmtId="0" fontId="5" fillId="0" borderId="0" xfId="0" applyFont="1" applyFill="1" applyBorder="1" applyAlignment="1" applyProtection="1">
      <alignment vertical="center"/>
    </xf>
    <xf numFmtId="0" fontId="0" fillId="0" borderId="0" xfId="0" applyAlignment="1">
      <alignment vertical="center"/>
    </xf>
    <xf numFmtId="0" fontId="5" fillId="0" borderId="27"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10" fillId="0" borderId="10" xfId="0" applyFont="1" applyBorder="1" applyAlignment="1" applyProtection="1">
      <alignment horizontal="center" vertical="center"/>
    </xf>
    <xf numFmtId="0" fontId="5" fillId="0" borderId="3" xfId="0" applyFont="1" applyFill="1" applyBorder="1" applyAlignment="1" applyProtection="1">
      <alignment horizontal="center" vertical="center" textRotation="255"/>
    </xf>
    <xf numFmtId="0" fontId="5" fillId="0" borderId="2" xfId="0" applyFont="1" applyFill="1" applyBorder="1" applyAlignment="1" applyProtection="1">
      <alignment horizontal="center" vertical="center" textRotation="255"/>
    </xf>
    <xf numFmtId="0" fontId="5" fillId="0" borderId="5" xfId="0" applyFont="1" applyFill="1" applyBorder="1" applyAlignment="1" applyProtection="1">
      <alignment horizontal="center" vertical="center" textRotation="255"/>
    </xf>
    <xf numFmtId="0" fontId="5" fillId="0" borderId="4" xfId="0" applyFont="1" applyFill="1" applyBorder="1" applyAlignment="1" applyProtection="1">
      <alignment horizontal="center" vertical="center" textRotation="255"/>
    </xf>
    <xf numFmtId="0" fontId="5" fillId="0" borderId="8" xfId="0" applyFont="1" applyFill="1" applyBorder="1" applyAlignment="1" applyProtection="1">
      <alignment horizontal="center" vertical="center" textRotation="255"/>
    </xf>
    <xf numFmtId="0" fontId="5" fillId="0" borderId="7" xfId="0" applyFont="1" applyFill="1" applyBorder="1" applyAlignment="1" applyProtection="1">
      <alignment horizontal="center" vertical="center" textRotation="255"/>
    </xf>
    <xf numFmtId="0" fontId="0" fillId="0" borderId="0" xfId="0" applyBorder="1" applyAlignment="1" applyProtection="1">
      <alignment horizontal="center" vertical="center"/>
    </xf>
    <xf numFmtId="0" fontId="10" fillId="0" borderId="44" xfId="0" applyFont="1" applyBorder="1" applyAlignment="1" applyProtection="1">
      <alignment horizontal="center" vertical="center"/>
    </xf>
    <xf numFmtId="0" fontId="4" fillId="0" borderId="44" xfId="0" applyFont="1" applyFill="1" applyBorder="1" applyAlignment="1" applyProtection="1">
      <alignment horizontal="center" vertical="center" wrapText="1"/>
    </xf>
    <xf numFmtId="0" fontId="5" fillId="0" borderId="0" xfId="0" applyFont="1" applyBorder="1" applyAlignment="1" applyProtection="1">
      <alignment vertical="center"/>
    </xf>
    <xf numFmtId="0" fontId="7" fillId="0" borderId="0" xfId="0" applyFont="1" applyFill="1" applyBorder="1" applyAlignment="1" applyProtection="1">
      <alignment vertical="center" wrapText="1"/>
    </xf>
    <xf numFmtId="0" fontId="5" fillId="0" borderId="0" xfId="0" applyFont="1" applyBorder="1" applyAlignment="1" applyProtection="1">
      <alignment horizontal="distributed" vertical="center"/>
    </xf>
    <xf numFmtId="0" fontId="10" fillId="0" borderId="29" xfId="0" applyFont="1" applyFill="1" applyBorder="1" applyAlignment="1" applyProtection="1">
      <alignment horizontal="center" vertical="center" shrinkToFit="1"/>
    </xf>
    <xf numFmtId="0" fontId="10" fillId="0" borderId="27" xfId="0" applyFont="1" applyBorder="1" applyAlignment="1" applyProtection="1">
      <alignment horizontal="center" vertical="center"/>
    </xf>
    <xf numFmtId="0" fontId="5"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5"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10" fillId="0"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1" xfId="0"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1" xfId="0" applyBorder="1" applyAlignment="1" applyProtection="1">
      <alignment vertical="center"/>
    </xf>
    <xf numFmtId="0" fontId="0" fillId="0" borderId="6" xfId="0" applyBorder="1" applyAlignment="1" applyProtection="1">
      <alignment vertical="center"/>
    </xf>
    <xf numFmtId="0" fontId="4" fillId="0" borderId="3" xfId="0" applyFont="1" applyFill="1" applyBorder="1" applyAlignment="1" applyProtection="1">
      <alignment horizontal="center" vertical="distributed" textRotation="255" indent="6"/>
    </xf>
    <xf numFmtId="0" fontId="4" fillId="0" borderId="2" xfId="0" applyFont="1" applyFill="1" applyBorder="1" applyAlignment="1" applyProtection="1">
      <alignment horizontal="center" vertical="distributed" textRotation="255" indent="6"/>
    </xf>
    <xf numFmtId="0" fontId="4" fillId="0" borderId="5" xfId="0" applyFont="1" applyFill="1" applyBorder="1" applyAlignment="1" applyProtection="1">
      <alignment horizontal="center" vertical="distributed" textRotation="255" indent="6"/>
    </xf>
    <xf numFmtId="0" fontId="4" fillId="0" borderId="4" xfId="0" applyFont="1" applyFill="1" applyBorder="1" applyAlignment="1" applyProtection="1">
      <alignment horizontal="center" vertical="distributed" textRotation="255" indent="6"/>
    </xf>
    <xf numFmtId="0" fontId="4" fillId="0" borderId="8" xfId="0" applyFont="1" applyFill="1" applyBorder="1" applyAlignment="1" applyProtection="1">
      <alignment horizontal="center" vertical="distributed" textRotation="255" indent="6"/>
    </xf>
    <xf numFmtId="0" fontId="4" fillId="0" borderId="7" xfId="0" applyFont="1" applyFill="1" applyBorder="1" applyAlignment="1" applyProtection="1">
      <alignment horizontal="center" vertical="distributed" textRotation="255" indent="6"/>
    </xf>
    <xf numFmtId="0" fontId="5" fillId="0" borderId="3"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69" xfId="0" applyFont="1" applyBorder="1" applyAlignment="1" applyProtection="1">
      <alignment horizontal="right" vertical="center"/>
    </xf>
    <xf numFmtId="0" fontId="5" fillId="0" borderId="70" xfId="0" applyFont="1" applyBorder="1" applyAlignment="1" applyProtection="1">
      <alignment horizontal="right" vertical="center"/>
    </xf>
    <xf numFmtId="0" fontId="7" fillId="0" borderId="50" xfId="0" applyFont="1" applyBorder="1" applyAlignment="1">
      <alignment horizontal="center" vertical="center" wrapText="1"/>
    </xf>
    <xf numFmtId="0" fontId="7" fillId="0" borderId="31" xfId="0" applyFont="1" applyBorder="1" applyAlignment="1">
      <alignment horizontal="center" vertical="center"/>
    </xf>
    <xf numFmtId="0" fontId="7" fillId="0" borderId="51" xfId="0" applyFont="1" applyBorder="1" applyAlignment="1">
      <alignment horizontal="center" vertical="center" wrapText="1"/>
    </xf>
    <xf numFmtId="0" fontId="7" fillId="0" borderId="52" xfId="0" applyFont="1" applyBorder="1" applyAlignment="1">
      <alignment horizontal="center"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3" xfId="0" applyFont="1" applyBorder="1" applyAlignment="1">
      <alignment horizontal="center" vertical="center"/>
    </xf>
    <xf numFmtId="0" fontId="7" fillId="0" borderId="48" xfId="0" applyFont="1" applyBorder="1" applyAlignment="1">
      <alignment horizontal="center" vertical="center"/>
    </xf>
    <xf numFmtId="179" fontId="7" fillId="0" borderId="10" xfId="0" applyNumberFormat="1" applyFont="1" applyBorder="1" applyAlignment="1">
      <alignment horizontal="center" vertical="center" wrapText="1"/>
    </xf>
    <xf numFmtId="179" fontId="7" fillId="0" borderId="31" xfId="0" applyNumberFormat="1" applyFont="1" applyBorder="1" applyAlignment="1">
      <alignment horizontal="center" vertical="center" wrapText="1"/>
    </xf>
    <xf numFmtId="0" fontId="7" fillId="0" borderId="44" xfId="0" applyFont="1" applyBorder="1" applyAlignment="1">
      <alignment horizontal="center" vertical="center"/>
    </xf>
  </cellXfs>
  <cellStyles count="2">
    <cellStyle name="桁区切り" xfId="1" builtinId="6"/>
    <cellStyle name="標準" xfId="0" builtinId="0"/>
  </cellStyles>
  <dxfs count="21">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37</xdr:col>
      <xdr:colOff>57149</xdr:colOff>
      <xdr:row>42</xdr:row>
      <xdr:rowOff>9525</xdr:rowOff>
    </xdr:from>
    <xdr:to>
      <xdr:col>40</xdr:col>
      <xdr:colOff>118799</xdr:colOff>
      <xdr:row>43</xdr:row>
      <xdr:rowOff>242625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400799" y="7000875"/>
          <a:ext cx="576000" cy="57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職印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85724</xdr:colOff>
      <xdr:row>24</xdr:row>
      <xdr:rowOff>76199</xdr:rowOff>
    </xdr:from>
    <xdr:to>
      <xdr:col>13</xdr:col>
      <xdr:colOff>29474</xdr:colOff>
      <xdr:row>26</xdr:row>
      <xdr:rowOff>93299</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466724" y="4400549"/>
          <a:ext cx="1944000" cy="32190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33</xdr:col>
      <xdr:colOff>19050</xdr:colOff>
      <xdr:row>16</xdr:row>
      <xdr:rowOff>57150</xdr:rowOff>
    </xdr:from>
    <xdr:to>
      <xdr:col>34</xdr:col>
      <xdr:colOff>188550</xdr:colOff>
      <xdr:row>18</xdr:row>
      <xdr:rowOff>55200</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6210300" y="3162300"/>
          <a:ext cx="360000" cy="3600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baseline="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editAs="oneCell">
    <xdr:from>
      <xdr:col>33</xdr:col>
      <xdr:colOff>19050</xdr:colOff>
      <xdr:row>16</xdr:row>
      <xdr:rowOff>57150</xdr:rowOff>
    </xdr:from>
    <xdr:to>
      <xdr:col>34</xdr:col>
      <xdr:colOff>188550</xdr:colOff>
      <xdr:row>18</xdr:row>
      <xdr:rowOff>55200</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6210300" y="3162300"/>
          <a:ext cx="360000" cy="3600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baseline="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1"/>
  <sheetViews>
    <sheetView showGridLines="0" tabSelected="1" zoomScaleNormal="100" workbookViewId="0">
      <selection activeCell="W14" sqref="W14:AP15"/>
    </sheetView>
  </sheetViews>
  <sheetFormatPr defaultRowHeight="11.25" x14ac:dyDescent="0.15"/>
  <cols>
    <col min="1" max="42" width="2.25" style="1" customWidth="1"/>
    <col min="43" max="44" width="9" style="1" customWidth="1"/>
    <col min="45" max="16384" width="9" style="1"/>
  </cols>
  <sheetData>
    <row r="1" spans="1:49" ht="13.5" customHeight="1" x14ac:dyDescent="0.15">
      <c r="A1" s="305" t="s">
        <v>140</v>
      </c>
      <c r="B1" s="305"/>
      <c r="C1" s="305"/>
      <c r="D1" s="1" t="s">
        <v>135</v>
      </c>
      <c r="AC1" s="211" t="s">
        <v>10</v>
      </c>
      <c r="AD1" s="212"/>
      <c r="AE1" s="212"/>
      <c r="AF1" s="212"/>
      <c r="AG1" s="212"/>
      <c r="AH1" s="212"/>
      <c r="AI1" s="213"/>
      <c r="AJ1" s="211" t="s">
        <v>2</v>
      </c>
      <c r="AK1" s="212"/>
      <c r="AL1" s="212"/>
      <c r="AM1" s="212"/>
      <c r="AN1" s="212"/>
      <c r="AO1" s="212"/>
      <c r="AP1" s="213"/>
    </row>
    <row r="2" spans="1:49" ht="13.5" customHeight="1" x14ac:dyDescent="0.15">
      <c r="B2" s="272"/>
      <c r="C2" s="272"/>
      <c r="D2" s="272"/>
      <c r="E2" s="272"/>
      <c r="F2" s="272"/>
      <c r="G2" s="272"/>
      <c r="H2" s="272"/>
      <c r="I2" s="272"/>
      <c r="J2" s="272"/>
      <c r="K2" s="272"/>
      <c r="L2" s="272"/>
      <c r="M2" s="272"/>
      <c r="N2" s="272"/>
      <c r="O2" s="272"/>
      <c r="P2" s="272"/>
      <c r="Q2" s="272"/>
      <c r="R2" s="272"/>
      <c r="S2" s="272"/>
      <c r="T2" s="272"/>
      <c r="U2" s="272"/>
      <c r="V2" s="272"/>
      <c r="W2" s="272"/>
      <c r="X2" s="272"/>
      <c r="AC2" s="4"/>
      <c r="AD2" s="2"/>
      <c r="AE2" s="2"/>
      <c r="AF2" s="2"/>
      <c r="AG2" s="2"/>
      <c r="AH2" s="2"/>
      <c r="AI2" s="3"/>
      <c r="AJ2" s="4"/>
      <c r="AK2" s="2"/>
      <c r="AL2" s="2"/>
      <c r="AM2" s="2"/>
      <c r="AN2" s="2"/>
      <c r="AO2" s="2"/>
      <c r="AP2" s="3"/>
    </row>
    <row r="3" spans="1:49" s="5" customFormat="1" ht="13.5" customHeight="1" x14ac:dyDescent="0.15">
      <c r="B3" s="273" t="s">
        <v>60</v>
      </c>
      <c r="C3" s="273"/>
      <c r="D3" s="274" t="s">
        <v>57</v>
      </c>
      <c r="E3" s="275"/>
      <c r="F3" s="275"/>
      <c r="G3" s="275"/>
      <c r="H3" s="275"/>
      <c r="I3" s="275"/>
      <c r="J3" s="275"/>
      <c r="K3" s="275"/>
      <c r="L3" s="275"/>
      <c r="M3" s="275"/>
      <c r="N3" s="275"/>
      <c r="O3" s="275"/>
      <c r="P3" s="275"/>
      <c r="Q3" s="275"/>
      <c r="R3" s="275"/>
      <c r="S3" s="275"/>
      <c r="T3" s="9"/>
      <c r="U3" s="9"/>
      <c r="V3" s="9"/>
      <c r="W3" s="9"/>
      <c r="X3" s="9"/>
      <c r="AC3" s="8"/>
      <c r="AD3" s="6"/>
      <c r="AE3" s="6"/>
      <c r="AF3" s="6"/>
      <c r="AG3" s="6"/>
      <c r="AH3" s="6"/>
      <c r="AI3" s="7"/>
      <c r="AJ3" s="8"/>
      <c r="AK3" s="6"/>
      <c r="AL3" s="6"/>
      <c r="AM3" s="6"/>
      <c r="AN3" s="6"/>
      <c r="AO3" s="6"/>
      <c r="AP3" s="7"/>
    </row>
    <row r="4" spans="1:49" ht="13.5" customHeight="1" x14ac:dyDescent="0.15">
      <c r="B4" s="273"/>
      <c r="C4" s="273"/>
      <c r="D4" s="275"/>
      <c r="E4" s="275"/>
      <c r="F4" s="275"/>
      <c r="G4" s="275"/>
      <c r="H4" s="275"/>
      <c r="I4" s="275"/>
      <c r="J4" s="275"/>
      <c r="K4" s="275"/>
      <c r="L4" s="275"/>
      <c r="M4" s="275"/>
      <c r="N4" s="275"/>
      <c r="O4" s="275"/>
      <c r="P4" s="275"/>
      <c r="Q4" s="275"/>
      <c r="R4" s="275"/>
      <c r="S4" s="275"/>
      <c r="T4" s="64"/>
      <c r="U4" s="276" t="s">
        <v>56</v>
      </c>
      <c r="V4" s="276"/>
      <c r="W4" s="276"/>
      <c r="X4" s="276"/>
      <c r="Y4" s="276"/>
      <c r="Z4" s="9"/>
      <c r="AA4" s="9"/>
      <c r="AC4" s="24"/>
      <c r="AD4" s="10"/>
      <c r="AE4" s="10"/>
      <c r="AF4" s="10"/>
      <c r="AG4" s="10"/>
      <c r="AH4" s="11"/>
      <c r="AI4" s="12"/>
      <c r="AJ4" s="13"/>
      <c r="AK4" s="11"/>
      <c r="AL4" s="10"/>
      <c r="AM4" s="10"/>
      <c r="AN4" s="10"/>
      <c r="AO4" s="10"/>
      <c r="AP4" s="25"/>
    </row>
    <row r="5" spans="1:49" ht="13.5" customHeight="1" x14ac:dyDescent="0.15">
      <c r="B5" s="273" t="s">
        <v>60</v>
      </c>
      <c r="C5" s="273"/>
      <c r="D5" s="277" t="s">
        <v>58</v>
      </c>
      <c r="E5" s="278"/>
      <c r="F5" s="278"/>
      <c r="G5" s="278"/>
      <c r="H5" s="278"/>
      <c r="I5" s="278"/>
      <c r="J5" s="278"/>
      <c r="K5" s="278"/>
      <c r="L5" s="278"/>
      <c r="M5" s="278"/>
      <c r="N5" s="278"/>
      <c r="O5" s="278"/>
      <c r="P5" s="278"/>
      <c r="Q5" s="278"/>
      <c r="R5" s="278"/>
      <c r="S5" s="278"/>
      <c r="T5" s="64"/>
      <c r="U5" s="276"/>
      <c r="V5" s="276"/>
      <c r="W5" s="276"/>
      <c r="X5" s="276"/>
      <c r="Y5" s="276"/>
      <c r="Z5" s="14"/>
      <c r="AA5" s="14"/>
      <c r="AC5" s="24"/>
      <c r="AD5" s="10"/>
      <c r="AE5" s="10"/>
      <c r="AF5" s="10"/>
      <c r="AG5" s="10"/>
      <c r="AH5" s="11"/>
      <c r="AI5" s="12"/>
      <c r="AJ5" s="13"/>
      <c r="AK5" s="11"/>
      <c r="AL5" s="10"/>
      <c r="AM5" s="10"/>
      <c r="AN5" s="10"/>
      <c r="AO5" s="10"/>
      <c r="AP5" s="25"/>
    </row>
    <row r="6" spans="1:49" ht="13.5" customHeight="1" x14ac:dyDescent="0.15">
      <c r="B6" s="273"/>
      <c r="C6" s="273"/>
      <c r="D6" s="278"/>
      <c r="E6" s="278"/>
      <c r="F6" s="278"/>
      <c r="G6" s="278"/>
      <c r="H6" s="278"/>
      <c r="I6" s="278"/>
      <c r="J6" s="278"/>
      <c r="K6" s="278"/>
      <c r="L6" s="278"/>
      <c r="M6" s="278"/>
      <c r="N6" s="278"/>
      <c r="O6" s="278"/>
      <c r="P6" s="278"/>
      <c r="Q6" s="278"/>
      <c r="R6" s="278"/>
      <c r="S6" s="278"/>
      <c r="X6" s="10"/>
      <c r="Y6" s="10"/>
      <c r="Z6" s="15"/>
      <c r="AA6" s="15"/>
      <c r="AB6" s="15"/>
      <c r="AC6" s="24"/>
      <c r="AD6" s="10"/>
      <c r="AE6" s="10"/>
      <c r="AF6" s="10"/>
      <c r="AG6" s="10"/>
      <c r="AH6" s="11"/>
      <c r="AI6" s="12"/>
      <c r="AJ6" s="13"/>
      <c r="AK6" s="11"/>
      <c r="AL6" s="10"/>
      <c r="AM6" s="10"/>
      <c r="AN6" s="10"/>
      <c r="AO6" s="10"/>
      <c r="AP6" s="25"/>
    </row>
    <row r="7" spans="1:49" ht="13.5" customHeight="1" x14ac:dyDescent="0.15">
      <c r="B7" s="154"/>
      <c r="C7" s="154"/>
      <c r="D7" s="153"/>
      <c r="E7" s="153"/>
      <c r="F7" s="153"/>
      <c r="G7" s="153"/>
      <c r="H7" s="153"/>
      <c r="I7" s="153"/>
      <c r="J7" s="153"/>
      <c r="K7" s="153"/>
      <c r="L7" s="153"/>
      <c r="M7" s="153"/>
      <c r="N7" s="153"/>
      <c r="O7" s="153"/>
      <c r="P7" s="153"/>
      <c r="Q7" s="153"/>
      <c r="R7" s="153"/>
      <c r="S7" s="153"/>
      <c r="X7" s="155"/>
      <c r="Y7" s="155"/>
      <c r="Z7" s="15"/>
      <c r="AA7" s="15"/>
      <c r="AB7" s="15"/>
      <c r="AC7" s="24"/>
      <c r="AD7" s="155"/>
      <c r="AE7" s="155"/>
      <c r="AF7" s="155"/>
      <c r="AG7" s="155"/>
      <c r="AH7" s="11"/>
      <c r="AI7" s="11"/>
      <c r="AJ7" s="13"/>
      <c r="AK7" s="11"/>
      <c r="AL7" s="155"/>
      <c r="AM7" s="155"/>
      <c r="AN7" s="155"/>
      <c r="AO7" s="155"/>
      <c r="AP7" s="155"/>
      <c r="AQ7" s="13"/>
    </row>
    <row r="8" spans="1:49" ht="13.5" customHeight="1" x14ac:dyDescent="0.15">
      <c r="A8" s="211" t="s">
        <v>52</v>
      </c>
      <c r="B8" s="212"/>
      <c r="C8" s="213"/>
      <c r="D8" s="211" t="s">
        <v>19</v>
      </c>
      <c r="E8" s="212"/>
      <c r="F8" s="212"/>
      <c r="G8" s="212"/>
      <c r="H8" s="212"/>
      <c r="I8" s="212"/>
      <c r="J8" s="212"/>
      <c r="K8" s="212"/>
      <c r="L8" s="212"/>
      <c r="M8" s="213"/>
      <c r="N8" s="243" t="s">
        <v>20</v>
      </c>
      <c r="O8" s="243"/>
      <c r="P8" s="243"/>
      <c r="Q8" s="243"/>
      <c r="R8" s="243"/>
      <c r="S8" s="243"/>
      <c r="T8" s="243"/>
      <c r="U8" s="243"/>
      <c r="V8" s="243"/>
      <c r="W8" s="243"/>
      <c r="X8" s="243"/>
      <c r="Y8" s="243"/>
      <c r="Z8" s="243"/>
      <c r="AA8" s="243"/>
      <c r="AB8" s="243"/>
      <c r="AC8" s="243"/>
      <c r="AD8" s="243"/>
      <c r="AE8" s="243"/>
      <c r="AF8" s="211"/>
      <c r="AG8" s="291" t="s">
        <v>43</v>
      </c>
      <c r="AH8" s="292"/>
      <c r="AI8" s="292"/>
      <c r="AJ8" s="292"/>
      <c r="AK8" s="292"/>
      <c r="AL8" s="292"/>
      <c r="AM8" s="292"/>
      <c r="AN8" s="292"/>
      <c r="AO8" s="292"/>
      <c r="AP8" s="293"/>
    </row>
    <row r="9" spans="1:49" ht="13.5" customHeight="1" x14ac:dyDescent="0.15">
      <c r="A9" s="294">
        <v>120</v>
      </c>
      <c r="B9" s="295"/>
      <c r="C9" s="296"/>
      <c r="D9" s="240" t="s">
        <v>21</v>
      </c>
      <c r="E9" s="300"/>
      <c r="F9" s="279"/>
      <c r="G9" s="280"/>
      <c r="H9" s="280"/>
      <c r="I9" s="280"/>
      <c r="J9" s="280"/>
      <c r="K9" s="280"/>
      <c r="L9" s="280"/>
      <c r="M9" s="281"/>
      <c r="N9" s="285"/>
      <c r="O9" s="285"/>
      <c r="P9" s="285"/>
      <c r="Q9" s="285"/>
      <c r="R9" s="285"/>
      <c r="S9" s="285"/>
      <c r="T9" s="285"/>
      <c r="U9" s="285"/>
      <c r="V9" s="285"/>
      <c r="W9" s="285"/>
      <c r="X9" s="285"/>
      <c r="Y9" s="285"/>
      <c r="Z9" s="285"/>
      <c r="AA9" s="285"/>
      <c r="AB9" s="285"/>
      <c r="AC9" s="285"/>
      <c r="AD9" s="285"/>
      <c r="AE9" s="285"/>
      <c r="AF9" s="286"/>
      <c r="AG9" s="287" t="s">
        <v>44</v>
      </c>
      <c r="AH9" s="288"/>
      <c r="AI9" s="287" t="s">
        <v>61</v>
      </c>
      <c r="AJ9" s="301"/>
      <c r="AK9" s="301"/>
      <c r="AL9" s="301"/>
      <c r="AM9" s="301"/>
      <c r="AN9" s="301"/>
      <c r="AO9" s="301"/>
      <c r="AP9" s="288"/>
    </row>
    <row r="10" spans="1:49" ht="13.5" customHeight="1" x14ac:dyDescent="0.15">
      <c r="A10" s="297"/>
      <c r="B10" s="298"/>
      <c r="C10" s="299"/>
      <c r="D10" s="303" t="s">
        <v>53</v>
      </c>
      <c r="E10" s="304"/>
      <c r="F10" s="282"/>
      <c r="G10" s="283"/>
      <c r="H10" s="283"/>
      <c r="I10" s="283"/>
      <c r="J10" s="283"/>
      <c r="K10" s="283"/>
      <c r="L10" s="283"/>
      <c r="M10" s="284"/>
      <c r="N10" s="285"/>
      <c r="O10" s="285"/>
      <c r="P10" s="285"/>
      <c r="Q10" s="285"/>
      <c r="R10" s="285"/>
      <c r="S10" s="285"/>
      <c r="T10" s="285"/>
      <c r="U10" s="285"/>
      <c r="V10" s="285"/>
      <c r="W10" s="285"/>
      <c r="X10" s="285"/>
      <c r="Y10" s="285"/>
      <c r="Z10" s="285"/>
      <c r="AA10" s="285"/>
      <c r="AB10" s="285"/>
      <c r="AC10" s="285"/>
      <c r="AD10" s="285"/>
      <c r="AE10" s="285"/>
      <c r="AF10" s="286"/>
      <c r="AG10" s="287"/>
      <c r="AH10" s="288"/>
      <c r="AI10" s="287"/>
      <c r="AJ10" s="301"/>
      <c r="AK10" s="301"/>
      <c r="AL10" s="301"/>
      <c r="AM10" s="301"/>
      <c r="AN10" s="301"/>
      <c r="AO10" s="301"/>
      <c r="AP10" s="288"/>
      <c r="AR10" s="16"/>
      <c r="AS10" s="16"/>
      <c r="AT10" s="16"/>
      <c r="AU10" s="16"/>
      <c r="AV10" s="16"/>
      <c r="AW10" s="16"/>
    </row>
    <row r="11" spans="1:49" ht="13.5" customHeight="1" x14ac:dyDescent="0.15">
      <c r="A11" s="211" t="s">
        <v>22</v>
      </c>
      <c r="B11" s="212"/>
      <c r="C11" s="212"/>
      <c r="D11" s="212"/>
      <c r="E11" s="212"/>
      <c r="F11" s="213"/>
      <c r="G11" s="211" t="s">
        <v>45</v>
      </c>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3"/>
      <c r="AG11" s="289"/>
      <c r="AH11" s="290"/>
      <c r="AI11" s="289"/>
      <c r="AJ11" s="302"/>
      <c r="AK11" s="302"/>
      <c r="AL11" s="302"/>
      <c r="AM11" s="302"/>
      <c r="AN11" s="302"/>
      <c r="AO11" s="302"/>
      <c r="AP11" s="290"/>
    </row>
    <row r="12" spans="1:49" ht="27" customHeight="1" x14ac:dyDescent="0.15">
      <c r="A12" s="264"/>
      <c r="B12" s="265"/>
      <c r="C12" s="265"/>
      <c r="D12" s="265"/>
      <c r="E12" s="265"/>
      <c r="F12" s="266"/>
      <c r="G12" s="269"/>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1"/>
      <c r="AG12" s="267" t="str">
        <f>IF(AI12="","",VLOOKUP(AI12,標準報酬等級表!A1:B200,2,FALSE))</f>
        <v/>
      </c>
      <c r="AH12" s="268"/>
      <c r="AI12" s="229"/>
      <c r="AJ12" s="230"/>
      <c r="AK12" s="230"/>
      <c r="AL12" s="230"/>
      <c r="AM12" s="230"/>
      <c r="AN12" s="230"/>
      <c r="AO12" s="230"/>
      <c r="AP12" s="182" t="s">
        <v>9</v>
      </c>
      <c r="AS12" s="22"/>
    </row>
    <row r="13" spans="1:49" ht="13.5" customHeight="1" x14ac:dyDescent="0.15">
      <c r="A13" s="197" t="s">
        <v>33</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9"/>
    </row>
    <row r="14" spans="1:49" ht="13.5" customHeight="1" x14ac:dyDescent="0.15">
      <c r="A14" s="237" t="s">
        <v>34</v>
      </c>
      <c r="B14" s="238"/>
      <c r="C14" s="238"/>
      <c r="D14" s="238"/>
      <c r="E14" s="238"/>
      <c r="F14" s="238"/>
      <c r="G14" s="238"/>
      <c r="H14" s="238"/>
      <c r="I14" s="238"/>
      <c r="J14" s="238"/>
      <c r="K14" s="238"/>
      <c r="L14" s="238"/>
      <c r="M14" s="238"/>
      <c r="N14" s="238"/>
      <c r="O14" s="238"/>
      <c r="P14" s="239"/>
      <c r="Q14" s="240" t="s">
        <v>42</v>
      </c>
      <c r="R14" s="241"/>
      <c r="S14" s="241"/>
      <c r="T14" s="241"/>
      <c r="U14" s="241"/>
      <c r="V14" s="242"/>
      <c r="W14" s="243" t="s">
        <v>4</v>
      </c>
      <c r="X14" s="243"/>
      <c r="Y14" s="243"/>
      <c r="Z14" s="243"/>
      <c r="AA14" s="243"/>
      <c r="AB14" s="243"/>
      <c r="AC14" s="243"/>
      <c r="AD14" s="243"/>
      <c r="AE14" s="243"/>
      <c r="AF14" s="243"/>
      <c r="AG14" s="243"/>
      <c r="AH14" s="243"/>
      <c r="AI14" s="243"/>
      <c r="AJ14" s="243"/>
      <c r="AK14" s="243"/>
      <c r="AL14" s="243"/>
      <c r="AM14" s="243"/>
      <c r="AN14" s="243"/>
      <c r="AO14" s="243"/>
      <c r="AP14" s="243"/>
    </row>
    <row r="15" spans="1:49" ht="13.5" customHeight="1" x14ac:dyDescent="0.15">
      <c r="A15" s="197" t="s">
        <v>15</v>
      </c>
      <c r="B15" s="198"/>
      <c r="C15" s="198"/>
      <c r="D15" s="198"/>
      <c r="E15" s="198"/>
      <c r="F15" s="198"/>
      <c r="G15" s="198"/>
      <c r="H15" s="198"/>
      <c r="I15" s="198"/>
      <c r="J15" s="198"/>
      <c r="K15" s="198"/>
      <c r="L15" s="198"/>
      <c r="M15" s="198"/>
      <c r="N15" s="198"/>
      <c r="O15" s="198"/>
      <c r="P15" s="199"/>
      <c r="Q15" s="197" t="s">
        <v>41</v>
      </c>
      <c r="R15" s="198"/>
      <c r="S15" s="198"/>
      <c r="T15" s="198"/>
      <c r="U15" s="198"/>
      <c r="V15" s="199"/>
      <c r="W15" s="243"/>
      <c r="X15" s="243"/>
      <c r="Y15" s="243"/>
      <c r="Z15" s="243"/>
      <c r="AA15" s="243"/>
      <c r="AB15" s="243"/>
      <c r="AC15" s="243"/>
      <c r="AD15" s="243"/>
      <c r="AE15" s="243"/>
      <c r="AF15" s="243"/>
      <c r="AG15" s="243"/>
      <c r="AH15" s="243"/>
      <c r="AI15" s="243"/>
      <c r="AJ15" s="243"/>
      <c r="AK15" s="243"/>
      <c r="AL15" s="243"/>
      <c r="AM15" s="243"/>
      <c r="AN15" s="243"/>
      <c r="AO15" s="243"/>
      <c r="AP15" s="243"/>
    </row>
    <row r="16" spans="1:49" ht="15" customHeight="1" x14ac:dyDescent="0.15">
      <c r="A16" s="247"/>
      <c r="B16" s="248"/>
      <c r="C16" s="248"/>
      <c r="D16" s="248"/>
      <c r="E16" s="248"/>
      <c r="F16" s="248"/>
      <c r="G16" s="248"/>
      <c r="H16" s="248"/>
      <c r="I16" s="248"/>
      <c r="J16" s="248"/>
      <c r="K16" s="248"/>
      <c r="L16" s="248"/>
      <c r="M16" s="248"/>
      <c r="N16" s="248"/>
      <c r="O16" s="248"/>
      <c r="P16" s="249"/>
      <c r="Q16" s="250"/>
      <c r="R16" s="251"/>
      <c r="S16" s="251"/>
      <c r="T16" s="251"/>
      <c r="U16" s="251"/>
      <c r="V16" s="252"/>
      <c r="W16" s="256"/>
      <c r="X16" s="256"/>
      <c r="Y16" s="256"/>
      <c r="Z16" s="256"/>
      <c r="AA16" s="256"/>
      <c r="AB16" s="256"/>
      <c r="AC16" s="256"/>
      <c r="AD16" s="256"/>
      <c r="AE16" s="256"/>
      <c r="AF16" s="256"/>
      <c r="AG16" s="256"/>
      <c r="AH16" s="256"/>
      <c r="AI16" s="256"/>
      <c r="AJ16" s="256"/>
      <c r="AK16" s="256"/>
      <c r="AL16" s="256"/>
      <c r="AM16" s="256"/>
      <c r="AN16" s="256"/>
      <c r="AO16" s="256"/>
      <c r="AP16" s="256"/>
    </row>
    <row r="17" spans="1:42" ht="27" customHeight="1" x14ac:dyDescent="0.15">
      <c r="A17" s="257"/>
      <c r="B17" s="258"/>
      <c r="C17" s="258"/>
      <c r="D17" s="258"/>
      <c r="E17" s="258"/>
      <c r="F17" s="258"/>
      <c r="G17" s="258"/>
      <c r="H17" s="258"/>
      <c r="I17" s="258"/>
      <c r="J17" s="258"/>
      <c r="K17" s="258"/>
      <c r="L17" s="258"/>
      <c r="M17" s="258"/>
      <c r="N17" s="258"/>
      <c r="O17" s="258"/>
      <c r="P17" s="259"/>
      <c r="Q17" s="253"/>
      <c r="R17" s="254"/>
      <c r="S17" s="254"/>
      <c r="T17" s="254"/>
      <c r="U17" s="254"/>
      <c r="V17" s="255"/>
      <c r="W17" s="256"/>
      <c r="X17" s="256"/>
      <c r="Y17" s="256"/>
      <c r="Z17" s="256"/>
      <c r="AA17" s="256"/>
      <c r="AB17" s="256"/>
      <c r="AC17" s="256"/>
      <c r="AD17" s="256"/>
      <c r="AE17" s="256"/>
      <c r="AF17" s="256"/>
      <c r="AG17" s="256"/>
      <c r="AH17" s="256"/>
      <c r="AI17" s="256"/>
      <c r="AJ17" s="256"/>
      <c r="AK17" s="256"/>
      <c r="AL17" s="256"/>
      <c r="AM17" s="256"/>
      <c r="AN17" s="256"/>
      <c r="AO17" s="256"/>
      <c r="AP17" s="256"/>
    </row>
    <row r="18" spans="1:42" ht="13.5" customHeight="1" x14ac:dyDescent="0.15">
      <c r="A18" s="260"/>
      <c r="B18" s="261"/>
      <c r="C18" s="237" t="s">
        <v>59</v>
      </c>
      <c r="D18" s="238"/>
      <c r="E18" s="238"/>
      <c r="F18" s="238"/>
      <c r="G18" s="238"/>
      <c r="H18" s="238"/>
      <c r="I18" s="238"/>
      <c r="J18" s="238"/>
      <c r="K18" s="238"/>
      <c r="L18" s="238"/>
      <c r="M18" s="238"/>
      <c r="N18" s="238"/>
      <c r="O18" s="238"/>
      <c r="P18" s="238"/>
      <c r="Q18" s="238"/>
      <c r="R18" s="238"/>
      <c r="S18" s="238"/>
      <c r="T18" s="238"/>
      <c r="U18" s="238"/>
      <c r="V18" s="239"/>
      <c r="W18" s="237" t="s">
        <v>23</v>
      </c>
      <c r="X18" s="238"/>
      <c r="Y18" s="238"/>
      <c r="Z18" s="238"/>
      <c r="AA18" s="238"/>
      <c r="AB18" s="238"/>
      <c r="AC18" s="238"/>
      <c r="AD18" s="238"/>
      <c r="AE18" s="238"/>
      <c r="AF18" s="238"/>
      <c r="AG18" s="238"/>
      <c r="AH18" s="238"/>
      <c r="AI18" s="238"/>
      <c r="AJ18" s="238"/>
      <c r="AK18" s="238"/>
      <c r="AL18" s="238"/>
      <c r="AM18" s="238"/>
      <c r="AN18" s="238"/>
      <c r="AO18" s="238"/>
      <c r="AP18" s="239"/>
    </row>
    <row r="19" spans="1:42" ht="13.5" customHeight="1" x14ac:dyDescent="0.15">
      <c r="A19" s="262"/>
      <c r="B19" s="263"/>
      <c r="C19" s="244" t="s">
        <v>28</v>
      </c>
      <c r="D19" s="245"/>
      <c r="E19" s="245"/>
      <c r="F19" s="245"/>
      <c r="G19" s="245"/>
      <c r="H19" s="245"/>
      <c r="I19" s="245"/>
      <c r="J19" s="245"/>
      <c r="K19" s="245"/>
      <c r="L19" s="246"/>
      <c r="M19" s="244" t="s">
        <v>29</v>
      </c>
      <c r="N19" s="245"/>
      <c r="O19" s="245"/>
      <c r="P19" s="245"/>
      <c r="Q19" s="245"/>
      <c r="R19" s="245"/>
      <c r="S19" s="245"/>
      <c r="T19" s="245"/>
      <c r="U19" s="245"/>
      <c r="V19" s="246"/>
      <c r="W19" s="244" t="s">
        <v>8</v>
      </c>
      <c r="X19" s="245"/>
      <c r="Y19" s="245"/>
      <c r="Z19" s="245"/>
      <c r="AA19" s="245"/>
      <c r="AB19" s="245"/>
      <c r="AC19" s="245"/>
      <c r="AD19" s="245"/>
      <c r="AE19" s="245"/>
      <c r="AF19" s="246"/>
      <c r="AG19" s="244" t="s">
        <v>7</v>
      </c>
      <c r="AH19" s="245"/>
      <c r="AI19" s="245"/>
      <c r="AJ19" s="245"/>
      <c r="AK19" s="245"/>
      <c r="AL19" s="245"/>
      <c r="AM19" s="245"/>
      <c r="AN19" s="245"/>
      <c r="AO19" s="245"/>
      <c r="AP19" s="246"/>
    </row>
    <row r="20" spans="1:42" ht="13.5" customHeight="1" x14ac:dyDescent="0.15">
      <c r="A20" s="205" t="s">
        <v>73</v>
      </c>
      <c r="B20" s="206"/>
      <c r="C20" s="211" t="s">
        <v>13</v>
      </c>
      <c r="D20" s="212"/>
      <c r="E20" s="212"/>
      <c r="F20" s="213"/>
      <c r="G20" s="211" t="s">
        <v>12</v>
      </c>
      <c r="H20" s="213"/>
      <c r="I20" s="211" t="s">
        <v>11</v>
      </c>
      <c r="J20" s="213"/>
      <c r="K20" s="211" t="s">
        <v>6</v>
      </c>
      <c r="L20" s="213"/>
      <c r="M20" s="211" t="s">
        <v>13</v>
      </c>
      <c r="N20" s="212"/>
      <c r="O20" s="212"/>
      <c r="P20" s="213"/>
      <c r="Q20" s="211" t="s">
        <v>12</v>
      </c>
      <c r="R20" s="213"/>
      <c r="S20" s="211" t="s">
        <v>11</v>
      </c>
      <c r="T20" s="213"/>
      <c r="U20" s="211" t="s">
        <v>6</v>
      </c>
      <c r="V20" s="213"/>
      <c r="W20" s="211" t="s">
        <v>13</v>
      </c>
      <c r="X20" s="212"/>
      <c r="Y20" s="212"/>
      <c r="Z20" s="213"/>
      <c r="AA20" s="211" t="s">
        <v>12</v>
      </c>
      <c r="AB20" s="213"/>
      <c r="AC20" s="211" t="s">
        <v>11</v>
      </c>
      <c r="AD20" s="213"/>
      <c r="AE20" s="211" t="s">
        <v>6</v>
      </c>
      <c r="AF20" s="213"/>
      <c r="AG20" s="211" t="s">
        <v>13</v>
      </c>
      <c r="AH20" s="212"/>
      <c r="AI20" s="212"/>
      <c r="AJ20" s="213"/>
      <c r="AK20" s="211" t="s">
        <v>12</v>
      </c>
      <c r="AL20" s="213"/>
      <c r="AM20" s="211" t="s">
        <v>11</v>
      </c>
      <c r="AN20" s="213"/>
      <c r="AO20" s="211" t="s">
        <v>6</v>
      </c>
      <c r="AP20" s="213"/>
    </row>
    <row r="21" spans="1:42" ht="14.25" customHeight="1" x14ac:dyDescent="0.15">
      <c r="A21" s="207"/>
      <c r="B21" s="208"/>
      <c r="C21" s="194" t="s">
        <v>138</v>
      </c>
      <c r="D21" s="195"/>
      <c r="E21" s="196"/>
      <c r="F21" s="193"/>
      <c r="G21" s="192"/>
      <c r="H21" s="192"/>
      <c r="I21" s="192"/>
      <c r="J21" s="192"/>
      <c r="K21" s="192"/>
      <c r="L21" s="192"/>
      <c r="M21" s="194" t="s">
        <v>138</v>
      </c>
      <c r="N21" s="195"/>
      <c r="O21" s="196"/>
      <c r="P21" s="193"/>
      <c r="Q21" s="192"/>
      <c r="R21" s="192"/>
      <c r="S21" s="192"/>
      <c r="T21" s="192"/>
      <c r="U21" s="192"/>
      <c r="V21" s="192"/>
      <c r="W21" s="194" t="s">
        <v>138</v>
      </c>
      <c r="X21" s="195"/>
      <c r="Y21" s="196"/>
      <c r="Z21" s="193"/>
      <c r="AA21" s="192"/>
      <c r="AB21" s="192"/>
      <c r="AC21" s="192"/>
      <c r="AD21" s="192"/>
      <c r="AE21" s="192"/>
      <c r="AF21" s="192"/>
      <c r="AG21" s="194" t="s">
        <v>138</v>
      </c>
      <c r="AH21" s="195"/>
      <c r="AI21" s="196"/>
      <c r="AJ21" s="193"/>
      <c r="AK21" s="192"/>
      <c r="AL21" s="192"/>
      <c r="AM21" s="192"/>
      <c r="AN21" s="192"/>
      <c r="AO21" s="192"/>
      <c r="AP21" s="192"/>
    </row>
    <row r="22" spans="1:42" ht="14.25" customHeight="1" x14ac:dyDescent="0.15">
      <c r="A22" s="209"/>
      <c r="B22" s="210"/>
      <c r="C22" s="197"/>
      <c r="D22" s="198"/>
      <c r="E22" s="199"/>
      <c r="F22" s="193"/>
      <c r="G22" s="192"/>
      <c r="H22" s="192"/>
      <c r="I22" s="192"/>
      <c r="J22" s="192"/>
      <c r="K22" s="192"/>
      <c r="L22" s="192"/>
      <c r="M22" s="197"/>
      <c r="N22" s="198"/>
      <c r="O22" s="199"/>
      <c r="P22" s="193"/>
      <c r="Q22" s="192"/>
      <c r="R22" s="192"/>
      <c r="S22" s="192"/>
      <c r="T22" s="192"/>
      <c r="U22" s="192"/>
      <c r="V22" s="192"/>
      <c r="W22" s="197"/>
      <c r="X22" s="198"/>
      <c r="Y22" s="199"/>
      <c r="Z22" s="193"/>
      <c r="AA22" s="192"/>
      <c r="AB22" s="192"/>
      <c r="AC22" s="192"/>
      <c r="AD22" s="192"/>
      <c r="AE22" s="192"/>
      <c r="AF22" s="192"/>
      <c r="AG22" s="197"/>
      <c r="AH22" s="198"/>
      <c r="AI22" s="199"/>
      <c r="AJ22" s="193"/>
      <c r="AK22" s="192"/>
      <c r="AL22" s="192"/>
      <c r="AM22" s="192"/>
      <c r="AN22" s="192"/>
      <c r="AO22" s="192"/>
      <c r="AP22" s="192"/>
    </row>
    <row r="23" spans="1:42" ht="13.5" customHeight="1" x14ac:dyDescent="0.15">
      <c r="A23" s="233" t="s">
        <v>55</v>
      </c>
      <c r="B23" s="234"/>
      <c r="C23" s="63" t="s">
        <v>133</v>
      </c>
      <c r="D23" s="61"/>
      <c r="E23" s="61"/>
      <c r="F23" s="62"/>
      <c r="G23" s="53"/>
      <c r="H23" s="53"/>
      <c r="I23" s="53"/>
      <c r="J23" s="53"/>
      <c r="K23" s="53"/>
      <c r="L23" s="53"/>
      <c r="M23" s="61"/>
      <c r="N23" s="61"/>
      <c r="O23" s="61"/>
      <c r="P23" s="62"/>
      <c r="Q23" s="53"/>
      <c r="R23" s="53"/>
      <c r="S23" s="53"/>
      <c r="T23" s="53"/>
      <c r="U23" s="53"/>
      <c r="V23" s="53"/>
      <c r="W23" s="61"/>
      <c r="X23" s="61"/>
      <c r="Y23" s="61"/>
      <c r="Z23" s="62"/>
      <c r="AA23" s="53"/>
      <c r="AB23" s="53"/>
      <c r="AC23" s="53"/>
      <c r="AD23" s="53"/>
      <c r="AE23" s="53"/>
      <c r="AF23" s="53"/>
      <c r="AG23" s="61"/>
      <c r="AH23" s="61"/>
      <c r="AI23" s="61"/>
      <c r="AJ23" s="62"/>
      <c r="AK23" s="53"/>
      <c r="AL23" s="53"/>
      <c r="AM23" s="53"/>
      <c r="AN23" s="53"/>
      <c r="AO23" s="53"/>
      <c r="AP23" s="72"/>
    </row>
    <row r="24" spans="1:42" ht="13.5" customHeight="1" x14ac:dyDescent="0.15">
      <c r="A24" s="235"/>
      <c r="B24" s="236"/>
      <c r="C24" s="211" t="s">
        <v>13</v>
      </c>
      <c r="D24" s="212"/>
      <c r="E24" s="212"/>
      <c r="F24" s="213"/>
      <c r="G24" s="211" t="s">
        <v>12</v>
      </c>
      <c r="H24" s="213"/>
      <c r="I24" s="211" t="s">
        <v>11</v>
      </c>
      <c r="J24" s="213"/>
      <c r="K24" s="211" t="s">
        <v>6</v>
      </c>
      <c r="L24" s="213"/>
      <c r="M24" s="211" t="s">
        <v>13</v>
      </c>
      <c r="N24" s="212"/>
      <c r="O24" s="212"/>
      <c r="P24" s="213"/>
      <c r="Q24" s="211" t="s">
        <v>12</v>
      </c>
      <c r="R24" s="213"/>
      <c r="S24" s="211" t="s">
        <v>11</v>
      </c>
      <c r="T24" s="213"/>
      <c r="U24" s="211" t="s">
        <v>6</v>
      </c>
      <c r="V24" s="213"/>
      <c r="W24" s="211" t="s">
        <v>13</v>
      </c>
      <c r="X24" s="212"/>
      <c r="Y24" s="212"/>
      <c r="Z24" s="213"/>
      <c r="AA24" s="211" t="s">
        <v>12</v>
      </c>
      <c r="AB24" s="213"/>
      <c r="AC24" s="211" t="s">
        <v>11</v>
      </c>
      <c r="AD24" s="213"/>
      <c r="AE24" s="211" t="s">
        <v>6</v>
      </c>
      <c r="AF24" s="213"/>
      <c r="AG24" s="211" t="s">
        <v>13</v>
      </c>
      <c r="AH24" s="212"/>
      <c r="AI24" s="212"/>
      <c r="AJ24" s="213"/>
      <c r="AK24" s="211" t="s">
        <v>12</v>
      </c>
      <c r="AL24" s="213"/>
      <c r="AM24" s="211" t="s">
        <v>11</v>
      </c>
      <c r="AN24" s="213"/>
      <c r="AO24" s="211" t="s">
        <v>6</v>
      </c>
      <c r="AP24" s="213"/>
    </row>
    <row r="25" spans="1:42" ht="13.5" customHeight="1" x14ac:dyDescent="0.15">
      <c r="A25" s="235"/>
      <c r="B25" s="236"/>
      <c r="C25" s="194" t="s">
        <v>138</v>
      </c>
      <c r="D25" s="195"/>
      <c r="E25" s="196"/>
      <c r="F25" s="193"/>
      <c r="G25" s="192"/>
      <c r="H25" s="192"/>
      <c r="I25" s="192"/>
      <c r="J25" s="192"/>
      <c r="K25" s="192"/>
      <c r="L25" s="192"/>
      <c r="M25" s="194" t="s">
        <v>138</v>
      </c>
      <c r="N25" s="195"/>
      <c r="O25" s="196"/>
      <c r="P25" s="193"/>
      <c r="Q25" s="192"/>
      <c r="R25" s="192"/>
      <c r="S25" s="192"/>
      <c r="T25" s="192"/>
      <c r="U25" s="192"/>
      <c r="V25" s="192"/>
      <c r="W25" s="194" t="s">
        <v>138</v>
      </c>
      <c r="X25" s="195"/>
      <c r="Y25" s="196"/>
      <c r="Z25" s="193"/>
      <c r="AA25" s="192"/>
      <c r="AB25" s="192"/>
      <c r="AC25" s="192"/>
      <c r="AD25" s="192"/>
      <c r="AE25" s="192"/>
      <c r="AF25" s="192"/>
      <c r="AG25" s="194" t="s">
        <v>138</v>
      </c>
      <c r="AH25" s="195"/>
      <c r="AI25" s="196"/>
      <c r="AJ25" s="193"/>
      <c r="AK25" s="192"/>
      <c r="AL25" s="192"/>
      <c r="AM25" s="192"/>
      <c r="AN25" s="192"/>
      <c r="AO25" s="192"/>
      <c r="AP25" s="192"/>
    </row>
    <row r="26" spans="1:42" ht="13.5" customHeight="1" thickBot="1" x14ac:dyDescent="0.2">
      <c r="A26" s="235"/>
      <c r="B26" s="236"/>
      <c r="C26" s="197"/>
      <c r="D26" s="198"/>
      <c r="E26" s="199"/>
      <c r="F26" s="200"/>
      <c r="G26" s="201"/>
      <c r="H26" s="201"/>
      <c r="I26" s="201"/>
      <c r="J26" s="201"/>
      <c r="K26" s="201"/>
      <c r="L26" s="201"/>
      <c r="M26" s="202"/>
      <c r="N26" s="203"/>
      <c r="O26" s="204"/>
      <c r="P26" s="200"/>
      <c r="Q26" s="201"/>
      <c r="R26" s="201"/>
      <c r="S26" s="201"/>
      <c r="T26" s="201"/>
      <c r="U26" s="201"/>
      <c r="V26" s="201"/>
      <c r="W26" s="202"/>
      <c r="X26" s="203"/>
      <c r="Y26" s="204"/>
      <c r="Z26" s="200"/>
      <c r="AA26" s="201"/>
      <c r="AB26" s="201"/>
      <c r="AC26" s="201"/>
      <c r="AD26" s="201"/>
      <c r="AE26" s="201"/>
      <c r="AF26" s="201"/>
      <c r="AG26" s="202"/>
      <c r="AH26" s="203"/>
      <c r="AI26" s="204"/>
      <c r="AJ26" s="200"/>
      <c r="AK26" s="201"/>
      <c r="AL26" s="201"/>
      <c r="AM26" s="201"/>
      <c r="AN26" s="201"/>
      <c r="AO26" s="201"/>
      <c r="AP26" s="201"/>
    </row>
    <row r="27" spans="1:42" ht="27" customHeight="1" thickTop="1" thickBot="1" x14ac:dyDescent="0.2">
      <c r="A27" s="211" t="s">
        <v>24</v>
      </c>
      <c r="B27" s="212"/>
      <c r="C27" s="212"/>
      <c r="D27" s="213"/>
      <c r="E27" s="229"/>
      <c r="F27" s="230"/>
      <c r="G27" s="230"/>
      <c r="H27" s="230"/>
      <c r="I27" s="230"/>
      <c r="J27" s="230"/>
      <c r="K27" s="67" t="s">
        <v>25</v>
      </c>
      <c r="L27" s="231" t="s">
        <v>32</v>
      </c>
      <c r="M27" s="215"/>
      <c r="N27" s="215"/>
      <c r="O27" s="216"/>
      <c r="P27" s="183"/>
      <c r="Q27" s="183"/>
      <c r="R27" s="183"/>
      <c r="S27" s="183"/>
      <c r="T27" s="183"/>
      <c r="U27" s="183"/>
      <c r="V27" s="184" t="s">
        <v>25</v>
      </c>
      <c r="W27" s="214" t="s">
        <v>31</v>
      </c>
      <c r="X27" s="215"/>
      <c r="Y27" s="215"/>
      <c r="Z27" s="215"/>
      <c r="AA27" s="232"/>
      <c r="AB27" s="185"/>
      <c r="AC27" s="186"/>
      <c r="AD27" s="186"/>
      <c r="AE27" s="187" t="s">
        <v>17</v>
      </c>
      <c r="AF27" s="214" t="s">
        <v>30</v>
      </c>
      <c r="AG27" s="215"/>
      <c r="AH27" s="215"/>
      <c r="AI27" s="216"/>
      <c r="AJ27" s="188"/>
      <c r="AK27" s="189"/>
      <c r="AL27" s="189"/>
      <c r="AM27" s="189"/>
      <c r="AN27" s="189"/>
      <c r="AO27" s="189"/>
      <c r="AP27" s="141" t="s">
        <v>25</v>
      </c>
    </row>
    <row r="28" spans="1:42" ht="7.5" customHeight="1" thickTop="1" x14ac:dyDescent="0.15">
      <c r="A28" s="13"/>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2"/>
    </row>
    <row r="29" spans="1:42" ht="13.5" customHeight="1" x14ac:dyDescent="0.15">
      <c r="A29" s="68" t="s">
        <v>75</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1"/>
      <c r="AP29" s="12"/>
    </row>
    <row r="30" spans="1:42" ht="13.5" customHeight="1" x14ac:dyDescent="0.15">
      <c r="A30" s="71" t="s">
        <v>76</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2"/>
    </row>
    <row r="31" spans="1:42" ht="7.5" customHeight="1" x14ac:dyDescent="0.15">
      <c r="A31" s="13"/>
      <c r="B31" s="11"/>
      <c r="C31" s="18"/>
      <c r="D31" s="11"/>
      <c r="E31" s="19"/>
      <c r="F31" s="19"/>
      <c r="G31" s="19"/>
      <c r="H31" s="19"/>
      <c r="I31" s="19"/>
      <c r="J31" s="19"/>
      <c r="K31" s="19"/>
      <c r="L31" s="19"/>
      <c r="M31" s="19"/>
      <c r="N31" s="19"/>
      <c r="O31" s="19"/>
      <c r="P31" s="19"/>
      <c r="Q31" s="19"/>
      <c r="R31" s="19"/>
      <c r="S31" s="10"/>
      <c r="T31" s="10"/>
      <c r="U31" s="10"/>
      <c r="V31" s="10"/>
      <c r="W31" s="10"/>
      <c r="X31" s="10"/>
      <c r="Y31" s="10"/>
      <c r="Z31" s="10"/>
      <c r="AA31" s="10"/>
      <c r="AB31" s="10"/>
      <c r="AC31" s="10"/>
      <c r="AD31" s="10"/>
      <c r="AE31" s="10"/>
      <c r="AF31" s="10"/>
      <c r="AG31" s="10"/>
      <c r="AH31" s="10"/>
      <c r="AI31" s="10"/>
      <c r="AJ31" s="10"/>
      <c r="AK31" s="10"/>
      <c r="AL31" s="10"/>
      <c r="AM31" s="10"/>
      <c r="AN31" s="10"/>
      <c r="AO31" s="11"/>
      <c r="AP31" s="12"/>
    </row>
    <row r="32" spans="1:42" ht="15" customHeight="1" x14ac:dyDescent="0.15">
      <c r="A32" s="69" t="s">
        <v>26</v>
      </c>
      <c r="B32" s="10"/>
      <c r="N32" s="220"/>
      <c r="O32" s="220"/>
      <c r="P32" s="11"/>
      <c r="Q32" s="11"/>
      <c r="R32" s="11"/>
      <c r="S32" s="10"/>
      <c r="T32" s="10"/>
      <c r="U32" s="10"/>
      <c r="V32" s="10"/>
      <c r="W32" s="10"/>
      <c r="X32" s="10"/>
      <c r="Y32" s="10"/>
      <c r="Z32" s="10"/>
      <c r="AA32" s="10"/>
      <c r="AB32" s="10"/>
      <c r="AC32" s="10"/>
      <c r="AD32" s="10"/>
      <c r="AE32" s="10"/>
      <c r="AF32" s="10"/>
      <c r="AG32" s="10"/>
      <c r="AH32" s="10"/>
      <c r="AI32" s="10"/>
      <c r="AJ32" s="10"/>
      <c r="AK32" s="10"/>
      <c r="AL32" s="10"/>
      <c r="AM32" s="10"/>
      <c r="AN32" s="10"/>
      <c r="AO32" s="11"/>
      <c r="AP32" s="12"/>
    </row>
    <row r="33" spans="1:42" ht="7.5" customHeight="1" x14ac:dyDescent="0.15">
      <c r="A33" s="69"/>
      <c r="B33" s="10"/>
      <c r="N33" s="16"/>
      <c r="O33" s="16"/>
      <c r="P33" s="11"/>
      <c r="Q33" s="11"/>
      <c r="R33" s="11"/>
      <c r="S33" s="10"/>
      <c r="T33" s="10"/>
      <c r="U33" s="10"/>
      <c r="V33" s="10"/>
      <c r="W33" s="10"/>
      <c r="X33" s="10"/>
      <c r="Y33" s="10"/>
      <c r="Z33" s="10"/>
      <c r="AA33" s="10"/>
      <c r="AB33" s="10"/>
      <c r="AC33" s="10"/>
      <c r="AD33" s="10"/>
      <c r="AE33" s="10"/>
      <c r="AF33" s="10"/>
      <c r="AG33" s="10"/>
      <c r="AH33" s="10"/>
      <c r="AI33" s="10"/>
      <c r="AJ33" s="10"/>
      <c r="AK33" s="10"/>
      <c r="AL33" s="10"/>
      <c r="AM33" s="10"/>
      <c r="AN33" s="10"/>
      <c r="AO33" s="11"/>
      <c r="AP33" s="12"/>
    </row>
    <row r="34" spans="1:42" ht="15" customHeight="1" x14ac:dyDescent="0.15">
      <c r="A34" s="24"/>
      <c r="B34" s="10"/>
      <c r="C34" s="218"/>
      <c r="D34" s="218"/>
      <c r="E34" s="219"/>
      <c r="F34" s="219"/>
      <c r="G34" s="70" t="s">
        <v>12</v>
      </c>
      <c r="H34" s="219"/>
      <c r="I34" s="219"/>
      <c r="J34" s="70" t="s">
        <v>16</v>
      </c>
      <c r="K34" s="219"/>
      <c r="L34" s="219"/>
      <c r="M34" s="70" t="s">
        <v>17</v>
      </c>
      <c r="N34" s="76"/>
      <c r="O34" s="76"/>
      <c r="P34" s="10"/>
      <c r="Q34" s="218" t="s">
        <v>1</v>
      </c>
      <c r="R34" s="218"/>
      <c r="S34" s="218"/>
      <c r="T34" s="10"/>
      <c r="U34" s="228"/>
      <c r="V34" s="228"/>
      <c r="W34" s="228"/>
      <c r="X34" s="70" t="s">
        <v>0</v>
      </c>
      <c r="Y34" s="228"/>
      <c r="Z34" s="228"/>
      <c r="AA34" s="228"/>
      <c r="AB34" s="228"/>
      <c r="AC34" s="73"/>
      <c r="AD34" s="73"/>
      <c r="AE34" s="10"/>
      <c r="AF34" s="10"/>
      <c r="AG34" s="10"/>
      <c r="AH34" s="10"/>
      <c r="AI34" s="10"/>
      <c r="AJ34" s="10"/>
      <c r="AK34" s="10"/>
      <c r="AL34" s="10"/>
      <c r="AM34" s="10"/>
      <c r="AN34" s="10"/>
      <c r="AO34" s="11"/>
      <c r="AP34" s="12"/>
    </row>
    <row r="35" spans="1:42" ht="27" customHeight="1" x14ac:dyDescent="0.15">
      <c r="A35" s="13"/>
      <c r="B35" s="11"/>
      <c r="C35" s="11"/>
      <c r="D35" s="11"/>
      <c r="E35" s="11"/>
      <c r="F35" s="11"/>
      <c r="G35" s="11"/>
      <c r="H35" s="11"/>
      <c r="I35" s="11"/>
      <c r="J35" s="11"/>
      <c r="K35" s="11"/>
      <c r="L35" s="221" t="s">
        <v>74</v>
      </c>
      <c r="M35" s="223"/>
      <c r="N35" s="223"/>
      <c r="O35" s="223"/>
      <c r="P35" s="11"/>
      <c r="Q35" s="221" t="s">
        <v>4</v>
      </c>
      <c r="R35" s="221"/>
      <c r="S35" s="221"/>
      <c r="T35" s="11"/>
      <c r="U35" s="224"/>
      <c r="V35" s="225"/>
      <c r="W35" s="225"/>
      <c r="X35" s="225"/>
      <c r="Y35" s="225"/>
      <c r="Z35" s="225"/>
      <c r="AA35" s="225"/>
      <c r="AB35" s="225"/>
      <c r="AC35" s="225"/>
      <c r="AD35" s="225"/>
      <c r="AE35" s="225"/>
      <c r="AF35" s="225"/>
      <c r="AG35" s="225"/>
      <c r="AH35" s="225"/>
      <c r="AI35" s="225"/>
      <c r="AJ35" s="225"/>
      <c r="AK35" s="225"/>
      <c r="AL35" s="11"/>
      <c r="AM35" s="11"/>
      <c r="AN35" s="11"/>
      <c r="AO35" s="11"/>
      <c r="AP35" s="12"/>
    </row>
    <row r="36" spans="1:42" ht="27" customHeight="1" x14ac:dyDescent="0.15">
      <c r="A36" s="24"/>
      <c r="B36" s="10"/>
      <c r="C36" s="10"/>
      <c r="D36" s="10"/>
      <c r="E36" s="10"/>
      <c r="F36" s="10"/>
      <c r="G36" s="11"/>
      <c r="H36" s="10"/>
      <c r="I36" s="10"/>
      <c r="J36" s="10"/>
      <c r="K36" s="10"/>
      <c r="L36" s="223"/>
      <c r="M36" s="223"/>
      <c r="N36" s="223"/>
      <c r="O36" s="223"/>
      <c r="P36" s="11"/>
      <c r="Q36" s="221" t="s">
        <v>15</v>
      </c>
      <c r="R36" s="221"/>
      <c r="S36" s="221"/>
      <c r="T36" s="16"/>
      <c r="U36" s="226"/>
      <c r="V36" s="227"/>
      <c r="W36" s="227"/>
      <c r="X36" s="227"/>
      <c r="Y36" s="227"/>
      <c r="Z36" s="227"/>
      <c r="AA36" s="227"/>
      <c r="AB36" s="227"/>
      <c r="AC36" s="227"/>
      <c r="AD36" s="227"/>
      <c r="AE36" s="227"/>
      <c r="AF36" s="227"/>
      <c r="AG36" s="227"/>
      <c r="AH36" s="227"/>
      <c r="AI36" s="227"/>
      <c r="AJ36" s="227"/>
      <c r="AK36" s="227"/>
      <c r="AL36" s="10"/>
      <c r="AM36" s="10"/>
      <c r="AN36" s="10"/>
      <c r="AO36" s="11"/>
      <c r="AP36" s="12"/>
    </row>
    <row r="37" spans="1:42" ht="15" customHeight="1" x14ac:dyDescent="0.15">
      <c r="A37" s="24"/>
      <c r="B37" s="10"/>
      <c r="C37" s="10"/>
      <c r="D37" s="10"/>
      <c r="E37" s="10"/>
      <c r="F37" s="10"/>
      <c r="G37" s="10"/>
      <c r="H37" s="10"/>
      <c r="I37" s="10"/>
      <c r="J37" s="10"/>
      <c r="K37" s="10"/>
      <c r="L37" s="223"/>
      <c r="M37" s="223"/>
      <c r="N37" s="223"/>
      <c r="O37" s="223"/>
      <c r="P37" s="11"/>
      <c r="Q37" s="221" t="s">
        <v>27</v>
      </c>
      <c r="R37" s="221"/>
      <c r="S37" s="221"/>
      <c r="T37" s="10"/>
      <c r="U37" s="228"/>
      <c r="V37" s="228"/>
      <c r="W37" s="228"/>
      <c r="X37" s="228"/>
      <c r="Y37" s="228"/>
      <c r="Z37" s="70" t="s">
        <v>0</v>
      </c>
      <c r="AA37" s="228"/>
      <c r="AB37" s="228"/>
      <c r="AC37" s="228"/>
      <c r="AD37" s="228"/>
      <c r="AE37" s="70" t="s">
        <v>0</v>
      </c>
      <c r="AF37" s="228"/>
      <c r="AG37" s="228"/>
      <c r="AH37" s="228"/>
      <c r="AI37" s="228"/>
      <c r="AJ37" s="228"/>
      <c r="AK37" s="228"/>
      <c r="AL37" s="11"/>
      <c r="AM37" s="20"/>
      <c r="AN37" s="10"/>
      <c r="AO37" s="11"/>
      <c r="AP37" s="12"/>
    </row>
    <row r="38" spans="1:42" ht="7.5" customHeight="1" x14ac:dyDescent="0.15">
      <c r="A38" s="28"/>
      <c r="B38" s="26"/>
      <c r="C38" s="26"/>
      <c r="D38" s="26"/>
      <c r="E38" s="26"/>
      <c r="F38" s="26"/>
      <c r="G38" s="26"/>
      <c r="H38" s="26"/>
      <c r="I38" s="26"/>
      <c r="J38" s="26"/>
      <c r="K38" s="26"/>
      <c r="L38" s="26"/>
      <c r="M38" s="26"/>
      <c r="N38" s="26"/>
      <c r="O38" s="26"/>
      <c r="P38" s="26"/>
      <c r="Q38" s="26"/>
      <c r="R38" s="26"/>
      <c r="S38" s="26"/>
      <c r="T38" s="26"/>
      <c r="U38" s="26"/>
      <c r="V38" s="26"/>
      <c r="W38" s="26"/>
      <c r="X38" s="60"/>
      <c r="Y38" s="60"/>
      <c r="Z38" s="60"/>
      <c r="AA38" s="60"/>
      <c r="AB38" s="17"/>
      <c r="AC38" s="60"/>
      <c r="AD38" s="60"/>
      <c r="AE38" s="17"/>
      <c r="AF38" s="60"/>
      <c r="AG38" s="60"/>
      <c r="AH38" s="60"/>
      <c r="AI38" s="60"/>
      <c r="AJ38" s="26"/>
      <c r="AK38" s="26"/>
      <c r="AL38" s="26"/>
      <c r="AM38" s="26"/>
      <c r="AN38" s="26"/>
      <c r="AO38" s="26"/>
      <c r="AP38" s="27"/>
    </row>
    <row r="39" spans="1:42" ht="7.5" customHeight="1" x14ac:dyDescent="0.15">
      <c r="A39" s="4"/>
      <c r="B39" s="2"/>
      <c r="C39" s="2"/>
      <c r="D39" s="2"/>
      <c r="E39" s="2"/>
      <c r="F39" s="2"/>
      <c r="G39" s="2"/>
      <c r="H39" s="2"/>
      <c r="I39" s="2"/>
      <c r="J39" s="2"/>
      <c r="K39" s="2"/>
      <c r="L39" s="2"/>
      <c r="M39" s="2"/>
      <c r="N39" s="2"/>
      <c r="O39" s="2"/>
      <c r="P39" s="2"/>
      <c r="Q39" s="2"/>
      <c r="R39" s="2"/>
      <c r="S39" s="2"/>
      <c r="T39" s="2"/>
      <c r="U39" s="2"/>
      <c r="V39" s="2"/>
      <c r="W39" s="2"/>
      <c r="X39" s="31"/>
      <c r="Y39" s="31"/>
      <c r="Z39" s="31"/>
      <c r="AA39" s="31"/>
      <c r="AB39" s="29"/>
      <c r="AC39" s="31"/>
      <c r="AD39" s="31"/>
      <c r="AE39" s="29"/>
      <c r="AF39" s="31"/>
      <c r="AG39" s="31"/>
      <c r="AH39" s="31"/>
      <c r="AI39" s="31"/>
      <c r="AJ39" s="2"/>
      <c r="AK39" s="2"/>
      <c r="AL39" s="2"/>
      <c r="AM39" s="2"/>
      <c r="AN39" s="2"/>
      <c r="AO39" s="11"/>
      <c r="AP39" s="12"/>
    </row>
    <row r="40" spans="1:42" ht="13.5" customHeight="1" x14ac:dyDescent="0.15">
      <c r="A40" s="71" t="s">
        <v>77</v>
      </c>
      <c r="B40" s="11"/>
      <c r="C40" s="11"/>
      <c r="D40" s="11"/>
      <c r="E40" s="11"/>
      <c r="F40" s="11"/>
      <c r="G40" s="16"/>
      <c r="H40" s="16"/>
      <c r="I40" s="16"/>
      <c r="J40" s="16"/>
      <c r="K40" s="16"/>
      <c r="L40" s="16"/>
      <c r="M40" s="16"/>
      <c r="N40" s="16"/>
      <c r="O40" s="16"/>
      <c r="P40" s="16"/>
      <c r="Q40" s="16"/>
      <c r="R40" s="16"/>
      <c r="S40" s="16"/>
      <c r="T40" s="16"/>
      <c r="U40" s="16"/>
      <c r="V40" s="11"/>
      <c r="W40" s="11"/>
      <c r="X40" s="11"/>
      <c r="Y40" s="11"/>
      <c r="Z40" s="11"/>
      <c r="AA40" s="11"/>
      <c r="AB40" s="11"/>
      <c r="AC40" s="11"/>
      <c r="AD40" s="11"/>
      <c r="AE40" s="11"/>
      <c r="AF40" s="11"/>
      <c r="AG40" s="11"/>
      <c r="AH40" s="11"/>
      <c r="AI40" s="11"/>
      <c r="AJ40" s="11"/>
      <c r="AK40" s="11"/>
      <c r="AL40" s="11"/>
      <c r="AM40" s="11"/>
      <c r="AN40" s="11"/>
      <c r="AO40" s="11"/>
      <c r="AP40" s="12"/>
    </row>
    <row r="41" spans="1:42" ht="7.5" customHeight="1" x14ac:dyDescent="0.15">
      <c r="A41" s="71"/>
      <c r="B41" s="11"/>
      <c r="C41" s="11"/>
      <c r="D41" s="11"/>
      <c r="E41" s="11"/>
      <c r="F41" s="11"/>
      <c r="G41" s="16"/>
      <c r="H41" s="16"/>
      <c r="I41" s="16"/>
      <c r="J41" s="16"/>
      <c r="K41" s="16"/>
      <c r="L41" s="16"/>
      <c r="M41" s="16"/>
      <c r="N41" s="16"/>
      <c r="O41" s="16"/>
      <c r="P41" s="16"/>
      <c r="Q41" s="16"/>
      <c r="R41" s="16"/>
      <c r="S41" s="16"/>
      <c r="T41" s="16"/>
      <c r="U41" s="16"/>
      <c r="V41" s="11"/>
      <c r="W41" s="11"/>
      <c r="X41" s="11"/>
      <c r="Y41" s="11"/>
      <c r="Z41" s="11"/>
      <c r="AA41" s="11"/>
      <c r="AB41" s="11"/>
      <c r="AC41" s="11"/>
      <c r="AD41" s="11"/>
      <c r="AE41" s="11"/>
      <c r="AF41" s="11"/>
      <c r="AG41" s="11"/>
      <c r="AH41" s="11"/>
      <c r="AI41" s="11"/>
      <c r="AJ41" s="11"/>
      <c r="AK41" s="11"/>
      <c r="AL41" s="11"/>
      <c r="AM41" s="11"/>
      <c r="AN41" s="11"/>
      <c r="AO41" s="11"/>
      <c r="AP41" s="12"/>
    </row>
    <row r="42" spans="1:42" ht="15" customHeight="1" x14ac:dyDescent="0.15">
      <c r="A42" s="24"/>
      <c r="B42" s="10"/>
      <c r="C42" s="218"/>
      <c r="D42" s="218"/>
      <c r="E42" s="219"/>
      <c r="F42" s="219"/>
      <c r="G42" s="70" t="s">
        <v>12</v>
      </c>
      <c r="H42" s="219"/>
      <c r="I42" s="219"/>
      <c r="J42" s="70" t="s">
        <v>16</v>
      </c>
      <c r="K42" s="219"/>
      <c r="L42" s="219"/>
      <c r="M42" s="70" t="s">
        <v>17</v>
      </c>
      <c r="N42" s="220"/>
      <c r="O42" s="220"/>
      <c r="P42" s="11"/>
      <c r="Q42" s="11"/>
      <c r="R42" s="11"/>
      <c r="S42" s="10"/>
      <c r="T42" s="10"/>
      <c r="U42" s="10"/>
      <c r="V42" s="10"/>
      <c r="W42" s="10"/>
      <c r="X42" s="10"/>
      <c r="Y42" s="10"/>
      <c r="Z42" s="10"/>
      <c r="AA42" s="10"/>
      <c r="AB42" s="10"/>
      <c r="AC42" s="10"/>
      <c r="AD42" s="10"/>
      <c r="AE42" s="10"/>
      <c r="AF42" s="10"/>
      <c r="AG42" s="10"/>
      <c r="AH42" s="10"/>
      <c r="AI42" s="11"/>
      <c r="AJ42" s="11"/>
      <c r="AK42" s="11"/>
      <c r="AL42" s="11"/>
      <c r="AM42" s="10"/>
      <c r="AN42" s="10"/>
      <c r="AO42" s="11"/>
      <c r="AP42" s="12"/>
    </row>
    <row r="43" spans="1:42" ht="27" customHeight="1" x14ac:dyDescent="0.15">
      <c r="A43" s="13"/>
      <c r="B43" s="11"/>
      <c r="C43" s="11"/>
      <c r="D43" s="11"/>
      <c r="E43" s="11"/>
      <c r="F43" s="11"/>
      <c r="G43" s="11"/>
      <c r="H43" s="11"/>
      <c r="I43" s="11"/>
      <c r="J43" s="11"/>
      <c r="K43" s="11"/>
      <c r="L43" s="221" t="s">
        <v>5</v>
      </c>
      <c r="M43" s="222"/>
      <c r="N43" s="222"/>
      <c r="O43" s="222"/>
      <c r="P43" s="11"/>
      <c r="Q43" s="221" t="s">
        <v>14</v>
      </c>
      <c r="R43" s="221"/>
      <c r="S43" s="221"/>
      <c r="T43" s="11"/>
      <c r="U43" s="226"/>
      <c r="V43" s="227"/>
      <c r="W43" s="227"/>
      <c r="X43" s="227"/>
      <c r="Y43" s="227"/>
      <c r="Z43" s="227"/>
      <c r="AA43" s="227"/>
      <c r="AB43" s="227"/>
      <c r="AC43" s="227"/>
      <c r="AD43" s="227"/>
      <c r="AE43" s="227"/>
      <c r="AF43" s="227"/>
      <c r="AG43" s="227"/>
      <c r="AH43" s="227"/>
      <c r="AI43" s="227"/>
      <c r="AJ43" s="227"/>
      <c r="AK43" s="227"/>
      <c r="AL43" s="11"/>
      <c r="AM43" s="11"/>
      <c r="AN43" s="11"/>
      <c r="AO43" s="11"/>
      <c r="AP43" s="12"/>
    </row>
    <row r="44" spans="1:42" ht="27" customHeight="1" x14ac:dyDescent="0.15">
      <c r="A44" s="24"/>
      <c r="B44" s="10"/>
      <c r="C44" s="10"/>
      <c r="D44" s="10"/>
      <c r="E44" s="10"/>
      <c r="F44" s="10"/>
      <c r="G44" s="11"/>
      <c r="H44" s="10"/>
      <c r="I44" s="10"/>
      <c r="J44" s="10"/>
      <c r="K44" s="10"/>
      <c r="L44" s="222"/>
      <c r="M44" s="222"/>
      <c r="N44" s="222"/>
      <c r="O44" s="222"/>
      <c r="P44" s="11"/>
      <c r="Q44" s="221" t="s">
        <v>15</v>
      </c>
      <c r="R44" s="221"/>
      <c r="S44" s="221"/>
      <c r="T44" s="16"/>
      <c r="U44" s="226"/>
      <c r="V44" s="227"/>
      <c r="W44" s="227"/>
      <c r="X44" s="227"/>
      <c r="Y44" s="227"/>
      <c r="Z44" s="227"/>
      <c r="AA44" s="227"/>
      <c r="AB44" s="227"/>
      <c r="AC44" s="227"/>
      <c r="AD44" s="227"/>
      <c r="AE44" s="227"/>
      <c r="AF44" s="227"/>
      <c r="AG44" s="227"/>
      <c r="AH44" s="227"/>
      <c r="AI44" s="227"/>
      <c r="AJ44" s="227"/>
      <c r="AK44" s="227"/>
      <c r="AL44" s="11"/>
      <c r="AM44" s="10"/>
      <c r="AN44" s="10"/>
      <c r="AO44" s="11"/>
      <c r="AP44" s="12"/>
    </row>
    <row r="45" spans="1:42" ht="15" customHeight="1" x14ac:dyDescent="0.15">
      <c r="A45" s="24"/>
      <c r="B45" s="140"/>
      <c r="C45" s="10"/>
      <c r="D45" s="10"/>
      <c r="E45" s="10"/>
      <c r="F45" s="10"/>
      <c r="G45" s="10"/>
      <c r="H45" s="10"/>
      <c r="I45" s="10"/>
      <c r="J45" s="10"/>
      <c r="K45" s="10"/>
      <c r="L45" s="222"/>
      <c r="M45" s="222"/>
      <c r="N45" s="222"/>
      <c r="O45" s="222"/>
      <c r="P45" s="11"/>
      <c r="Q45" s="221" t="s">
        <v>27</v>
      </c>
      <c r="R45" s="221"/>
      <c r="S45" s="221"/>
      <c r="T45" s="10"/>
      <c r="U45" s="228"/>
      <c r="V45" s="228"/>
      <c r="W45" s="228"/>
      <c r="X45" s="228"/>
      <c r="Y45" s="228"/>
      <c r="Z45" s="70" t="s">
        <v>0</v>
      </c>
      <c r="AA45" s="228"/>
      <c r="AB45" s="228"/>
      <c r="AC45" s="228"/>
      <c r="AD45" s="228"/>
      <c r="AE45" s="70" t="s">
        <v>0</v>
      </c>
      <c r="AF45" s="228"/>
      <c r="AG45" s="228"/>
      <c r="AH45" s="228"/>
      <c r="AI45" s="228"/>
      <c r="AJ45" s="228"/>
      <c r="AK45" s="228"/>
      <c r="AL45" s="11"/>
      <c r="AM45" s="20"/>
      <c r="AN45" s="10"/>
      <c r="AO45" s="11"/>
      <c r="AP45" s="12"/>
    </row>
    <row r="46" spans="1:42" ht="13.5" customHeight="1" x14ac:dyDescent="0.15">
      <c r="A46" s="32"/>
      <c r="B46" s="139" t="s">
        <v>137</v>
      </c>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6"/>
      <c r="AI46" s="217"/>
      <c r="AJ46" s="217"/>
      <c r="AK46" s="21"/>
      <c r="AL46" s="21"/>
      <c r="AM46" s="138"/>
      <c r="AN46" s="21"/>
      <c r="AO46" s="26"/>
      <c r="AP46" s="27"/>
    </row>
    <row r="47" spans="1:42" ht="12" customHeight="1" x14ac:dyDescent="0.15">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1"/>
      <c r="AI47" s="144"/>
      <c r="AJ47" s="144"/>
      <c r="AK47" s="197" t="s">
        <v>97</v>
      </c>
      <c r="AL47" s="198"/>
      <c r="AM47" s="198"/>
      <c r="AN47" s="198"/>
      <c r="AO47" s="198"/>
      <c r="AP47" s="199"/>
    </row>
    <row r="48" spans="1:42" s="23" customFormat="1" ht="12" customHeight="1" x14ac:dyDescent="0.15">
      <c r="A48" s="23" t="s">
        <v>88</v>
      </c>
      <c r="AK48" s="211" t="s">
        <v>98</v>
      </c>
      <c r="AL48" s="212"/>
      <c r="AM48" s="213"/>
      <c r="AN48" s="211" t="s">
        <v>99</v>
      </c>
      <c r="AO48" s="212"/>
      <c r="AP48" s="213"/>
    </row>
    <row r="49" spans="37:42" x14ac:dyDescent="0.15">
      <c r="AK49" s="148"/>
      <c r="AL49" s="120"/>
      <c r="AM49" s="149"/>
      <c r="AN49" s="148"/>
      <c r="AO49" s="120"/>
      <c r="AP49" s="149"/>
    </row>
    <row r="50" spans="37:42" x14ac:dyDescent="0.15">
      <c r="AK50" s="71"/>
      <c r="AL50" s="116"/>
      <c r="AM50" s="150"/>
      <c r="AN50" s="71"/>
      <c r="AO50" s="116"/>
      <c r="AP50" s="150"/>
    </row>
    <row r="51" spans="37:42" x14ac:dyDescent="0.15">
      <c r="AK51" s="151"/>
      <c r="AL51" s="119"/>
      <c r="AM51" s="152"/>
      <c r="AN51" s="151"/>
      <c r="AO51" s="119"/>
      <c r="AP51" s="152"/>
    </row>
  </sheetData>
  <sheetProtection sheet="1" objects="1" scenarios="1"/>
  <protectedRanges>
    <protectedRange sqref="F21:L22 P21:V22 Z21:AF22 AJ21:AP22 F25:L26 P25:V26 Z25:AF26 AJ25:AP26" name="範囲1"/>
  </protectedRanges>
  <dataConsolidate/>
  <mergeCells count="157">
    <mergeCell ref="AC1:AI1"/>
    <mergeCell ref="AJ1:AP1"/>
    <mergeCell ref="B2:X2"/>
    <mergeCell ref="B3:C4"/>
    <mergeCell ref="D3:S4"/>
    <mergeCell ref="U4:Y5"/>
    <mergeCell ref="B5:C6"/>
    <mergeCell ref="D5:S6"/>
    <mergeCell ref="F9:M10"/>
    <mergeCell ref="N9:AF10"/>
    <mergeCell ref="AG9:AH11"/>
    <mergeCell ref="A8:C8"/>
    <mergeCell ref="D8:M8"/>
    <mergeCell ref="N8:AF8"/>
    <mergeCell ref="AG8:AP8"/>
    <mergeCell ref="A9:C10"/>
    <mergeCell ref="D9:E9"/>
    <mergeCell ref="AI9:AP11"/>
    <mergeCell ref="D10:E10"/>
    <mergeCell ref="A11:F11"/>
    <mergeCell ref="A1:C1"/>
    <mergeCell ref="G11:AF11"/>
    <mergeCell ref="A13:AP13"/>
    <mergeCell ref="A14:P14"/>
    <mergeCell ref="Q14:V14"/>
    <mergeCell ref="W14:AP15"/>
    <mergeCell ref="A15:P15"/>
    <mergeCell ref="Q15:V15"/>
    <mergeCell ref="AG19:AP19"/>
    <mergeCell ref="AI12:AO12"/>
    <mergeCell ref="A16:P16"/>
    <mergeCell ref="Q16:V17"/>
    <mergeCell ref="W16:AP17"/>
    <mergeCell ref="A17:P17"/>
    <mergeCell ref="A18:B19"/>
    <mergeCell ref="C18:V18"/>
    <mergeCell ref="W18:AP18"/>
    <mergeCell ref="C19:L19"/>
    <mergeCell ref="M19:V19"/>
    <mergeCell ref="W19:AF19"/>
    <mergeCell ref="A12:F12"/>
    <mergeCell ref="AG12:AH12"/>
    <mergeCell ref="G12:AF12"/>
    <mergeCell ref="AK20:AL20"/>
    <mergeCell ref="AM20:AN20"/>
    <mergeCell ref="AO20:AP20"/>
    <mergeCell ref="Q24:R24"/>
    <mergeCell ref="S24:T24"/>
    <mergeCell ref="U24:V24"/>
    <mergeCell ref="W24:Z24"/>
    <mergeCell ref="AA24:AB24"/>
    <mergeCell ref="AE24:AF24"/>
    <mergeCell ref="Q20:R20"/>
    <mergeCell ref="S20:T20"/>
    <mergeCell ref="U20:V20"/>
    <mergeCell ref="W20:Z20"/>
    <mergeCell ref="AA20:AB20"/>
    <mergeCell ref="AC20:AD20"/>
    <mergeCell ref="AE20:AF20"/>
    <mergeCell ref="AG20:AJ20"/>
    <mergeCell ref="AC24:AD24"/>
    <mergeCell ref="AG24:AJ24"/>
    <mergeCell ref="AK24:AL24"/>
    <mergeCell ref="AM24:AN24"/>
    <mergeCell ref="Z21:Z22"/>
    <mergeCell ref="AA21:AB22"/>
    <mergeCell ref="AC21:AD22"/>
    <mergeCell ref="A27:D27"/>
    <mergeCell ref="E27:J27"/>
    <mergeCell ref="L27:O27"/>
    <mergeCell ref="W27:AA27"/>
    <mergeCell ref="N32:O32"/>
    <mergeCell ref="Y34:AB34"/>
    <mergeCell ref="C24:F24"/>
    <mergeCell ref="G24:H24"/>
    <mergeCell ref="I24:J24"/>
    <mergeCell ref="K24:L24"/>
    <mergeCell ref="M24:P24"/>
    <mergeCell ref="A23:B26"/>
    <mergeCell ref="F25:F26"/>
    <mergeCell ref="G25:H26"/>
    <mergeCell ref="I25:J26"/>
    <mergeCell ref="K25:L26"/>
    <mergeCell ref="P25:P26"/>
    <mergeCell ref="Q25:R26"/>
    <mergeCell ref="S25:T26"/>
    <mergeCell ref="U25:V26"/>
    <mergeCell ref="M25:O26"/>
    <mergeCell ref="C25:E26"/>
    <mergeCell ref="U43:AK43"/>
    <mergeCell ref="Q44:S44"/>
    <mergeCell ref="U44:AK44"/>
    <mergeCell ref="Q45:S45"/>
    <mergeCell ref="U45:Y45"/>
    <mergeCell ref="AA45:AD45"/>
    <mergeCell ref="AF45:AK45"/>
    <mergeCell ref="C34:D34"/>
    <mergeCell ref="E34:F34"/>
    <mergeCell ref="H34:I34"/>
    <mergeCell ref="K34:L34"/>
    <mergeCell ref="Q34:S34"/>
    <mergeCell ref="U34:W34"/>
    <mergeCell ref="AK47:AP47"/>
    <mergeCell ref="AK48:AM48"/>
    <mergeCell ref="AN48:AP48"/>
    <mergeCell ref="AF27:AI27"/>
    <mergeCell ref="AI46:AJ46"/>
    <mergeCell ref="AO24:AP24"/>
    <mergeCell ref="AM25:AN26"/>
    <mergeCell ref="AO25:AP26"/>
    <mergeCell ref="C42:D42"/>
    <mergeCell ref="E42:F42"/>
    <mergeCell ref="H42:I42"/>
    <mergeCell ref="K42:L42"/>
    <mergeCell ref="N42:O42"/>
    <mergeCell ref="L43:O45"/>
    <mergeCell ref="L35:O37"/>
    <mergeCell ref="Q35:S35"/>
    <mergeCell ref="U35:AK35"/>
    <mergeCell ref="Q36:S36"/>
    <mergeCell ref="U36:AK36"/>
    <mergeCell ref="Q37:S37"/>
    <mergeCell ref="U37:Y37"/>
    <mergeCell ref="AA37:AD37"/>
    <mergeCell ref="AF37:AK37"/>
    <mergeCell ref="Q43:S43"/>
    <mergeCell ref="A20:B22"/>
    <mergeCell ref="F21:F22"/>
    <mergeCell ref="G21:H22"/>
    <mergeCell ref="I21:J22"/>
    <mergeCell ref="K21:L22"/>
    <mergeCell ref="P21:P22"/>
    <mergeCell ref="Q21:R22"/>
    <mergeCell ref="S21:T22"/>
    <mergeCell ref="U21:V22"/>
    <mergeCell ref="C20:F20"/>
    <mergeCell ref="G20:H20"/>
    <mergeCell ref="I20:J20"/>
    <mergeCell ref="K20:L20"/>
    <mergeCell ref="M20:P20"/>
    <mergeCell ref="C21:E22"/>
    <mergeCell ref="M21:O22"/>
    <mergeCell ref="AE21:AF22"/>
    <mergeCell ref="AJ21:AJ22"/>
    <mergeCell ref="AK21:AL22"/>
    <mergeCell ref="AM21:AN22"/>
    <mergeCell ref="AO21:AP22"/>
    <mergeCell ref="W21:Y22"/>
    <mergeCell ref="AG21:AI22"/>
    <mergeCell ref="Z25:Z26"/>
    <mergeCell ref="AA25:AB26"/>
    <mergeCell ref="AC25:AD26"/>
    <mergeCell ref="AE25:AF26"/>
    <mergeCell ref="AJ25:AJ26"/>
    <mergeCell ref="AK25:AL26"/>
    <mergeCell ref="AG25:AI26"/>
    <mergeCell ref="W25:Y26"/>
  </mergeCells>
  <phoneticPr fontId="2"/>
  <conditionalFormatting sqref="F9:AF10 A12:G12 AI12:AO12 A16:AP17 E27:J27 E34:F34 H34:I34 K34:L34 U34:W34 Y34:AB34 U35:AK36 U37:Y37 AA37:AD37 AF37:AK37 U43:AK44 U45:Y45 AA45:AD45 AF45:AK45 K42:L42 H42:I42 E42:F42">
    <cfRule type="containsBlanks" dxfId="20" priority="12">
      <formula>LEN(TRIM(A9))=0</formula>
    </cfRule>
  </conditionalFormatting>
  <conditionalFormatting sqref="G21 I21 K21 Q21 S21 U21 AA21 AC21 AE21 AK21 AM21 AO21">
    <cfRule type="containsBlanks" dxfId="19" priority="11">
      <formula>LEN(TRIM(G21))=0</formula>
    </cfRule>
  </conditionalFormatting>
  <conditionalFormatting sqref="G25 I25 K25 Q25 S25 U25 AA25 AC25 AE25 AK25 AM25 AO25">
    <cfRule type="containsBlanks" dxfId="18" priority="10">
      <formula>LEN(TRIM(G25))=0</formula>
    </cfRule>
  </conditionalFormatting>
  <conditionalFormatting sqref="F21:F22">
    <cfRule type="containsBlanks" dxfId="17" priority="9">
      <formula>LEN(TRIM(F21))=0</formula>
    </cfRule>
  </conditionalFormatting>
  <conditionalFormatting sqref="P21:P22">
    <cfRule type="containsBlanks" dxfId="16" priority="8">
      <formula>LEN(TRIM(P21))=0</formula>
    </cfRule>
  </conditionalFormatting>
  <conditionalFormatting sqref="Z21:Z22">
    <cfRule type="containsBlanks" dxfId="15" priority="7">
      <formula>LEN(TRIM(Z21))=0</formula>
    </cfRule>
  </conditionalFormatting>
  <conditionalFormatting sqref="AJ21:AJ22">
    <cfRule type="containsBlanks" dxfId="14" priority="6">
      <formula>LEN(TRIM(AJ21))=0</formula>
    </cfRule>
  </conditionalFormatting>
  <conditionalFormatting sqref="AJ25:AJ26">
    <cfRule type="containsBlanks" dxfId="13" priority="5">
      <formula>LEN(TRIM(AJ25))=0</formula>
    </cfRule>
  </conditionalFormatting>
  <conditionalFormatting sqref="Z25:Z26">
    <cfRule type="containsBlanks" dxfId="12" priority="4">
      <formula>LEN(TRIM(Z25))=0</formula>
    </cfRule>
  </conditionalFormatting>
  <conditionalFormatting sqref="P25:P26">
    <cfRule type="containsBlanks" dxfId="11" priority="3">
      <formula>LEN(TRIM(P25))=0</formula>
    </cfRule>
  </conditionalFormatting>
  <conditionalFormatting sqref="F25:F26">
    <cfRule type="containsBlanks" dxfId="10" priority="2">
      <formula>LEN(TRIM(F25))=0</formula>
    </cfRule>
  </conditionalFormatting>
  <conditionalFormatting sqref="C42:D42 C34:D34">
    <cfRule type="containsBlanks" dxfId="9" priority="1">
      <formula>LEN(TRIM(C34))=0</formula>
    </cfRule>
  </conditionalFormatting>
  <dataValidations count="12">
    <dataValidation imeMode="off" allowBlank="1" showInputMessage="1" showErrorMessage="1" sqref="U37:Y37 AA45:AD45 U45:Y45 AG12:AH12 AA37:AD37 Y34:AD34 AF37:AK37 AF45:AK45 U34:W34 P23 Z23 F23 AJ23" xr:uid="{00000000-0002-0000-0000-000000000000}"/>
    <dataValidation type="whole" imeMode="off" operator="greaterThanOrEqual" allowBlank="1" showInputMessage="1" showErrorMessage="1" sqref="AJ27:AO27 E27:J27 P27:U27 AB27" xr:uid="{00000000-0002-0000-0000-000001000000}">
      <formula1>1</formula1>
    </dataValidation>
    <dataValidation type="whole" imeMode="off" allowBlank="1" showInputMessage="1" showErrorMessage="1" sqref="V23 J23 AK23:AL23 T23 AD23 Q23:R23 AF23 G23:H23 AN23 L23 AA23:AB23 AP23" xr:uid="{00000000-0002-0000-0000-000002000000}">
      <formula1>0</formula1>
      <formula2>9</formula2>
    </dataValidation>
    <dataValidation imeMode="hiragana" allowBlank="1" showInputMessage="1" showErrorMessage="1" sqref="U43:AK44 U35:AK36 N9 W16 Q16:V17 A17:P17 G12" xr:uid="{00000000-0002-0000-0000-000003000000}"/>
    <dataValidation type="whole" imeMode="off" allowBlank="1" showInputMessage="1" showErrorMessage="1" sqref="I23 AM23 AC23 S23" xr:uid="{00000000-0002-0000-0000-000004000000}">
      <formula1>0</formula1>
      <formula2>1</formula2>
    </dataValidation>
    <dataValidation type="whole" imeMode="off" allowBlank="1" showInputMessage="1" showErrorMessage="1" sqref="K23 AO23 AE23 U23" xr:uid="{00000000-0002-0000-0000-000005000000}">
      <formula1>0</formula1>
      <formula2>3</formula2>
    </dataValidation>
    <dataValidation type="whole" imeMode="off" allowBlank="1" showInputMessage="1" showErrorMessage="1" sqref="H42:I42 H34:I34 AC21 AM21 I21 S21 AC25 AM25 I25 S25" xr:uid="{00000000-0002-0000-0000-000006000000}">
      <formula1>1</formula1>
      <formula2>12</formula2>
    </dataValidation>
    <dataValidation type="whole" imeMode="off" allowBlank="1" showInputMessage="1" showErrorMessage="1" sqref="K42:L42 K34:L34 AE21 AO21 K21 U21 AE25 AO25 K25 U25 G21:H22 Q21:R22 AA21:AB22 AK21:AL22 G25:H26 Q25:R26 AA25:AB26 AK25:AL26 E34:F34 E42:F42" xr:uid="{00000000-0002-0000-0000-000007000000}">
      <formula1>1</formula1>
      <formula2>31</formula2>
    </dataValidation>
    <dataValidation imeMode="fullKatakana" allowBlank="1" showInputMessage="1" showErrorMessage="1" sqref="A16:P16" xr:uid="{00000000-0002-0000-0000-000009000000}"/>
    <dataValidation type="whole" imeMode="off" allowBlank="1" showInputMessage="1" showErrorMessage="1" sqref="F9:M10" xr:uid="{00000000-0002-0000-0000-00000A000000}">
      <formula1>1</formula1>
      <formula2>99999999</formula2>
    </dataValidation>
    <dataValidation type="whole" imeMode="off" allowBlank="1" showInputMessage="1" showErrorMessage="1" sqref="A12:F12" xr:uid="{00000000-0002-0000-0000-00000B000000}">
      <formula1>400001</formula1>
      <formula2>799999</formula2>
    </dataValidation>
    <dataValidation type="list" imeMode="off" allowBlank="1" showInputMessage="1" showErrorMessage="1" sqref="F21:F22 P21:P22 Z21:Z22 AJ21:AJ22 AJ25:AJ26 Z25:Z26 P25:P26 F25:F26" xr:uid="{00000000-0002-0000-0000-00000D000000}">
      <formula1>"4,5"</formula1>
    </dataValidation>
  </dataValidations>
  <printOptions horizontalCentered="1"/>
  <pageMargins left="0.39370078740157483" right="0.39370078740157483" top="1.1811023622047245" bottom="0.98425196850393704"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E000000}">
          <x14:formula1>
            <xm:f>標準報酬等級表!$A$3:$A$200</xm:f>
          </x14:formula1>
          <xm:sqref>AI12:AO12</xm:sqref>
        </x14:dataValidation>
        <x14:dataValidation type="list" allowBlank="1" showInputMessage="1" showErrorMessage="1" xr:uid="{00000000-0002-0000-0000-00000F000000}">
          <x14:formula1>
            <xm:f>上限額表!$A$9:$A$10</xm:f>
          </x14:formula1>
          <xm:sqref>C34:D34 C42:D42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57"/>
  <sheetViews>
    <sheetView showGridLines="0" showZeros="0" zoomScaleNormal="100" zoomScaleSheetLayoutView="100" workbookViewId="0">
      <selection activeCell="AK5" sqref="AK5"/>
    </sheetView>
  </sheetViews>
  <sheetFormatPr defaultColWidth="5" defaultRowHeight="15" customHeight="1" x14ac:dyDescent="0.15"/>
  <cols>
    <col min="1" max="1" width="1.25" style="1" customWidth="1"/>
    <col min="2" max="2" width="3.75" style="1" customWidth="1"/>
    <col min="3" max="3" width="1.25" style="1" customWidth="1"/>
    <col min="4" max="37" width="2.5" style="1" customWidth="1"/>
    <col min="38" max="38" width="1.25" style="1" customWidth="1"/>
    <col min="39" max="16384" width="5" style="1"/>
  </cols>
  <sheetData>
    <row r="1" spans="1:38" ht="7.5" customHeight="1" x14ac:dyDescent="0.15">
      <c r="A1" s="336" t="s">
        <v>46</v>
      </c>
      <c r="B1" s="337"/>
      <c r="C1" s="95"/>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3"/>
    </row>
    <row r="2" spans="1:38" ht="21" customHeight="1" x14ac:dyDescent="0.15">
      <c r="A2" s="338"/>
      <c r="B2" s="339"/>
      <c r="C2" s="97"/>
      <c r="D2" s="58"/>
      <c r="E2" s="218"/>
      <c r="F2" s="218"/>
      <c r="G2" s="311"/>
      <c r="H2" s="311"/>
      <c r="I2" s="312" t="s">
        <v>12</v>
      </c>
      <c r="J2" s="312"/>
      <c r="K2" s="311"/>
      <c r="L2" s="311"/>
      <c r="M2" s="312" t="s">
        <v>16</v>
      </c>
      <c r="N2" s="312"/>
      <c r="O2" s="311"/>
      <c r="P2" s="311"/>
      <c r="Q2" s="312" t="s">
        <v>17</v>
      </c>
      <c r="R2" s="312"/>
      <c r="S2" s="312" t="s">
        <v>47</v>
      </c>
      <c r="T2" s="312"/>
      <c r="U2" s="218"/>
      <c r="V2" s="218"/>
      <c r="W2" s="311"/>
      <c r="X2" s="311"/>
      <c r="Y2" s="312" t="s">
        <v>12</v>
      </c>
      <c r="Z2" s="312"/>
      <c r="AA2" s="311"/>
      <c r="AB2" s="311"/>
      <c r="AC2" s="312" t="s">
        <v>16</v>
      </c>
      <c r="AD2" s="312"/>
      <c r="AE2" s="311"/>
      <c r="AF2" s="311"/>
      <c r="AG2" s="312" t="s">
        <v>17</v>
      </c>
      <c r="AH2" s="312"/>
      <c r="AI2" s="56"/>
      <c r="AJ2" s="56"/>
      <c r="AK2" s="56"/>
      <c r="AL2" s="12"/>
    </row>
    <row r="3" spans="1:38" ht="15" customHeight="1" x14ac:dyDescent="0.15">
      <c r="A3" s="338"/>
      <c r="B3" s="339"/>
      <c r="C3" s="97"/>
      <c r="D3" s="330" t="s">
        <v>69</v>
      </c>
      <c r="E3" s="331"/>
      <c r="F3" s="331"/>
      <c r="G3" s="331"/>
      <c r="H3" s="331"/>
      <c r="I3" s="331"/>
      <c r="J3" s="331"/>
      <c r="K3" s="331"/>
      <c r="L3" s="331"/>
      <c r="M3" s="331"/>
      <c r="N3" s="331"/>
      <c r="O3" s="331"/>
      <c r="P3" s="331"/>
      <c r="Q3" s="331"/>
      <c r="R3" s="331"/>
      <c r="S3" s="346"/>
      <c r="T3" s="346"/>
      <c r="U3" s="346"/>
      <c r="V3" s="346"/>
      <c r="W3" s="346"/>
      <c r="X3" s="346"/>
      <c r="Y3" s="346"/>
      <c r="Z3" s="346"/>
      <c r="AA3" s="346"/>
      <c r="AB3" s="346"/>
      <c r="AC3" s="346"/>
      <c r="AD3" s="346"/>
      <c r="AE3" s="346"/>
      <c r="AF3" s="346"/>
      <c r="AG3" s="346"/>
      <c r="AH3" s="330" t="s">
        <v>62</v>
      </c>
      <c r="AI3" s="331"/>
      <c r="AJ3" s="331"/>
      <c r="AK3" s="331"/>
      <c r="AL3" s="12"/>
    </row>
    <row r="4" spans="1:38" ht="15" customHeight="1" x14ac:dyDescent="0.15">
      <c r="A4" s="338"/>
      <c r="B4" s="339"/>
      <c r="C4" s="97"/>
      <c r="D4" s="331"/>
      <c r="E4" s="331"/>
      <c r="F4" s="331"/>
      <c r="G4" s="331"/>
      <c r="H4" s="331"/>
      <c r="I4" s="331"/>
      <c r="J4" s="331"/>
      <c r="K4" s="331"/>
      <c r="L4" s="331"/>
      <c r="M4" s="331"/>
      <c r="N4" s="331"/>
      <c r="O4" s="331"/>
      <c r="P4" s="331"/>
      <c r="Q4" s="331"/>
      <c r="R4" s="331"/>
      <c r="S4" s="346"/>
      <c r="T4" s="346"/>
      <c r="U4" s="346"/>
      <c r="V4" s="346"/>
      <c r="W4" s="346"/>
      <c r="X4" s="346"/>
      <c r="Y4" s="346"/>
      <c r="Z4" s="346"/>
      <c r="AA4" s="346"/>
      <c r="AB4" s="346"/>
      <c r="AC4" s="346"/>
      <c r="AD4" s="346"/>
      <c r="AE4" s="346"/>
      <c r="AF4" s="346"/>
      <c r="AG4" s="346"/>
      <c r="AH4" s="331"/>
      <c r="AI4" s="331"/>
      <c r="AJ4" s="331"/>
      <c r="AK4" s="331"/>
      <c r="AL4" s="12"/>
    </row>
    <row r="5" spans="1:38" ht="21" customHeight="1" x14ac:dyDescent="0.15">
      <c r="A5" s="338"/>
      <c r="B5" s="339"/>
      <c r="C5" s="97"/>
      <c r="D5" s="312" t="s">
        <v>63</v>
      </c>
      <c r="E5" s="342"/>
      <c r="F5" s="323" t="s">
        <v>64</v>
      </c>
      <c r="G5" s="323"/>
      <c r="H5" s="324"/>
      <c r="I5" s="324"/>
      <c r="J5" s="312" t="s">
        <v>65</v>
      </c>
      <c r="K5" s="312"/>
      <c r="L5" s="312"/>
      <c r="M5" s="312"/>
      <c r="N5" s="323" t="s">
        <v>64</v>
      </c>
      <c r="O5" s="323"/>
      <c r="P5" s="324"/>
      <c r="Q5" s="324"/>
      <c r="R5" s="345" t="s">
        <v>66</v>
      </c>
      <c r="S5" s="345"/>
      <c r="T5" s="345"/>
      <c r="U5" s="345"/>
      <c r="V5" s="345"/>
      <c r="W5" s="345"/>
      <c r="X5" s="345"/>
      <c r="Y5" s="345"/>
      <c r="Z5" s="345"/>
      <c r="AA5" s="345"/>
      <c r="AB5" s="345"/>
      <c r="AC5" s="345"/>
      <c r="AD5" s="59"/>
      <c r="AE5" s="56"/>
      <c r="AF5" s="56"/>
      <c r="AG5" s="56"/>
      <c r="AH5" s="56"/>
      <c r="AI5" s="57"/>
      <c r="AJ5" s="57"/>
      <c r="AK5" s="57"/>
      <c r="AL5" s="12"/>
    </row>
    <row r="6" spans="1:38" ht="21" customHeight="1" x14ac:dyDescent="0.15">
      <c r="A6" s="338"/>
      <c r="B6" s="339"/>
      <c r="C6" s="97"/>
      <c r="D6" s="312"/>
      <c r="E6" s="342"/>
      <c r="F6" s="321" t="s">
        <v>67</v>
      </c>
      <c r="G6" s="321"/>
      <c r="H6" s="322"/>
      <c r="I6" s="322"/>
      <c r="J6" s="312"/>
      <c r="K6" s="312"/>
      <c r="L6" s="312"/>
      <c r="M6" s="312"/>
      <c r="N6" s="321" t="s">
        <v>67</v>
      </c>
      <c r="O6" s="321"/>
      <c r="P6" s="322"/>
      <c r="Q6" s="322"/>
      <c r="R6" s="345"/>
      <c r="S6" s="345"/>
      <c r="T6" s="345"/>
      <c r="U6" s="345"/>
      <c r="V6" s="345"/>
      <c r="W6" s="345"/>
      <c r="X6" s="345"/>
      <c r="Y6" s="345"/>
      <c r="Z6" s="345"/>
      <c r="AA6" s="345"/>
      <c r="AB6" s="345"/>
      <c r="AC6" s="345"/>
      <c r="AD6" s="59"/>
      <c r="AE6" s="56"/>
      <c r="AF6" s="56"/>
      <c r="AG6" s="56"/>
      <c r="AH6" s="56"/>
      <c r="AI6" s="57"/>
      <c r="AJ6" s="57"/>
      <c r="AK6" s="57"/>
      <c r="AL6" s="12"/>
    </row>
    <row r="7" spans="1:38" ht="7.5" customHeight="1" x14ac:dyDescent="0.15">
      <c r="A7" s="338"/>
      <c r="B7" s="339"/>
      <c r="C7" s="99"/>
      <c r="D7" s="100"/>
      <c r="E7" s="100"/>
      <c r="F7" s="100"/>
      <c r="G7" s="100"/>
      <c r="H7" s="100"/>
      <c r="I7" s="66"/>
      <c r="J7" s="66"/>
      <c r="K7" s="66"/>
      <c r="L7" s="66"/>
      <c r="M7" s="66"/>
      <c r="N7" s="101"/>
      <c r="O7" s="101"/>
      <c r="P7" s="101"/>
      <c r="Q7" s="101"/>
      <c r="R7" s="66"/>
      <c r="S7" s="102"/>
      <c r="T7" s="102"/>
      <c r="U7" s="102"/>
      <c r="V7" s="103"/>
      <c r="W7" s="103"/>
      <c r="X7" s="103"/>
      <c r="Y7" s="103"/>
      <c r="Z7" s="103"/>
      <c r="AA7" s="103"/>
      <c r="AB7" s="103"/>
      <c r="AC7" s="103"/>
      <c r="AD7" s="103"/>
      <c r="AE7" s="103"/>
      <c r="AF7" s="103"/>
      <c r="AG7" s="103"/>
      <c r="AH7" s="103"/>
      <c r="AI7" s="104"/>
      <c r="AJ7" s="105"/>
      <c r="AK7" s="105"/>
      <c r="AL7" s="85"/>
    </row>
    <row r="8" spans="1:38" ht="7.5" customHeight="1" x14ac:dyDescent="0.15">
      <c r="A8" s="338"/>
      <c r="B8" s="339"/>
      <c r="C8" s="97"/>
      <c r="D8" s="57"/>
      <c r="E8" s="57"/>
      <c r="F8" s="57"/>
      <c r="G8" s="57"/>
      <c r="H8" s="57"/>
      <c r="I8" s="65"/>
      <c r="J8" s="65"/>
      <c r="K8" s="65"/>
      <c r="L8" s="65"/>
      <c r="M8" s="65"/>
      <c r="N8" s="58"/>
      <c r="O8" s="58"/>
      <c r="P8" s="58"/>
      <c r="Q8" s="58"/>
      <c r="R8" s="65"/>
      <c r="S8" s="98"/>
      <c r="T8" s="98"/>
      <c r="U8" s="98"/>
      <c r="V8" s="59"/>
      <c r="W8" s="59"/>
      <c r="X8" s="59"/>
      <c r="Y8" s="59"/>
      <c r="Z8" s="59"/>
      <c r="AA8" s="59"/>
      <c r="AB8" s="59"/>
      <c r="AC8" s="59"/>
      <c r="AD8" s="59"/>
      <c r="AE8" s="59"/>
      <c r="AF8" s="59"/>
      <c r="AG8" s="59"/>
      <c r="AH8" s="59"/>
      <c r="AI8" s="55"/>
      <c r="AJ8" s="56"/>
      <c r="AK8" s="56"/>
      <c r="AL8" s="12"/>
    </row>
    <row r="9" spans="1:38" ht="21" customHeight="1" x14ac:dyDescent="0.15">
      <c r="A9" s="338"/>
      <c r="B9" s="339"/>
      <c r="C9" s="97"/>
      <c r="D9" s="58"/>
      <c r="E9" s="218"/>
      <c r="F9" s="218"/>
      <c r="G9" s="311"/>
      <c r="H9" s="311"/>
      <c r="I9" s="312" t="s">
        <v>12</v>
      </c>
      <c r="J9" s="312"/>
      <c r="K9" s="311"/>
      <c r="L9" s="311"/>
      <c r="M9" s="312" t="s">
        <v>16</v>
      </c>
      <c r="N9" s="312"/>
      <c r="O9" s="311"/>
      <c r="P9" s="311"/>
      <c r="Q9" s="312" t="s">
        <v>17</v>
      </c>
      <c r="R9" s="312"/>
      <c r="S9" s="312" t="s">
        <v>47</v>
      </c>
      <c r="T9" s="312"/>
      <c r="U9" s="218"/>
      <c r="V9" s="218"/>
      <c r="W9" s="311"/>
      <c r="X9" s="311"/>
      <c r="Y9" s="312" t="s">
        <v>12</v>
      </c>
      <c r="Z9" s="312"/>
      <c r="AA9" s="311"/>
      <c r="AB9" s="311"/>
      <c r="AC9" s="312" t="s">
        <v>16</v>
      </c>
      <c r="AD9" s="312"/>
      <c r="AE9" s="311"/>
      <c r="AF9" s="311"/>
      <c r="AG9" s="312" t="s">
        <v>17</v>
      </c>
      <c r="AH9" s="312"/>
      <c r="AI9" s="57"/>
      <c r="AJ9" s="56"/>
      <c r="AK9" s="56"/>
      <c r="AL9" s="86"/>
    </row>
    <row r="10" spans="1:38" ht="15" customHeight="1" x14ac:dyDescent="0.15">
      <c r="A10" s="338"/>
      <c r="B10" s="339"/>
      <c r="C10" s="97"/>
      <c r="D10" s="330" t="s">
        <v>69</v>
      </c>
      <c r="E10" s="331"/>
      <c r="F10" s="331"/>
      <c r="G10" s="331"/>
      <c r="H10" s="331"/>
      <c r="I10" s="331"/>
      <c r="J10" s="331"/>
      <c r="K10" s="331"/>
      <c r="L10" s="331"/>
      <c r="M10" s="331"/>
      <c r="N10" s="331"/>
      <c r="O10" s="331"/>
      <c r="P10" s="331"/>
      <c r="Q10" s="331"/>
      <c r="R10" s="331"/>
      <c r="S10" s="346"/>
      <c r="T10" s="346"/>
      <c r="U10" s="346"/>
      <c r="V10" s="346"/>
      <c r="W10" s="346"/>
      <c r="X10" s="346"/>
      <c r="Y10" s="346"/>
      <c r="Z10" s="346"/>
      <c r="AA10" s="346"/>
      <c r="AB10" s="346"/>
      <c r="AC10" s="346"/>
      <c r="AD10" s="346"/>
      <c r="AE10" s="346"/>
      <c r="AF10" s="346"/>
      <c r="AG10" s="346"/>
      <c r="AH10" s="330" t="s">
        <v>62</v>
      </c>
      <c r="AI10" s="331"/>
      <c r="AJ10" s="331"/>
      <c r="AK10" s="331"/>
      <c r="AL10" s="12"/>
    </row>
    <row r="11" spans="1:38" ht="15" customHeight="1" x14ac:dyDescent="0.15">
      <c r="A11" s="338"/>
      <c r="B11" s="339"/>
      <c r="C11" s="97"/>
      <c r="D11" s="331"/>
      <c r="E11" s="331"/>
      <c r="F11" s="331"/>
      <c r="G11" s="331"/>
      <c r="H11" s="331"/>
      <c r="I11" s="331"/>
      <c r="J11" s="331"/>
      <c r="K11" s="331"/>
      <c r="L11" s="331"/>
      <c r="M11" s="331"/>
      <c r="N11" s="331"/>
      <c r="O11" s="331"/>
      <c r="P11" s="331"/>
      <c r="Q11" s="331"/>
      <c r="R11" s="331"/>
      <c r="S11" s="346"/>
      <c r="T11" s="346"/>
      <c r="U11" s="346"/>
      <c r="V11" s="346"/>
      <c r="W11" s="346"/>
      <c r="X11" s="346"/>
      <c r="Y11" s="346"/>
      <c r="Z11" s="346"/>
      <c r="AA11" s="346"/>
      <c r="AB11" s="346"/>
      <c r="AC11" s="346"/>
      <c r="AD11" s="346"/>
      <c r="AE11" s="346"/>
      <c r="AF11" s="346"/>
      <c r="AG11" s="346"/>
      <c r="AH11" s="331"/>
      <c r="AI11" s="331"/>
      <c r="AJ11" s="331"/>
      <c r="AK11" s="331"/>
      <c r="AL11" s="12"/>
    </row>
    <row r="12" spans="1:38" ht="21" customHeight="1" x14ac:dyDescent="0.15">
      <c r="A12" s="338"/>
      <c r="B12" s="339"/>
      <c r="C12" s="97"/>
      <c r="D12" s="312" t="s">
        <v>63</v>
      </c>
      <c r="E12" s="342"/>
      <c r="F12" s="323" t="s">
        <v>64</v>
      </c>
      <c r="G12" s="323"/>
      <c r="H12" s="324"/>
      <c r="I12" s="324"/>
      <c r="J12" s="312" t="s">
        <v>65</v>
      </c>
      <c r="K12" s="312"/>
      <c r="L12" s="312"/>
      <c r="M12" s="312"/>
      <c r="N12" s="323" t="s">
        <v>64</v>
      </c>
      <c r="O12" s="323"/>
      <c r="P12" s="324"/>
      <c r="Q12" s="324"/>
      <c r="R12" s="345" t="s">
        <v>66</v>
      </c>
      <c r="S12" s="345"/>
      <c r="T12" s="345"/>
      <c r="U12" s="345"/>
      <c r="V12" s="345"/>
      <c r="W12" s="345"/>
      <c r="X12" s="345"/>
      <c r="Y12" s="345"/>
      <c r="Z12" s="345"/>
      <c r="AA12" s="345"/>
      <c r="AB12" s="345"/>
      <c r="AC12" s="345"/>
      <c r="AD12" s="59"/>
      <c r="AE12" s="56"/>
      <c r="AF12" s="56"/>
      <c r="AG12" s="56"/>
      <c r="AH12" s="56"/>
      <c r="AI12" s="57"/>
      <c r="AJ12" s="57"/>
      <c r="AK12" s="57"/>
      <c r="AL12" s="12"/>
    </row>
    <row r="13" spans="1:38" ht="21" customHeight="1" x14ac:dyDescent="0.15">
      <c r="A13" s="338"/>
      <c r="B13" s="339"/>
      <c r="C13" s="97"/>
      <c r="D13" s="312"/>
      <c r="E13" s="342"/>
      <c r="F13" s="321" t="s">
        <v>67</v>
      </c>
      <c r="G13" s="321"/>
      <c r="H13" s="322"/>
      <c r="I13" s="322"/>
      <c r="J13" s="312"/>
      <c r="K13" s="312"/>
      <c r="L13" s="312"/>
      <c r="M13" s="312"/>
      <c r="N13" s="321" t="s">
        <v>67</v>
      </c>
      <c r="O13" s="321"/>
      <c r="P13" s="322"/>
      <c r="Q13" s="322"/>
      <c r="R13" s="345"/>
      <c r="S13" s="345"/>
      <c r="T13" s="345"/>
      <c r="U13" s="345"/>
      <c r="V13" s="345"/>
      <c r="W13" s="345"/>
      <c r="X13" s="345"/>
      <c r="Y13" s="345"/>
      <c r="Z13" s="345"/>
      <c r="AA13" s="345"/>
      <c r="AB13" s="345"/>
      <c r="AC13" s="345"/>
      <c r="AD13" s="59"/>
      <c r="AE13" s="56"/>
      <c r="AF13" s="56"/>
      <c r="AG13" s="56"/>
      <c r="AH13" s="56"/>
      <c r="AI13" s="57"/>
      <c r="AJ13" s="57"/>
      <c r="AK13" s="57"/>
      <c r="AL13" s="12"/>
    </row>
    <row r="14" spans="1:38" ht="7.5" customHeight="1" x14ac:dyDescent="0.15">
      <c r="A14" s="338"/>
      <c r="B14" s="339"/>
      <c r="C14" s="99"/>
      <c r="D14" s="100"/>
      <c r="E14" s="100"/>
      <c r="F14" s="100"/>
      <c r="G14" s="100"/>
      <c r="H14" s="100"/>
      <c r="I14" s="66"/>
      <c r="J14" s="66"/>
      <c r="K14" s="66"/>
      <c r="L14" s="66"/>
      <c r="M14" s="66"/>
      <c r="N14" s="101"/>
      <c r="O14" s="101"/>
      <c r="P14" s="101"/>
      <c r="Q14" s="101"/>
      <c r="R14" s="66"/>
      <c r="S14" s="102"/>
      <c r="T14" s="102"/>
      <c r="U14" s="102"/>
      <c r="V14" s="103"/>
      <c r="W14" s="103"/>
      <c r="X14" s="103"/>
      <c r="Y14" s="103"/>
      <c r="Z14" s="103"/>
      <c r="AA14" s="103"/>
      <c r="AB14" s="103"/>
      <c r="AC14" s="103"/>
      <c r="AD14" s="103"/>
      <c r="AE14" s="103"/>
      <c r="AF14" s="103"/>
      <c r="AG14" s="103"/>
      <c r="AH14" s="103"/>
      <c r="AI14" s="104"/>
      <c r="AJ14" s="105"/>
      <c r="AK14" s="105"/>
      <c r="AL14" s="85"/>
    </row>
    <row r="15" spans="1:38" ht="7.5" customHeight="1" x14ac:dyDescent="0.15">
      <c r="A15" s="338"/>
      <c r="B15" s="339"/>
      <c r="C15" s="97"/>
      <c r="D15" s="57"/>
      <c r="E15" s="57"/>
      <c r="F15" s="57"/>
      <c r="G15" s="57"/>
      <c r="H15" s="57"/>
      <c r="I15" s="65"/>
      <c r="J15" s="65"/>
      <c r="K15" s="65"/>
      <c r="L15" s="65"/>
      <c r="M15" s="65"/>
      <c r="N15" s="58"/>
      <c r="O15" s="58"/>
      <c r="P15" s="58"/>
      <c r="Q15" s="58"/>
      <c r="R15" s="65"/>
      <c r="S15" s="98"/>
      <c r="T15" s="98"/>
      <c r="U15" s="98"/>
      <c r="V15" s="59"/>
      <c r="W15" s="59"/>
      <c r="X15" s="59"/>
      <c r="Y15" s="59"/>
      <c r="Z15" s="59"/>
      <c r="AA15" s="59"/>
      <c r="AB15" s="59"/>
      <c r="AC15" s="59"/>
      <c r="AD15" s="59"/>
      <c r="AE15" s="59"/>
      <c r="AF15" s="59"/>
      <c r="AG15" s="59"/>
      <c r="AH15" s="59"/>
      <c r="AI15" s="55"/>
      <c r="AJ15" s="56"/>
      <c r="AK15" s="56"/>
      <c r="AL15" s="12"/>
    </row>
    <row r="16" spans="1:38" ht="21" customHeight="1" x14ac:dyDescent="0.15">
      <c r="A16" s="338"/>
      <c r="B16" s="339"/>
      <c r="C16" s="97"/>
      <c r="D16" s="56"/>
      <c r="E16" s="56"/>
      <c r="F16" s="58"/>
      <c r="G16" s="58"/>
      <c r="H16" s="56"/>
      <c r="I16" s="57"/>
      <c r="J16" s="218" t="s">
        <v>136</v>
      </c>
      <c r="K16" s="218"/>
      <c r="L16" s="311"/>
      <c r="M16" s="311"/>
      <c r="N16" s="312" t="s">
        <v>12</v>
      </c>
      <c r="O16" s="312"/>
      <c r="P16" s="311"/>
      <c r="Q16" s="311"/>
      <c r="R16" s="312" t="s">
        <v>16</v>
      </c>
      <c r="S16" s="312"/>
      <c r="T16" s="311"/>
      <c r="U16" s="311"/>
      <c r="V16" s="312" t="s">
        <v>17</v>
      </c>
      <c r="W16" s="312"/>
      <c r="X16" s="57"/>
      <c r="Y16" s="57"/>
      <c r="Z16" s="58"/>
      <c r="AA16" s="58"/>
      <c r="AB16" s="58"/>
      <c r="AC16" s="57"/>
      <c r="AD16" s="57"/>
      <c r="AE16" s="57"/>
      <c r="AF16" s="57"/>
      <c r="AG16" s="57"/>
      <c r="AH16" s="57"/>
      <c r="AI16" s="57"/>
      <c r="AJ16" s="57"/>
      <c r="AK16" s="57"/>
      <c r="AL16" s="25"/>
    </row>
    <row r="17" spans="1:54" ht="7.5" customHeight="1" x14ac:dyDescent="0.15">
      <c r="A17" s="338"/>
      <c r="B17" s="339"/>
      <c r="C17" s="97"/>
      <c r="D17" s="56"/>
      <c r="E17" s="56"/>
      <c r="F17" s="57"/>
      <c r="G17" s="57"/>
      <c r="H17" s="57"/>
      <c r="I17" s="57"/>
      <c r="J17" s="57"/>
      <c r="K17" s="57"/>
      <c r="L17" s="57"/>
      <c r="M17" s="57"/>
      <c r="N17" s="57"/>
      <c r="O17" s="57"/>
      <c r="P17" s="57"/>
      <c r="Q17" s="57"/>
      <c r="R17" s="57"/>
      <c r="S17" s="57"/>
      <c r="T17" s="57"/>
      <c r="U17" s="57"/>
      <c r="V17" s="57"/>
      <c r="W17" s="57"/>
      <c r="X17" s="57"/>
      <c r="Y17" s="57"/>
      <c r="Z17" s="57"/>
      <c r="AA17" s="57"/>
      <c r="AB17" s="57"/>
      <c r="AC17" s="56"/>
      <c r="AD17" s="56"/>
      <c r="AE17" s="56"/>
      <c r="AF17" s="57"/>
      <c r="AG17" s="57"/>
      <c r="AH17" s="57"/>
      <c r="AI17" s="57"/>
      <c r="AJ17" s="57"/>
      <c r="AK17" s="57"/>
      <c r="AL17" s="12"/>
    </row>
    <row r="18" spans="1:54" ht="21" customHeight="1" x14ac:dyDescent="0.15">
      <c r="A18" s="338"/>
      <c r="B18" s="339"/>
      <c r="C18" s="97"/>
      <c r="D18" s="56"/>
      <c r="E18" s="56"/>
      <c r="F18" s="57"/>
      <c r="G18" s="57"/>
      <c r="H18" s="57"/>
      <c r="I18" s="57"/>
      <c r="J18" s="312" t="s">
        <v>68</v>
      </c>
      <c r="K18" s="312"/>
      <c r="L18" s="312"/>
      <c r="M18" s="312"/>
      <c r="N18" s="312"/>
      <c r="O18" s="312"/>
      <c r="P18" s="312"/>
      <c r="Q18" s="56"/>
      <c r="R18" s="347" t="s">
        <v>15</v>
      </c>
      <c r="S18" s="347"/>
      <c r="T18" s="100"/>
      <c r="U18" s="348"/>
      <c r="V18" s="348"/>
      <c r="W18" s="348"/>
      <c r="X18" s="348"/>
      <c r="Y18" s="348"/>
      <c r="Z18" s="348"/>
      <c r="AA18" s="348"/>
      <c r="AB18" s="348"/>
      <c r="AC18" s="348"/>
      <c r="AD18" s="348"/>
      <c r="AE18" s="348"/>
      <c r="AF18" s="100"/>
      <c r="AG18" s="57"/>
      <c r="AH18" s="57"/>
      <c r="AI18" s="57"/>
      <c r="AJ18" s="57"/>
      <c r="AK18" s="57"/>
      <c r="AL18" s="12"/>
    </row>
    <row r="19" spans="1:54" ht="15" customHeight="1" x14ac:dyDescent="0.15">
      <c r="A19" s="338"/>
      <c r="B19" s="339"/>
      <c r="C19" s="97"/>
      <c r="D19" s="56"/>
      <c r="E19" s="56"/>
      <c r="F19" s="57"/>
      <c r="G19" s="57"/>
      <c r="H19" s="57"/>
      <c r="I19" s="57"/>
      <c r="J19" s="58"/>
      <c r="K19" s="58"/>
      <c r="L19" s="58"/>
      <c r="M19" s="58"/>
      <c r="N19" s="58"/>
      <c r="O19" s="58"/>
      <c r="P19" s="58"/>
      <c r="Q19" s="56"/>
      <c r="R19" s="107"/>
      <c r="S19" s="107"/>
      <c r="T19" s="57"/>
      <c r="U19" s="106"/>
      <c r="V19" s="106"/>
      <c r="W19" s="106"/>
      <c r="X19" s="106"/>
      <c r="Y19" s="106"/>
      <c r="Z19" s="106"/>
      <c r="AA19" s="106"/>
      <c r="AB19" s="106"/>
      <c r="AC19" s="106"/>
      <c r="AD19" s="106"/>
      <c r="AE19" s="106"/>
      <c r="AF19" s="57"/>
      <c r="AG19" s="57"/>
      <c r="AH19" s="57"/>
      <c r="AI19" s="57"/>
      <c r="AJ19" s="57"/>
      <c r="AK19" s="57"/>
      <c r="AL19" s="12"/>
    </row>
    <row r="20" spans="1:54" ht="6" customHeight="1" x14ac:dyDescent="0.15">
      <c r="A20" s="340"/>
      <c r="B20" s="341"/>
      <c r="C20" s="87"/>
      <c r="D20" s="26"/>
      <c r="E20" s="26"/>
      <c r="F20" s="21"/>
      <c r="G20" s="21"/>
      <c r="H20" s="21"/>
      <c r="I20" s="21"/>
      <c r="J20" s="21"/>
      <c r="K20" s="21"/>
      <c r="L20" s="21"/>
      <c r="M20" s="21"/>
      <c r="N20" s="21"/>
      <c r="O20" s="21"/>
      <c r="P20" s="21"/>
      <c r="Q20" s="21"/>
      <c r="R20" s="21"/>
      <c r="S20" s="21"/>
      <c r="T20" s="26"/>
      <c r="U20" s="26"/>
      <c r="V20" s="21"/>
      <c r="W20" s="21"/>
      <c r="X20" s="21"/>
      <c r="Y20" s="21"/>
      <c r="Z20" s="21"/>
      <c r="AA20" s="21"/>
      <c r="AB20" s="21"/>
      <c r="AC20" s="21"/>
      <c r="AD20" s="21"/>
      <c r="AE20" s="21"/>
      <c r="AF20" s="26"/>
      <c r="AG20" s="26"/>
      <c r="AH20" s="26"/>
      <c r="AI20" s="26"/>
      <c r="AJ20" s="21"/>
      <c r="AK20" s="21"/>
      <c r="AL20" s="27"/>
    </row>
    <row r="21" spans="1:54" s="23" customFormat="1" ht="12" customHeight="1" x14ac:dyDescent="0.15">
      <c r="A21" s="88"/>
      <c r="B21" s="30" t="s">
        <v>141</v>
      </c>
      <c r="D21" s="89"/>
      <c r="E21" s="30"/>
      <c r="F21" s="30"/>
      <c r="G21" s="30"/>
      <c r="H21" s="30"/>
      <c r="I21" s="30"/>
      <c r="J21" s="30"/>
      <c r="K21" s="30"/>
      <c r="L21" s="30"/>
      <c r="M21" s="30"/>
      <c r="N21" s="30"/>
      <c r="O21" s="30"/>
      <c r="P21" s="30"/>
      <c r="Q21" s="89"/>
      <c r="R21" s="89"/>
      <c r="S21" s="30"/>
      <c r="T21" s="30"/>
      <c r="U21" s="30"/>
      <c r="V21" s="30"/>
      <c r="W21" s="30"/>
      <c r="X21" s="30"/>
      <c r="Y21" s="30"/>
      <c r="Z21" s="30"/>
      <c r="AA21" s="30"/>
      <c r="AB21" s="30"/>
      <c r="AC21" s="89"/>
      <c r="AD21" s="89"/>
      <c r="AE21" s="89"/>
      <c r="AF21" s="89"/>
      <c r="AG21" s="30"/>
      <c r="AH21" s="89"/>
    </row>
    <row r="22" spans="1:54" s="23" customFormat="1" ht="12" customHeight="1" x14ac:dyDescent="0.15">
      <c r="A22" s="88"/>
      <c r="B22" s="30" t="s">
        <v>142</v>
      </c>
      <c r="E22" s="89"/>
      <c r="F22" s="89"/>
      <c r="G22" s="30"/>
      <c r="H22" s="30"/>
      <c r="I22" s="89"/>
      <c r="J22" s="89"/>
      <c r="K22" s="89"/>
      <c r="L22" s="30"/>
      <c r="M22" s="30"/>
      <c r="N22" s="30"/>
      <c r="O22" s="30"/>
      <c r="P22" s="30"/>
      <c r="Q22" s="89"/>
      <c r="R22" s="89"/>
      <c r="S22" s="30"/>
      <c r="T22" s="30"/>
      <c r="U22" s="30"/>
      <c r="V22" s="30"/>
      <c r="W22" s="30"/>
      <c r="X22" s="30"/>
      <c r="Y22" s="30"/>
      <c r="Z22" s="30"/>
      <c r="AA22" s="30"/>
      <c r="AB22" s="30"/>
      <c r="AC22" s="89"/>
      <c r="AD22" s="89"/>
      <c r="AE22" s="89"/>
      <c r="AF22" s="89"/>
      <c r="AG22" s="30"/>
      <c r="AH22" s="89"/>
    </row>
    <row r="23" spans="1:54" ht="7.5" customHeight="1" x14ac:dyDescent="0.15">
      <c r="A23" s="90"/>
      <c r="B23" s="90"/>
      <c r="C23" s="84"/>
      <c r="D23" s="11"/>
      <c r="E23" s="11"/>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1"/>
    </row>
    <row r="24" spans="1:54" ht="15" customHeight="1" x14ac:dyDescent="0.15">
      <c r="A24" s="332" t="s">
        <v>48</v>
      </c>
      <c r="B24" s="333"/>
      <c r="C24" s="333"/>
      <c r="D24" s="333"/>
      <c r="E24" s="333"/>
      <c r="F24" s="333"/>
      <c r="G24" s="333"/>
      <c r="H24" s="333"/>
      <c r="I24" s="333"/>
      <c r="J24" s="333"/>
      <c r="K24" s="333"/>
      <c r="L24" s="333"/>
      <c r="M24" s="333"/>
      <c r="N24" s="333"/>
      <c r="O24" s="333"/>
      <c r="P24" s="334"/>
      <c r="R24" s="211" t="s">
        <v>54</v>
      </c>
      <c r="S24" s="212"/>
      <c r="T24" s="212"/>
      <c r="U24" s="212"/>
      <c r="V24" s="212"/>
      <c r="W24" s="212"/>
      <c r="X24" s="212"/>
      <c r="Y24" s="212"/>
      <c r="Z24" s="212"/>
      <c r="AA24" s="212"/>
      <c r="AB24" s="212"/>
      <c r="AC24" s="212"/>
      <c r="AD24" s="212"/>
      <c r="AE24" s="212"/>
      <c r="AF24" s="212"/>
      <c r="AG24" s="212"/>
      <c r="AH24" s="212"/>
      <c r="AI24" s="212"/>
      <c r="AJ24" s="212"/>
      <c r="AK24" s="212"/>
      <c r="AL24" s="213"/>
      <c r="AM24" s="117"/>
      <c r="AN24" s="117"/>
      <c r="AO24" s="117"/>
      <c r="AP24" s="117"/>
      <c r="AQ24" s="117"/>
      <c r="AR24" s="117"/>
      <c r="AS24" s="117"/>
      <c r="AT24" s="117"/>
      <c r="AU24" s="117"/>
      <c r="AV24" s="117"/>
      <c r="AW24" s="117"/>
      <c r="AX24" s="117"/>
      <c r="AY24" s="117"/>
      <c r="AZ24" s="117"/>
      <c r="BA24" s="117"/>
      <c r="BB24" s="117"/>
    </row>
    <row r="25" spans="1:54" ht="12" customHeight="1" x14ac:dyDescent="0.15">
      <c r="A25" s="191"/>
      <c r="B25" s="313" t="s">
        <v>89</v>
      </c>
      <c r="C25" s="313"/>
      <c r="D25" s="313"/>
      <c r="E25" s="313"/>
      <c r="F25" s="313"/>
      <c r="G25" s="313"/>
      <c r="H25" s="313"/>
      <c r="I25" s="313"/>
      <c r="J25" s="313"/>
      <c r="K25" s="313"/>
      <c r="L25" s="313"/>
      <c r="M25" s="313"/>
      <c r="N25" s="313"/>
      <c r="O25" s="313"/>
      <c r="P25" s="80"/>
      <c r="R25" s="344" t="s">
        <v>81</v>
      </c>
      <c r="S25" s="344"/>
      <c r="T25" s="344"/>
      <c r="U25" s="344"/>
      <c r="V25" s="344"/>
      <c r="W25" s="344"/>
      <c r="X25" s="194" t="s">
        <v>132</v>
      </c>
      <c r="Y25" s="195"/>
      <c r="Z25" s="195"/>
      <c r="AA25" s="195"/>
      <c r="AB25" s="195"/>
      <c r="AC25" s="195"/>
      <c r="AD25" s="195"/>
      <c r="AE25" s="195"/>
      <c r="AF25" s="195"/>
      <c r="AG25" s="195"/>
      <c r="AH25" s="195"/>
      <c r="AI25" s="195"/>
      <c r="AJ25" s="195"/>
      <c r="AK25" s="195"/>
      <c r="AL25" s="196"/>
    </row>
    <row r="26" spans="1:54" ht="12" customHeight="1" x14ac:dyDescent="0.15">
      <c r="A26" s="191"/>
      <c r="B26" s="313"/>
      <c r="C26" s="313"/>
      <c r="D26" s="313"/>
      <c r="E26" s="313"/>
      <c r="F26" s="313"/>
      <c r="G26" s="313"/>
      <c r="H26" s="313"/>
      <c r="I26" s="313"/>
      <c r="J26" s="313"/>
      <c r="K26" s="313"/>
      <c r="L26" s="313"/>
      <c r="M26" s="313"/>
      <c r="N26" s="313"/>
      <c r="O26" s="313"/>
      <c r="P26" s="80"/>
      <c r="R26" s="344"/>
      <c r="S26" s="344"/>
      <c r="T26" s="344"/>
      <c r="U26" s="344"/>
      <c r="V26" s="344"/>
      <c r="W26" s="344"/>
      <c r="X26" s="197"/>
      <c r="Y26" s="198"/>
      <c r="Z26" s="198"/>
      <c r="AA26" s="198"/>
      <c r="AB26" s="198"/>
      <c r="AC26" s="198"/>
      <c r="AD26" s="198"/>
      <c r="AE26" s="198"/>
      <c r="AF26" s="198"/>
      <c r="AG26" s="198"/>
      <c r="AH26" s="198"/>
      <c r="AI26" s="198"/>
      <c r="AJ26" s="198"/>
      <c r="AK26" s="198"/>
      <c r="AL26" s="199"/>
    </row>
    <row r="27" spans="1:54" ht="12" customHeight="1" x14ac:dyDescent="0.15">
      <c r="A27" s="191"/>
      <c r="B27" s="314"/>
      <c r="C27" s="314"/>
      <c r="D27" s="314"/>
      <c r="E27" s="314"/>
      <c r="F27" s="314"/>
      <c r="G27" s="314"/>
      <c r="H27" s="314"/>
      <c r="I27" s="314"/>
      <c r="J27" s="314"/>
      <c r="K27" s="314"/>
      <c r="L27" s="314"/>
      <c r="M27" s="314"/>
      <c r="N27" s="314"/>
      <c r="O27" s="314"/>
      <c r="P27" s="80"/>
      <c r="R27" s="344" t="s">
        <v>80</v>
      </c>
      <c r="S27" s="344"/>
      <c r="T27" s="344"/>
      <c r="U27" s="344"/>
      <c r="V27" s="344"/>
      <c r="W27" s="344"/>
      <c r="X27" s="194" t="s">
        <v>132</v>
      </c>
      <c r="Y27" s="195"/>
      <c r="Z27" s="195"/>
      <c r="AA27" s="195"/>
      <c r="AB27" s="195"/>
      <c r="AC27" s="195"/>
      <c r="AD27" s="195"/>
      <c r="AE27" s="195"/>
      <c r="AF27" s="195"/>
      <c r="AG27" s="195"/>
      <c r="AH27" s="195"/>
      <c r="AI27" s="195"/>
      <c r="AJ27" s="195"/>
      <c r="AK27" s="195"/>
      <c r="AL27" s="196"/>
    </row>
    <row r="28" spans="1:54" ht="12" customHeight="1" x14ac:dyDescent="0.15">
      <c r="A28" s="191"/>
      <c r="B28" s="74"/>
      <c r="C28" s="181"/>
      <c r="D28" s="350"/>
      <c r="E28" s="351"/>
      <c r="F28" s="354"/>
      <c r="G28" s="355"/>
      <c r="H28" s="350" t="s">
        <v>12</v>
      </c>
      <c r="I28" s="350"/>
      <c r="J28" s="354"/>
      <c r="K28" s="358"/>
      <c r="L28" s="350" t="s">
        <v>49</v>
      </c>
      <c r="M28" s="360"/>
      <c r="N28" s="181"/>
      <c r="O28" s="75"/>
      <c r="P28" s="80"/>
      <c r="R28" s="344"/>
      <c r="S28" s="344"/>
      <c r="T28" s="344"/>
      <c r="U28" s="344"/>
      <c r="V28" s="344"/>
      <c r="W28" s="344"/>
      <c r="X28" s="197"/>
      <c r="Y28" s="198"/>
      <c r="Z28" s="198"/>
      <c r="AA28" s="198"/>
      <c r="AB28" s="198"/>
      <c r="AC28" s="198"/>
      <c r="AD28" s="198"/>
      <c r="AE28" s="198"/>
      <c r="AF28" s="198"/>
      <c r="AG28" s="198"/>
      <c r="AH28" s="198"/>
      <c r="AI28" s="198"/>
      <c r="AJ28" s="198"/>
      <c r="AK28" s="198"/>
      <c r="AL28" s="199"/>
    </row>
    <row r="29" spans="1:54" ht="12" customHeight="1" x14ac:dyDescent="0.15">
      <c r="A29" s="191"/>
      <c r="B29" s="108"/>
      <c r="C29" s="54"/>
      <c r="D29" s="352"/>
      <c r="E29" s="353"/>
      <c r="F29" s="356"/>
      <c r="G29" s="357"/>
      <c r="H29" s="352"/>
      <c r="I29" s="352"/>
      <c r="J29" s="356"/>
      <c r="K29" s="359"/>
      <c r="L29" s="352"/>
      <c r="M29" s="361"/>
      <c r="N29" s="54"/>
      <c r="O29" s="109"/>
      <c r="P29" s="80"/>
      <c r="R29" s="362" t="s">
        <v>51</v>
      </c>
      <c r="S29" s="363"/>
      <c r="T29" s="93"/>
      <c r="U29" s="94"/>
      <c r="V29" s="94"/>
      <c r="W29" s="94"/>
      <c r="X29" s="94"/>
      <c r="Y29" s="94"/>
      <c r="Z29" s="94"/>
      <c r="AA29" s="94"/>
      <c r="AB29" s="94"/>
      <c r="AC29" s="94"/>
      <c r="AD29" s="94"/>
      <c r="AE29" s="94"/>
      <c r="AF29" s="94"/>
      <c r="AG29" s="94"/>
      <c r="AH29" s="94"/>
      <c r="AI29" s="94"/>
      <c r="AJ29" s="94"/>
      <c r="AK29" s="94"/>
      <c r="AL29" s="137"/>
    </row>
    <row r="30" spans="1:54" ht="12" customHeight="1" x14ac:dyDescent="0.15">
      <c r="A30" s="191"/>
      <c r="B30" s="317"/>
      <c r="C30" s="318"/>
      <c r="D30" s="307" t="str">
        <f>IF($B30="","",IF($B30="月","火",IF($B30="火","水",IF($B30="水","木",IF($B30="木","金",IF($B30="金","土",IF($B30="土","日",IF($B30="日","月"))))))))</f>
        <v/>
      </c>
      <c r="E30" s="308"/>
      <c r="F30" s="307" t="str">
        <f>IF($B30="","",IF($B30="月","水",IF($B30="火","木",IF($B30="水","金",IF($B30="木","土",IF($B30="金","日",IF($B30="土","月",IF($B30="日","火"))))))))</f>
        <v/>
      </c>
      <c r="G30" s="308"/>
      <c r="H30" s="307" t="str">
        <f>IF($B30="","",IF($B30="月","木",IF($B30="火","金",IF($B30="水","土",IF($B30="木","日",IF($B30="金","月",IF($B30="土","火",IF($B30="日","水"))))))))</f>
        <v/>
      </c>
      <c r="I30" s="328"/>
      <c r="J30" s="307" t="str">
        <f>IF($B30="","",IF($B30="月","金",IF($B30="火","土",IF($B30="水","日",IF($B30="木","月",IF($B30="金","火",IF($B30="土","水",IF($B30="日","木"))))))))</f>
        <v/>
      </c>
      <c r="K30" s="308"/>
      <c r="L30" s="307" t="str">
        <f>IF($B30="","",IF($B30="月","土",IF($B30="火","日",IF($B30="水","月",IF($B30="木","火",IF($B30="金","水",IF($B30="土","木",IF($B30="日","金"))))))))</f>
        <v/>
      </c>
      <c r="M30" s="308"/>
      <c r="N30" s="309" t="str">
        <f>IF($B30="","",IF($B30="月","日",IF($B30="火","月",IF($B30="水","火",IF($B30="木","水",IF($B30="金","木",IF($B30="土","金",IF($B30="日","土"))))))))</f>
        <v/>
      </c>
      <c r="O30" s="310"/>
      <c r="P30" s="80"/>
      <c r="Q30" s="136"/>
      <c r="R30" s="364"/>
      <c r="S30" s="365"/>
      <c r="T30" s="16"/>
      <c r="U30" s="16"/>
      <c r="V30" s="16"/>
      <c r="W30" s="16"/>
      <c r="X30" s="16"/>
      <c r="Y30" s="16"/>
      <c r="Z30" s="16"/>
      <c r="AA30" s="16"/>
      <c r="AB30" s="16"/>
      <c r="AC30" s="16"/>
      <c r="AD30" s="78"/>
      <c r="AE30" s="78"/>
      <c r="AF30" s="78"/>
      <c r="AG30" s="78"/>
      <c r="AH30" s="78"/>
      <c r="AI30" s="78"/>
      <c r="AJ30" s="78"/>
      <c r="AK30" s="78"/>
      <c r="AL30" s="80"/>
    </row>
    <row r="31" spans="1:54" ht="12" customHeight="1" x14ac:dyDescent="0.15">
      <c r="A31" s="191"/>
      <c r="B31" s="319"/>
      <c r="C31" s="320"/>
      <c r="D31" s="309"/>
      <c r="E31" s="310"/>
      <c r="F31" s="309"/>
      <c r="G31" s="310"/>
      <c r="H31" s="309"/>
      <c r="I31" s="329"/>
      <c r="J31" s="309"/>
      <c r="K31" s="310"/>
      <c r="L31" s="309"/>
      <c r="M31" s="310"/>
      <c r="N31" s="309"/>
      <c r="O31" s="310"/>
      <c r="P31" s="80"/>
      <c r="Q31" s="136"/>
      <c r="R31" s="364"/>
      <c r="S31" s="365"/>
      <c r="T31" s="82"/>
      <c r="U31" s="82"/>
      <c r="V31" s="82"/>
      <c r="W31" s="82"/>
      <c r="X31" s="16"/>
      <c r="Y31" s="16"/>
      <c r="Z31" s="16"/>
      <c r="AA31" s="16"/>
      <c r="AB31" s="16"/>
      <c r="AC31" s="16"/>
      <c r="AD31" s="124"/>
      <c r="AE31" s="118"/>
      <c r="AF31" s="118"/>
      <c r="AG31" s="118"/>
      <c r="AH31" s="118"/>
      <c r="AI31" s="118"/>
      <c r="AJ31" s="79"/>
      <c r="AK31" s="79"/>
      <c r="AL31" s="80"/>
    </row>
    <row r="32" spans="1:54" ht="15" customHeight="1" x14ac:dyDescent="0.15">
      <c r="A32" s="191"/>
      <c r="B32" s="315" t="s">
        <v>18</v>
      </c>
      <c r="C32" s="316"/>
      <c r="D32" s="315" t="s">
        <v>18</v>
      </c>
      <c r="E32" s="326"/>
      <c r="F32" s="315" t="s">
        <v>18</v>
      </c>
      <c r="G32" s="326"/>
      <c r="H32" s="327" t="s">
        <v>18</v>
      </c>
      <c r="I32" s="327"/>
      <c r="J32" s="315" t="s">
        <v>18</v>
      </c>
      <c r="K32" s="326"/>
      <c r="L32" s="315" t="s">
        <v>18</v>
      </c>
      <c r="M32" s="326"/>
      <c r="N32" s="325" t="s">
        <v>18</v>
      </c>
      <c r="O32" s="310"/>
      <c r="P32" s="80"/>
      <c r="Q32" s="136"/>
      <c r="R32" s="364"/>
      <c r="S32" s="365"/>
      <c r="T32" s="82"/>
      <c r="U32" s="82"/>
      <c r="V32" s="82"/>
      <c r="W32" s="82"/>
      <c r="X32" s="77"/>
      <c r="Y32" s="77"/>
      <c r="Z32" s="77"/>
      <c r="AA32" s="77"/>
      <c r="AB32" s="77"/>
      <c r="AC32" s="77"/>
      <c r="AD32" s="118"/>
      <c r="AE32" s="118"/>
      <c r="AF32" s="118"/>
      <c r="AG32" s="118"/>
      <c r="AH32" s="118"/>
      <c r="AI32" s="118"/>
      <c r="AJ32" s="77"/>
      <c r="AK32" s="79"/>
      <c r="AL32" s="80"/>
    </row>
    <row r="33" spans="1:41" ht="24" customHeight="1" x14ac:dyDescent="0.15">
      <c r="A33" s="191"/>
      <c r="B33" s="343">
        <v>1</v>
      </c>
      <c r="C33" s="343"/>
      <c r="D33" s="343">
        <v>2</v>
      </c>
      <c r="E33" s="343"/>
      <c r="F33" s="343">
        <v>3</v>
      </c>
      <c r="G33" s="343"/>
      <c r="H33" s="343">
        <v>4</v>
      </c>
      <c r="I33" s="343"/>
      <c r="J33" s="343">
        <v>5</v>
      </c>
      <c r="K33" s="343"/>
      <c r="L33" s="343">
        <v>6</v>
      </c>
      <c r="M33" s="343"/>
      <c r="N33" s="343">
        <v>7</v>
      </c>
      <c r="O33" s="343"/>
      <c r="P33" s="80"/>
      <c r="Q33" s="136"/>
      <c r="R33" s="364"/>
      <c r="S33" s="365"/>
      <c r="T33" s="122"/>
      <c r="U33" s="122"/>
      <c r="V33" s="122"/>
      <c r="W33" s="77"/>
      <c r="X33" s="10"/>
      <c r="Y33" s="10"/>
      <c r="Z33" s="10"/>
      <c r="AA33" s="10"/>
      <c r="AB33" s="10"/>
      <c r="AC33" s="10"/>
      <c r="AD33" s="122"/>
      <c r="AE33" s="122"/>
      <c r="AF33" s="122"/>
      <c r="AG33" s="122"/>
      <c r="AH33" s="122"/>
      <c r="AI33" s="77"/>
      <c r="AJ33" s="79"/>
      <c r="AK33" s="79"/>
      <c r="AL33" s="80"/>
    </row>
    <row r="34" spans="1:41" ht="24" customHeight="1" x14ac:dyDescent="0.15">
      <c r="A34" s="191"/>
      <c r="B34" s="343">
        <v>8</v>
      </c>
      <c r="C34" s="343"/>
      <c r="D34" s="343">
        <v>9</v>
      </c>
      <c r="E34" s="343"/>
      <c r="F34" s="343">
        <v>10</v>
      </c>
      <c r="G34" s="343"/>
      <c r="H34" s="343">
        <v>11</v>
      </c>
      <c r="I34" s="343"/>
      <c r="J34" s="343">
        <v>12</v>
      </c>
      <c r="K34" s="343"/>
      <c r="L34" s="343">
        <v>13</v>
      </c>
      <c r="M34" s="343"/>
      <c r="N34" s="343">
        <v>14</v>
      </c>
      <c r="O34" s="343"/>
      <c r="P34" s="80"/>
      <c r="Q34" s="136"/>
      <c r="R34" s="364"/>
      <c r="S34" s="365"/>
      <c r="T34" s="83"/>
      <c r="U34" s="83"/>
      <c r="V34" s="83"/>
      <c r="W34" s="83"/>
      <c r="X34" s="16"/>
      <c r="Y34" s="16"/>
      <c r="Z34" s="16"/>
      <c r="AA34" s="16"/>
      <c r="AB34" s="16"/>
      <c r="AC34" s="16"/>
      <c r="AD34" s="78"/>
      <c r="AE34" s="78"/>
      <c r="AF34" s="78"/>
      <c r="AG34" s="78"/>
      <c r="AH34" s="78"/>
      <c r="AI34" s="78"/>
      <c r="AJ34" s="81"/>
      <c r="AK34" s="81"/>
      <c r="AL34" s="80"/>
    </row>
    <row r="35" spans="1:41" ht="24" customHeight="1" x14ac:dyDescent="0.15">
      <c r="A35" s="191"/>
      <c r="B35" s="343">
        <v>15</v>
      </c>
      <c r="C35" s="343"/>
      <c r="D35" s="343">
        <v>16</v>
      </c>
      <c r="E35" s="343"/>
      <c r="F35" s="343">
        <v>17</v>
      </c>
      <c r="G35" s="343"/>
      <c r="H35" s="343">
        <v>18</v>
      </c>
      <c r="I35" s="343"/>
      <c r="J35" s="343">
        <v>19</v>
      </c>
      <c r="K35" s="343"/>
      <c r="L35" s="343">
        <v>20</v>
      </c>
      <c r="M35" s="343"/>
      <c r="N35" s="343">
        <v>21</v>
      </c>
      <c r="O35" s="343"/>
      <c r="P35" s="80"/>
      <c r="Q35" s="136"/>
      <c r="R35" s="364"/>
      <c r="S35" s="365"/>
      <c r="T35" s="83"/>
      <c r="U35" s="83"/>
      <c r="V35" s="83"/>
      <c r="W35" s="83"/>
      <c r="X35" s="11"/>
      <c r="Y35" s="77"/>
      <c r="Z35" s="77"/>
      <c r="AA35" s="77"/>
      <c r="AB35" s="77"/>
      <c r="AC35" s="11"/>
      <c r="AD35" s="77"/>
      <c r="AE35" s="77"/>
      <c r="AF35" s="77"/>
      <c r="AG35" s="77"/>
      <c r="AH35" s="77"/>
      <c r="AI35" s="77"/>
      <c r="AJ35" s="16"/>
      <c r="AK35" s="11"/>
      <c r="AL35" s="12"/>
    </row>
    <row r="36" spans="1:41" ht="24" customHeight="1" thickBot="1" x14ac:dyDescent="0.2">
      <c r="A36" s="191"/>
      <c r="B36" s="343">
        <v>22</v>
      </c>
      <c r="C36" s="343"/>
      <c r="D36" s="343">
        <v>23</v>
      </c>
      <c r="E36" s="343"/>
      <c r="F36" s="343">
        <v>24</v>
      </c>
      <c r="G36" s="343"/>
      <c r="H36" s="335">
        <v>25</v>
      </c>
      <c r="I36" s="335"/>
      <c r="J36" s="335">
        <v>26</v>
      </c>
      <c r="K36" s="335"/>
      <c r="L36" s="335">
        <v>27</v>
      </c>
      <c r="M36" s="335"/>
      <c r="N36" s="335">
        <v>28</v>
      </c>
      <c r="O36" s="335"/>
      <c r="P36" s="80"/>
      <c r="Q36" s="136"/>
      <c r="R36" s="364"/>
      <c r="S36" s="365"/>
      <c r="T36" s="92"/>
      <c r="U36" s="92"/>
      <c r="V36" s="92"/>
      <c r="W36" s="83"/>
      <c r="X36" s="83"/>
      <c r="Y36" s="92"/>
      <c r="Z36" s="92"/>
      <c r="AA36" s="92"/>
      <c r="AB36" s="83"/>
      <c r="AC36" s="10"/>
      <c r="AD36" s="83"/>
      <c r="AE36" s="83"/>
      <c r="AF36" s="83"/>
      <c r="AG36" s="83"/>
      <c r="AH36" s="83"/>
      <c r="AI36" s="83"/>
      <c r="AJ36" s="16"/>
      <c r="AK36" s="11"/>
      <c r="AL36" s="12"/>
    </row>
    <row r="37" spans="1:41" ht="24" customHeight="1" thickBot="1" x14ac:dyDescent="0.2">
      <c r="A37" s="24"/>
      <c r="B37" s="343">
        <v>29</v>
      </c>
      <c r="C37" s="343"/>
      <c r="D37" s="343">
        <v>30</v>
      </c>
      <c r="E37" s="343"/>
      <c r="F37" s="343">
        <v>31</v>
      </c>
      <c r="G37" s="349"/>
      <c r="H37" s="374" t="s">
        <v>72</v>
      </c>
      <c r="I37" s="375"/>
      <c r="J37" s="375"/>
      <c r="K37" s="375"/>
      <c r="L37" s="375"/>
      <c r="M37" s="306"/>
      <c r="N37" s="306"/>
      <c r="O37" s="180" t="s">
        <v>17</v>
      </c>
      <c r="P37" s="12"/>
      <c r="Q37" s="136"/>
      <c r="R37" s="364"/>
      <c r="S37" s="365"/>
      <c r="T37" s="124"/>
      <c r="U37" s="124"/>
      <c r="V37" s="124"/>
      <c r="W37" s="124"/>
      <c r="X37" s="10"/>
      <c r="Y37" s="125"/>
      <c r="Z37" s="125"/>
      <c r="AA37" s="125"/>
      <c r="AB37" s="125"/>
      <c r="AC37" s="10"/>
      <c r="AD37" s="10"/>
      <c r="AE37" s="11"/>
      <c r="AF37" s="11"/>
      <c r="AG37" s="11"/>
      <c r="AH37" s="11"/>
      <c r="AI37" s="11"/>
      <c r="AJ37" s="11"/>
      <c r="AK37" s="11"/>
      <c r="AL37" s="12"/>
    </row>
    <row r="38" spans="1:41" ht="12" customHeight="1" x14ac:dyDescent="0.15">
      <c r="A38" s="24"/>
      <c r="B38" s="11"/>
      <c r="C38" s="11"/>
      <c r="D38" s="11"/>
      <c r="E38" s="11"/>
      <c r="F38" s="11"/>
      <c r="G38" s="11"/>
      <c r="H38" s="11"/>
      <c r="I38" s="11"/>
      <c r="J38" s="11"/>
      <c r="K38" s="11"/>
      <c r="L38" s="11"/>
      <c r="M38" s="11"/>
      <c r="N38" s="11"/>
      <c r="O38" s="11"/>
      <c r="P38" s="80"/>
      <c r="Q38" s="136"/>
      <c r="R38" s="364"/>
      <c r="S38" s="365"/>
      <c r="T38" s="124"/>
      <c r="U38" s="124"/>
      <c r="V38" s="124"/>
      <c r="W38" s="124"/>
      <c r="X38" s="11"/>
      <c r="Y38" s="125"/>
      <c r="Z38" s="125"/>
      <c r="AA38" s="125"/>
      <c r="AB38" s="125"/>
      <c r="AC38" s="11"/>
      <c r="AD38" s="11"/>
      <c r="AE38" s="11"/>
      <c r="AF38" s="11"/>
      <c r="AG38" s="11"/>
      <c r="AH38" s="11"/>
      <c r="AI38" s="11"/>
      <c r="AJ38" s="11"/>
      <c r="AK38" s="11"/>
      <c r="AL38" s="12"/>
    </row>
    <row r="39" spans="1:41" ht="12" customHeight="1" x14ac:dyDescent="0.15">
      <c r="A39" s="13"/>
      <c r="B39" s="30" t="s">
        <v>90</v>
      </c>
      <c r="C39" s="11"/>
      <c r="D39" s="11"/>
      <c r="E39" s="11"/>
      <c r="F39" s="11"/>
      <c r="G39" s="11"/>
      <c r="H39" s="11"/>
      <c r="I39" s="11"/>
      <c r="J39" s="11"/>
      <c r="K39" s="11"/>
      <c r="L39" s="11"/>
      <c r="M39" s="11"/>
      <c r="N39" s="11"/>
      <c r="O39" s="11"/>
      <c r="P39" s="12"/>
      <c r="Q39" s="136"/>
      <c r="R39" s="364"/>
      <c r="S39" s="365"/>
      <c r="T39" s="92"/>
      <c r="U39" s="92"/>
      <c r="V39" s="92"/>
      <c r="W39" s="77"/>
      <c r="X39" s="10"/>
      <c r="Y39" s="123"/>
      <c r="Z39" s="92"/>
      <c r="AA39" s="92"/>
      <c r="AB39" s="77"/>
      <c r="AC39" s="10"/>
      <c r="AD39" s="122"/>
      <c r="AE39" s="83"/>
      <c r="AF39" s="83"/>
      <c r="AG39" s="83"/>
      <c r="AH39" s="83"/>
      <c r="AI39" s="77"/>
      <c r="AJ39" s="10"/>
      <c r="AK39" s="11"/>
      <c r="AL39" s="12"/>
    </row>
    <row r="40" spans="1:41" ht="12" customHeight="1" x14ac:dyDescent="0.15">
      <c r="A40" s="13"/>
      <c r="B40" s="89" t="s">
        <v>70</v>
      </c>
      <c r="C40" s="11"/>
      <c r="D40" s="11"/>
      <c r="E40" s="11"/>
      <c r="F40" s="11"/>
      <c r="G40" s="11"/>
      <c r="H40" s="11"/>
      <c r="I40" s="11"/>
      <c r="J40" s="11"/>
      <c r="K40" s="11"/>
      <c r="L40" s="11"/>
      <c r="M40" s="11"/>
      <c r="N40" s="11"/>
      <c r="O40" s="11"/>
      <c r="P40" s="12"/>
      <c r="Q40" s="136"/>
      <c r="R40" s="364"/>
      <c r="S40" s="365"/>
      <c r="T40" s="92"/>
      <c r="U40" s="92"/>
      <c r="V40" s="92"/>
      <c r="W40" s="83"/>
      <c r="X40" s="83"/>
      <c r="Y40" s="92"/>
      <c r="Z40" s="92"/>
      <c r="AA40" s="92"/>
      <c r="AB40" s="83"/>
      <c r="AC40" s="10"/>
      <c r="AD40" s="83"/>
      <c r="AE40" s="83"/>
      <c r="AF40" s="83"/>
      <c r="AG40" s="83"/>
      <c r="AH40" s="83"/>
      <c r="AI40" s="83"/>
      <c r="AJ40" s="10"/>
      <c r="AK40" s="11"/>
      <c r="AL40" s="12"/>
    </row>
    <row r="41" spans="1:41" ht="12" customHeight="1" x14ac:dyDescent="0.15">
      <c r="A41" s="32"/>
      <c r="B41" s="26"/>
      <c r="C41" s="21"/>
      <c r="D41" s="26"/>
      <c r="E41" s="26"/>
      <c r="F41" s="26"/>
      <c r="G41" s="26"/>
      <c r="H41" s="26"/>
      <c r="I41" s="26"/>
      <c r="J41" s="26"/>
      <c r="K41" s="26"/>
      <c r="L41" s="26"/>
      <c r="M41" s="26"/>
      <c r="N41" s="26"/>
      <c r="O41" s="26"/>
      <c r="P41" s="27"/>
      <c r="Q41" s="190"/>
      <c r="R41" s="366"/>
      <c r="S41" s="367"/>
      <c r="T41" s="26"/>
      <c r="U41" s="26"/>
      <c r="V41" s="26"/>
      <c r="W41" s="26"/>
      <c r="X41" s="26"/>
      <c r="Y41" s="26"/>
      <c r="Z41" s="26"/>
      <c r="AA41" s="26"/>
      <c r="AB41" s="26"/>
      <c r="AC41" s="26"/>
      <c r="AD41" s="26"/>
      <c r="AE41" s="26"/>
      <c r="AF41" s="26"/>
      <c r="AG41" s="26"/>
      <c r="AH41" s="26"/>
      <c r="AI41" s="26"/>
      <c r="AJ41" s="26"/>
      <c r="AK41" s="26"/>
      <c r="AL41" s="91"/>
    </row>
    <row r="42" spans="1:41" ht="6" customHeight="1" x14ac:dyDescent="0.15"/>
    <row r="43" spans="1:41" s="121" customFormat="1" ht="7.5" customHeight="1" x14ac:dyDescent="0.15">
      <c r="A43" s="368" t="s">
        <v>82</v>
      </c>
      <c r="B43" s="369"/>
      <c r="C43" s="126"/>
      <c r="D43" s="126"/>
      <c r="E43" s="126"/>
      <c r="F43" s="126"/>
      <c r="G43" s="127"/>
      <c r="H43" s="127"/>
      <c r="I43" s="126"/>
      <c r="J43" s="126"/>
      <c r="K43" s="126"/>
      <c r="L43" s="128"/>
      <c r="M43" s="128"/>
      <c r="N43" s="128"/>
      <c r="O43" s="129"/>
      <c r="P43" s="130"/>
      <c r="Q43" s="130"/>
      <c r="R43" s="130"/>
      <c r="S43" s="130"/>
      <c r="T43" s="130"/>
      <c r="U43" s="130"/>
      <c r="V43" s="130"/>
      <c r="W43" s="130"/>
      <c r="X43" s="130"/>
      <c r="Y43" s="130"/>
      <c r="Z43" s="130"/>
      <c r="AA43" s="130"/>
      <c r="AB43" s="130"/>
      <c r="AC43" s="130"/>
      <c r="AD43" s="130"/>
      <c r="AE43" s="130"/>
      <c r="AF43" s="129"/>
      <c r="AG43" s="126"/>
      <c r="AH43" s="129"/>
      <c r="AI43" s="126"/>
      <c r="AJ43" s="126"/>
      <c r="AK43" s="126"/>
      <c r="AL43" s="131"/>
      <c r="AO43" s="132"/>
    </row>
    <row r="44" spans="1:41" ht="13.5" customHeight="1" x14ac:dyDescent="0.15">
      <c r="A44" s="370"/>
      <c r="B44" s="371"/>
      <c r="C44" s="11"/>
      <c r="D44" s="6" t="s">
        <v>83</v>
      </c>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25"/>
      <c r="AO44" s="11"/>
    </row>
    <row r="45" spans="1:41" s="133" customFormat="1" ht="13.5" customHeight="1" x14ac:dyDescent="0.15">
      <c r="A45" s="370"/>
      <c r="B45" s="371"/>
      <c r="C45" s="10"/>
      <c r="D45" s="6" t="s">
        <v>84</v>
      </c>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25"/>
    </row>
    <row r="46" spans="1:41" s="133" customFormat="1" ht="13.5" customHeight="1" x14ac:dyDescent="0.15">
      <c r="A46" s="370"/>
      <c r="B46" s="371"/>
      <c r="C46" s="177"/>
      <c r="D46" s="6"/>
      <c r="E46" s="177" t="s">
        <v>134</v>
      </c>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25"/>
    </row>
    <row r="47" spans="1:41" s="133" customFormat="1" ht="13.5" customHeight="1" x14ac:dyDescent="0.15">
      <c r="A47" s="370"/>
      <c r="B47" s="371"/>
      <c r="C47" s="10"/>
      <c r="D47" s="6" t="s">
        <v>91</v>
      </c>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25"/>
    </row>
    <row r="48" spans="1:41" s="133" customFormat="1" ht="13.5" customHeight="1" x14ac:dyDescent="0.15">
      <c r="A48" s="370"/>
      <c r="B48" s="371"/>
      <c r="C48" s="10"/>
      <c r="D48" s="6" t="s">
        <v>86</v>
      </c>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25"/>
    </row>
    <row r="49" spans="1:38" s="121" customFormat="1" ht="6.75" customHeight="1" x14ac:dyDescent="0.15">
      <c r="A49" s="372"/>
      <c r="B49" s="373"/>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5"/>
    </row>
    <row r="50" spans="1:38" s="121" customFormat="1" ht="6.75" customHeight="1" x14ac:dyDescent="0.15">
      <c r="A50" s="368" t="s">
        <v>85</v>
      </c>
      <c r="B50" s="369"/>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31"/>
    </row>
    <row r="51" spans="1:38" s="133" customFormat="1" ht="13.5" customHeight="1" x14ac:dyDescent="0.15">
      <c r="A51" s="370"/>
      <c r="B51" s="371"/>
      <c r="C51" s="10"/>
      <c r="D51" s="142" t="s">
        <v>93</v>
      </c>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25"/>
    </row>
    <row r="52" spans="1:38" s="133" customFormat="1" ht="13.5" customHeight="1" x14ac:dyDescent="0.15">
      <c r="A52" s="370"/>
      <c r="B52" s="371"/>
      <c r="C52" s="10"/>
      <c r="D52" s="142" t="s">
        <v>94</v>
      </c>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25"/>
    </row>
    <row r="53" spans="1:38" s="133" customFormat="1" ht="13.5" customHeight="1" x14ac:dyDescent="0.15">
      <c r="A53" s="370"/>
      <c r="B53" s="371"/>
      <c r="C53" s="10"/>
      <c r="D53" s="142" t="s">
        <v>95</v>
      </c>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25"/>
    </row>
    <row r="54" spans="1:38" s="133" customFormat="1" ht="13.5" customHeight="1" x14ac:dyDescent="0.15">
      <c r="A54" s="370"/>
      <c r="B54" s="371"/>
      <c r="C54" s="10"/>
      <c r="D54" s="10" t="s">
        <v>87</v>
      </c>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25"/>
    </row>
    <row r="55" spans="1:38" s="133" customFormat="1" ht="13.5" customHeight="1" x14ac:dyDescent="0.15">
      <c r="A55" s="370"/>
      <c r="B55" s="371"/>
      <c r="C55" s="10"/>
      <c r="D55" s="10" t="s">
        <v>139</v>
      </c>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25"/>
    </row>
    <row r="56" spans="1:38" s="133" customFormat="1" ht="3.75" customHeight="1" x14ac:dyDescent="0.15">
      <c r="A56" s="370"/>
      <c r="B56" s="371"/>
      <c r="C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25"/>
    </row>
    <row r="57" spans="1:38" s="133" customFormat="1" ht="5.25" customHeight="1" x14ac:dyDescent="0.15">
      <c r="A57" s="372"/>
      <c r="B57" s="373"/>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91"/>
    </row>
  </sheetData>
  <sheetProtection sheet="1" objects="1" scenarios="1"/>
  <protectedRanges>
    <protectedRange sqref="E2:H2 K2 O2 U2:X2 AA2 AE2 E9:H9 K9 O9 U9:X9 AA9 AE9 L16 P16 T16 U18 D28 D28 D28:G29 J28 M37" name="範囲1"/>
  </protectedRanges>
  <mergeCells count="123">
    <mergeCell ref="A50:B57"/>
    <mergeCell ref="A43:B49"/>
    <mergeCell ref="L33:M33"/>
    <mergeCell ref="N33:O33"/>
    <mergeCell ref="F34:G34"/>
    <mergeCell ref="H34:I34"/>
    <mergeCell ref="J34:K34"/>
    <mergeCell ref="L34:M34"/>
    <mergeCell ref="N34:O34"/>
    <mergeCell ref="N35:O35"/>
    <mergeCell ref="L35:M35"/>
    <mergeCell ref="J35:K35"/>
    <mergeCell ref="H35:I35"/>
    <mergeCell ref="F35:G35"/>
    <mergeCell ref="D35:E35"/>
    <mergeCell ref="B35:C35"/>
    <mergeCell ref="B33:C33"/>
    <mergeCell ref="D33:E33"/>
    <mergeCell ref="F33:G33"/>
    <mergeCell ref="H33:I33"/>
    <mergeCell ref="J33:K33"/>
    <mergeCell ref="B34:C34"/>
    <mergeCell ref="D34:E34"/>
    <mergeCell ref="H37:L37"/>
    <mergeCell ref="R12:AC13"/>
    <mergeCell ref="S10:AG11"/>
    <mergeCell ref="R18:S18"/>
    <mergeCell ref="U18:AE18"/>
    <mergeCell ref="J16:K16"/>
    <mergeCell ref="S9:T9"/>
    <mergeCell ref="U9:V9"/>
    <mergeCell ref="B37:C37"/>
    <mergeCell ref="D37:E37"/>
    <mergeCell ref="F37:G37"/>
    <mergeCell ref="D36:E36"/>
    <mergeCell ref="F36:G36"/>
    <mergeCell ref="H36:I36"/>
    <mergeCell ref="R16:S16"/>
    <mergeCell ref="T16:U16"/>
    <mergeCell ref="V16:W16"/>
    <mergeCell ref="X27:AL28"/>
    <mergeCell ref="D28:E29"/>
    <mergeCell ref="F28:G29"/>
    <mergeCell ref="H28:I29"/>
    <mergeCell ref="J28:K29"/>
    <mergeCell ref="L28:M29"/>
    <mergeCell ref="R29:S41"/>
    <mergeCell ref="N30:O31"/>
    <mergeCell ref="U2:V2"/>
    <mergeCell ref="K2:L2"/>
    <mergeCell ref="M2:N2"/>
    <mergeCell ref="AA2:AB2"/>
    <mergeCell ref="AC2:AD2"/>
    <mergeCell ref="W9:X9"/>
    <mergeCell ref="Y9:Z9"/>
    <mergeCell ref="AA9:AB9"/>
    <mergeCell ref="AC9:AD9"/>
    <mergeCell ref="R5:AC6"/>
    <mergeCell ref="J5:M6"/>
    <mergeCell ref="W2:X2"/>
    <mergeCell ref="S3:AG4"/>
    <mergeCell ref="Y2:Z2"/>
    <mergeCell ref="AE2:AF2"/>
    <mergeCell ref="AG2:AH2"/>
    <mergeCell ref="AH3:AK4"/>
    <mergeCell ref="S2:T2"/>
    <mergeCell ref="AE9:AF9"/>
    <mergeCell ref="AG9:AH9"/>
    <mergeCell ref="K9:L9"/>
    <mergeCell ref="M9:N9"/>
    <mergeCell ref="O9:P9"/>
    <mergeCell ref="Q9:R9"/>
    <mergeCell ref="AH10:AK11"/>
    <mergeCell ref="A24:P24"/>
    <mergeCell ref="R24:AL24"/>
    <mergeCell ref="L36:M36"/>
    <mergeCell ref="N36:O36"/>
    <mergeCell ref="A1:B20"/>
    <mergeCell ref="E2:F2"/>
    <mergeCell ref="G2:H2"/>
    <mergeCell ref="I2:J2"/>
    <mergeCell ref="D5:E6"/>
    <mergeCell ref="E9:F9"/>
    <mergeCell ref="G9:H9"/>
    <mergeCell ref="I9:J9"/>
    <mergeCell ref="D10:R11"/>
    <mergeCell ref="D3:R4"/>
    <mergeCell ref="O2:P2"/>
    <mergeCell ref="Q2:R2"/>
    <mergeCell ref="D12:E13"/>
    <mergeCell ref="B36:C36"/>
    <mergeCell ref="J36:K36"/>
    <mergeCell ref="F5:I5"/>
    <mergeCell ref="R25:W26"/>
    <mergeCell ref="X25:AL26"/>
    <mergeCell ref="R27:W28"/>
    <mergeCell ref="F6:I6"/>
    <mergeCell ref="N5:Q5"/>
    <mergeCell ref="N6:Q6"/>
    <mergeCell ref="F12:I12"/>
    <mergeCell ref="F13:I13"/>
    <mergeCell ref="N12:Q12"/>
    <mergeCell ref="N13:Q13"/>
    <mergeCell ref="N32:O32"/>
    <mergeCell ref="D32:E32"/>
    <mergeCell ref="F32:G32"/>
    <mergeCell ref="H32:I32"/>
    <mergeCell ref="J32:K32"/>
    <mergeCell ref="L32:M32"/>
    <mergeCell ref="D30:E31"/>
    <mergeCell ref="F30:G31"/>
    <mergeCell ref="H30:I31"/>
    <mergeCell ref="J30:K31"/>
    <mergeCell ref="M37:N37"/>
    <mergeCell ref="L30:M31"/>
    <mergeCell ref="L16:M16"/>
    <mergeCell ref="N16:O16"/>
    <mergeCell ref="P16:Q16"/>
    <mergeCell ref="J18:P18"/>
    <mergeCell ref="J12:M13"/>
    <mergeCell ref="B25:O27"/>
    <mergeCell ref="B32:C32"/>
    <mergeCell ref="B30:C31"/>
  </mergeCells>
  <phoneticPr fontId="2"/>
  <conditionalFormatting sqref="E2:F2">
    <cfRule type="containsBlanks" dxfId="8" priority="17">
      <formula>LEN(TRIM(E2))=0</formula>
    </cfRule>
  </conditionalFormatting>
  <conditionalFormatting sqref="U2:V2">
    <cfRule type="containsBlanks" dxfId="7" priority="16">
      <formula>LEN(TRIM(U2))=0</formula>
    </cfRule>
  </conditionalFormatting>
  <conditionalFormatting sqref="U9:V9">
    <cfRule type="containsBlanks" dxfId="6" priority="15">
      <formula>LEN(TRIM(U9))=0</formula>
    </cfRule>
  </conditionalFormatting>
  <conditionalFormatting sqref="E9:F9">
    <cfRule type="containsBlanks" dxfId="5" priority="14">
      <formula>LEN(TRIM(E9))=0</formula>
    </cfRule>
  </conditionalFormatting>
  <conditionalFormatting sqref="J16:K16">
    <cfRule type="containsBlanks" dxfId="4" priority="13">
      <formula>LEN(TRIM(J16))=0</formula>
    </cfRule>
  </conditionalFormatting>
  <conditionalFormatting sqref="D28:E29">
    <cfRule type="containsBlanks" dxfId="3" priority="7">
      <formula>LEN(TRIM(D28))=0</formula>
    </cfRule>
    <cfRule type="containsBlanks" priority="8">
      <formula>LEN(TRIM(D28))=0</formula>
    </cfRule>
  </conditionalFormatting>
  <conditionalFormatting sqref="M37:N37">
    <cfRule type="cellIs" dxfId="2" priority="5" operator="lessThan">
      <formula>1</formula>
    </cfRule>
  </conditionalFormatting>
  <conditionalFormatting sqref="F28:G29 J28:K29">
    <cfRule type="containsBlanks" dxfId="1" priority="18">
      <formula>LEN(TRIM(F28))=0</formula>
    </cfRule>
  </conditionalFormatting>
  <conditionalFormatting sqref="G2:H2 K2:L2 O2:P2 W2:X2 AA2:AB2 AE2:AF2 AE9:AF9 W9:AB9 O9:P9 K9:L9 I8 G9:H9 L16:M16 P16:Q16 T16:U16">
    <cfRule type="timePeriod" priority="2" timePeriod="yesterday">
      <formula>FLOOR(G2,1)=TODAY()-1</formula>
    </cfRule>
  </conditionalFormatting>
  <conditionalFormatting sqref="K2:L2 G2:H2 W2:X2 AA2:AB2 AE2:AF2 AE9:AF9 AA9:AB9 W9:X9 O9:P9 K9:L9 E9:H9 L16:M16 P16:Q16 T16:U16 U18:AE18 O2:P2">
    <cfRule type="containsBlanks" dxfId="0" priority="1">
      <formula>LEN(TRIM(E2))=0</formula>
    </cfRule>
  </conditionalFormatting>
  <dataValidations count="6">
    <dataValidation type="whole" imeMode="off" operator="greaterThanOrEqual" allowBlank="1" showInputMessage="1" showErrorMessage="1" sqref="T39:V40" xr:uid="{00000000-0002-0000-0100-000000000000}">
      <formula1>1</formula1>
    </dataValidation>
    <dataValidation type="whole" imeMode="off" allowBlank="1" showInputMessage="1" showErrorMessage="1" sqref="Y39:AA40 T16:U16 O9:P9 O2:P2 AE2:AF2 AE9:AF9 F28:G29 G2:H2 G9:H9 L16:M16 W2:X2 W9:X9" xr:uid="{00000000-0002-0000-0100-000001000000}">
      <formula1>1</formula1>
      <formula2>31</formula2>
    </dataValidation>
    <dataValidation type="whole" imeMode="off" allowBlank="1" showInputMessage="1" showErrorMessage="1" sqref="P16:Q16 AA2:AB2 K2:L2 K9:L9 AA9:AB9 J28:K29" xr:uid="{00000000-0002-0000-0100-000002000000}">
      <formula1>1</formula1>
      <formula2>12</formula2>
    </dataValidation>
    <dataValidation type="list" allowBlank="1" showInputMessage="1" showErrorMessage="1" sqref="B30:C31" xr:uid="{00000000-0002-0000-0100-000004000000}">
      <formula1>"月,火,水,木,金,土,日"</formula1>
    </dataValidation>
    <dataValidation imeMode="off" operator="greaterThanOrEqual" allowBlank="1" showInputMessage="1" showErrorMessage="1" sqref="T36:V36" xr:uid="{00000000-0002-0000-0100-000005000000}"/>
    <dataValidation imeMode="off" allowBlank="1" showInputMessage="1" showErrorMessage="1" sqref="Y36:AA36 M37:N37" xr:uid="{00000000-0002-0000-0100-000006000000}"/>
  </dataValidations>
  <printOptions horizontalCentered="1" verticalCentered="1"/>
  <pageMargins left="0.39370078740157483" right="0.39370078740157483" top="0.98425196850393704" bottom="0.78740157480314965" header="0.19685039370078741" footer="0.19685039370078741"/>
  <pageSetup paperSize="9" orientation="portrait" r:id="rId1"/>
  <headerFooter alignWithMargins="0"/>
  <drawing r:id="rId2"/>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100-000007000000}">
          <x14:formula1>
            <xm:f>上限額表!$A$9:$A$10</xm:f>
          </x14:formula1>
          <xm:sqref>E2:F2 U2:V2 U9:V9 E9:F9 J16:K16 D28:E29</xm:sqref>
        </x14:dataValidation>
        <x14:dataValidation type="list" allowBlank="1" showInputMessage="1" showErrorMessage="1" xr:uid="{00000000-0002-0000-0100-000008000000}">
          <x14:formula1>
            <xm:f>上限額表!E9:E10</xm:f>
          </x14:formula1>
          <xm:sqref>B37</xm:sqref>
        </x14:dataValidation>
        <x14:dataValidation type="list" allowBlank="1" showInputMessage="1" showErrorMessage="1" xr:uid="{00000000-0002-0000-0100-000009000000}">
          <x14:formula1>
            <xm:f>上限額表!F9:F10</xm:f>
          </x14:formula1>
          <xm:sqref>D37</xm:sqref>
        </x14:dataValidation>
        <x14:dataValidation type="list" allowBlank="1" showInputMessage="1" showErrorMessage="1" xr:uid="{00000000-0002-0000-0100-00000A000000}">
          <x14:formula1>
            <xm:f>上限額表!G9:G10</xm:f>
          </x14:formula1>
          <xm:sqref>F37</xm:sqref>
        </x14:dataValidation>
        <x14:dataValidation type="list" allowBlank="1" showInputMessage="1" showErrorMessage="1" xr:uid="{00000000-0002-0000-0100-00000B000000}">
          <x14:formula1>
            <xm:f>上限額表!H7:H8</xm:f>
          </x14:formula1>
          <xm:sqref>H36</xm:sqref>
        </x14:dataValidation>
        <x14:dataValidation type="list" allowBlank="1" showInputMessage="1" showErrorMessage="1" xr:uid="{00000000-0002-0000-0100-00000C000000}">
          <x14:formula1>
            <xm:f>上限額表!E7:E8</xm:f>
          </x14:formula1>
          <xm:sqref>B36</xm:sqref>
        </x14:dataValidation>
        <x14:dataValidation type="list" allowBlank="1" showInputMessage="1" showErrorMessage="1" xr:uid="{00000000-0002-0000-0100-00000D000000}">
          <x14:formula1>
            <xm:f>上限額表!F7:F8</xm:f>
          </x14:formula1>
          <xm:sqref>D36</xm:sqref>
        </x14:dataValidation>
        <x14:dataValidation type="list" allowBlank="1" showInputMessage="1" showErrorMessage="1" xr:uid="{00000000-0002-0000-0100-00000E000000}">
          <x14:formula1>
            <xm:f>上限額表!G7:G8</xm:f>
          </x14:formula1>
          <xm:sqref>F36</xm:sqref>
        </x14:dataValidation>
        <x14:dataValidation type="list" allowBlank="1" showInputMessage="1" showErrorMessage="1" xr:uid="{00000000-0002-0000-0100-00000F000000}">
          <x14:formula1>
            <xm:f>上限額表!I7:I8</xm:f>
          </x14:formula1>
          <xm:sqref>J36</xm:sqref>
        </x14:dataValidation>
        <x14:dataValidation type="list" allowBlank="1" showInputMessage="1" showErrorMessage="1" xr:uid="{00000000-0002-0000-0100-000010000000}">
          <x14:formula1>
            <xm:f>上限額表!J7:J8</xm:f>
          </x14:formula1>
          <xm:sqref>L36</xm:sqref>
        </x14:dataValidation>
        <x14:dataValidation type="list" allowBlank="1" showInputMessage="1" showErrorMessage="1" xr:uid="{00000000-0002-0000-0100-000011000000}">
          <x14:formula1>
            <xm:f>上限額表!K7:K8</xm:f>
          </x14:formula1>
          <xm:sqref>N36</xm:sqref>
        </x14:dataValidation>
        <x14:dataValidation type="list" allowBlank="1" showInputMessage="1" showErrorMessage="1" xr:uid="{00000000-0002-0000-0100-000012000000}">
          <x14:formula1>
            <xm:f>上限額表!H5:H6</xm:f>
          </x14:formula1>
          <xm:sqref>H35</xm:sqref>
        </x14:dataValidation>
        <x14:dataValidation type="list" allowBlank="1" showInputMessage="1" showErrorMessage="1" xr:uid="{00000000-0002-0000-0100-000013000000}">
          <x14:formula1>
            <xm:f>上限額表!E5:E6</xm:f>
          </x14:formula1>
          <xm:sqref>B35</xm:sqref>
        </x14:dataValidation>
        <x14:dataValidation type="list" allowBlank="1" showInputMessage="1" showErrorMessage="1" xr:uid="{00000000-0002-0000-0100-000014000000}">
          <x14:formula1>
            <xm:f>上限額表!F5:F6</xm:f>
          </x14:formula1>
          <xm:sqref>D35</xm:sqref>
        </x14:dataValidation>
        <x14:dataValidation type="list" allowBlank="1" showInputMessage="1" showErrorMessage="1" xr:uid="{00000000-0002-0000-0100-000015000000}">
          <x14:formula1>
            <xm:f>上限額表!G5:G6</xm:f>
          </x14:formula1>
          <xm:sqref>F35</xm:sqref>
        </x14:dataValidation>
        <x14:dataValidation type="list" allowBlank="1" showInputMessage="1" showErrorMessage="1" xr:uid="{00000000-0002-0000-0100-000016000000}">
          <x14:formula1>
            <xm:f>上限額表!I5:I6</xm:f>
          </x14:formula1>
          <xm:sqref>J35</xm:sqref>
        </x14:dataValidation>
        <x14:dataValidation type="list" allowBlank="1" showInputMessage="1" showErrorMessage="1" xr:uid="{00000000-0002-0000-0100-000017000000}">
          <x14:formula1>
            <xm:f>上限額表!J5:J6</xm:f>
          </x14:formula1>
          <xm:sqref>L35</xm:sqref>
        </x14:dataValidation>
        <x14:dataValidation type="list" allowBlank="1" showInputMessage="1" showErrorMessage="1" xr:uid="{00000000-0002-0000-0100-000018000000}">
          <x14:formula1>
            <xm:f>上限額表!K5:K6</xm:f>
          </x14:formula1>
          <xm:sqref>N35</xm:sqref>
        </x14:dataValidation>
        <x14:dataValidation type="list" allowBlank="1" showInputMessage="1" showErrorMessage="1" xr:uid="{00000000-0002-0000-0100-000019000000}">
          <x14:formula1>
            <xm:f>上限額表!H3:H4</xm:f>
          </x14:formula1>
          <xm:sqref>H34</xm:sqref>
        </x14:dataValidation>
        <x14:dataValidation type="list" allowBlank="1" showInputMessage="1" showErrorMessage="1" xr:uid="{00000000-0002-0000-0100-00001A000000}">
          <x14:formula1>
            <xm:f>上限額表!E3:E4</xm:f>
          </x14:formula1>
          <xm:sqref>B34</xm:sqref>
        </x14:dataValidation>
        <x14:dataValidation type="list" allowBlank="1" showInputMessage="1" showErrorMessage="1" xr:uid="{00000000-0002-0000-0100-00001B000000}">
          <x14:formula1>
            <xm:f>上限額表!F3:F4</xm:f>
          </x14:formula1>
          <xm:sqref>D34</xm:sqref>
        </x14:dataValidation>
        <x14:dataValidation type="list" allowBlank="1" showInputMessage="1" showErrorMessage="1" xr:uid="{00000000-0002-0000-0100-00001C000000}">
          <x14:formula1>
            <xm:f>上限額表!G3:G4</xm:f>
          </x14:formula1>
          <xm:sqref>F34</xm:sqref>
        </x14:dataValidation>
        <x14:dataValidation type="list" allowBlank="1" showInputMessage="1" showErrorMessage="1" xr:uid="{00000000-0002-0000-0100-00001D000000}">
          <x14:formula1>
            <xm:f>上限額表!I3:I4</xm:f>
          </x14:formula1>
          <xm:sqref>J34</xm:sqref>
        </x14:dataValidation>
        <x14:dataValidation type="list" allowBlank="1" showInputMessage="1" showErrorMessage="1" xr:uid="{00000000-0002-0000-0100-00001E000000}">
          <x14:formula1>
            <xm:f>上限額表!J3:J4</xm:f>
          </x14:formula1>
          <xm:sqref>L34</xm:sqref>
        </x14:dataValidation>
        <x14:dataValidation type="list" allowBlank="1" showInputMessage="1" showErrorMessage="1" xr:uid="{00000000-0002-0000-0100-00001F000000}">
          <x14:formula1>
            <xm:f>上限額表!K3:K4</xm:f>
          </x14:formula1>
          <xm:sqref>N34</xm:sqref>
        </x14:dataValidation>
        <x14:dataValidation type="list" allowBlank="1" showInputMessage="1" showErrorMessage="1" xr:uid="{00000000-0002-0000-0100-000020000000}">
          <x14:formula1>
            <xm:f>上限額表!H1:H2</xm:f>
          </x14:formula1>
          <xm:sqref>H33</xm:sqref>
        </x14:dataValidation>
        <x14:dataValidation type="list" allowBlank="1" showInputMessage="1" showErrorMessage="1" xr:uid="{00000000-0002-0000-0100-000021000000}">
          <x14:formula1>
            <xm:f>上限額表!E1:E2</xm:f>
          </x14:formula1>
          <xm:sqref>B33</xm:sqref>
        </x14:dataValidation>
        <x14:dataValidation type="list" allowBlank="1" showInputMessage="1" showErrorMessage="1" xr:uid="{00000000-0002-0000-0100-000022000000}">
          <x14:formula1>
            <xm:f>上限額表!F1:F2</xm:f>
          </x14:formula1>
          <xm:sqref>D33</xm:sqref>
        </x14:dataValidation>
        <x14:dataValidation type="list" allowBlank="1" showInputMessage="1" showErrorMessage="1" xr:uid="{00000000-0002-0000-0100-000023000000}">
          <x14:formula1>
            <xm:f>上限額表!G1:G2</xm:f>
          </x14:formula1>
          <xm:sqref>F33</xm:sqref>
        </x14:dataValidation>
        <x14:dataValidation type="list" allowBlank="1" showInputMessage="1" showErrorMessage="1" xr:uid="{00000000-0002-0000-0100-000024000000}">
          <x14:formula1>
            <xm:f>上限額表!I1:I2</xm:f>
          </x14:formula1>
          <xm:sqref>J33</xm:sqref>
        </x14:dataValidation>
        <x14:dataValidation type="list" allowBlank="1" showInputMessage="1" showErrorMessage="1" xr:uid="{00000000-0002-0000-0100-000025000000}">
          <x14:formula1>
            <xm:f>上限額表!J1:J2</xm:f>
          </x14:formula1>
          <xm:sqref>L33</xm:sqref>
        </x14:dataValidation>
        <x14:dataValidation type="list" allowBlank="1" showInputMessage="1" showErrorMessage="1" xr:uid="{00000000-0002-0000-0100-000026000000}">
          <x14:formula1>
            <xm:f>上限額表!K1:K2</xm:f>
          </x14:formula1>
          <xm:sqref>N33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8"/>
  <sheetViews>
    <sheetView showGridLines="0" topLeftCell="A33" workbookViewId="0">
      <selection activeCell="K54" sqref="K54"/>
    </sheetView>
  </sheetViews>
  <sheetFormatPr defaultRowHeight="13.5" customHeight="1" x14ac:dyDescent="0.15"/>
  <cols>
    <col min="1" max="1" width="11.25" style="47" customWidth="1"/>
    <col min="2" max="2" width="7.5" style="47" customWidth="1"/>
    <col min="3" max="6" width="11.25" style="47" customWidth="1"/>
    <col min="7" max="16384" width="9" style="47"/>
  </cols>
  <sheetData>
    <row r="1" spans="1:6" ht="13.5" customHeight="1" x14ac:dyDescent="0.15">
      <c r="A1" s="380" t="s">
        <v>78</v>
      </c>
      <c r="B1" s="381"/>
      <c r="C1" s="382" t="s">
        <v>36</v>
      </c>
      <c r="D1" s="383"/>
      <c r="E1" s="376" t="s">
        <v>40</v>
      </c>
      <c r="F1" s="378" t="s">
        <v>39</v>
      </c>
    </row>
    <row r="2" spans="1:6" ht="13.5" customHeight="1" x14ac:dyDescent="0.15">
      <c r="A2" s="110" t="s">
        <v>79</v>
      </c>
      <c r="B2" s="111" t="s">
        <v>35</v>
      </c>
      <c r="C2" s="48" t="s">
        <v>37</v>
      </c>
      <c r="D2" s="33" t="s">
        <v>38</v>
      </c>
      <c r="E2" s="377"/>
      <c r="F2" s="379"/>
    </row>
    <row r="3" spans="1:6" ht="13.5" customHeight="1" x14ac:dyDescent="0.15">
      <c r="A3" s="35">
        <v>98000</v>
      </c>
      <c r="B3" s="112">
        <v>1</v>
      </c>
      <c r="C3" s="49"/>
      <c r="D3" s="34">
        <v>101000</v>
      </c>
      <c r="E3" s="35"/>
      <c r="F3" s="42">
        <f t="shared" ref="F3:F48" si="0">ROUND(A3/22,-1)</f>
        <v>4450</v>
      </c>
    </row>
    <row r="4" spans="1:6" ht="13.5" customHeight="1" x14ac:dyDescent="0.15">
      <c r="A4" s="37">
        <v>104000</v>
      </c>
      <c r="B4" s="113">
        <v>2</v>
      </c>
      <c r="C4" s="50">
        <v>101000</v>
      </c>
      <c r="D4" s="36">
        <v>107000</v>
      </c>
      <c r="E4" s="37">
        <f t="shared" ref="E4:E48" si="1">A4-A3</f>
        <v>6000</v>
      </c>
      <c r="F4" s="43">
        <f t="shared" si="0"/>
        <v>4730</v>
      </c>
    </row>
    <row r="5" spans="1:6" ht="13.5" customHeight="1" x14ac:dyDescent="0.15">
      <c r="A5" s="37">
        <v>110000</v>
      </c>
      <c r="B5" s="113">
        <v>3</v>
      </c>
      <c r="C5" s="50">
        <v>107000</v>
      </c>
      <c r="D5" s="36">
        <v>114000</v>
      </c>
      <c r="E5" s="37">
        <f t="shared" si="1"/>
        <v>6000</v>
      </c>
      <c r="F5" s="43">
        <f t="shared" si="0"/>
        <v>5000</v>
      </c>
    </row>
    <row r="6" spans="1:6" ht="13.5" customHeight="1" x14ac:dyDescent="0.15">
      <c r="A6" s="37">
        <v>118000</v>
      </c>
      <c r="B6" s="113">
        <v>4</v>
      </c>
      <c r="C6" s="50">
        <v>114000</v>
      </c>
      <c r="D6" s="36">
        <v>122000</v>
      </c>
      <c r="E6" s="37">
        <f t="shared" si="1"/>
        <v>8000</v>
      </c>
      <c r="F6" s="43">
        <f t="shared" si="0"/>
        <v>5360</v>
      </c>
    </row>
    <row r="7" spans="1:6" ht="13.5" customHeight="1" x14ac:dyDescent="0.15">
      <c r="A7" s="41">
        <v>126000</v>
      </c>
      <c r="B7" s="114">
        <v>5</v>
      </c>
      <c r="C7" s="51">
        <v>122000</v>
      </c>
      <c r="D7" s="40">
        <v>130000</v>
      </c>
      <c r="E7" s="41">
        <f t="shared" si="1"/>
        <v>8000</v>
      </c>
      <c r="F7" s="44">
        <f t="shared" si="0"/>
        <v>5730</v>
      </c>
    </row>
    <row r="8" spans="1:6" ht="13.5" customHeight="1" x14ac:dyDescent="0.15">
      <c r="A8" s="39">
        <v>134000</v>
      </c>
      <c r="B8" s="115">
        <v>6</v>
      </c>
      <c r="C8" s="52">
        <v>130000</v>
      </c>
      <c r="D8" s="38">
        <v>138000</v>
      </c>
      <c r="E8" s="39">
        <f t="shared" si="1"/>
        <v>8000</v>
      </c>
      <c r="F8" s="45">
        <f t="shared" si="0"/>
        <v>6090</v>
      </c>
    </row>
    <row r="9" spans="1:6" ht="13.5" customHeight="1" x14ac:dyDescent="0.15">
      <c r="A9" s="37">
        <v>142000</v>
      </c>
      <c r="B9" s="113">
        <v>7</v>
      </c>
      <c r="C9" s="50">
        <v>138000</v>
      </c>
      <c r="D9" s="36">
        <v>146000</v>
      </c>
      <c r="E9" s="37">
        <f t="shared" si="1"/>
        <v>8000</v>
      </c>
      <c r="F9" s="43">
        <f t="shared" si="0"/>
        <v>6450</v>
      </c>
    </row>
    <row r="10" spans="1:6" ht="13.5" customHeight="1" x14ac:dyDescent="0.15">
      <c r="A10" s="37">
        <v>150000</v>
      </c>
      <c r="B10" s="113">
        <v>8</v>
      </c>
      <c r="C10" s="50">
        <v>146000</v>
      </c>
      <c r="D10" s="36">
        <v>155000</v>
      </c>
      <c r="E10" s="37">
        <f t="shared" si="1"/>
        <v>8000</v>
      </c>
      <c r="F10" s="43">
        <f t="shared" si="0"/>
        <v>6820</v>
      </c>
    </row>
    <row r="11" spans="1:6" ht="13.5" customHeight="1" x14ac:dyDescent="0.15">
      <c r="A11" s="37">
        <v>160000</v>
      </c>
      <c r="B11" s="113">
        <v>9</v>
      </c>
      <c r="C11" s="50">
        <v>155000</v>
      </c>
      <c r="D11" s="36">
        <v>165000</v>
      </c>
      <c r="E11" s="37">
        <f t="shared" si="1"/>
        <v>10000</v>
      </c>
      <c r="F11" s="43">
        <f t="shared" si="0"/>
        <v>7270</v>
      </c>
    </row>
    <row r="12" spans="1:6" ht="13.5" customHeight="1" x14ac:dyDescent="0.15">
      <c r="A12" s="41">
        <v>170000</v>
      </c>
      <c r="B12" s="114">
        <v>10</v>
      </c>
      <c r="C12" s="51">
        <v>165000</v>
      </c>
      <c r="D12" s="40">
        <v>175000</v>
      </c>
      <c r="E12" s="41">
        <f t="shared" si="1"/>
        <v>10000</v>
      </c>
      <c r="F12" s="44">
        <f t="shared" si="0"/>
        <v>7730</v>
      </c>
    </row>
    <row r="13" spans="1:6" ht="13.5" customHeight="1" x14ac:dyDescent="0.15">
      <c r="A13" s="39">
        <v>180000</v>
      </c>
      <c r="B13" s="115">
        <v>11</v>
      </c>
      <c r="C13" s="52">
        <v>175000</v>
      </c>
      <c r="D13" s="38">
        <v>185000</v>
      </c>
      <c r="E13" s="39">
        <f t="shared" si="1"/>
        <v>10000</v>
      </c>
      <c r="F13" s="45">
        <f t="shared" si="0"/>
        <v>8180</v>
      </c>
    </row>
    <row r="14" spans="1:6" ht="13.5" customHeight="1" x14ac:dyDescent="0.15">
      <c r="A14" s="37">
        <v>190000</v>
      </c>
      <c r="B14" s="113">
        <v>12</v>
      </c>
      <c r="C14" s="50">
        <v>185000</v>
      </c>
      <c r="D14" s="36">
        <v>195000</v>
      </c>
      <c r="E14" s="37">
        <f t="shared" si="1"/>
        <v>10000</v>
      </c>
      <c r="F14" s="43">
        <f t="shared" si="0"/>
        <v>8640</v>
      </c>
    </row>
    <row r="15" spans="1:6" ht="13.5" customHeight="1" x14ac:dyDescent="0.15">
      <c r="A15" s="37">
        <v>200000</v>
      </c>
      <c r="B15" s="113">
        <v>13</v>
      </c>
      <c r="C15" s="50">
        <v>195000</v>
      </c>
      <c r="D15" s="36">
        <v>210000</v>
      </c>
      <c r="E15" s="37">
        <f t="shared" si="1"/>
        <v>10000</v>
      </c>
      <c r="F15" s="43">
        <f t="shared" si="0"/>
        <v>9090</v>
      </c>
    </row>
    <row r="16" spans="1:6" ht="13.5" customHeight="1" x14ac:dyDescent="0.15">
      <c r="A16" s="37">
        <v>220000</v>
      </c>
      <c r="B16" s="113">
        <v>14</v>
      </c>
      <c r="C16" s="50">
        <v>210000</v>
      </c>
      <c r="D16" s="36">
        <v>230000</v>
      </c>
      <c r="E16" s="37">
        <f t="shared" si="1"/>
        <v>20000</v>
      </c>
      <c r="F16" s="43">
        <f t="shared" si="0"/>
        <v>10000</v>
      </c>
    </row>
    <row r="17" spans="1:6" ht="13.5" customHeight="1" x14ac:dyDescent="0.15">
      <c r="A17" s="41">
        <v>240000</v>
      </c>
      <c r="B17" s="114">
        <v>15</v>
      </c>
      <c r="C17" s="51">
        <v>230000</v>
      </c>
      <c r="D17" s="40">
        <v>250000</v>
      </c>
      <c r="E17" s="41">
        <f t="shared" si="1"/>
        <v>20000</v>
      </c>
      <c r="F17" s="44">
        <f t="shared" si="0"/>
        <v>10910</v>
      </c>
    </row>
    <row r="18" spans="1:6" ht="13.5" customHeight="1" x14ac:dyDescent="0.15">
      <c r="A18" s="39">
        <v>260000</v>
      </c>
      <c r="B18" s="115">
        <v>16</v>
      </c>
      <c r="C18" s="52">
        <v>250000</v>
      </c>
      <c r="D18" s="38">
        <v>270000</v>
      </c>
      <c r="E18" s="39">
        <f t="shared" si="1"/>
        <v>20000</v>
      </c>
      <c r="F18" s="45">
        <f t="shared" si="0"/>
        <v>11820</v>
      </c>
    </row>
    <row r="19" spans="1:6" ht="13.5" customHeight="1" x14ac:dyDescent="0.15">
      <c r="A19" s="37">
        <v>280000</v>
      </c>
      <c r="B19" s="113">
        <v>17</v>
      </c>
      <c r="C19" s="50">
        <v>270000</v>
      </c>
      <c r="D19" s="36">
        <v>290000</v>
      </c>
      <c r="E19" s="37">
        <f t="shared" si="1"/>
        <v>20000</v>
      </c>
      <c r="F19" s="43">
        <f t="shared" si="0"/>
        <v>12730</v>
      </c>
    </row>
    <row r="20" spans="1:6" ht="13.5" customHeight="1" x14ac:dyDescent="0.15">
      <c r="A20" s="37">
        <v>300000</v>
      </c>
      <c r="B20" s="113">
        <v>18</v>
      </c>
      <c r="C20" s="50">
        <v>290000</v>
      </c>
      <c r="D20" s="36">
        <v>310000</v>
      </c>
      <c r="E20" s="37">
        <f t="shared" si="1"/>
        <v>20000</v>
      </c>
      <c r="F20" s="43">
        <f t="shared" si="0"/>
        <v>13640</v>
      </c>
    </row>
    <row r="21" spans="1:6" ht="13.5" customHeight="1" x14ac:dyDescent="0.15">
      <c r="A21" s="37">
        <v>320000</v>
      </c>
      <c r="B21" s="113">
        <v>19</v>
      </c>
      <c r="C21" s="50">
        <v>310000</v>
      </c>
      <c r="D21" s="36">
        <v>330000</v>
      </c>
      <c r="E21" s="37">
        <f t="shared" si="1"/>
        <v>20000</v>
      </c>
      <c r="F21" s="43">
        <f t="shared" si="0"/>
        <v>14550</v>
      </c>
    </row>
    <row r="22" spans="1:6" ht="13.5" customHeight="1" x14ac:dyDescent="0.15">
      <c r="A22" s="41">
        <v>340000</v>
      </c>
      <c r="B22" s="114">
        <v>20</v>
      </c>
      <c r="C22" s="51">
        <v>330000</v>
      </c>
      <c r="D22" s="40">
        <v>350000</v>
      </c>
      <c r="E22" s="41">
        <f t="shared" si="1"/>
        <v>20000</v>
      </c>
      <c r="F22" s="44">
        <f t="shared" si="0"/>
        <v>15450</v>
      </c>
    </row>
    <row r="23" spans="1:6" ht="13.5" customHeight="1" x14ac:dyDescent="0.15">
      <c r="A23" s="39">
        <v>360000</v>
      </c>
      <c r="B23" s="115">
        <v>21</v>
      </c>
      <c r="C23" s="52">
        <v>350000</v>
      </c>
      <c r="D23" s="38">
        <v>370000</v>
      </c>
      <c r="E23" s="39">
        <f t="shared" si="1"/>
        <v>20000</v>
      </c>
      <c r="F23" s="45">
        <f t="shared" si="0"/>
        <v>16360</v>
      </c>
    </row>
    <row r="24" spans="1:6" ht="13.5" customHeight="1" x14ac:dyDescent="0.15">
      <c r="A24" s="37">
        <v>380000</v>
      </c>
      <c r="B24" s="113">
        <v>22</v>
      </c>
      <c r="C24" s="50">
        <v>370000</v>
      </c>
      <c r="D24" s="36">
        <v>395000</v>
      </c>
      <c r="E24" s="37">
        <f t="shared" si="1"/>
        <v>20000</v>
      </c>
      <c r="F24" s="43">
        <f t="shared" si="0"/>
        <v>17270</v>
      </c>
    </row>
    <row r="25" spans="1:6" ht="13.5" customHeight="1" x14ac:dyDescent="0.15">
      <c r="A25" s="37">
        <v>410000</v>
      </c>
      <c r="B25" s="113">
        <v>23</v>
      </c>
      <c r="C25" s="50">
        <v>395000</v>
      </c>
      <c r="D25" s="36">
        <v>425000</v>
      </c>
      <c r="E25" s="37">
        <f t="shared" si="1"/>
        <v>30000</v>
      </c>
      <c r="F25" s="43">
        <f t="shared" si="0"/>
        <v>18640</v>
      </c>
    </row>
    <row r="26" spans="1:6" ht="13.5" customHeight="1" x14ac:dyDescent="0.15">
      <c r="A26" s="37">
        <v>440000</v>
      </c>
      <c r="B26" s="113">
        <v>24</v>
      </c>
      <c r="C26" s="50">
        <v>425000</v>
      </c>
      <c r="D26" s="36">
        <v>455000</v>
      </c>
      <c r="E26" s="37">
        <f t="shared" si="1"/>
        <v>30000</v>
      </c>
      <c r="F26" s="43">
        <f t="shared" si="0"/>
        <v>20000</v>
      </c>
    </row>
    <row r="27" spans="1:6" ht="13.5" customHeight="1" x14ac:dyDescent="0.15">
      <c r="A27" s="41">
        <v>470000</v>
      </c>
      <c r="B27" s="114">
        <v>25</v>
      </c>
      <c r="C27" s="51">
        <v>455000</v>
      </c>
      <c r="D27" s="40">
        <v>485000</v>
      </c>
      <c r="E27" s="41">
        <f t="shared" si="1"/>
        <v>30000</v>
      </c>
      <c r="F27" s="44">
        <f t="shared" si="0"/>
        <v>21360</v>
      </c>
    </row>
    <row r="28" spans="1:6" ht="13.5" customHeight="1" x14ac:dyDescent="0.15">
      <c r="A28" s="39">
        <v>500000</v>
      </c>
      <c r="B28" s="115">
        <v>26</v>
      </c>
      <c r="C28" s="52">
        <v>485000</v>
      </c>
      <c r="D28" s="38">
        <v>515000</v>
      </c>
      <c r="E28" s="39">
        <f t="shared" si="1"/>
        <v>30000</v>
      </c>
      <c r="F28" s="45">
        <f t="shared" si="0"/>
        <v>22730</v>
      </c>
    </row>
    <row r="29" spans="1:6" ht="13.5" customHeight="1" x14ac:dyDescent="0.15">
      <c r="A29" s="37">
        <v>530000</v>
      </c>
      <c r="B29" s="113">
        <v>27</v>
      </c>
      <c r="C29" s="50">
        <v>515000</v>
      </c>
      <c r="D29" s="36">
        <v>545000</v>
      </c>
      <c r="E29" s="37">
        <f t="shared" si="1"/>
        <v>30000</v>
      </c>
      <c r="F29" s="43">
        <f t="shared" si="0"/>
        <v>24090</v>
      </c>
    </row>
    <row r="30" spans="1:6" ht="13.5" customHeight="1" x14ac:dyDescent="0.15">
      <c r="A30" s="37">
        <v>560000</v>
      </c>
      <c r="B30" s="113">
        <v>28</v>
      </c>
      <c r="C30" s="50">
        <v>545000</v>
      </c>
      <c r="D30" s="36">
        <v>575000</v>
      </c>
      <c r="E30" s="37">
        <f t="shared" si="1"/>
        <v>30000</v>
      </c>
      <c r="F30" s="43">
        <f t="shared" si="0"/>
        <v>25450</v>
      </c>
    </row>
    <row r="31" spans="1:6" ht="13.5" customHeight="1" x14ac:dyDescent="0.15">
      <c r="A31" s="37">
        <v>590000</v>
      </c>
      <c r="B31" s="113">
        <v>29</v>
      </c>
      <c r="C31" s="50">
        <v>575000</v>
      </c>
      <c r="D31" s="36">
        <v>605000</v>
      </c>
      <c r="E31" s="37">
        <f t="shared" si="1"/>
        <v>30000</v>
      </c>
      <c r="F31" s="43">
        <f t="shared" si="0"/>
        <v>26820</v>
      </c>
    </row>
    <row r="32" spans="1:6" ht="13.5" customHeight="1" x14ac:dyDescent="0.15">
      <c r="A32" s="41">
        <v>620000</v>
      </c>
      <c r="B32" s="114">
        <v>30</v>
      </c>
      <c r="C32" s="51">
        <v>605000</v>
      </c>
      <c r="D32" s="40">
        <v>635000</v>
      </c>
      <c r="E32" s="41">
        <f t="shared" si="1"/>
        <v>30000</v>
      </c>
      <c r="F32" s="44">
        <f t="shared" si="0"/>
        <v>28180</v>
      </c>
    </row>
    <row r="33" spans="1:6" ht="13.5" customHeight="1" x14ac:dyDescent="0.15">
      <c r="A33" s="39">
        <v>650000</v>
      </c>
      <c r="B33" s="115">
        <v>31</v>
      </c>
      <c r="C33" s="52">
        <v>635000</v>
      </c>
      <c r="D33" s="38">
        <v>665000</v>
      </c>
      <c r="E33" s="39">
        <f t="shared" si="1"/>
        <v>30000</v>
      </c>
      <c r="F33" s="45">
        <f t="shared" si="0"/>
        <v>29550</v>
      </c>
    </row>
    <row r="34" spans="1:6" ht="13.5" customHeight="1" x14ac:dyDescent="0.15">
      <c r="A34" s="37">
        <v>680000</v>
      </c>
      <c r="B34" s="113">
        <v>32</v>
      </c>
      <c r="C34" s="50">
        <v>665000</v>
      </c>
      <c r="D34" s="36">
        <v>695000</v>
      </c>
      <c r="E34" s="37">
        <f t="shared" si="1"/>
        <v>30000</v>
      </c>
      <c r="F34" s="43">
        <f t="shared" si="0"/>
        <v>30910</v>
      </c>
    </row>
    <row r="35" spans="1:6" ht="13.5" customHeight="1" x14ac:dyDescent="0.15">
      <c r="A35" s="37">
        <v>710000</v>
      </c>
      <c r="B35" s="113">
        <v>33</v>
      </c>
      <c r="C35" s="50">
        <v>695000</v>
      </c>
      <c r="D35" s="36">
        <v>730000</v>
      </c>
      <c r="E35" s="37">
        <f t="shared" si="1"/>
        <v>30000</v>
      </c>
      <c r="F35" s="43">
        <f t="shared" si="0"/>
        <v>32270</v>
      </c>
    </row>
    <row r="36" spans="1:6" ht="13.5" customHeight="1" x14ac:dyDescent="0.15">
      <c r="A36" s="37">
        <v>750000</v>
      </c>
      <c r="B36" s="113">
        <v>34</v>
      </c>
      <c r="C36" s="50">
        <v>730000</v>
      </c>
      <c r="D36" s="36">
        <v>770000</v>
      </c>
      <c r="E36" s="37">
        <f t="shared" si="1"/>
        <v>40000</v>
      </c>
      <c r="F36" s="43">
        <f t="shared" si="0"/>
        <v>34090</v>
      </c>
    </row>
    <row r="37" spans="1:6" ht="13.5" customHeight="1" x14ac:dyDescent="0.15">
      <c r="A37" s="41">
        <v>790000</v>
      </c>
      <c r="B37" s="114">
        <v>35</v>
      </c>
      <c r="C37" s="51">
        <v>770000</v>
      </c>
      <c r="D37" s="40">
        <v>810000</v>
      </c>
      <c r="E37" s="41">
        <f t="shared" si="1"/>
        <v>40000</v>
      </c>
      <c r="F37" s="44">
        <f t="shared" si="0"/>
        <v>35910</v>
      </c>
    </row>
    <row r="38" spans="1:6" ht="13.5" customHeight="1" x14ac:dyDescent="0.15">
      <c r="A38" s="39">
        <v>830000</v>
      </c>
      <c r="B38" s="115">
        <v>36</v>
      </c>
      <c r="C38" s="52">
        <v>810000</v>
      </c>
      <c r="D38" s="38">
        <v>855000</v>
      </c>
      <c r="E38" s="39">
        <f t="shared" si="1"/>
        <v>40000</v>
      </c>
      <c r="F38" s="45">
        <f t="shared" si="0"/>
        <v>37730</v>
      </c>
    </row>
    <row r="39" spans="1:6" ht="13.5" customHeight="1" x14ac:dyDescent="0.15">
      <c r="A39" s="37">
        <v>880000</v>
      </c>
      <c r="B39" s="113">
        <v>37</v>
      </c>
      <c r="C39" s="50">
        <v>855000</v>
      </c>
      <c r="D39" s="36">
        <v>905000</v>
      </c>
      <c r="E39" s="37">
        <f t="shared" si="1"/>
        <v>50000</v>
      </c>
      <c r="F39" s="43">
        <f t="shared" si="0"/>
        <v>40000</v>
      </c>
    </row>
    <row r="40" spans="1:6" ht="13.5" customHeight="1" x14ac:dyDescent="0.15">
      <c r="A40" s="37">
        <v>930000</v>
      </c>
      <c r="B40" s="113">
        <v>38</v>
      </c>
      <c r="C40" s="50">
        <v>905000</v>
      </c>
      <c r="D40" s="36">
        <v>955000</v>
      </c>
      <c r="E40" s="37">
        <f t="shared" si="1"/>
        <v>50000</v>
      </c>
      <c r="F40" s="43">
        <f t="shared" si="0"/>
        <v>42270</v>
      </c>
    </row>
    <row r="41" spans="1:6" ht="13.5" customHeight="1" x14ac:dyDescent="0.15">
      <c r="A41" s="37">
        <v>980000</v>
      </c>
      <c r="B41" s="113">
        <v>39</v>
      </c>
      <c r="C41" s="50">
        <v>955000</v>
      </c>
      <c r="D41" s="36">
        <v>1005000</v>
      </c>
      <c r="E41" s="37">
        <f t="shared" si="1"/>
        <v>50000</v>
      </c>
      <c r="F41" s="43">
        <f t="shared" si="0"/>
        <v>44550</v>
      </c>
    </row>
    <row r="42" spans="1:6" ht="13.5" customHeight="1" x14ac:dyDescent="0.15">
      <c r="A42" s="41">
        <v>1030000</v>
      </c>
      <c r="B42" s="114">
        <v>40</v>
      </c>
      <c r="C42" s="51">
        <v>1005000</v>
      </c>
      <c r="D42" s="40">
        <v>1055000</v>
      </c>
      <c r="E42" s="41">
        <f t="shared" si="1"/>
        <v>50000</v>
      </c>
      <c r="F42" s="44">
        <f t="shared" si="0"/>
        <v>46820</v>
      </c>
    </row>
    <row r="43" spans="1:6" ht="13.5" customHeight="1" x14ac:dyDescent="0.15">
      <c r="A43" s="156">
        <v>1090000</v>
      </c>
      <c r="B43" s="115">
        <v>41</v>
      </c>
      <c r="C43" s="52">
        <v>1055000</v>
      </c>
      <c r="D43" s="38">
        <v>1115000</v>
      </c>
      <c r="E43" s="39">
        <f t="shared" si="1"/>
        <v>60000</v>
      </c>
      <c r="F43" s="45">
        <f t="shared" si="0"/>
        <v>49550</v>
      </c>
    </row>
    <row r="44" spans="1:6" ht="13.5" customHeight="1" x14ac:dyDescent="0.15">
      <c r="A44" s="157">
        <v>1150000</v>
      </c>
      <c r="B44" s="113">
        <v>42</v>
      </c>
      <c r="C44" s="50">
        <v>1115000</v>
      </c>
      <c r="D44" s="36">
        <v>1175000</v>
      </c>
      <c r="E44" s="37">
        <f t="shared" si="1"/>
        <v>60000</v>
      </c>
      <c r="F44" s="43">
        <f t="shared" si="0"/>
        <v>52270</v>
      </c>
    </row>
    <row r="45" spans="1:6" ht="13.5" customHeight="1" x14ac:dyDescent="0.15">
      <c r="A45" s="158">
        <v>1210000</v>
      </c>
      <c r="B45" s="159">
        <v>43</v>
      </c>
      <c r="C45" s="50">
        <v>1175000</v>
      </c>
      <c r="D45" s="160">
        <v>1235000</v>
      </c>
      <c r="E45" s="161">
        <f t="shared" si="1"/>
        <v>60000</v>
      </c>
      <c r="F45" s="43">
        <f t="shared" si="0"/>
        <v>55000</v>
      </c>
    </row>
    <row r="46" spans="1:6" ht="13.5" customHeight="1" x14ac:dyDescent="0.15">
      <c r="A46" s="158">
        <v>1270000</v>
      </c>
      <c r="B46" s="162">
        <v>44</v>
      </c>
      <c r="C46" s="50">
        <v>1235000</v>
      </c>
      <c r="D46" s="160">
        <v>1295000</v>
      </c>
      <c r="E46" s="161">
        <f t="shared" si="1"/>
        <v>60000</v>
      </c>
      <c r="F46" s="43">
        <f t="shared" si="0"/>
        <v>57730</v>
      </c>
    </row>
    <row r="47" spans="1:6" ht="13.5" customHeight="1" x14ac:dyDescent="0.15">
      <c r="A47" s="163">
        <v>1330000</v>
      </c>
      <c r="B47" s="164">
        <v>45</v>
      </c>
      <c r="C47" s="51">
        <v>1295000</v>
      </c>
      <c r="D47" s="165">
        <v>1355000</v>
      </c>
      <c r="E47" s="166">
        <f t="shared" si="1"/>
        <v>60000</v>
      </c>
      <c r="F47" s="44">
        <f t="shared" si="0"/>
        <v>60450</v>
      </c>
    </row>
    <row r="48" spans="1:6" ht="13.5" customHeight="1" thickBot="1" x14ac:dyDescent="0.2">
      <c r="A48" s="167">
        <v>1390000</v>
      </c>
      <c r="B48" s="168">
        <v>46</v>
      </c>
      <c r="C48" s="169">
        <v>1355000</v>
      </c>
      <c r="D48" s="170"/>
      <c r="E48" s="46">
        <f t="shared" si="1"/>
        <v>60000</v>
      </c>
      <c r="F48" s="171">
        <f t="shared" si="0"/>
        <v>63180</v>
      </c>
    </row>
  </sheetData>
  <mergeCells count="4">
    <mergeCell ref="E1:E2"/>
    <mergeCell ref="F1:F2"/>
    <mergeCell ref="A1:B1"/>
    <mergeCell ref="C1:D1"/>
  </mergeCells>
  <phoneticPr fontId="2"/>
  <printOptions horizontalCentered="1" verticalCentered="1"/>
  <pageMargins left="0.78740157480314965" right="0.78740157480314965"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10"/>
  <sheetViews>
    <sheetView workbookViewId="0">
      <selection activeCell="B5" sqref="B5"/>
    </sheetView>
  </sheetViews>
  <sheetFormatPr defaultRowHeight="15" customHeight="1" x14ac:dyDescent="0.15"/>
  <cols>
    <col min="1" max="1" width="15" style="143" customWidth="1"/>
    <col min="2" max="2" width="11.25" style="174" customWidth="1"/>
    <col min="3" max="3" width="62.5" style="47" customWidth="1"/>
    <col min="4" max="16384" width="9" style="47"/>
  </cols>
  <sheetData>
    <row r="1" spans="1:43" ht="15" customHeight="1" x14ac:dyDescent="0.15">
      <c r="A1" s="384" t="s">
        <v>71</v>
      </c>
      <c r="B1" s="172" t="s">
        <v>50</v>
      </c>
      <c r="C1" s="386" t="s">
        <v>96</v>
      </c>
      <c r="E1" s="47">
        <v>1</v>
      </c>
      <c r="F1" s="47">
        <v>2</v>
      </c>
      <c r="G1" s="47">
        <v>3</v>
      </c>
      <c r="H1" s="47">
        <v>4</v>
      </c>
      <c r="I1" s="47">
        <v>5</v>
      </c>
      <c r="J1" s="47">
        <v>6</v>
      </c>
      <c r="K1" s="47">
        <v>7</v>
      </c>
      <c r="M1" s="178" t="s">
        <v>100</v>
      </c>
      <c r="N1" s="178" t="s">
        <v>101</v>
      </c>
      <c r="O1" s="178" t="s">
        <v>102</v>
      </c>
      <c r="P1" s="178" t="s">
        <v>103</v>
      </c>
      <c r="Q1" s="178" t="s">
        <v>104</v>
      </c>
      <c r="R1" s="178" t="s">
        <v>105</v>
      </c>
      <c r="S1" s="178" t="s">
        <v>106</v>
      </c>
      <c r="T1" s="178" t="s">
        <v>107</v>
      </c>
      <c r="U1" s="178" t="s">
        <v>108</v>
      </c>
      <c r="V1" s="178" t="s">
        <v>109</v>
      </c>
      <c r="W1" s="178" t="s">
        <v>110</v>
      </c>
      <c r="X1" s="178" t="s">
        <v>111</v>
      </c>
      <c r="Y1" s="178" t="s">
        <v>112</v>
      </c>
      <c r="Z1" s="178" t="s">
        <v>113</v>
      </c>
      <c r="AA1" s="178" t="s">
        <v>114</v>
      </c>
      <c r="AB1" s="178" t="s">
        <v>115</v>
      </c>
      <c r="AC1" s="178" t="s">
        <v>116</v>
      </c>
      <c r="AD1" s="178" t="s">
        <v>117</v>
      </c>
      <c r="AE1" s="178" t="s">
        <v>118</v>
      </c>
      <c r="AF1" s="178" t="s">
        <v>119</v>
      </c>
      <c r="AG1" s="178" t="s">
        <v>120</v>
      </c>
      <c r="AH1" s="178" t="s">
        <v>121</v>
      </c>
      <c r="AI1" s="178" t="s">
        <v>122</v>
      </c>
      <c r="AJ1" s="178" t="s">
        <v>123</v>
      </c>
      <c r="AK1" s="178" t="s">
        <v>124</v>
      </c>
      <c r="AL1" s="178" t="s">
        <v>125</v>
      </c>
      <c r="AM1" s="178" t="s">
        <v>126</v>
      </c>
      <c r="AN1" s="178" t="s">
        <v>127</v>
      </c>
      <c r="AO1" s="178" t="s">
        <v>128</v>
      </c>
      <c r="AP1" s="178" t="s">
        <v>129</v>
      </c>
      <c r="AQ1" s="178" t="s">
        <v>130</v>
      </c>
    </row>
    <row r="2" spans="1:43" ht="15" customHeight="1" x14ac:dyDescent="0.15">
      <c r="A2" s="385"/>
      <c r="B2" s="172" t="s">
        <v>92</v>
      </c>
      <c r="C2" s="386"/>
      <c r="E2" s="178" t="s">
        <v>100</v>
      </c>
      <c r="F2" s="178" t="s">
        <v>101</v>
      </c>
      <c r="G2" s="178" t="s">
        <v>102</v>
      </c>
      <c r="H2" s="178" t="s">
        <v>103</v>
      </c>
      <c r="I2" s="178" t="s">
        <v>104</v>
      </c>
      <c r="J2" s="178" t="s">
        <v>105</v>
      </c>
      <c r="K2" s="178" t="s">
        <v>106</v>
      </c>
    </row>
    <row r="3" spans="1:43" ht="15" customHeight="1" x14ac:dyDescent="0.15">
      <c r="A3" s="147">
        <v>43313</v>
      </c>
      <c r="B3" s="173">
        <v>15075</v>
      </c>
      <c r="C3" s="146"/>
      <c r="E3" s="47">
        <v>8</v>
      </c>
      <c r="F3" s="47">
        <v>9</v>
      </c>
      <c r="G3" s="47">
        <v>10</v>
      </c>
      <c r="H3" s="47">
        <v>11</v>
      </c>
      <c r="I3" s="47">
        <v>12</v>
      </c>
      <c r="J3" s="47">
        <v>13</v>
      </c>
      <c r="K3" s="47">
        <v>14</v>
      </c>
    </row>
    <row r="4" spans="1:43" ht="15" customHeight="1" x14ac:dyDescent="0.15">
      <c r="A4" s="175">
        <v>42948</v>
      </c>
      <c r="B4" s="176">
        <v>14992</v>
      </c>
      <c r="C4" s="146"/>
      <c r="E4" s="178" t="s">
        <v>107</v>
      </c>
      <c r="F4" s="178" t="s">
        <v>108</v>
      </c>
      <c r="G4" s="178" t="s">
        <v>109</v>
      </c>
      <c r="H4" s="178" t="s">
        <v>110</v>
      </c>
      <c r="I4" s="178" t="s">
        <v>111</v>
      </c>
      <c r="J4" s="178" t="s">
        <v>112</v>
      </c>
      <c r="K4" s="178" t="s">
        <v>113</v>
      </c>
    </row>
    <row r="5" spans="1:43" ht="15" customHeight="1" x14ac:dyDescent="0.15">
      <c r="A5" s="175">
        <v>43542</v>
      </c>
      <c r="B5" s="176">
        <v>15093</v>
      </c>
      <c r="C5" s="146"/>
      <c r="E5" s="47">
        <v>15</v>
      </c>
      <c r="F5" s="47">
        <v>16</v>
      </c>
      <c r="G5" s="47">
        <v>17</v>
      </c>
      <c r="H5" s="47">
        <v>18</v>
      </c>
      <c r="I5" s="47">
        <v>19</v>
      </c>
      <c r="J5" s="47">
        <v>20</v>
      </c>
      <c r="K5" s="47">
        <v>21</v>
      </c>
    </row>
    <row r="6" spans="1:43" ht="15" customHeight="1" x14ac:dyDescent="0.15">
      <c r="E6" s="178" t="s">
        <v>114</v>
      </c>
      <c r="F6" s="178" t="s">
        <v>115</v>
      </c>
      <c r="G6" s="178" t="s">
        <v>116</v>
      </c>
      <c r="H6" s="178" t="s">
        <v>117</v>
      </c>
      <c r="I6" s="178" t="s">
        <v>118</v>
      </c>
      <c r="J6" s="178" t="s">
        <v>119</v>
      </c>
      <c r="K6" s="178" t="s">
        <v>120</v>
      </c>
    </row>
    <row r="7" spans="1:43" ht="15" customHeight="1" x14ac:dyDescent="0.15">
      <c r="E7" s="47">
        <v>22</v>
      </c>
      <c r="F7" s="47">
        <v>23</v>
      </c>
      <c r="G7" s="47">
        <v>24</v>
      </c>
      <c r="H7" s="47">
        <v>25</v>
      </c>
      <c r="I7" s="47">
        <v>26</v>
      </c>
      <c r="J7" s="47">
        <v>27</v>
      </c>
      <c r="K7" s="47">
        <v>28</v>
      </c>
    </row>
    <row r="8" spans="1:43" ht="15" customHeight="1" x14ac:dyDescent="0.15">
      <c r="A8" s="179" t="s">
        <v>131</v>
      </c>
      <c r="B8" s="176"/>
      <c r="E8" s="178" t="s">
        <v>121</v>
      </c>
      <c r="F8" s="178" t="s">
        <v>122</v>
      </c>
      <c r="G8" s="178" t="s">
        <v>123</v>
      </c>
      <c r="H8" s="178" t="s">
        <v>124</v>
      </c>
      <c r="I8" s="178" t="s">
        <v>125</v>
      </c>
      <c r="J8" s="178" t="s">
        <v>126</v>
      </c>
      <c r="K8" s="178" t="s">
        <v>127</v>
      </c>
    </row>
    <row r="9" spans="1:43" ht="15" customHeight="1" x14ac:dyDescent="0.15">
      <c r="A9" s="179" t="s">
        <v>3</v>
      </c>
      <c r="B9" s="176">
        <v>4</v>
      </c>
      <c r="E9" s="47">
        <v>29</v>
      </c>
      <c r="F9" s="47">
        <v>30</v>
      </c>
      <c r="G9" s="47">
        <v>31</v>
      </c>
    </row>
    <row r="10" spans="1:43" ht="15" customHeight="1" x14ac:dyDescent="0.15">
      <c r="A10" s="179" t="s">
        <v>136</v>
      </c>
      <c r="B10" s="176">
        <v>5</v>
      </c>
      <c r="E10" s="178" t="s">
        <v>128</v>
      </c>
      <c r="F10" s="178" t="s">
        <v>129</v>
      </c>
      <c r="G10" s="178" t="s">
        <v>130</v>
      </c>
    </row>
  </sheetData>
  <mergeCells count="2">
    <mergeCell ref="A1:A2"/>
    <mergeCell ref="C1:C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表面（入力用）</vt:lpstr>
      <vt:lpstr>裏面（入力用）</vt:lpstr>
      <vt:lpstr>標準報酬等級表</vt:lpstr>
      <vt:lpstr>上限額表</vt:lpstr>
      <vt:lpstr>上限額表!上限額</vt:lpstr>
      <vt:lpstr>標準報酬月額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uv00124</dc:creator>
  <cp:lastModifiedBy>u118</cp:lastModifiedBy>
  <cp:lastPrinted>2019-03-20T04:46:56Z</cp:lastPrinted>
  <dcterms:created xsi:type="dcterms:W3CDTF">2004-04-19T02:58:37Z</dcterms:created>
  <dcterms:modified xsi:type="dcterms:W3CDTF">2023-09-05T06:25:43Z</dcterms:modified>
</cp:coreProperties>
</file>