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1CAD91A-7D53-43DC-844F-C61F861909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enjyo_keisan" sheetId="6" r:id="rId1"/>
  </sheets>
  <definedNames>
    <definedName name="_xlnm.Print_Area" localSheetId="0">menjyo_keisan!#REF!</definedName>
    <definedName name="_xlnm.Print_Titles" localSheetId="0">menjyo_keisan!#REF!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6" l="1"/>
  <c r="N5" i="6"/>
  <c r="I10" i="6"/>
  <c r="G10" i="6"/>
  <c r="F10" i="6"/>
  <c r="I5" i="6"/>
  <c r="G5" i="6"/>
  <c r="F5" i="6"/>
  <c r="O10" i="6" l="1"/>
  <c r="K10" i="6"/>
  <c r="H10" i="6"/>
  <c r="O5" i="6"/>
  <c r="K5" i="6"/>
  <c r="M10" i="6" l="1"/>
  <c r="H5" i="6"/>
  <c r="M5" i="6" s="1"/>
</calcChain>
</file>

<file path=xl/sharedStrings.xml><?xml version="1.0" encoding="utf-8"?>
<sst xmlns="http://schemas.openxmlformats.org/spreadsheetml/2006/main" count="39" uniqueCount="26">
  <si>
    <t>出産予定日</t>
    <rPh sb="0" eb="2">
      <t>シュッサン</t>
    </rPh>
    <rPh sb="2" eb="5">
      <t>ヨテイビ</t>
    </rPh>
    <phoneticPr fontId="18"/>
  </si>
  <si>
    <t>（参考）</t>
    <rPh sb="1" eb="3">
      <t>サンコウ</t>
    </rPh>
    <phoneticPr fontId="18"/>
  </si>
  <si>
    <t>産前休暇初日</t>
    <rPh sb="0" eb="2">
      <t>サンゼン</t>
    </rPh>
    <rPh sb="2" eb="4">
      <t>キュウカ</t>
    </rPh>
    <rPh sb="4" eb="6">
      <t>ショニチ</t>
    </rPh>
    <phoneticPr fontId="18"/>
  </si>
  <si>
    <t>（A)</t>
    <phoneticPr fontId="18"/>
  </si>
  <si>
    <t>（B)</t>
    <phoneticPr fontId="18"/>
  </si>
  <si>
    <t>（C)</t>
    <phoneticPr fontId="18"/>
  </si>
  <si>
    <t>（D)</t>
    <phoneticPr fontId="18"/>
  </si>
  <si>
    <t>出産日</t>
    <rPh sb="0" eb="2">
      <t>シュッサン</t>
    </rPh>
    <phoneticPr fontId="18"/>
  </si>
  <si>
    <t>出産日６週前</t>
    <rPh sb="0" eb="3">
      <t>シュッサンビ</t>
    </rPh>
    <rPh sb="4" eb="5">
      <t>シュウ</t>
    </rPh>
    <rPh sb="5" eb="6">
      <t>マエ</t>
    </rPh>
    <phoneticPr fontId="18"/>
  </si>
  <si>
    <t>予定日６週前</t>
    <rPh sb="0" eb="3">
      <t>ヨテイビ</t>
    </rPh>
    <rPh sb="4" eb="5">
      <t>シュウ</t>
    </rPh>
    <rPh sb="5" eb="6">
      <t>マエ</t>
    </rPh>
    <phoneticPr fontId="18"/>
  </si>
  <si>
    <t>予定日１４週前</t>
    <rPh sb="0" eb="3">
      <t>ヨテイビ</t>
    </rPh>
    <rPh sb="5" eb="6">
      <t>シュウ</t>
    </rPh>
    <rPh sb="6" eb="7">
      <t>マエ</t>
    </rPh>
    <phoneticPr fontId="18"/>
  </si>
  <si>
    <t>出産日１４週前</t>
    <rPh sb="0" eb="3">
      <t>シュッサンビ</t>
    </rPh>
    <rPh sb="5" eb="6">
      <t>シュウ</t>
    </rPh>
    <rPh sb="6" eb="7">
      <t>マエ</t>
    </rPh>
    <phoneticPr fontId="18"/>
  </si>
  <si>
    <t>予定日８週前</t>
    <rPh sb="0" eb="3">
      <t>ヨテイビ</t>
    </rPh>
    <rPh sb="4" eb="5">
      <t>シュウ</t>
    </rPh>
    <rPh sb="5" eb="6">
      <t>マエ</t>
    </rPh>
    <phoneticPr fontId="18"/>
  </si>
  <si>
    <t>（A)と（B)の遅い日</t>
    <rPh sb="8" eb="9">
      <t>オソ</t>
    </rPh>
    <rPh sb="10" eb="11">
      <t>ヒ</t>
    </rPh>
    <phoneticPr fontId="18"/>
  </si>
  <si>
    <t>（C)と（D)の遅い日</t>
    <rPh sb="8" eb="9">
      <t>オソ</t>
    </rPh>
    <rPh sb="10" eb="11">
      <t>ヒ</t>
    </rPh>
    <phoneticPr fontId="18"/>
  </si>
  <si>
    <t>単胎妊娠</t>
    <rPh sb="0" eb="1">
      <t>タン</t>
    </rPh>
    <rPh sb="1" eb="2">
      <t>ハラ</t>
    </rPh>
    <rPh sb="2" eb="4">
      <t>ニンシン</t>
    </rPh>
    <phoneticPr fontId="18"/>
  </si>
  <si>
    <t>多胎妊娠</t>
    <rPh sb="0" eb="1">
      <t>タ</t>
    </rPh>
    <rPh sb="1" eb="2">
      <t>ハラ</t>
    </rPh>
    <rPh sb="2" eb="4">
      <t>ニンシン</t>
    </rPh>
    <phoneticPr fontId="18"/>
  </si>
  <si>
    <t>（出産日８週後）</t>
    <rPh sb="1" eb="4">
      <t>シュッサンビ</t>
    </rPh>
    <rPh sb="5" eb="6">
      <t>シュウ</t>
    </rPh>
    <rPh sb="6" eb="7">
      <t>ゴ</t>
    </rPh>
    <phoneticPr fontId="18"/>
  </si>
  <si>
    <r>
      <t>注１）　産前産後休業掛金等免除申出書（</t>
    </r>
    <r>
      <rPr>
        <b/>
        <sz val="9"/>
        <color rgb="FFFF0000"/>
        <rFont val="HG丸ｺﾞｼｯｸM-PRO"/>
        <family val="3"/>
        <charset val="128"/>
      </rPr>
      <t>産前の届出</t>
    </r>
    <r>
      <rPr>
        <sz val="9"/>
        <color theme="1"/>
        <rFont val="HG丸ｺﾞｼｯｸM-PRO"/>
        <family val="3"/>
        <charset val="128"/>
      </rPr>
      <t>）の場合には</t>
    </r>
    <r>
      <rPr>
        <b/>
        <sz val="9"/>
        <color rgb="FFFF0000"/>
        <rFont val="HG丸ｺﾞｼｯｸM-PRO"/>
        <family val="3"/>
        <charset val="128"/>
      </rPr>
      <t>、「産前休暇初日」・「出産予定日」を入力</t>
    </r>
    <r>
      <rPr>
        <sz val="9"/>
        <color theme="1"/>
        <rFont val="HG丸ｺﾞｼｯｸM-PRO"/>
        <family val="3"/>
        <charset val="128"/>
      </rPr>
      <t>してください。</t>
    </r>
    <phoneticPr fontId="18"/>
  </si>
  <si>
    <r>
      <t>注２）　産前産後休業掛金等免除</t>
    </r>
    <r>
      <rPr>
        <b/>
        <sz val="9"/>
        <color rgb="FFFF0000"/>
        <rFont val="HG丸ｺﾞｼｯｸM-PRO"/>
        <family val="3"/>
        <charset val="128"/>
      </rPr>
      <t>変更</t>
    </r>
    <r>
      <rPr>
        <sz val="9"/>
        <color theme="1"/>
        <rFont val="HG丸ｺﾞｼｯｸM-PRO"/>
        <family val="3"/>
        <charset val="128"/>
      </rPr>
      <t>申出書（</t>
    </r>
    <r>
      <rPr>
        <b/>
        <sz val="9"/>
        <color rgb="FFFF0000"/>
        <rFont val="HG丸ｺﾞｼｯｸM-PRO"/>
        <family val="3"/>
        <charset val="128"/>
      </rPr>
      <t>産後の届出</t>
    </r>
    <r>
      <rPr>
        <sz val="9"/>
        <color theme="1"/>
        <rFont val="HG丸ｺﾞｼｯｸM-PRO"/>
        <family val="3"/>
        <charset val="128"/>
      </rPr>
      <t>）の場合には、</t>
    </r>
    <r>
      <rPr>
        <b/>
        <sz val="9"/>
        <color rgb="FFFF0000"/>
        <rFont val="HG丸ｺﾞｼｯｸM-PRO"/>
        <family val="3"/>
        <charset val="128"/>
      </rPr>
      <t>「産前休暇初日」・「出産予定日」・「出産日」を入力</t>
    </r>
    <r>
      <rPr>
        <sz val="9"/>
        <color theme="1"/>
        <rFont val="HG丸ｺﾞｼｯｸM-PRO"/>
        <family val="3"/>
        <charset val="128"/>
      </rPr>
      <t>してください。</t>
    </r>
    <rPh sb="15" eb="17">
      <t>ヘンコウ</t>
    </rPh>
    <rPh sb="22" eb="23">
      <t>ゴ</t>
    </rPh>
    <rPh sb="51" eb="53">
      <t>シュッサン</t>
    </rPh>
    <rPh sb="53" eb="54">
      <t>ビ</t>
    </rPh>
    <phoneticPr fontId="18"/>
  </si>
  <si>
    <t>産前産後休業掛金免除　適用開始日・終了日算定シート</t>
    <rPh sb="0" eb="2">
      <t>サンゼン</t>
    </rPh>
    <rPh sb="2" eb="4">
      <t>サンゴ</t>
    </rPh>
    <rPh sb="4" eb="6">
      <t>キュウギョウ</t>
    </rPh>
    <rPh sb="6" eb="8">
      <t>カケキン</t>
    </rPh>
    <rPh sb="8" eb="10">
      <t>メンジョ</t>
    </rPh>
    <rPh sb="11" eb="13">
      <t>テキヨウ</t>
    </rPh>
    <rPh sb="13" eb="16">
      <t>カイシビ</t>
    </rPh>
    <rPh sb="17" eb="20">
      <t>シュウリョウビ</t>
    </rPh>
    <rPh sb="20" eb="22">
      <t>サンテイ</t>
    </rPh>
    <phoneticPr fontId="18"/>
  </si>
  <si>
    <t>免除適用開始日</t>
    <rPh sb="0" eb="2">
      <t>メンジョ</t>
    </rPh>
    <rPh sb="2" eb="4">
      <t>テキヨウ</t>
    </rPh>
    <rPh sb="4" eb="7">
      <t>カイシビ</t>
    </rPh>
    <phoneticPr fontId="18"/>
  </si>
  <si>
    <t>免除適用終了日</t>
    <rPh sb="0" eb="2">
      <t>メンジョ</t>
    </rPh>
    <rPh sb="2" eb="4">
      <t>テキヨウ</t>
    </rPh>
    <rPh sb="4" eb="6">
      <t>シュウリョウ</t>
    </rPh>
    <rPh sb="6" eb="7">
      <t>ビ</t>
    </rPh>
    <phoneticPr fontId="18"/>
  </si>
  <si>
    <t>免除終了予定日</t>
    <rPh sb="0" eb="2">
      <t>メンジョ</t>
    </rPh>
    <rPh sb="2" eb="4">
      <t>シュウリョウ</t>
    </rPh>
    <rPh sb="4" eb="7">
      <t>ヨテイビ</t>
    </rPh>
    <phoneticPr fontId="18"/>
  </si>
  <si>
    <t>（出産予定日８週後）</t>
    <rPh sb="1" eb="3">
      <t>シュッサン</t>
    </rPh>
    <rPh sb="3" eb="6">
      <t>ヨテイビ</t>
    </rPh>
    <rPh sb="7" eb="8">
      <t>シュウ</t>
    </rPh>
    <rPh sb="8" eb="9">
      <t>ゴ</t>
    </rPh>
    <phoneticPr fontId="18"/>
  </si>
  <si>
    <r>
      <rPr>
        <b/>
        <sz val="10"/>
        <color rgb="FFFF0000"/>
        <rFont val="ＭＳ Ｐゴシック"/>
        <family val="3"/>
        <charset val="128"/>
        <scheme val="minor"/>
      </rPr>
      <t>西暦年月日を入力　</t>
    </r>
    <r>
      <rPr>
        <b/>
        <sz val="10"/>
        <color theme="1"/>
        <rFont val="ＭＳ Ｐゴシック"/>
        <family val="3"/>
        <charset val="128"/>
        <scheme val="minor"/>
      </rPr>
      <t>（ 例 20190101 ）　　</t>
    </r>
    <r>
      <rPr>
        <b/>
        <vertAlign val="superscript"/>
        <sz val="11"/>
        <color rgb="FFFF0000"/>
        <rFont val="ＭＳ Ｐゴシック"/>
        <family val="3"/>
        <charset val="128"/>
        <scheme val="minor"/>
      </rPr>
      <t xml:space="preserve">注１・注２） </t>
    </r>
    <rPh sb="0" eb="2">
      <t>セイレキ</t>
    </rPh>
    <rPh sb="2" eb="5">
      <t>ネンガッピ</t>
    </rPh>
    <rPh sb="6" eb="8">
      <t>ニュウリョク</t>
    </rPh>
    <rPh sb="11" eb="12">
      <t>レイ</t>
    </rPh>
    <rPh sb="25" eb="26">
      <t>チュウ</t>
    </rPh>
    <rPh sb="28" eb="29">
      <t>チュウ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</si>
</sst>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3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vertAlign val="superscript"/>
      <sz val="11"/>
      <color rgb="FFFF00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33" borderId="0" xfId="0" applyFill="1">
      <alignment vertical="center"/>
    </xf>
    <xf numFmtId="14" fontId="0" fillId="33" borderId="0" xfId="0" applyNumberFormat="1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0" fillId="34" borderId="17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 shrinkToFit="1"/>
    </xf>
    <xf numFmtId="176" fontId="0" fillId="34" borderId="13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176" fontId="0" fillId="34" borderId="20" xfId="0" applyNumberFormat="1" applyFill="1" applyBorder="1" applyAlignment="1">
      <alignment horizontal="center" vertical="center"/>
    </xf>
    <xf numFmtId="176" fontId="0" fillId="34" borderId="19" xfId="0" applyNumberForma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shrinkToFit="1"/>
    </xf>
    <xf numFmtId="0" fontId="0" fillId="34" borderId="22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176" fontId="0" fillId="33" borderId="10" xfId="0" applyNumberFormat="1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4" borderId="0" xfId="0" applyFill="1">
      <alignment vertical="center"/>
    </xf>
    <xf numFmtId="0" fontId="21" fillId="34" borderId="21" xfId="0" applyFont="1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center" vertical="center" shrinkToFit="1"/>
    </xf>
    <xf numFmtId="176" fontId="0" fillId="34" borderId="25" xfId="0" applyNumberFormat="1" applyFill="1" applyBorder="1" applyAlignment="1">
      <alignment horizontal="center" vertical="center"/>
    </xf>
    <xf numFmtId="49" fontId="0" fillId="33" borderId="10" xfId="0" applyNumberFormat="1" applyFill="1" applyBorder="1" applyAlignment="1" applyProtection="1">
      <alignment horizontal="center" vertical="center"/>
      <protection locked="0"/>
    </xf>
    <xf numFmtId="0" fontId="0" fillId="33" borderId="10" xfId="0" applyFill="1" applyBorder="1" applyAlignment="1" applyProtection="1">
      <alignment horizontal="center" vertical="center"/>
      <protection locked="0"/>
    </xf>
    <xf numFmtId="0" fontId="19" fillId="36" borderId="16" xfId="0" applyFont="1" applyFill="1" applyBorder="1" applyAlignment="1">
      <alignment horizontal="left" vertical="center"/>
    </xf>
    <xf numFmtId="0" fontId="19" fillId="36" borderId="11" xfId="0" applyFont="1" applyFill="1" applyBorder="1" applyAlignment="1">
      <alignment horizontal="center"/>
    </xf>
    <xf numFmtId="0" fontId="23" fillId="36" borderId="11" xfId="0" applyFont="1" applyFill="1" applyBorder="1" applyAlignment="1">
      <alignment horizontal="center" vertical="center"/>
    </xf>
    <xf numFmtId="176" fontId="0" fillId="36" borderId="23" xfId="0" applyNumberFormat="1" applyFill="1" applyBorder="1" applyAlignment="1">
      <alignment horizontal="center" vertical="center"/>
    </xf>
    <xf numFmtId="0" fontId="19" fillId="35" borderId="16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 vertical="center"/>
    </xf>
    <xf numFmtId="0" fontId="19" fillId="35" borderId="16" xfId="0" applyFont="1" applyFill="1" applyBorder="1" applyAlignment="1">
      <alignment horizontal="left" vertical="center"/>
    </xf>
    <xf numFmtId="0" fontId="23" fillId="35" borderId="11" xfId="0" applyFont="1" applyFill="1" applyBorder="1" applyAlignment="1">
      <alignment horizontal="center" vertical="center"/>
    </xf>
    <xf numFmtId="176" fontId="19" fillId="35" borderId="10" xfId="0" applyNumberFormat="1" applyFont="1" applyFill="1" applyBorder="1" applyAlignment="1">
      <alignment horizontal="center" vertical="center"/>
    </xf>
    <xf numFmtId="0" fontId="28" fillId="34" borderId="0" xfId="0" applyFont="1" applyFill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9" fillId="0" borderId="0" xfId="0" applyFont="1" applyAlignment="1">
      <alignment horizontal="left" vertical="center" indent="2"/>
    </xf>
    <xf numFmtId="0" fontId="28" fillId="34" borderId="0" xfId="0" applyFont="1" applyFill="1" applyAlignment="1">
      <alignment horizontal="left" indent="2"/>
    </xf>
    <xf numFmtId="0" fontId="28" fillId="0" borderId="0" xfId="0" applyFont="1" applyAlignment="1">
      <alignment horizontal="left" indent="2"/>
    </xf>
    <xf numFmtId="0" fontId="24" fillId="34" borderId="21" xfId="0" applyFont="1" applyFill="1" applyBorder="1" applyAlignment="1">
      <alignment horizontal="right" vertical="center"/>
    </xf>
    <xf numFmtId="0" fontId="25" fillId="34" borderId="21" xfId="0" applyFont="1" applyFill="1" applyBorder="1" applyAlignment="1">
      <alignment horizontal="right" vertical="center"/>
    </xf>
    <xf numFmtId="0" fontId="19" fillId="35" borderId="16" xfId="0" applyFont="1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20" fillId="35" borderId="12" xfId="0" applyFont="1" applyFill="1" applyBorder="1" applyAlignment="1">
      <alignment horizontal="right" vertical="center" indent="1"/>
    </xf>
    <xf numFmtId="0" fontId="0" fillId="35" borderId="23" xfId="0" applyFill="1" applyBorder="1" applyAlignment="1">
      <alignment horizontal="right" vertical="center" indent="1"/>
    </xf>
    <xf numFmtId="0" fontId="0" fillId="35" borderId="26" xfId="0" applyFill="1" applyBorder="1" applyAlignment="1">
      <alignment horizontal="right" vertical="center" indent="1"/>
    </xf>
    <xf numFmtId="0" fontId="26" fillId="34" borderId="0" xfId="0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CC"/>
      <color rgb="FFCCECFF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0</xdr:row>
      <xdr:rowOff>123824</xdr:rowOff>
    </xdr:from>
    <xdr:to>
      <xdr:col>1</xdr:col>
      <xdr:colOff>2000250</xdr:colOff>
      <xdr:row>1</xdr:row>
      <xdr:rowOff>47625</xdr:rowOff>
    </xdr:to>
    <xdr:sp macro="" textlink="">
      <xdr:nvSpPr>
        <xdr:cNvPr id="2" name="雲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 flipV="1">
          <a:off x="38098" y="123824"/>
          <a:ext cx="1962152" cy="762001"/>
        </a:xfrm>
        <a:prstGeom prst="cloudCallout">
          <a:avLst>
            <a:gd name="adj1" fmla="val -24813"/>
            <a:gd name="adj2" fmla="val 83431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単胎妊娠</a:t>
          </a:r>
          <a:r>
            <a:rPr kumimoji="1" lang="ja-JP" altLang="en-US" sz="1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の場合はこちら</a:t>
          </a:r>
        </a:p>
      </xdr:txBody>
    </xdr:sp>
    <xdr:clientData/>
  </xdr:twoCellAnchor>
  <xdr:twoCellAnchor>
    <xdr:from>
      <xdr:col>1</xdr:col>
      <xdr:colOff>47625</xdr:colOff>
      <xdr:row>9</xdr:row>
      <xdr:rowOff>209550</xdr:rowOff>
    </xdr:from>
    <xdr:to>
      <xdr:col>1</xdr:col>
      <xdr:colOff>2038350</xdr:colOff>
      <xdr:row>12</xdr:row>
      <xdr:rowOff>28575</xdr:rowOff>
    </xdr:to>
    <xdr:sp macro="" textlink="">
      <xdr:nvSpPr>
        <xdr:cNvPr id="3" name="雲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V="1">
          <a:off x="47625" y="2990850"/>
          <a:ext cx="1990725" cy="676275"/>
        </a:xfrm>
        <a:prstGeom prst="cloudCallout">
          <a:avLst>
            <a:gd name="adj1" fmla="val -25226"/>
            <a:gd name="adj2" fmla="val -82185"/>
          </a:avLst>
        </a:prstGeom>
        <a:solidFill>
          <a:srgbClr val="CCFF99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多胎妊娠</a:t>
          </a:r>
          <a:r>
            <a:rPr kumimoji="1" lang="ja-JP" altLang="en-US" sz="1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の場合はこちら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5</xdr:row>
      <xdr:rowOff>9525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53125" y="1476375"/>
          <a:ext cx="1476375" cy="390525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19050</xdr:colOff>
      <xdr:row>5</xdr:row>
      <xdr:rowOff>9525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48725" y="1476375"/>
          <a:ext cx="1476375" cy="390525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9</xdr:row>
      <xdr:rowOff>0</xdr:rowOff>
    </xdr:from>
    <xdr:to>
      <xdr:col>13</xdr:col>
      <xdr:colOff>0</xdr:colOff>
      <xdr:row>10</xdr:row>
      <xdr:rowOff>9525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53125" y="2781300"/>
          <a:ext cx="1476375" cy="390525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15</xdr:col>
      <xdr:colOff>19050</xdr:colOff>
      <xdr:row>10</xdr:row>
      <xdr:rowOff>9525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848725" y="2781300"/>
          <a:ext cx="1476375" cy="390525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304801</xdr:colOff>
      <xdr:row>0</xdr:row>
      <xdr:rowOff>485775</xdr:rowOff>
    </xdr:from>
    <xdr:to>
      <xdr:col>18</xdr:col>
      <xdr:colOff>209551</xdr:colOff>
      <xdr:row>5</xdr:row>
      <xdr:rowOff>104775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20351" y="485775"/>
          <a:ext cx="1962150" cy="1476375"/>
        </a:xfrm>
        <a:prstGeom prst="foldedCorner">
          <a:avLst>
            <a:gd name="adj" fmla="val 58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Check 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！</a:t>
          </a:r>
          <a:endParaRPr kumimoji="1" lang="en-US" altLang="ja-JP" sz="11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0"/>
            </a:lnSpc>
          </a:pPr>
          <a:endParaRPr kumimoji="1" lang="en-US" altLang="ja-JP" sz="11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75000"/>
            </a:lnSpc>
          </a:pPr>
          <a:r>
            <a:rPr kumimoji="1" lang="ja-JP" altLang="en-US" sz="9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承認を受けた産後休暇の終了日</a:t>
          </a:r>
          <a:r>
            <a:rPr kumimoji="1" lang="ja-JP" altLang="en-US" sz="900" b="0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と</a:t>
          </a:r>
          <a:endParaRPr kumimoji="1" lang="en-US" altLang="ja-JP" sz="900" b="0" u="sng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75000"/>
            </a:lnSpc>
          </a:pPr>
          <a:r>
            <a:rPr kumimoji="1" lang="ja-JP" altLang="en-US" sz="900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一致するか</a:t>
          </a:r>
          <a:r>
            <a:rPr kumimoji="1" lang="ja-JP" altLang="en-US" sz="9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確認してください！</a:t>
          </a:r>
          <a:endParaRPr kumimoji="1" lang="en-US" altLang="ja-JP" sz="9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50000"/>
            </a:lnSpc>
          </a:pP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ct val="75000"/>
            </a:lnSpc>
          </a:pPr>
          <a:r>
            <a:rPr kumimoji="1" lang="en-US" altLang="ja-JP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 </a:t>
          </a:r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 産後休暇の終了日 」が</a:t>
          </a:r>
          <a:endParaRPr kumimoji="1" lang="en-US" altLang="ja-JP" sz="8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75000"/>
            </a:lnSpc>
          </a:pPr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8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 </a:t>
          </a:r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 出産後８週後の日 」と異なる</a:t>
          </a:r>
          <a:endParaRPr kumimoji="1" lang="en-US" altLang="ja-JP" sz="8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75000"/>
            </a:lnSpc>
          </a:pPr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場合は、共済組合へお問い合わせ</a:t>
          </a:r>
          <a:endParaRPr kumimoji="1" lang="en-US" altLang="ja-JP" sz="8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75000"/>
            </a:lnSpc>
          </a:pPr>
          <a:r>
            <a:rPr kumimoji="1" lang="ja-JP" altLang="en-US" sz="8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ください。</a:t>
          </a:r>
        </a:p>
      </xdr:txBody>
    </xdr:sp>
    <xdr:clientData/>
  </xdr:twoCellAnchor>
  <xdr:twoCellAnchor>
    <xdr:from>
      <xdr:col>15</xdr:col>
      <xdr:colOff>47625</xdr:colOff>
      <xdr:row>5</xdr:row>
      <xdr:rowOff>133349</xdr:rowOff>
    </xdr:from>
    <xdr:to>
      <xdr:col>16</xdr:col>
      <xdr:colOff>352425</xdr:colOff>
      <xdr:row>9</xdr:row>
      <xdr:rowOff>361949</xdr:rowOff>
    </xdr:to>
    <xdr:sp macro="" textlink="">
      <xdr:nvSpPr>
        <xdr:cNvPr id="10" name="曲折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0800000">
          <a:off x="10163175" y="1990724"/>
          <a:ext cx="990600" cy="1152525"/>
        </a:xfrm>
        <a:prstGeom prst="bentArrow">
          <a:avLst>
            <a:gd name="adj1" fmla="val 8654"/>
            <a:gd name="adj2" fmla="val 11057"/>
            <a:gd name="adj3" fmla="val 16346"/>
            <a:gd name="adj4" fmla="val 35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9525</xdr:colOff>
      <xdr:row>4</xdr:row>
      <xdr:rowOff>104775</xdr:rowOff>
    </xdr:from>
    <xdr:to>
      <xdr:col>15</xdr:col>
      <xdr:colOff>304800</xdr:colOff>
      <xdr:row>4</xdr:row>
      <xdr:rowOff>295275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0125075" y="1581150"/>
          <a:ext cx="295275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zoomScaleNormal="100" workbookViewId="0">
      <selection activeCell="C5" sqref="C5"/>
    </sheetView>
  </sheetViews>
  <sheetFormatPr defaultRowHeight="13.5" x14ac:dyDescent="0.15"/>
  <cols>
    <col min="1" max="1" width="1.25" style="1" hidden="1" customWidth="1"/>
    <col min="2" max="2" width="28.125" customWidth="1"/>
    <col min="3" max="5" width="15" customWidth="1"/>
    <col min="6" max="6" width="18" hidden="1" customWidth="1"/>
    <col min="7" max="9" width="20.125" hidden="1" customWidth="1"/>
    <col min="10" max="10" width="0.375" hidden="1" customWidth="1"/>
    <col min="11" max="11" width="20.125" hidden="1" customWidth="1"/>
    <col min="12" max="12" width="2.5" customWidth="1"/>
    <col min="13" max="13" width="19.375" bestFit="1" customWidth="1"/>
    <col min="14" max="14" width="18.625" customWidth="1"/>
    <col min="15" max="15" width="19.125" customWidth="1"/>
  </cols>
  <sheetData>
    <row r="1" spans="2:19" ht="66" customHeight="1" thickBot="1" x14ac:dyDescent="0.2">
      <c r="B1" s="19"/>
      <c r="C1" s="47" t="s">
        <v>20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9"/>
      <c r="Q1" s="19"/>
      <c r="R1" s="19"/>
      <c r="S1" s="19"/>
    </row>
    <row r="2" spans="2:19" ht="18.75" customHeight="1" x14ac:dyDescent="0.15">
      <c r="B2" s="40" t="s">
        <v>15</v>
      </c>
      <c r="C2" s="42" t="s">
        <v>2</v>
      </c>
      <c r="D2" s="42" t="s">
        <v>0</v>
      </c>
      <c r="E2" s="42" t="s">
        <v>7</v>
      </c>
      <c r="F2" s="14"/>
      <c r="G2" s="3"/>
      <c r="H2" s="3"/>
      <c r="I2" s="15"/>
      <c r="J2" s="7"/>
      <c r="K2" s="15"/>
      <c r="L2" s="19"/>
      <c r="M2" s="29"/>
      <c r="N2" s="25" t="s">
        <v>1</v>
      </c>
      <c r="O2" s="32"/>
      <c r="P2" s="19"/>
      <c r="Q2" s="19"/>
      <c r="R2" s="19"/>
      <c r="S2" s="19"/>
    </row>
    <row r="3" spans="2:19" ht="12.75" customHeight="1" x14ac:dyDescent="0.15">
      <c r="B3" s="40"/>
      <c r="C3" s="43"/>
      <c r="D3" s="43"/>
      <c r="E3" s="43"/>
      <c r="F3" s="20" t="s">
        <v>2</v>
      </c>
      <c r="G3" s="11" t="s">
        <v>12</v>
      </c>
      <c r="H3" s="11" t="s">
        <v>13</v>
      </c>
      <c r="I3" s="10" t="s">
        <v>9</v>
      </c>
      <c r="J3" s="12"/>
      <c r="K3" s="10" t="s">
        <v>8</v>
      </c>
      <c r="L3" s="19"/>
      <c r="M3" s="30" t="s">
        <v>21</v>
      </c>
      <c r="N3" s="26" t="s">
        <v>23</v>
      </c>
      <c r="O3" s="30" t="s">
        <v>22</v>
      </c>
      <c r="P3" s="19"/>
      <c r="Q3" s="19"/>
      <c r="R3" s="19"/>
      <c r="S3" s="19"/>
    </row>
    <row r="4" spans="2:19" ht="18.75" customHeight="1" x14ac:dyDescent="0.15">
      <c r="B4" s="40"/>
      <c r="C4" s="44" t="s">
        <v>25</v>
      </c>
      <c r="D4" s="45"/>
      <c r="E4" s="46"/>
      <c r="F4" s="21" t="s">
        <v>3</v>
      </c>
      <c r="G4" s="13" t="s">
        <v>4</v>
      </c>
      <c r="H4" s="13"/>
      <c r="I4" s="16"/>
      <c r="J4" s="12"/>
      <c r="K4" s="16"/>
      <c r="L4" s="19"/>
      <c r="M4" s="31"/>
      <c r="N4" s="27" t="s">
        <v>24</v>
      </c>
      <c r="O4" s="33" t="s">
        <v>17</v>
      </c>
      <c r="P4" s="19"/>
      <c r="Q4" s="19"/>
      <c r="R4" s="19"/>
      <c r="S4" s="19"/>
    </row>
    <row r="5" spans="2:19" ht="30" customHeight="1" thickBot="1" x14ac:dyDescent="0.2">
      <c r="B5" s="40"/>
      <c r="C5" s="23"/>
      <c r="D5" s="23"/>
      <c r="E5" s="24"/>
      <c r="F5" s="22" t="str">
        <f>IF(C5="","",DATE(YEAR(DATEVALUE(TEXT(C5,"0000!/00!/00"))),MONTH(DATEVALUE(TEXT(C5,"0000!/00!/00"))),DAY(DATEVALUE(TEXT(C5,"0000!/00!/00")))))</f>
        <v/>
      </c>
      <c r="G5" s="9" t="str">
        <f>IF(D5="","",DATE(YEAR(DATEVALUE(TEXT(D5,"0000!/00!/00"))),MONTH(DATEVALUE(TEXT(D5,"0000!/00!/00"))),DAY(DATEVALUE(TEXT(D5,"0000!/00!/00")))-55))</f>
        <v/>
      </c>
      <c r="H5" s="8" t="str">
        <f>IF(G5&lt;F5,F5,G5)</f>
        <v/>
      </c>
      <c r="I5" s="17" t="str">
        <f>IF(D5="","",DATE(YEAR(DATEVALUE(TEXT(D5,"0000!/00!/00"))),MONTH(DATEVALUE(TEXT(D5,"0000!/00!/00"))),DAY(DATEVALUE(TEXT(D5,"0000!/00!/00")))-41))</f>
        <v/>
      </c>
      <c r="J5" s="2"/>
      <c r="K5" s="17" t="str">
        <f>IF(E5="","",DATE(YEAR(DATEVALUE(TEXT(E5,"0000!/00!/00"))),MONTH(DATEVALUE(TEXT(E5,"0000!/00!/00"))),DAY(DATEVALUE(TEXT(E5,"0000!/00!/00")))-41))</f>
        <v/>
      </c>
      <c r="L5" s="19"/>
      <c r="M5" s="34" t="str">
        <f>IF(K5="",IF(I5&lt;H5,H5,I5),IF(K5&lt;H5,H5,IF(AND(K5&gt;=H5,K5&lt;I5),K5,I5)))</f>
        <v/>
      </c>
      <c r="N5" s="28" t="str">
        <f>IF(D5="","",DATE(YEAR(DATEVALUE(TEXT(D5,"0000!/00!/00"))),MONTH(DATEVALUE(TEXT(D5,"0000!/00!/00"))),DAY(DATEVALUE(TEXT(D5,"0000!/00!/00")))+56))</f>
        <v/>
      </c>
      <c r="O5" s="34" t="str">
        <f>IF(E5="","",DATE(YEAR(DATEVALUE(TEXT(E5,"0000!/00!/00"))),MONTH(DATEVALUE(TEXT(E5,"0000!/00!/00"))),DAY(DATEVALUE(TEXT(E5,"0000!/00!/00")))+56))</f>
        <v/>
      </c>
      <c r="P5" s="19"/>
      <c r="Q5" s="19"/>
      <c r="R5" s="19"/>
      <c r="S5" s="19"/>
    </row>
    <row r="6" spans="2:19" ht="16.5" customHeight="1" thickBot="1" x14ac:dyDescent="0.2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2:19" ht="18.75" customHeight="1" x14ac:dyDescent="0.15">
      <c r="B7" s="41" t="s">
        <v>16</v>
      </c>
      <c r="C7" s="42" t="s">
        <v>2</v>
      </c>
      <c r="D7" s="42" t="s">
        <v>0</v>
      </c>
      <c r="E7" s="42" t="s">
        <v>7</v>
      </c>
      <c r="F7" s="3"/>
      <c r="G7" s="3"/>
      <c r="H7" s="3"/>
      <c r="I7" s="15"/>
      <c r="J7" s="7"/>
      <c r="K7" s="15"/>
      <c r="L7" s="19"/>
      <c r="M7" s="29"/>
      <c r="N7" s="25" t="s">
        <v>1</v>
      </c>
      <c r="O7" s="32"/>
      <c r="P7" s="19"/>
      <c r="Q7" s="19"/>
      <c r="R7" s="19"/>
      <c r="S7" s="19"/>
    </row>
    <row r="8" spans="2:19" ht="18.75" customHeight="1" x14ac:dyDescent="0.15">
      <c r="B8" s="41"/>
      <c r="C8" s="43"/>
      <c r="D8" s="43"/>
      <c r="E8" s="43"/>
      <c r="F8" s="4" t="s">
        <v>2</v>
      </c>
      <c r="G8" s="4" t="s">
        <v>10</v>
      </c>
      <c r="H8" s="4" t="s">
        <v>14</v>
      </c>
      <c r="I8" s="10" t="s">
        <v>10</v>
      </c>
      <c r="J8" s="7"/>
      <c r="K8" s="10" t="s">
        <v>11</v>
      </c>
      <c r="L8" s="19"/>
      <c r="M8" s="31" t="s">
        <v>21</v>
      </c>
      <c r="N8" s="26" t="s">
        <v>23</v>
      </c>
      <c r="O8" s="30" t="s">
        <v>22</v>
      </c>
      <c r="P8" s="19"/>
      <c r="Q8" s="19"/>
      <c r="R8" s="19"/>
      <c r="S8" s="19"/>
    </row>
    <row r="9" spans="2:19" ht="18.75" customHeight="1" x14ac:dyDescent="0.15">
      <c r="B9" s="41"/>
      <c r="C9" s="44" t="s">
        <v>25</v>
      </c>
      <c r="D9" s="45"/>
      <c r="E9" s="46"/>
      <c r="F9" s="5" t="s">
        <v>5</v>
      </c>
      <c r="G9" s="5" t="s">
        <v>6</v>
      </c>
      <c r="H9" s="5"/>
      <c r="I9" s="18"/>
      <c r="J9" s="7"/>
      <c r="K9" s="18"/>
      <c r="L9" s="19"/>
      <c r="M9" s="31"/>
      <c r="N9" s="27" t="s">
        <v>24</v>
      </c>
      <c r="O9" s="33" t="s">
        <v>17</v>
      </c>
      <c r="P9" s="19"/>
      <c r="Q9" s="19"/>
      <c r="R9" s="19"/>
      <c r="S9" s="19"/>
    </row>
    <row r="10" spans="2:19" ht="30" customHeight="1" thickBot="1" x14ac:dyDescent="0.2">
      <c r="B10" s="41"/>
      <c r="C10" s="23"/>
      <c r="D10" s="23"/>
      <c r="E10" s="24"/>
      <c r="F10" s="6" t="str">
        <f>IF(C10="","",DATE(YEAR(DATEVALUE(TEXT(C10,"0000!/00!/00"))),MONTH(DATEVALUE(TEXT(C10,"0000!/00!/00"))),DAY(DATEVALUE(TEXT(C10,"0000!/00!/00")))))</f>
        <v/>
      </c>
      <c r="G10" s="9" t="str">
        <f>IF(D10="","",DATE(YEAR(DATEVALUE(TEXT(D10,"0000!/00!/00"))),MONTH(DATEVALUE(TEXT(D10,"0000!/00!/00"))),DAY(DATEVALUE(TEXT(D10,"0000!/00!/00")))-97))</f>
        <v/>
      </c>
      <c r="H10" s="8" t="str">
        <f>IF(G10&lt;F10,F10,G10)</f>
        <v/>
      </c>
      <c r="I10" s="17" t="str">
        <f>IF(D10="","",DATE(YEAR(DATEVALUE(TEXT(D10,"0000!/00!/00"))),MONTH(DATEVALUE(TEXT(D10,"0000!/00!/00"))),DAY(DATEVALUE(TEXT(D10,"0000!/00!/00")))-97))</f>
        <v/>
      </c>
      <c r="J10" s="2"/>
      <c r="K10" s="17" t="str">
        <f>IF(E10="","",DATE(YEAR(DATEVALUE(TEXT(E10,"0000!/00!/00"))),MONTH(DATEVALUE(TEXT(E10,"0000!/00!/00"))),DAY(DATEVALUE(TEXT(E10,"0000!/00!/00")))-97))</f>
        <v/>
      </c>
      <c r="L10" s="19"/>
      <c r="M10" s="34" t="str">
        <f>IF(K10="",IF(I10&lt;H10,H10,I10),IF(K10&lt;H10,H10,IF(AND(K10&gt;=H10,K10&lt;I10),K10,I10)))</f>
        <v/>
      </c>
      <c r="N10" s="28" t="str">
        <f>IF(D10="","",DATE(YEAR(DATEVALUE(TEXT(D10,"0000!/00!/00"))),MONTH(DATEVALUE(TEXT(D10,"0000!/00!/00"))),DAY(DATEVALUE(TEXT(D10,"0000!/00!/00")))+56))</f>
        <v/>
      </c>
      <c r="O10" s="34" t="str">
        <f>IF(E10="","",DATE(YEAR(DATEVALUE(TEXT(E10,"0000!/00!/00"))),MONTH(DATEVALUE(TEXT(E10,"0000!/00!/00"))),DAY(DATEVALUE(TEXT(E10,"0000!/00!/00")))+56))</f>
        <v/>
      </c>
      <c r="P10" s="19"/>
      <c r="Q10" s="19"/>
      <c r="R10" s="19"/>
      <c r="S10" s="19"/>
    </row>
    <row r="11" spans="2:19" ht="18.75" customHeight="1" x14ac:dyDescent="0.15">
      <c r="B11" s="19"/>
      <c r="C11" s="38" t="s">
        <v>18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9"/>
      <c r="Q11" s="19"/>
      <c r="R11" s="19"/>
      <c r="S11" s="19"/>
    </row>
    <row r="12" spans="2:19" ht="18.75" customHeight="1" x14ac:dyDescent="0.15">
      <c r="B12" s="19"/>
      <c r="C12" s="35" t="s">
        <v>19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19"/>
      <c r="R12" s="19"/>
      <c r="S12" s="19"/>
    </row>
    <row r="13" spans="2:19" x14ac:dyDescent="0.15">
      <c r="B13" s="19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19"/>
      <c r="R13" s="19"/>
      <c r="S13" s="19"/>
    </row>
    <row r="14" spans="2:19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2:19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 x14ac:dyDescent="0.1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2:19" x14ac:dyDescent="0.1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2:19" x14ac:dyDescent="0.1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2:19" x14ac:dyDescent="0.1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2:19" x14ac:dyDescent="0.1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2:19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</sheetData>
  <sheetProtection sheet="1" objects="1" scenarios="1" selectLockedCells="1"/>
  <mergeCells count="14">
    <mergeCell ref="C1:O1"/>
    <mergeCell ref="C4:E4"/>
    <mergeCell ref="C2:C3"/>
    <mergeCell ref="D2:D3"/>
    <mergeCell ref="E2:E3"/>
    <mergeCell ref="C13:P13"/>
    <mergeCell ref="C11:O11"/>
    <mergeCell ref="C12:P12"/>
    <mergeCell ref="B2:B5"/>
    <mergeCell ref="B7:B10"/>
    <mergeCell ref="C7:C8"/>
    <mergeCell ref="D7:D8"/>
    <mergeCell ref="E7:E8"/>
    <mergeCell ref="C9:E9"/>
  </mergeCells>
  <phoneticPr fontId="18"/>
  <pageMargins left="0.74803149606299213" right="0.74803149606299213" top="0.98425196850393704" bottom="0.98425196850393704" header="0.51181102362204722" footer="0.51181102362204722"/>
  <pageSetup paperSize="12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menjyo_keisan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u103</cp:lastModifiedBy>
  <cp:lastPrinted>2015-10-02T03:07:43Z</cp:lastPrinted>
  <dcterms:created xsi:type="dcterms:W3CDTF">2015-10-01T06:08:44Z</dcterms:created>
  <dcterms:modified xsi:type="dcterms:W3CDTF">2019-11-27T06:41:55Z</dcterms:modified>
</cp:coreProperties>
</file>