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U:\02　休業給付\R7.4.1 育児時短勤務手当金など新設\02_育児時短勤務手当金\01_育児時短勤務手当金　通知文書・様式\"/>
    </mc:Choice>
  </mc:AlternateContent>
  <xr:revisionPtr revIDLastSave="0" documentId="13_ncr:1_{41FB3B84-F651-4BE2-A287-438D06B83FA7}" xr6:coauthVersionLast="47" xr6:coauthVersionMax="47" xr10:uidLastSave="{00000000-0000-0000-0000-000000000000}"/>
  <bookViews>
    <workbookView xWindow="-120" yWindow="-120" windowWidth="20730" windowHeight="11040" tabRatio="682" xr2:uid="{00000000-000D-0000-FFFF-FFFF00000000}"/>
  </bookViews>
  <sheets>
    <sheet name="育児時短勤務手当金　請求書" sheetId="17" r:id="rId1"/>
    <sheet name="記載例" sheetId="21" r:id="rId2"/>
    <sheet name="試算シート （給付様式第24号の1）" sheetId="28" r:id="rId3"/>
    <sheet name="給付様式24号の２（該当する場合のみ）" sheetId="27" r:id="rId4"/>
  </sheets>
  <definedNames>
    <definedName name="_xlnm.Print_Area" localSheetId="0">'育児時短勤務手当金　請求書'!$A$1:$BU$128</definedName>
    <definedName name="_xlnm.Print_Area" localSheetId="1">記載例!$A$1:$CR$108</definedName>
    <definedName name="_xlnm.Print_Area" localSheetId="3">'給付様式24号の２（該当する場合のみ）'!$A$1:$AS$60</definedName>
    <definedName name="_xlnm.Print_Area" localSheetId="2">'試算シート （給付様式第24号の1）'!$A$1:$CQ$36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28" l="1"/>
  <c r="N7" i="28"/>
  <c r="AU8" i="28"/>
  <c r="R25" i="28"/>
  <c r="BG7" i="28"/>
  <c r="L62" i="27"/>
  <c r="L63" i="27"/>
  <c r="L64" i="27"/>
  <c r="L65" i="27"/>
  <c r="L66" i="27"/>
  <c r="L67" i="27"/>
  <c r="L68" i="27"/>
  <c r="L69" i="27"/>
  <c r="L70" i="27"/>
  <c r="L71" i="27"/>
  <c r="L72" i="27"/>
  <c r="L73" i="27"/>
  <c r="L74" i="27"/>
  <c r="L75" i="27"/>
  <c r="L76" i="27"/>
  <c r="L77" i="27"/>
  <c r="L78" i="27"/>
  <c r="L79" i="27"/>
  <c r="L80" i="27"/>
  <c r="L81" i="27"/>
  <c r="L82" i="27"/>
  <c r="L83" i="27"/>
  <c r="L84" i="27"/>
  <c r="L85" i="27"/>
  <c r="L86" i="27"/>
  <c r="L87" i="27"/>
  <c r="L88" i="27"/>
  <c r="L89" i="27"/>
  <c r="L90" i="27"/>
  <c r="L91" i="27"/>
  <c r="BJ33" i="28"/>
  <c r="BJ30" i="28"/>
  <c r="CW31" i="28" s="1"/>
  <c r="BJ25" i="28"/>
  <c r="AP25" i="28"/>
  <c r="D25" i="28"/>
  <c r="AK37" i="27"/>
  <c r="AP37" i="27"/>
  <c r="AK36" i="27"/>
  <c r="AP36" i="27"/>
  <c r="Z26" i="27"/>
  <c r="AE26" i="27"/>
  <c r="Z25" i="27"/>
  <c r="AE25" i="27"/>
  <c r="Z24" i="27"/>
  <c r="AE24" i="27"/>
  <c r="AK18" i="27"/>
  <c r="AF18" i="27"/>
  <c r="AB18" i="27"/>
  <c r="AF20" i="27"/>
  <c r="AK20" i="27"/>
  <c r="AQ25" i="28" l="1"/>
  <c r="CS22" i="28" s="1"/>
  <c r="Y44" i="28"/>
  <c r="Y48" i="28" s="1"/>
  <c r="AG25" i="28"/>
  <c r="CS25" i="28"/>
  <c r="D30" i="28"/>
  <c r="CT31" i="28"/>
  <c r="CW27" i="28"/>
  <c r="Y45" i="28"/>
  <c r="CV27" i="28" l="1"/>
  <c r="CZ27" i="28"/>
  <c r="Y47" i="28"/>
  <c r="Y46" i="28" s="1"/>
  <c r="Y49" i="28" s="1"/>
  <c r="CY27" i="28"/>
  <c r="CX27" i="28" s="1"/>
  <c r="CU27" i="28" s="1"/>
  <c r="CU28" i="28" l="1"/>
  <c r="CS27" i="28"/>
  <c r="Z30" i="28"/>
  <c r="CU31" i="28" l="1"/>
  <c r="CV31" i="28" s="1"/>
  <c r="D33" i="28"/>
  <c r="R33" i="28" s="1"/>
  <c r="CS31" i="28" s="1"/>
  <c r="CS34" i="28" s="1"/>
  <c r="AN33" i="28" s="1"/>
  <c r="AZ5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Y72" authorId="0" shapeId="0" xr:uid="{00000000-0006-0000-0000-000001000000}">
      <text>
        <r>
          <rPr>
            <b/>
            <sz val="9"/>
            <color indexed="81"/>
            <rFont val="ＭＳ Ｐゴシック"/>
            <family val="3"/>
            <charset val="128"/>
          </rPr>
          <t>自署してください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Y70" authorId="0" shapeId="0" xr:uid="{00000000-0006-0000-0100-000001000000}">
      <text>
        <r>
          <rPr>
            <b/>
            <sz val="9"/>
            <color indexed="81"/>
            <rFont val="ＭＳ Ｐゴシック"/>
            <family val="3"/>
            <charset val="128"/>
          </rPr>
          <t>自署してください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J30" authorId="0" shapeId="0" xr:uid="{00000000-0006-0000-0200-000001000000}">
      <text>
        <r>
          <rPr>
            <b/>
            <sz val="12"/>
            <color indexed="81"/>
            <rFont val="MS P ゴシック"/>
            <family val="3"/>
            <charset val="128"/>
          </rPr>
          <t>報酬額が支給限度額を超える場合、給付金の支給はありません</t>
        </r>
      </text>
    </comment>
    <comment ref="D33" authorId="0" shapeId="0" xr:uid="{00000000-0006-0000-0200-000002000000}">
      <text>
        <r>
          <rPr>
            <b/>
            <sz val="12"/>
            <color indexed="81"/>
            <rFont val="MS P ゴシック"/>
            <family val="3"/>
            <charset val="128"/>
          </rPr>
          <t>上記のウ と ウ´のうち、条件に合致する額を使用します。
【条件】
ア＜イ*0.9⇒ウ
ア≧イ*0.9⇒ウ´…となります</t>
        </r>
      </text>
    </comment>
    <comment ref="R33" authorId="0" shapeId="0" xr:uid="{00000000-0006-0000-0200-000003000000}">
      <text>
        <r>
          <rPr>
            <b/>
            <sz val="12"/>
            <color indexed="81"/>
            <rFont val="MS P ゴシック"/>
            <family val="3"/>
            <charset val="128"/>
          </rPr>
          <t>この額が支給限度額を超える場合は、『給付額＝支給限度額-報酬額』となります。</t>
        </r>
      </text>
    </comment>
    <comment ref="BJ33" authorId="0" shapeId="0" xr:uid="{00000000-0006-0000-0200-000004000000}">
      <text>
        <r>
          <rPr>
            <b/>
            <sz val="12"/>
            <color indexed="81"/>
            <rFont val="MS P ゴシック"/>
            <family val="3"/>
            <charset val="128"/>
          </rPr>
          <t>エの給付額が最低限度額未満の場合は、給付金の支給はありません</t>
        </r>
      </text>
    </comment>
  </commentList>
</comments>
</file>

<file path=xl/sharedStrings.xml><?xml version="1.0" encoding="utf-8"?>
<sst xmlns="http://schemas.openxmlformats.org/spreadsheetml/2006/main" count="497" uniqueCount="208">
  <si>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</si>
  <si>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</si>
  <si>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</si>
  <si>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</si>
  <si>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</si>
  <si>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</si>
  <si>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所属所受付日</t>
    <rPh sb="0" eb="2">
      <t>ショゾク</t>
    </rPh>
    <rPh sb="2" eb="3">
      <t>ショ</t>
    </rPh>
    <rPh sb="3" eb="6">
      <t>ウケツケビ</t>
    </rPh>
    <phoneticPr fontId="2"/>
  </si>
  <si>
    <t>電話</t>
    <rPh sb="0" eb="2">
      <t>デンワ</t>
    </rPh>
    <phoneticPr fontId="2"/>
  </si>
  <si>
    <t>所　属　所　名</t>
    <rPh sb="0" eb="1">
      <t>トコロ</t>
    </rPh>
    <rPh sb="2" eb="3">
      <t>ゾク</t>
    </rPh>
    <rPh sb="4" eb="5">
      <t>ショ</t>
    </rPh>
    <rPh sb="6" eb="7">
      <t>メイ</t>
    </rPh>
    <phoneticPr fontId="2"/>
  </si>
  <si>
    <t>子の生年月日</t>
    <rPh sb="0" eb="1">
      <t>コ</t>
    </rPh>
    <rPh sb="2" eb="4">
      <t>セイネン</t>
    </rPh>
    <rPh sb="4" eb="6">
      <t>ガッピ</t>
    </rPh>
    <phoneticPr fontId="2"/>
  </si>
  <si>
    <t>日</t>
    <rPh sb="0" eb="1">
      <t>ニチ</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</si>
  <si>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</si>
  <si>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所属所長の職・氏名</t>
    <rPh sb="0" eb="2">
      <t>ショゾク</t>
    </rPh>
    <rPh sb="2" eb="3">
      <t>ショ</t>
    </rPh>
    <rPh sb="3" eb="4">
      <t>チョウ</t>
    </rPh>
    <rPh sb="5" eb="6">
      <t>ショク</t>
    </rPh>
    <rPh sb="7" eb="9">
      <t>シメイ</t>
    </rPh>
    <phoneticPr fontId="2"/>
  </si>
  <si>
    <t>　 上記のとおり請求します。</t>
    <rPh sb="2" eb="4">
      <t>ジョウキ</t>
    </rPh>
    <rPh sb="8" eb="10">
      <t>セイキュウ</t>
    </rPh>
    <phoneticPr fontId="2"/>
  </si>
  <si>
    <t>　 上記の者は引き続いて組合員であること、及び記載事項について、事実と相違ないものと認めます。</t>
    <rPh sb="2" eb="4">
      <t>ジョウキ</t>
    </rPh>
    <rPh sb="5" eb="6">
      <t>モノ</t>
    </rPh>
    <rPh sb="7" eb="8">
      <t>ヒ</t>
    </rPh>
    <rPh sb="9" eb="10">
      <t>ツヅ</t>
    </rPh>
    <rPh sb="12" eb="15">
      <t>クミアイイン</t>
    </rPh>
    <rPh sb="21" eb="22">
      <t>オヨ</t>
    </rPh>
    <rPh sb="23" eb="25">
      <t>キサイ</t>
    </rPh>
    <rPh sb="25" eb="27">
      <t>ジコウ</t>
    </rPh>
    <rPh sb="32" eb="34">
      <t>ジジツ</t>
    </rPh>
    <rPh sb="35" eb="37">
      <t>ソウイ</t>
    </rPh>
    <rPh sb="42" eb="43">
      <t>ミト</t>
    </rPh>
    <phoneticPr fontId="2"/>
  </si>
  <si>
    <t>－</t>
    <phoneticPr fontId="2"/>
  </si>
  <si>
    <t>）</t>
    <phoneticPr fontId="2"/>
  </si>
  <si>
    <t>から</t>
    <phoneticPr fontId="2"/>
  </si>
  <si>
    <t>（</t>
    <phoneticPr fontId="2"/>
  </si>
  <si>
    <t>）</t>
    <phoneticPr fontId="2"/>
  </si>
  <si>
    <t>等級</t>
    <rPh sb="0" eb="2">
      <t>トウキュウ</t>
    </rPh>
    <phoneticPr fontId="2"/>
  </si>
  <si>
    <t>校長　共済　康夫</t>
    <rPh sb="0" eb="2">
      <t>コウチョウ</t>
    </rPh>
    <rPh sb="3" eb="5">
      <t>キョウサイ</t>
    </rPh>
    <rPh sb="6" eb="8">
      <t>ヤスオ</t>
    </rPh>
    <phoneticPr fontId="2"/>
  </si>
  <si>
    <t>教育　正子</t>
    <rPh sb="0" eb="2">
      <t>キョウイク</t>
    </rPh>
    <rPh sb="3" eb="5">
      <t>マサコ</t>
    </rPh>
    <phoneticPr fontId="2"/>
  </si>
  <si>
    <t>000</t>
    <phoneticPr fontId="2"/>
  </si>
  <si>
    <t>078</t>
    <phoneticPr fontId="2"/>
  </si>
  <si>
    <t>円</t>
    <rPh sb="0" eb="1">
      <t>エン</t>
    </rPh>
    <phoneticPr fontId="2"/>
  </si>
  <si>
    <t>112233</t>
    <phoneticPr fontId="2"/>
  </si>
  <si>
    <t>0000</t>
    <phoneticPr fontId="2"/>
  </si>
  <si>
    <t>公立学校共済組合兵庫支部長　様</t>
    <rPh sb="0" eb="2">
      <t>コウリツ</t>
    </rPh>
    <rPh sb="2" eb="4">
      <t>ガッコウ</t>
    </rPh>
    <rPh sb="4" eb="6">
      <t>キョウサイ</t>
    </rPh>
    <rPh sb="6" eb="8">
      <t>クミアイ</t>
    </rPh>
    <rPh sb="8" eb="10">
      <t>ヒョウゴ</t>
    </rPh>
    <rPh sb="10" eb="12">
      <t>シブ</t>
    </rPh>
    <rPh sb="12" eb="13">
      <t>オサ</t>
    </rPh>
    <rPh sb="14" eb="15">
      <t>サマ</t>
    </rPh>
    <phoneticPr fontId="2"/>
  </si>
  <si>
    <t>請求金額</t>
    <rPh sb="0" eb="2">
      <t>セイキュウ</t>
    </rPh>
    <rPh sb="2" eb="4">
      <t>キンガク</t>
    </rPh>
    <phoneticPr fontId="2"/>
  </si>
  <si>
    <t>円</t>
    <rPh sb="0" eb="1">
      <t>エン</t>
    </rPh>
    <phoneticPr fontId="2"/>
  </si>
  <si>
    <t>令和</t>
    <rPh sb="0" eb="1">
      <t>レイ</t>
    </rPh>
    <rPh sb="1" eb="2">
      <t>ワ</t>
    </rPh>
    <phoneticPr fontId="2"/>
  </si>
  <si>
    <t>組  合  員  氏  名</t>
    <rPh sb="0" eb="1">
      <t>クミ</t>
    </rPh>
    <rPh sb="3" eb="4">
      <t>ゴウ</t>
    </rPh>
    <rPh sb="6" eb="7">
      <t>イン</t>
    </rPh>
    <rPh sb="9" eb="10">
      <t>シ</t>
    </rPh>
    <rPh sb="12" eb="13">
      <t>メイ</t>
    </rPh>
    <phoneticPr fontId="2"/>
  </si>
  <si>
    <t>令和</t>
    <rPh sb="0" eb="2">
      <t>レイワ</t>
    </rPh>
    <phoneticPr fontId="2"/>
  </si>
  <si>
    <t>無</t>
    <rPh sb="0" eb="1">
      <t>ナシ</t>
    </rPh>
    <phoneticPr fontId="2"/>
  </si>
  <si>
    <t>請求者氏名(自署)：</t>
    <rPh sb="0" eb="3">
      <t>セイキュウシャ</t>
    </rPh>
    <rPh sb="3" eb="5">
      <t>シメイ</t>
    </rPh>
    <rPh sb="6" eb="8">
      <t>ジショ</t>
    </rPh>
    <phoneticPr fontId="2"/>
  </si>
  <si>
    <t>[請求は月単位で、当該月終了後にしてください。]</t>
    <rPh sb="1" eb="3">
      <t>セイキュウ</t>
    </rPh>
    <rPh sb="4" eb="7">
      <t>ツキタンイ</t>
    </rPh>
    <rPh sb="9" eb="11">
      <t>トウガイ</t>
    </rPh>
    <rPh sb="11" eb="12">
      <t>ツキ</t>
    </rPh>
    <rPh sb="12" eb="15">
      <t>シュウリョウゴ</t>
    </rPh>
    <phoneticPr fontId="2"/>
  </si>
  <si>
    <t>雇用保険に加入</t>
    <rPh sb="0" eb="4">
      <t>コヨウホケン</t>
    </rPh>
    <rPh sb="5" eb="7">
      <t>カニュウ</t>
    </rPh>
    <phoneticPr fontId="2"/>
  </si>
  <si>
    <t>有</t>
    <rPh sb="0" eb="1">
      <t>アリ</t>
    </rPh>
    <phoneticPr fontId="2"/>
  </si>
  <si>
    <t>・</t>
    <phoneticPr fontId="2"/>
  </si>
  <si>
    <t>添付書類</t>
    <phoneticPr fontId="2"/>
  </si>
  <si>
    <t>組合員記号・番号</t>
    <rPh sb="0" eb="2">
      <t>クミアイ</t>
    </rPh>
    <rPh sb="2" eb="3">
      <t>イン</t>
    </rPh>
    <rPh sb="3" eb="5">
      <t>キゴウ</t>
    </rPh>
    <rPh sb="6" eb="8">
      <t>バンゴウ</t>
    </rPh>
    <phoneticPr fontId="2"/>
  </si>
  <si>
    <t>公立兵庫</t>
    <rPh sb="0" eb="2">
      <t>コウリツ</t>
    </rPh>
    <rPh sb="2" eb="4">
      <t>ヒョウゴ</t>
    </rPh>
    <phoneticPr fontId="2"/>
  </si>
  <si>
    <t>上記の記載事項及び添付書類について事実と相違ないものと認めます。</t>
    <rPh sb="0" eb="2">
      <t>ジョウキ</t>
    </rPh>
    <rPh sb="3" eb="5">
      <t>キサイ</t>
    </rPh>
    <rPh sb="5" eb="7">
      <t>ジコウ</t>
    </rPh>
    <rPh sb="7" eb="8">
      <t>オヨ</t>
    </rPh>
    <rPh sb="9" eb="11">
      <t>テンプ</t>
    </rPh>
    <rPh sb="11" eb="13">
      <t>ショルイ</t>
    </rPh>
    <rPh sb="17" eb="19">
      <t>ジジツ</t>
    </rPh>
    <rPh sb="20" eb="22">
      <t>ソウイ</t>
    </rPh>
    <rPh sb="27" eb="28">
      <t>ミト</t>
    </rPh>
    <phoneticPr fontId="2"/>
  </si>
  <si>
    <t>育児時短勤務手当金請求書</t>
    <rPh sb="0" eb="2">
      <t>イクジ</t>
    </rPh>
    <rPh sb="2" eb="4">
      <t>ジタン</t>
    </rPh>
    <rPh sb="4" eb="6">
      <t>キンム</t>
    </rPh>
    <rPh sb="6" eb="8">
      <t>テア</t>
    </rPh>
    <rPh sb="8" eb="9">
      <t>キン</t>
    </rPh>
    <rPh sb="9" eb="11">
      <t>セイキュウ</t>
    </rPh>
    <rPh sb="11" eb="12">
      <t>ショ</t>
    </rPh>
    <phoneticPr fontId="2"/>
  </si>
  <si>
    <t>※雇用保険に加入している方の育児時短勤務手当金は共済組合からは支給されませんのでハローワークに請求してください。ただし、雇用保険の支給要件を満たさない場合は、共済組合から支給されます。</t>
    <rPh sb="1" eb="3">
      <t>コヨウ</t>
    </rPh>
    <rPh sb="3" eb="5">
      <t>ホケン</t>
    </rPh>
    <rPh sb="6" eb="8">
      <t>カニュウ</t>
    </rPh>
    <rPh sb="12" eb="13">
      <t>カタ</t>
    </rPh>
    <rPh sb="14" eb="16">
      <t>イクジ</t>
    </rPh>
    <rPh sb="16" eb="18">
      <t>ジタン</t>
    </rPh>
    <rPh sb="18" eb="20">
      <t>キンム</t>
    </rPh>
    <rPh sb="20" eb="23">
      <t>テアテキン</t>
    </rPh>
    <rPh sb="24" eb="28">
      <t>キョウサイクミアイ</t>
    </rPh>
    <rPh sb="31" eb="33">
      <t>シキュウ</t>
    </rPh>
    <rPh sb="47" eb="49">
      <t>セイキュウ</t>
    </rPh>
    <rPh sb="65" eb="67">
      <t>シキュウ</t>
    </rPh>
    <rPh sb="85" eb="87">
      <t>シキュウ</t>
    </rPh>
    <phoneticPr fontId="2"/>
  </si>
  <si>
    <t>時間</t>
    <rPh sb="0" eb="2">
      <t>ジカン</t>
    </rPh>
    <phoneticPr fontId="2"/>
  </si>
  <si>
    <t>分</t>
    <rPh sb="0" eb="1">
      <t>フン</t>
    </rPh>
    <phoneticPr fontId="2"/>
  </si>
  <si>
    <t>通勤手当にかかる特記事項</t>
    <rPh sb="0" eb="2">
      <t>ツウキン</t>
    </rPh>
    <rPh sb="2" eb="4">
      <t>テアテ</t>
    </rPh>
    <rPh sb="8" eb="12">
      <t>トッキジコウ</t>
    </rPh>
    <phoneticPr fontId="2"/>
  </si>
  <si>
    <t>月に</t>
    <rPh sb="0" eb="1">
      <t>ツキ</t>
    </rPh>
    <phoneticPr fontId="2"/>
  </si>
  <si>
    <t>か月分</t>
    <rPh sb="1" eb="2">
      <t>ゲツ</t>
    </rPh>
    <rPh sb="2" eb="3">
      <t>ブン</t>
    </rPh>
    <phoneticPr fontId="2"/>
  </si>
  <si>
    <t>を一括支給</t>
    <rPh sb="1" eb="3">
      <t>イッカツ</t>
    </rPh>
    <rPh sb="3" eb="5">
      <t>シキュウ</t>
    </rPh>
    <phoneticPr fontId="2"/>
  </si>
  <si>
    <t>育児時短勤務にかかる内容</t>
    <rPh sb="0" eb="2">
      <t>イクジ</t>
    </rPh>
    <rPh sb="2" eb="4">
      <t>ジタン</t>
    </rPh>
    <rPh sb="4" eb="6">
      <t>キンム</t>
    </rPh>
    <rPh sb="10" eb="12">
      <t>ナイヨウ</t>
    </rPh>
    <phoneticPr fontId="2"/>
  </si>
  <si>
    <t>支給限度額</t>
    <rPh sb="0" eb="2">
      <t>シキュウ</t>
    </rPh>
    <rPh sb="2" eb="5">
      <t>ゲンドガク</t>
    </rPh>
    <phoneticPr fontId="2"/>
  </si>
  <si>
    <t>％</t>
    <phoneticPr fontId="2"/>
  </si>
  <si>
    <t>最低限度額</t>
    <rPh sb="0" eb="2">
      <t>サイテイ</t>
    </rPh>
    <rPh sb="2" eb="5">
      <t>ゲンドガク</t>
    </rPh>
    <phoneticPr fontId="2"/>
  </si>
  <si>
    <t>時短勤務開始時の
標準報酬等級</t>
    <rPh sb="0" eb="2">
      <t>ジタン</t>
    </rPh>
    <rPh sb="2" eb="4">
      <t>キンム</t>
    </rPh>
    <rPh sb="4" eb="7">
      <t>カイシジ</t>
    </rPh>
    <rPh sb="9" eb="11">
      <t>ヒョウジュン</t>
    </rPh>
    <rPh sb="11" eb="13">
      <t>ホウシュウ</t>
    </rPh>
    <rPh sb="13" eb="15">
      <t>トウキュウ</t>
    </rPh>
    <phoneticPr fontId="2"/>
  </si>
  <si>
    <t>上記にかかる
標準報酬月額</t>
    <rPh sb="0" eb="2">
      <t>ジョウキ</t>
    </rPh>
    <rPh sb="7" eb="9">
      <t>ヒョウジュン</t>
    </rPh>
    <rPh sb="9" eb="11">
      <t>ホウシュウ</t>
    </rPh>
    <rPh sb="11" eb="13">
      <t>ゲツガク</t>
    </rPh>
    <phoneticPr fontId="2"/>
  </si>
  <si>
    <t>時短開始時の標準報酬月額</t>
    <rPh sb="0" eb="2">
      <t>ジタン</t>
    </rPh>
    <rPh sb="2" eb="4">
      <t>カイシ</t>
    </rPh>
    <rPh sb="4" eb="5">
      <t>トキ</t>
    </rPh>
    <phoneticPr fontId="2"/>
  </si>
  <si>
    <t>311111</t>
    <phoneticPr fontId="2"/>
  </si>
  <si>
    <t>〇〇立〇〇学校</t>
    <rPh sb="2" eb="3">
      <t>リツ</t>
    </rPh>
    <rPh sb="5" eb="7">
      <t>ガッコウ</t>
    </rPh>
    <phoneticPr fontId="2"/>
  </si>
  <si>
    <t>兵庫　太郎</t>
    <rPh sb="0" eb="2">
      <t>ヒョウゴ</t>
    </rPh>
    <rPh sb="3" eb="5">
      <t>タロウ</t>
    </rPh>
    <phoneticPr fontId="2"/>
  </si>
  <si>
    <t>【試算シート】</t>
    <rPh sb="1" eb="3">
      <t>シサン</t>
    </rPh>
    <phoneticPr fontId="2"/>
  </si>
  <si>
    <t>※手当金請求書に添付してください</t>
    <rPh sb="1" eb="4">
      <t>テアテキン</t>
    </rPh>
    <rPh sb="4" eb="7">
      <t>セイキュウショ</t>
    </rPh>
    <rPh sb="8" eb="10">
      <t>テンプ</t>
    </rPh>
    <phoneticPr fontId="2"/>
  </si>
  <si>
    <t>記載例</t>
    <rPh sb="0" eb="3">
      <t>キサイレイ</t>
    </rPh>
    <phoneticPr fontId="2"/>
  </si>
  <si>
    <t>最低限度額</t>
    <rPh sb="0" eb="2">
      <t>サイテイ</t>
    </rPh>
    <rPh sb="2" eb="4">
      <t>ゲンド</t>
    </rPh>
    <rPh sb="4" eb="5">
      <t>ガク</t>
    </rPh>
    <phoneticPr fontId="2"/>
  </si>
  <si>
    <t>円を一括支給</t>
    <rPh sb="0" eb="1">
      <t>エン</t>
    </rPh>
    <rPh sb="2" eb="4">
      <t>イッカツ</t>
    </rPh>
    <rPh sb="4" eb="6">
      <t>シキュウ</t>
    </rPh>
    <phoneticPr fontId="2"/>
  </si>
  <si>
    <t>２歳未満の子を養育するために育児短時間勤務をしている</t>
    <rPh sb="0" eb="2">
      <t>ニサイ</t>
    </rPh>
    <rPh sb="2" eb="4">
      <t>ミマン</t>
    </rPh>
    <rPh sb="5" eb="6">
      <t>コ</t>
    </rPh>
    <rPh sb="7" eb="9">
      <t>ヨウイク</t>
    </rPh>
    <rPh sb="14" eb="16">
      <t>イクジ</t>
    </rPh>
    <rPh sb="16" eb="19">
      <t>タンジカン</t>
    </rPh>
    <rPh sb="19" eb="21">
      <t>キンム</t>
    </rPh>
    <phoneticPr fontId="2"/>
  </si>
  <si>
    <t>※すべての項目に☑が入る必要があります。</t>
    <rPh sb="5" eb="7">
      <t>コウモク</t>
    </rPh>
    <rPh sb="10" eb="11">
      <t>ハイ</t>
    </rPh>
    <rPh sb="12" eb="14">
      <t>ヒツヨウ</t>
    </rPh>
    <phoneticPr fontId="2"/>
  </si>
  <si>
    <t>【請求要件確認】</t>
    <rPh sb="1" eb="3">
      <t>セイキュウ</t>
    </rPh>
    <rPh sb="3" eb="5">
      <t>ヨウケン</t>
    </rPh>
    <rPh sb="5" eb="7">
      <t>カクニン</t>
    </rPh>
    <phoneticPr fontId="2"/>
  </si>
  <si>
    <t>育児時短勤務手当金　　試算シート</t>
    <rPh sb="0" eb="2">
      <t>イクジ</t>
    </rPh>
    <rPh sb="2" eb="4">
      <t>ジタン</t>
    </rPh>
    <rPh sb="4" eb="6">
      <t>キンム</t>
    </rPh>
    <rPh sb="6" eb="9">
      <t>テアテキン</t>
    </rPh>
    <rPh sb="11" eb="13">
      <t>シサン</t>
    </rPh>
    <phoneticPr fontId="2"/>
  </si>
  <si>
    <t>請求
要件</t>
    <rPh sb="0" eb="2">
      <t>セイキュウ</t>
    </rPh>
    <rPh sb="3" eb="5">
      <t>ヨウケン</t>
    </rPh>
    <phoneticPr fontId="2"/>
  </si>
  <si>
    <t>請求対象月の初日から末日まで組合員資格が継続している　</t>
    <rPh sb="0" eb="2">
      <t>セイキュウ</t>
    </rPh>
    <rPh sb="2" eb="4">
      <t>タイショウ</t>
    </rPh>
    <rPh sb="4" eb="5">
      <t>ツキ</t>
    </rPh>
    <rPh sb="6" eb="8">
      <t>ショニチ</t>
    </rPh>
    <rPh sb="10" eb="12">
      <t>マツジツ</t>
    </rPh>
    <rPh sb="14" eb="17">
      <t>クミアイイン</t>
    </rPh>
    <rPh sb="17" eb="19">
      <t>シカク</t>
    </rPh>
    <rPh sb="20" eb="22">
      <t>ケイゾク</t>
    </rPh>
    <phoneticPr fontId="2"/>
  </si>
  <si>
    <r>
      <t xml:space="preserve">複数月分をまとめて支給した場合は、月単位で割り戻した額を
「当月に支払われた報酬月額」に含めて記載
</t>
    </r>
    <r>
      <rPr>
        <sz val="11"/>
        <rFont val="ＭＳ Ｐゴシック"/>
        <family val="3"/>
        <charset val="128"/>
      </rPr>
      <t>　　※１円単位の端数は、支給対象期間の最終月に計上</t>
    </r>
    <rPh sb="0" eb="2">
      <t>フクスウ</t>
    </rPh>
    <rPh sb="2" eb="3">
      <t>ツキ</t>
    </rPh>
    <rPh sb="3" eb="4">
      <t>ブン</t>
    </rPh>
    <rPh sb="9" eb="11">
      <t>シキュウ</t>
    </rPh>
    <rPh sb="13" eb="15">
      <t>バアイ</t>
    </rPh>
    <rPh sb="17" eb="18">
      <t>ツキ</t>
    </rPh>
    <rPh sb="18" eb="20">
      <t>タンイ</t>
    </rPh>
    <rPh sb="21" eb="22">
      <t>ワ</t>
    </rPh>
    <rPh sb="23" eb="24">
      <t>モド</t>
    </rPh>
    <rPh sb="26" eb="27">
      <t>ガク</t>
    </rPh>
    <rPh sb="30" eb="32">
      <t>トウゲツ</t>
    </rPh>
    <rPh sb="33" eb="35">
      <t>シハラ</t>
    </rPh>
    <rPh sb="38" eb="40">
      <t>ホウシュウ</t>
    </rPh>
    <rPh sb="40" eb="42">
      <t>ゲツガク</t>
    </rPh>
    <rPh sb="44" eb="45">
      <t>フク</t>
    </rPh>
    <rPh sb="47" eb="49">
      <t>キサイ</t>
    </rPh>
    <rPh sb="53" eb="55">
      <t>イチエン</t>
    </rPh>
    <rPh sb="55" eb="57">
      <t>タンイ</t>
    </rPh>
    <rPh sb="58" eb="60">
      <t>ハスウ</t>
    </rPh>
    <rPh sb="62" eb="64">
      <t>シキュウ</t>
    </rPh>
    <rPh sb="64" eb="68">
      <t>タイショウキカン</t>
    </rPh>
    <rPh sb="69" eb="71">
      <t>サイシュウ</t>
    </rPh>
    <rPh sb="71" eb="72">
      <t>ツキ</t>
    </rPh>
    <rPh sb="73" eb="75">
      <t>ケイジョウ</t>
    </rPh>
    <phoneticPr fontId="2"/>
  </si>
  <si>
    <t xml:space="preserve">
複数月分を一括で支払われた通勤手当がある場合は、ひと月あたりに割り戻した額を含めて記載してください。（最終月分以外は1円未満の端数切捨て）
このケース（通勤手当を除く報酬支給額が20万円）では、令和7年5月に令和7年4月分から9月分として29,000円が支払われていますので、この通勤手当を6か月に分け、
〇4月～8月請求分には、
　　　4,833円（一円未満切り捨て）を
〇9月請求分には
　　　残りの 4,835円を
計上してください。</t>
    <rPh sb="1" eb="3">
      <t>フクスウ</t>
    </rPh>
    <rPh sb="3" eb="4">
      <t>ツキ</t>
    </rPh>
    <rPh sb="4" eb="5">
      <t>ブン</t>
    </rPh>
    <rPh sb="6" eb="8">
      <t>イッカツ</t>
    </rPh>
    <rPh sb="9" eb="11">
      <t>シハラ</t>
    </rPh>
    <rPh sb="14" eb="18">
      <t>ツウキンテアテ</t>
    </rPh>
    <rPh sb="21" eb="23">
      <t>バアイ</t>
    </rPh>
    <rPh sb="27" eb="28">
      <t>ツキ</t>
    </rPh>
    <rPh sb="32" eb="33">
      <t>ワ</t>
    </rPh>
    <rPh sb="34" eb="35">
      <t>モド</t>
    </rPh>
    <rPh sb="37" eb="38">
      <t>ガク</t>
    </rPh>
    <rPh sb="39" eb="40">
      <t>フク</t>
    </rPh>
    <rPh sb="42" eb="44">
      <t>キサイ</t>
    </rPh>
    <rPh sb="52" eb="54">
      <t>サイシュウ</t>
    </rPh>
    <rPh sb="54" eb="55">
      <t>ツキ</t>
    </rPh>
    <rPh sb="55" eb="56">
      <t>ブン</t>
    </rPh>
    <rPh sb="56" eb="58">
      <t>イガイ</t>
    </rPh>
    <rPh sb="59" eb="61">
      <t>イチエン</t>
    </rPh>
    <rPh sb="61" eb="63">
      <t>ミマン</t>
    </rPh>
    <rPh sb="64" eb="66">
      <t>ハスウ</t>
    </rPh>
    <rPh sb="66" eb="68">
      <t>キリス</t>
    </rPh>
    <rPh sb="78" eb="80">
      <t>ツウキン</t>
    </rPh>
    <rPh sb="80" eb="82">
      <t>テアテ</t>
    </rPh>
    <rPh sb="83" eb="84">
      <t>ノゾ</t>
    </rPh>
    <rPh sb="85" eb="89">
      <t>ホウシュウシキュウ</t>
    </rPh>
    <rPh sb="89" eb="90">
      <t>ガク</t>
    </rPh>
    <rPh sb="93" eb="95">
      <t>マンエン</t>
    </rPh>
    <rPh sb="99" eb="101">
      <t>レイワ</t>
    </rPh>
    <rPh sb="101" eb="103">
      <t>ナナネン</t>
    </rPh>
    <rPh sb="103" eb="105">
      <t>ゴガツ</t>
    </rPh>
    <rPh sb="106" eb="108">
      <t>レイワ</t>
    </rPh>
    <rPh sb="108" eb="110">
      <t>ナナネン</t>
    </rPh>
    <rPh sb="110" eb="113">
      <t>シガツブン</t>
    </rPh>
    <rPh sb="115" eb="118">
      <t>クガツブン</t>
    </rPh>
    <rPh sb="127" eb="128">
      <t>エン</t>
    </rPh>
    <rPh sb="129" eb="131">
      <t>シハラ</t>
    </rPh>
    <rPh sb="142" eb="144">
      <t>ツウキン</t>
    </rPh>
    <rPh sb="144" eb="146">
      <t>テアテ</t>
    </rPh>
    <rPh sb="147" eb="150">
      <t>ロッカゲツ</t>
    </rPh>
    <rPh sb="151" eb="152">
      <t>ワ</t>
    </rPh>
    <rPh sb="177" eb="178">
      <t>エン</t>
    </rPh>
    <rPh sb="181" eb="183">
      <t>ミマン</t>
    </rPh>
    <rPh sb="183" eb="184">
      <t>キ</t>
    </rPh>
    <rPh sb="185" eb="186">
      <t>ス</t>
    </rPh>
    <rPh sb="203" eb="204">
      <t>ノコ</t>
    </rPh>
    <rPh sb="212" eb="213">
      <t>エン</t>
    </rPh>
    <rPh sb="216" eb="218">
      <t>ケイジョウ</t>
    </rPh>
    <phoneticPr fontId="2"/>
  </si>
  <si>
    <t>（事務担当者）必ず記入</t>
    <rPh sb="1" eb="3">
      <t>ジム</t>
    </rPh>
    <rPh sb="3" eb="6">
      <t>タントウシャ</t>
    </rPh>
    <rPh sb="7" eb="8">
      <t>カナラ</t>
    </rPh>
    <rPh sb="9" eb="11">
      <t>キニュウ</t>
    </rPh>
    <phoneticPr fontId="2"/>
  </si>
  <si>
    <t>※</t>
    <phoneticPr fontId="2"/>
  </si>
  <si>
    <t>有　・　無</t>
    <rPh sb="0" eb="1">
      <t>アリ</t>
    </rPh>
    <rPh sb="4" eb="5">
      <t>ム</t>
    </rPh>
    <phoneticPr fontId="2"/>
  </si>
  <si>
    <t>有</t>
    <rPh sb="0" eb="1">
      <t>ユウ</t>
    </rPh>
    <phoneticPr fontId="2"/>
  </si>
  <si>
    <t>無</t>
    <rPh sb="0" eb="1">
      <t>ム</t>
    </rPh>
    <phoneticPr fontId="2"/>
  </si>
  <si>
    <t>給付様式第24号</t>
    <phoneticPr fontId="2"/>
  </si>
  <si>
    <t>給付額（試算）</t>
    <rPh sb="0" eb="2">
      <t>キュウフ</t>
    </rPh>
    <rPh sb="2" eb="3">
      <t>ガク</t>
    </rPh>
    <rPh sb="4" eb="6">
      <t>シサン</t>
    </rPh>
    <phoneticPr fontId="2"/>
  </si>
  <si>
    <t>支給対象月の報酬額</t>
    <rPh sb="0" eb="2">
      <t>シキュウ</t>
    </rPh>
    <rPh sb="2" eb="5">
      <t>タイショウツキ</t>
    </rPh>
    <rPh sb="6" eb="9">
      <t>ホウシュウガク</t>
    </rPh>
    <phoneticPr fontId="2"/>
  </si>
  <si>
    <t>基準報酬月額</t>
    <rPh sb="0" eb="2">
      <t>キジュン</t>
    </rPh>
    <rPh sb="2" eb="4">
      <t>ホウシュウ</t>
    </rPh>
    <rPh sb="4" eb="6">
      <t>ゲツガク</t>
    </rPh>
    <phoneticPr fontId="2"/>
  </si>
  <si>
    <t>①</t>
    <phoneticPr fontId="2"/>
  </si>
  <si>
    <t>②</t>
    <phoneticPr fontId="2"/>
  </si>
  <si>
    <t>③</t>
    <phoneticPr fontId="2"/>
  </si>
  <si>
    <t>イ</t>
    <phoneticPr fontId="2"/>
  </si>
  <si>
    <t>ロ</t>
    <phoneticPr fontId="2"/>
  </si>
  <si>
    <t>①－②</t>
    <phoneticPr fontId="2"/>
  </si>
  <si>
    <t>開始月の標準報酬月額の0.1</t>
    <rPh sb="0" eb="3">
      <t>カイシツキ</t>
    </rPh>
    <rPh sb="4" eb="6">
      <t>ヒョウジュン</t>
    </rPh>
    <rPh sb="6" eb="8">
      <t>ホウシュウ</t>
    </rPh>
    <rPh sb="8" eb="10">
      <t>ゲツガク</t>
    </rPh>
    <phoneticPr fontId="2"/>
  </si>
  <si>
    <t>(①－(②＋③))÷②</t>
    <phoneticPr fontId="2"/>
  </si>
  <si>
    <t>開始月の標準報酬月額×0.01×（イ÷ロ)</t>
    <rPh sb="0" eb="3">
      <t>カイシツキ</t>
    </rPh>
    <rPh sb="4" eb="6">
      <t>ヒョウジュン</t>
    </rPh>
    <rPh sb="6" eb="8">
      <t>ホウシュウ</t>
    </rPh>
    <rPh sb="8" eb="10">
      <t>ゲツガク</t>
    </rPh>
    <phoneticPr fontId="2"/>
  </si>
  <si>
    <t>率</t>
    <rPh sb="0" eb="1">
      <t>リツ</t>
    </rPh>
    <phoneticPr fontId="2"/>
  </si>
  <si>
    <t>雇用保険法１７条４項１号×0.8</t>
    <rPh sb="0" eb="5">
      <t>コヨウホケンホウ</t>
    </rPh>
    <rPh sb="7" eb="8">
      <t>ジョウ</t>
    </rPh>
    <rPh sb="9" eb="10">
      <t>コウ</t>
    </rPh>
    <rPh sb="10" eb="12">
      <t>イチゴウ</t>
    </rPh>
    <phoneticPr fontId="2"/>
  </si>
  <si>
    <t>公金受取口座の利用</t>
    <rPh sb="0" eb="2">
      <t>コウキン</t>
    </rPh>
    <rPh sb="2" eb="4">
      <t>ウケトリ</t>
    </rPh>
    <rPh sb="4" eb="6">
      <t>コウザ</t>
    </rPh>
    <rPh sb="7" eb="9">
      <t>リヨウ</t>
    </rPh>
    <phoneticPr fontId="2"/>
  </si>
  <si>
    <t>する・しない</t>
  </si>
  <si>
    <t>給付様式第24号の１</t>
    <rPh sb="0" eb="2">
      <t>キュウフ</t>
    </rPh>
    <rPh sb="2" eb="4">
      <t>ヨウシキ</t>
    </rPh>
    <rPh sb="4" eb="5">
      <t>ダイ</t>
    </rPh>
    <rPh sb="7" eb="8">
      <t>ゴウ</t>
    </rPh>
    <phoneticPr fontId="2"/>
  </si>
  <si>
    <t>試算シート（給付様式第24号の１）</t>
    <rPh sb="0" eb="2">
      <t>シサン</t>
    </rPh>
    <rPh sb="6" eb="8">
      <t>キュウフ</t>
    </rPh>
    <rPh sb="8" eb="10">
      <t>ヨウシキ</t>
    </rPh>
    <rPh sb="10" eb="11">
      <t>ダイ</t>
    </rPh>
    <rPh sb="13" eb="14">
      <t>ゴウ</t>
    </rPh>
    <phoneticPr fontId="2"/>
  </si>
  <si>
    <t>請求対象月は、
育児短時間勤務を開始した日の属する月から育児短時間勤務が終了した日の属する月までの期間内にある</t>
    <rPh sb="0" eb="2">
      <t>セイキュウ</t>
    </rPh>
    <rPh sb="2" eb="4">
      <t>タイショウ</t>
    </rPh>
    <rPh sb="4" eb="5">
      <t>ツキ</t>
    </rPh>
    <rPh sb="8" eb="10">
      <t>イクジ</t>
    </rPh>
    <rPh sb="10" eb="13">
      <t>タンジカン</t>
    </rPh>
    <rPh sb="13" eb="15">
      <t>キンム</t>
    </rPh>
    <rPh sb="16" eb="18">
      <t>カイシ</t>
    </rPh>
    <rPh sb="20" eb="21">
      <t>ヒ</t>
    </rPh>
    <rPh sb="22" eb="23">
      <t>ゾク</t>
    </rPh>
    <rPh sb="25" eb="26">
      <t>ツキ</t>
    </rPh>
    <rPh sb="28" eb="30">
      <t>イクジ</t>
    </rPh>
    <rPh sb="30" eb="35">
      <t>タンジカンキンム</t>
    </rPh>
    <rPh sb="36" eb="38">
      <t>シュウリョウ</t>
    </rPh>
    <rPh sb="40" eb="41">
      <t>ヒ</t>
    </rPh>
    <rPh sb="42" eb="43">
      <t>ゾク</t>
    </rPh>
    <rPh sb="45" eb="46">
      <t>ツキ</t>
    </rPh>
    <rPh sb="49" eb="51">
      <t>キカン</t>
    </rPh>
    <rPh sb="51" eb="52">
      <t>ナイ</t>
    </rPh>
    <phoneticPr fontId="2"/>
  </si>
  <si>
    <t xml:space="preserve"> 【必ず任意の場所にダウンロードし、Excelで作成してください。※自署の部分は印刷後に自署してください。】</t>
    <rPh sb="2" eb="3">
      <t>カナラ</t>
    </rPh>
    <rPh sb="4" eb="6">
      <t>ニンイ</t>
    </rPh>
    <rPh sb="7" eb="9">
      <t>バショ</t>
    </rPh>
    <rPh sb="24" eb="26">
      <t>サクセイ</t>
    </rPh>
    <rPh sb="34" eb="36">
      <t>ジショ</t>
    </rPh>
    <rPh sb="37" eb="39">
      <t>ブブン</t>
    </rPh>
    <rPh sb="40" eb="42">
      <t>インサツ</t>
    </rPh>
    <rPh sb="42" eb="43">
      <t>ゴ</t>
    </rPh>
    <rPh sb="44" eb="46">
      <t>ジショ</t>
    </rPh>
    <phoneticPr fontId="2"/>
  </si>
  <si>
    <t xml:space="preserve"> 【必ず任意の場所にダウンロードし、Excelで作成してください。※自署の部分は印刷後に自署してください。】</t>
    <phoneticPr fontId="2"/>
  </si>
  <si>
    <t>すべての入力項目は請求書の数値から自動入力されます。</t>
    <rPh sb="4" eb="6">
      <t>ニュウリョク</t>
    </rPh>
    <rPh sb="6" eb="8">
      <t>コウモク</t>
    </rPh>
    <rPh sb="9" eb="12">
      <t>セイキュウショ</t>
    </rPh>
    <rPh sb="13" eb="15">
      <t>スウチ</t>
    </rPh>
    <rPh sb="17" eb="19">
      <t>ジドウ</t>
    </rPh>
    <rPh sb="19" eb="21">
      <t>ニュウリョク</t>
    </rPh>
    <phoneticPr fontId="2"/>
  </si>
  <si>
    <t>開始月の標準報酬月額  R25</t>
    <rPh sb="0" eb="3">
      <t>カイシツキ</t>
    </rPh>
    <rPh sb="4" eb="6">
      <t>ヒョウジュン</t>
    </rPh>
    <rPh sb="6" eb="8">
      <t>ホウシュウ</t>
    </rPh>
    <rPh sb="8" eb="10">
      <t>ゲツガク</t>
    </rPh>
    <phoneticPr fontId="2"/>
  </si>
  <si>
    <t>請求対象月</t>
    <rPh sb="0" eb="2">
      <t>セイキュウ</t>
    </rPh>
    <rPh sb="2" eb="4">
      <t>タイショウ</t>
    </rPh>
    <rPh sb="4" eb="5">
      <t>ツキ</t>
    </rPh>
    <phoneticPr fontId="2"/>
  </si>
  <si>
    <t>支払報酬額</t>
    <rPh sb="0" eb="2">
      <t>シハライ</t>
    </rPh>
    <rPh sb="2" eb="4">
      <t>ホウシュウ</t>
    </rPh>
    <rPh sb="4" eb="5">
      <t>ガク</t>
    </rPh>
    <phoneticPr fontId="2"/>
  </si>
  <si>
    <t>23</t>
    <phoneticPr fontId="2"/>
  </si>
  <si>
    <t>☑</t>
    <phoneticPr fontId="2"/>
  </si>
  <si>
    <t xml:space="preserve">チェック③（給付額計算）
</t>
    <rPh sb="6" eb="8">
      <t>キュウフ</t>
    </rPh>
    <rPh sb="8" eb="9">
      <t>ガク</t>
    </rPh>
    <rPh sb="9" eb="11">
      <t>ケイサン</t>
    </rPh>
    <phoneticPr fontId="2"/>
  </si>
  <si>
    <t>③イ</t>
    <phoneticPr fontId="2"/>
  </si>
  <si>
    <t>③ロ</t>
    <phoneticPr fontId="2"/>
  </si>
  <si>
    <t xml:space="preserve">チェック②（報酬額が支給限度額上限以上か。真なら支給無し、偽なら⇒チェック③へ　と表示）
</t>
    <rPh sb="6" eb="9">
      <t>ホウシュウガク</t>
    </rPh>
    <rPh sb="10" eb="17">
      <t>シキュウゲンドガクジョウゲン</t>
    </rPh>
    <rPh sb="17" eb="19">
      <t>イジョウ</t>
    </rPh>
    <rPh sb="21" eb="22">
      <t>シン</t>
    </rPh>
    <rPh sb="24" eb="27">
      <t>シキュウナ</t>
    </rPh>
    <rPh sb="29" eb="30">
      <t>ギ</t>
    </rPh>
    <rPh sb="41" eb="43">
      <t>ヒョウジ</t>
    </rPh>
    <phoneticPr fontId="2"/>
  </si>
  <si>
    <t>AN33：給付額（試算）にて、チェック②結果が支給無しの場合は0と表示。そうでなければチェック⑤の結果を表示</t>
    <rPh sb="5" eb="8">
      <t>キュウフガク</t>
    </rPh>
    <rPh sb="9" eb="11">
      <t>シサン</t>
    </rPh>
    <rPh sb="20" eb="22">
      <t>ケッカ</t>
    </rPh>
    <rPh sb="23" eb="26">
      <t>シキュウナ</t>
    </rPh>
    <rPh sb="28" eb="30">
      <t>バアイ</t>
    </rPh>
    <rPh sb="33" eb="35">
      <t>ヒョウジ</t>
    </rPh>
    <rPh sb="49" eb="51">
      <t>ケッカ</t>
    </rPh>
    <rPh sb="52" eb="54">
      <t>ヒョウジ</t>
    </rPh>
    <phoneticPr fontId="2"/>
  </si>
  <si>
    <t>/</t>
    <phoneticPr fontId="2"/>
  </si>
  <si>
    <t>=</t>
    <phoneticPr fontId="2"/>
  </si>
  <si>
    <t>（アがイの90％未満の場合）</t>
    <phoneticPr fontId="2"/>
  </si>
  <si>
    <t>（アがイの90％以上の場合）</t>
    <rPh sb="8" eb="10">
      <t>イジョウ</t>
    </rPh>
    <phoneticPr fontId="2"/>
  </si>
  <si>
    <t>ウ）単純給付額①</t>
    <rPh sb="2" eb="4">
      <t>タンジュン</t>
    </rPh>
    <rPh sb="4" eb="7">
      <t>キュウフガク</t>
    </rPh>
    <phoneticPr fontId="2"/>
  </si>
  <si>
    <t>ウ´）単純給付額②</t>
    <rPh sb="3" eb="5">
      <t>タンジュン</t>
    </rPh>
    <rPh sb="5" eb="8">
      <t>キュウフガク</t>
    </rPh>
    <phoneticPr fontId="2"/>
  </si>
  <si>
    <t>ア)+エ)</t>
    <phoneticPr fontId="2"/>
  </si>
  <si>
    <t>□</t>
  </si>
  <si>
    <t>□</t>
    <phoneticPr fontId="2"/>
  </si>
  <si>
    <t>エ)使用する
　単純給付額</t>
    <rPh sb="2" eb="4">
      <t>シヨウ</t>
    </rPh>
    <rPh sb="8" eb="10">
      <t>タンジュン</t>
    </rPh>
    <rPh sb="10" eb="13">
      <t>キュウフガク</t>
    </rPh>
    <phoneticPr fontId="2"/>
  </si>
  <si>
    <t>基準報酬月額(上限)</t>
    <rPh sb="0" eb="2">
      <t>キジュン</t>
    </rPh>
    <rPh sb="2" eb="4">
      <t>ホウシュウ</t>
    </rPh>
    <rPh sb="4" eb="6">
      <t>ゲツガク</t>
    </rPh>
    <rPh sb="7" eb="9">
      <t>ジョウゲン</t>
    </rPh>
    <phoneticPr fontId="2"/>
  </si>
  <si>
    <t>※AQ25で計算</t>
    <rPh sb="6" eb="8">
      <t>ケイサン</t>
    </rPh>
    <phoneticPr fontId="2"/>
  </si>
  <si>
    <t>本来の所定勤務時間へ復帰した</t>
    <rPh sb="0" eb="2">
      <t>ホンライ</t>
    </rPh>
    <rPh sb="3" eb="5">
      <t>ショテイ</t>
    </rPh>
    <rPh sb="5" eb="7">
      <t>キンム</t>
    </rPh>
    <rPh sb="7" eb="9">
      <t>ジカン</t>
    </rPh>
    <rPh sb="10" eb="12">
      <t>フッキ</t>
    </rPh>
    <phoneticPr fontId="2"/>
  </si>
  <si>
    <t>時短勤務に係る子を養育しなくなった</t>
    <rPh sb="0" eb="4">
      <t>ジタンキンム</t>
    </rPh>
    <rPh sb="5" eb="6">
      <t>カカ</t>
    </rPh>
    <rPh sb="7" eb="8">
      <t>コ</t>
    </rPh>
    <rPh sb="9" eb="11">
      <t>ヨウイク</t>
    </rPh>
    <phoneticPr fontId="2"/>
  </si>
  <si>
    <t>新たに産前産後休暇等を開始した</t>
    <rPh sb="0" eb="1">
      <t>アラ</t>
    </rPh>
    <rPh sb="3" eb="5">
      <t>サンゼン</t>
    </rPh>
    <rPh sb="5" eb="7">
      <t>サンゴ</t>
    </rPh>
    <rPh sb="7" eb="9">
      <t>キュウカ</t>
    </rPh>
    <rPh sb="9" eb="10">
      <t>トウ</t>
    </rPh>
    <rPh sb="11" eb="13">
      <t>カイシ</t>
    </rPh>
    <phoneticPr fontId="2"/>
  </si>
  <si>
    <t>時短勤務の終了事由
（該当する場合）</t>
    <rPh sb="0" eb="4">
      <t>ジタンキンム</t>
    </rPh>
    <rPh sb="5" eb="7">
      <t>シュウリョウ</t>
    </rPh>
    <rPh sb="7" eb="9">
      <t>ジユウ</t>
    </rPh>
    <rPh sb="11" eb="13">
      <t>ガイトウ</t>
    </rPh>
    <rPh sb="15" eb="17">
      <t>バアイ</t>
    </rPh>
    <phoneticPr fontId="2"/>
  </si>
  <si>
    <t>育児時短勤務承認期間</t>
    <rPh sb="0" eb="1">
      <t>イク</t>
    </rPh>
    <rPh sb="1" eb="2">
      <t>ジ</t>
    </rPh>
    <rPh sb="2" eb="4">
      <t>ジタン</t>
    </rPh>
    <rPh sb="4" eb="6">
      <t>キンム</t>
    </rPh>
    <rPh sb="6" eb="8">
      <t>ショウニン</t>
    </rPh>
    <rPh sb="8" eb="9">
      <t>キ</t>
    </rPh>
    <rPh sb="9" eb="10">
      <t>アイダ</t>
    </rPh>
    <phoneticPr fontId="2"/>
  </si>
  <si>
    <t>【事務担当者に確認し記入してください】</t>
    <rPh sb="1" eb="3">
      <t>ジム</t>
    </rPh>
    <rPh sb="3" eb="6">
      <t>タントウシャ</t>
    </rPh>
    <rPh sb="7" eb="9">
      <t>カクニン</t>
    </rPh>
    <rPh sb="10" eb="12">
      <t>キニュウ</t>
    </rPh>
    <phoneticPr fontId="2"/>
  </si>
  <si>
    <t>【事務担当者に確認し記入してください】</t>
    <phoneticPr fontId="2"/>
  </si>
  <si>
    <t>基準報酬月額（上限）</t>
    <rPh sb="0" eb="2">
      <t>キジュン</t>
    </rPh>
    <rPh sb="2" eb="4">
      <t>ホウシュウ</t>
    </rPh>
    <rPh sb="4" eb="6">
      <t>ゲツガク</t>
    </rPh>
    <rPh sb="7" eb="9">
      <t>ジョウゲン</t>
    </rPh>
    <phoneticPr fontId="2"/>
  </si>
  <si>
    <t xml:space="preserve">チェック①（標準報酬の上限）
</t>
    <rPh sb="6" eb="10">
      <t>ヒョウジュンホウシュウ</t>
    </rPh>
    <rPh sb="11" eb="13">
      <t>ジョウゲン</t>
    </rPh>
    <phoneticPr fontId="2"/>
  </si>
  <si>
    <t>給付様式第24号の２</t>
    <rPh sb="0" eb="2">
      <t>キュウフ</t>
    </rPh>
    <rPh sb="2" eb="4">
      <t>ヨウシキ</t>
    </rPh>
    <rPh sb="4" eb="5">
      <t>ダイ</t>
    </rPh>
    <rPh sb="7" eb="8">
      <t>ゴウ</t>
    </rPh>
    <phoneticPr fontId="2"/>
  </si>
  <si>
    <t>シフトで具体的な労働日や労働時間が確定するような勤務形態の場合</t>
    <rPh sb="4" eb="7">
      <t>グタイテキ</t>
    </rPh>
    <rPh sb="8" eb="11">
      <t>ロウドウビ</t>
    </rPh>
    <rPh sb="12" eb="16">
      <t>ロウドウジカン</t>
    </rPh>
    <rPh sb="17" eb="19">
      <t>カクテイ</t>
    </rPh>
    <rPh sb="24" eb="26">
      <t>キンム</t>
    </rPh>
    <rPh sb="26" eb="28">
      <t>ケイタイ</t>
    </rPh>
    <rPh sb="29" eb="31">
      <t>バアイ</t>
    </rPh>
    <phoneticPr fontId="2"/>
  </si>
  <si>
    <t>（１）</t>
    <phoneticPr fontId="2"/>
  </si>
  <si>
    <t>本来の週所定労働時間</t>
    <rPh sb="0" eb="2">
      <t>ホンライ</t>
    </rPh>
    <rPh sb="3" eb="4">
      <t>シュウ</t>
    </rPh>
    <rPh sb="4" eb="6">
      <t>ショテイ</t>
    </rPh>
    <rPh sb="6" eb="10">
      <t>ロウドウジカン</t>
    </rPh>
    <phoneticPr fontId="2"/>
  </si>
  <si>
    <t>対象期間</t>
    <rPh sb="0" eb="2">
      <t>タイショウ</t>
    </rPh>
    <rPh sb="2" eb="4">
      <t>キカン</t>
    </rPh>
    <phoneticPr fontId="2"/>
  </si>
  <si>
    <t>歴日数</t>
    <rPh sb="0" eb="3">
      <t>レキニッスウ</t>
    </rPh>
    <phoneticPr fontId="2"/>
  </si>
  <si>
    <t>実労働時間</t>
    <rPh sb="0" eb="1">
      <t>ジツ</t>
    </rPh>
    <rPh sb="1" eb="3">
      <t>ロウドウ</t>
    </rPh>
    <rPh sb="3" eb="5">
      <t>ジカン</t>
    </rPh>
    <phoneticPr fontId="2"/>
  </si>
  <si>
    <t>～</t>
    <phoneticPr fontId="2"/>
  </si>
  <si>
    <t>④</t>
    <phoneticPr fontId="2"/>
  </si>
  <si>
    <t>⑤</t>
    <phoneticPr fontId="2"/>
  </si>
  <si>
    <t>⑥</t>
    <phoneticPr fontId="2"/>
  </si>
  <si>
    <t>計</t>
    <rPh sb="0" eb="1">
      <t>ケイ</t>
    </rPh>
    <phoneticPr fontId="2"/>
  </si>
  <si>
    <t>本来の週所定労働時間　⇒</t>
    <rPh sb="0" eb="2">
      <t>ホンライ</t>
    </rPh>
    <rPh sb="3" eb="4">
      <t>シュウ</t>
    </rPh>
    <rPh sb="4" eb="6">
      <t>ショテイ</t>
    </rPh>
    <rPh sb="6" eb="10">
      <t>ロウドウジカン</t>
    </rPh>
    <phoneticPr fontId="2"/>
  </si>
  <si>
    <t>（２）</t>
    <phoneticPr fontId="2"/>
  </si>
  <si>
    <t>育児時短勤務中の週所定労働時間</t>
    <rPh sb="0" eb="2">
      <t>イクジ</t>
    </rPh>
    <rPh sb="2" eb="4">
      <t>ジタン</t>
    </rPh>
    <rPh sb="4" eb="6">
      <t>キンム</t>
    </rPh>
    <rPh sb="6" eb="7">
      <t>チュウ</t>
    </rPh>
    <rPh sb="8" eb="9">
      <t>シュウ</t>
    </rPh>
    <rPh sb="9" eb="11">
      <t>ショテイ</t>
    </rPh>
    <rPh sb="11" eb="15">
      <t>ロウドウジカン</t>
    </rPh>
    <phoneticPr fontId="2"/>
  </si>
  <si>
    <t>支給対象月</t>
    <rPh sb="0" eb="2">
      <t>シキュウ</t>
    </rPh>
    <rPh sb="2" eb="4">
      <t>タイショウ</t>
    </rPh>
    <rPh sb="4" eb="5">
      <t>ツキ</t>
    </rPh>
    <phoneticPr fontId="2"/>
  </si>
  <si>
    <t>週所定労働時間</t>
    <rPh sb="0" eb="1">
      <t>シュウ</t>
    </rPh>
    <rPh sb="1" eb="3">
      <t>ショテイ</t>
    </rPh>
    <rPh sb="3" eb="5">
      <t>ロウドウ</t>
    </rPh>
    <rPh sb="5" eb="7">
      <t>ジカン</t>
    </rPh>
    <phoneticPr fontId="2"/>
  </si>
  <si>
    <t>⇒</t>
    <phoneticPr fontId="2"/>
  </si>
  <si>
    <t>フレックスタイム制、変形労働時間制の場合</t>
    <rPh sb="8" eb="9">
      <t>セイ</t>
    </rPh>
    <rPh sb="10" eb="14">
      <t>ヘンケイロウドウ</t>
    </rPh>
    <rPh sb="14" eb="17">
      <t>ジカンセイ</t>
    </rPh>
    <rPh sb="18" eb="20">
      <t>バアイ</t>
    </rPh>
    <phoneticPr fontId="2"/>
  </si>
  <si>
    <t>清算期間・対象期間</t>
    <rPh sb="0" eb="2">
      <t>セイサン</t>
    </rPh>
    <rPh sb="2" eb="4">
      <t>キカン</t>
    </rPh>
    <rPh sb="5" eb="7">
      <t>タイショウ</t>
    </rPh>
    <rPh sb="7" eb="9">
      <t>キカン</t>
    </rPh>
    <phoneticPr fontId="2"/>
  </si>
  <si>
    <t>期間中の総労働時間</t>
    <rPh sb="0" eb="3">
      <t>キカンチュウ</t>
    </rPh>
    <rPh sb="4" eb="5">
      <t>ソウ</t>
    </rPh>
    <rPh sb="5" eb="9">
      <t>ロウドウジカン</t>
    </rPh>
    <phoneticPr fontId="2"/>
  </si>
  <si>
    <t>か月</t>
    <rPh sb="1" eb="2">
      <t>ゲツ</t>
    </rPh>
    <phoneticPr fontId="2"/>
  </si>
  <si>
    <t>シフト制の場合</t>
    <rPh sb="3" eb="4">
      <t>セイ</t>
    </rPh>
    <rPh sb="5" eb="7">
      <t>バアイ</t>
    </rPh>
    <phoneticPr fontId="2"/>
  </si>
  <si>
    <t>※２　法定労働時間（１日８時間・１週40時間）を超えないものに限ります。</t>
    <rPh sb="3" eb="9">
      <t>ホウテイロウドウジカン</t>
    </rPh>
    <rPh sb="10" eb="12">
      <t>イチニチ</t>
    </rPh>
    <rPh sb="12" eb="15">
      <t>ハチジカン</t>
    </rPh>
    <rPh sb="17" eb="18">
      <t>シュウ</t>
    </rPh>
    <rPh sb="18" eb="22">
      <t>ヨンジュウジカン</t>
    </rPh>
    <rPh sb="24" eb="25">
      <t>コ</t>
    </rPh>
    <rPh sb="31" eb="32">
      <t>カギ</t>
    </rPh>
    <phoneticPr fontId="2"/>
  </si>
  <si>
    <t>※３　カッコ内端数が生じた場合は、小数点第3位を四捨五入してください。</t>
    <rPh sb="6" eb="7">
      <t>ナイ</t>
    </rPh>
    <rPh sb="7" eb="9">
      <t>ハスウ</t>
    </rPh>
    <rPh sb="10" eb="11">
      <t>ショウ</t>
    </rPh>
    <rPh sb="13" eb="15">
      <t>バアイ</t>
    </rPh>
    <rPh sb="17" eb="20">
      <t>ショウスウテン</t>
    </rPh>
    <rPh sb="20" eb="23">
      <t>ダイサンイ</t>
    </rPh>
    <rPh sb="24" eb="28">
      <t>シシャゴニュウ</t>
    </rPh>
    <phoneticPr fontId="2"/>
  </si>
  <si>
    <t>フレックスタイム制、変形労働時間制の場合</t>
    <rPh sb="8" eb="9">
      <t>セイ</t>
    </rPh>
    <rPh sb="10" eb="12">
      <t>ヘンケイ</t>
    </rPh>
    <rPh sb="12" eb="17">
      <t>ロウドウジカンセイ</t>
    </rPh>
    <rPh sb="18" eb="20">
      <t>バアイ</t>
    </rPh>
    <phoneticPr fontId="2"/>
  </si>
  <si>
    <t>清算期間（対象期間）の総労働時間÷清算期間（対象期間）の月数×12月÷52週</t>
    <rPh sb="0" eb="4">
      <t>セイサンキカン</t>
    </rPh>
    <rPh sb="5" eb="9">
      <t>タイショウキカン</t>
    </rPh>
    <rPh sb="11" eb="16">
      <t>ソウロウドウジカン</t>
    </rPh>
    <rPh sb="17" eb="21">
      <t>セイサンキカン</t>
    </rPh>
    <rPh sb="22" eb="24">
      <t>タイショウ</t>
    </rPh>
    <rPh sb="24" eb="26">
      <t>キカン</t>
    </rPh>
    <rPh sb="28" eb="30">
      <t>ゲッスウ</t>
    </rPh>
    <rPh sb="33" eb="34">
      <t>ツキ</t>
    </rPh>
    <rPh sb="37" eb="38">
      <t>シュウ</t>
    </rPh>
    <phoneticPr fontId="2"/>
  </si>
  <si>
    <t>時短勤務前の
週所定勤務時間（※）</t>
    <rPh sb="0" eb="2">
      <t>ジタン</t>
    </rPh>
    <rPh sb="2" eb="4">
      <t>キンム</t>
    </rPh>
    <rPh sb="4" eb="5">
      <t>マエ</t>
    </rPh>
    <rPh sb="7" eb="8">
      <t>シュウ</t>
    </rPh>
    <rPh sb="8" eb="10">
      <t>ショテイ</t>
    </rPh>
    <rPh sb="10" eb="14">
      <t>キンムジカン</t>
    </rPh>
    <phoneticPr fontId="2"/>
  </si>
  <si>
    <t>時短勤務による
週所定勤務時間（※）</t>
    <rPh sb="0" eb="2">
      <t>ジタン</t>
    </rPh>
    <rPh sb="2" eb="4">
      <t>キンム</t>
    </rPh>
    <rPh sb="8" eb="9">
      <t>シュウ</t>
    </rPh>
    <rPh sb="9" eb="11">
      <t>ショテイ</t>
    </rPh>
    <rPh sb="11" eb="15">
      <t>キンムジカン</t>
    </rPh>
    <phoneticPr fontId="2"/>
  </si>
  <si>
    <t>　複数月分をまとめて支給した場合は、月単位で割り戻した額を
　「当月に支払われた報酬月額」に含めて記載
　　※１円単位の端数は、支給対象期間の最終月に計上</t>
    <phoneticPr fontId="2"/>
  </si>
  <si>
    <r>
      <t>該当期間</t>
    </r>
    <r>
      <rPr>
        <sz val="8"/>
        <rFont val="ＭＳ Ｐゴシック"/>
        <family val="3"/>
        <charset val="128"/>
      </rPr>
      <t>※１</t>
    </r>
    <r>
      <rPr>
        <sz val="11"/>
        <rFont val="ＭＳ Ｐゴシック"/>
        <family val="3"/>
        <charset val="128"/>
      </rPr>
      <t>の実際の労働時間</t>
    </r>
    <r>
      <rPr>
        <sz val="8"/>
        <rFont val="ＭＳ Ｐゴシック"/>
        <family val="3"/>
        <charset val="128"/>
      </rPr>
      <t>※２</t>
    </r>
    <r>
      <rPr>
        <sz val="11"/>
        <rFont val="ＭＳ Ｐゴシック"/>
        <family val="3"/>
        <charset val="128"/>
      </rPr>
      <t>÷（該当期間の歴日数</t>
    </r>
    <r>
      <rPr>
        <sz val="8"/>
        <rFont val="ＭＳ Ｐゴシック"/>
        <family val="3"/>
        <charset val="128"/>
      </rPr>
      <t>※１</t>
    </r>
    <r>
      <rPr>
        <sz val="11"/>
        <rFont val="ＭＳ Ｐゴシック"/>
        <family val="3"/>
        <charset val="128"/>
      </rPr>
      <t>÷７日）</t>
    </r>
    <r>
      <rPr>
        <sz val="8"/>
        <rFont val="ＭＳ Ｐゴシック"/>
        <family val="3"/>
        <charset val="128"/>
      </rPr>
      <t>※３</t>
    </r>
    <rPh sb="0" eb="4">
      <t>ガイトウキカン</t>
    </rPh>
    <rPh sb="7" eb="9">
      <t>ジッサイ</t>
    </rPh>
    <rPh sb="10" eb="14">
      <t>ロウドウジカン</t>
    </rPh>
    <rPh sb="18" eb="22">
      <t>ガイトウキカン</t>
    </rPh>
    <rPh sb="23" eb="26">
      <t>レキニッスウ</t>
    </rPh>
    <rPh sb="29" eb="31">
      <t>ナナニチ</t>
    </rPh>
    <phoneticPr fontId="2"/>
  </si>
  <si>
    <r>
      <t xml:space="preserve">&lt;参考&gt;週所定労働時間の計算方法（いずれも分単位未満切り捨て）　　 </t>
    </r>
    <r>
      <rPr>
        <sz val="9"/>
        <rFont val="ＭＳ Ｐゴシック"/>
        <family val="3"/>
        <charset val="128"/>
      </rPr>
      <t>※雇用保険と同様です</t>
    </r>
    <rPh sb="1" eb="3">
      <t>サンコウ</t>
    </rPh>
    <rPh sb="4" eb="5">
      <t>シュウ</t>
    </rPh>
    <rPh sb="5" eb="7">
      <t>ショテイ</t>
    </rPh>
    <rPh sb="7" eb="11">
      <t>ロウドウジカン</t>
    </rPh>
    <rPh sb="12" eb="14">
      <t>ケイサン</t>
    </rPh>
    <rPh sb="14" eb="16">
      <t>ホウホウ</t>
    </rPh>
    <rPh sb="21" eb="22">
      <t>フン</t>
    </rPh>
    <rPh sb="22" eb="24">
      <t>タンイ</t>
    </rPh>
    <rPh sb="24" eb="26">
      <t>ミマン</t>
    </rPh>
    <rPh sb="26" eb="27">
      <t>キ</t>
    </rPh>
    <rPh sb="28" eb="29">
      <t>ス</t>
    </rPh>
    <rPh sb="35" eb="39">
      <t>コヨウホケン</t>
    </rPh>
    <rPh sb="40" eb="42">
      <t>ドウヨウ</t>
    </rPh>
    <phoneticPr fontId="2"/>
  </si>
  <si>
    <t>育児時短勤務　週所定労働時間算定シート（シフト制・フレックスタイム制等）</t>
    <rPh sb="0" eb="2">
      <t>イクジ</t>
    </rPh>
    <rPh sb="2" eb="4">
      <t>ジタン</t>
    </rPh>
    <rPh sb="4" eb="6">
      <t>キンム</t>
    </rPh>
    <rPh sb="7" eb="8">
      <t>シュウ</t>
    </rPh>
    <rPh sb="8" eb="10">
      <t>ショテイ</t>
    </rPh>
    <rPh sb="10" eb="14">
      <t>ロウドウジカン</t>
    </rPh>
    <rPh sb="14" eb="16">
      <t>サンテイ</t>
    </rPh>
    <rPh sb="23" eb="24">
      <t>セイ</t>
    </rPh>
    <rPh sb="33" eb="34">
      <t>セイ</t>
    </rPh>
    <rPh sb="34" eb="35">
      <t>ナド</t>
    </rPh>
    <phoneticPr fontId="2"/>
  </si>
  <si>
    <t xml:space="preserve">チェック⑤（チェック④の結果が給付額下限額未満か。真なら0を表示、偽ならばチェック③の結果を表示）
</t>
    <rPh sb="12" eb="14">
      <t>ケッカ</t>
    </rPh>
    <rPh sb="15" eb="17">
      <t>キュウフ</t>
    </rPh>
    <rPh sb="17" eb="18">
      <t>ガク</t>
    </rPh>
    <rPh sb="18" eb="20">
      <t>カゲン</t>
    </rPh>
    <rPh sb="20" eb="21">
      <t>ガク</t>
    </rPh>
    <rPh sb="21" eb="23">
      <t>ミマン</t>
    </rPh>
    <rPh sb="25" eb="26">
      <t>シン</t>
    </rPh>
    <rPh sb="30" eb="32">
      <t>ヒョウジ</t>
    </rPh>
    <rPh sb="33" eb="34">
      <t>ギ</t>
    </rPh>
    <rPh sb="43" eb="45">
      <t>ケッカ</t>
    </rPh>
    <rPh sb="46" eb="48">
      <t>ヒョウジ</t>
    </rPh>
    <phoneticPr fontId="2"/>
  </si>
  <si>
    <t>手当金の額</t>
    <rPh sb="0" eb="2">
      <t>テアテ</t>
    </rPh>
    <rPh sb="2" eb="3">
      <t>キン</t>
    </rPh>
    <rPh sb="4" eb="5">
      <t>ガク</t>
    </rPh>
    <phoneticPr fontId="2"/>
  </si>
  <si>
    <t>支給限度額</t>
    <rPh sb="0" eb="5">
      <t>シキュウゲンドガク</t>
    </rPh>
    <phoneticPr fontId="2"/>
  </si>
  <si>
    <t>報酬額+③手当金額</t>
    <rPh sb="0" eb="3">
      <t>ホウシュウガク</t>
    </rPh>
    <rPh sb="5" eb="9">
      <t>テアテキンガク</t>
    </rPh>
    <phoneticPr fontId="2"/>
  </si>
  <si>
    <t>チェック④（報酬額+チェック③の手当金額が給付上限額を超えるか。真なら『支給限度額-報酬額』、偽ならチェック③の結果を表示）</t>
    <rPh sb="6" eb="9">
      <t>ホウシュウガク</t>
    </rPh>
    <rPh sb="16" eb="20">
      <t>テアテキンガク</t>
    </rPh>
    <rPh sb="21" eb="23">
      <t>キュウフ</t>
    </rPh>
    <rPh sb="23" eb="25">
      <t>ジョウゲン</t>
    </rPh>
    <rPh sb="25" eb="26">
      <t>ガク</t>
    </rPh>
    <rPh sb="27" eb="28">
      <t>コ</t>
    </rPh>
    <rPh sb="32" eb="33">
      <t>シン</t>
    </rPh>
    <rPh sb="36" eb="41">
      <t>シキュウゲンドガク</t>
    </rPh>
    <rPh sb="42" eb="45">
      <t>ホウシュウガク</t>
    </rPh>
    <rPh sb="47" eb="48">
      <t>ギ</t>
    </rPh>
    <rPh sb="56" eb="58">
      <t>ケッカ</t>
    </rPh>
    <rPh sb="59" eb="61">
      <t>ヒョウジ</t>
    </rPh>
    <phoneticPr fontId="2"/>
  </si>
  <si>
    <t>（※）シフト制、フレックスタイム制、変形労働時間制の場合は、
　　 給付様式第24号の２を作成し、その結果を入力してください。</t>
    <phoneticPr fontId="2"/>
  </si>
  <si>
    <t>請求対象月の初日から末日まで引き続いて、育児休業手当金や介護休業手当金を受けられる休業をしていない。</t>
    <rPh sb="0" eb="2">
      <t>セイキュウ</t>
    </rPh>
    <rPh sb="2" eb="4">
      <t>タイショウ</t>
    </rPh>
    <rPh sb="4" eb="5">
      <t>ツキ</t>
    </rPh>
    <rPh sb="6" eb="8">
      <t>ショニチ</t>
    </rPh>
    <rPh sb="10" eb="12">
      <t>マツジツ</t>
    </rPh>
    <rPh sb="14" eb="15">
      <t>ヒ</t>
    </rPh>
    <rPh sb="16" eb="17">
      <t>ツヅ</t>
    </rPh>
    <rPh sb="20" eb="22">
      <t>イクジ</t>
    </rPh>
    <rPh sb="22" eb="24">
      <t>キュウギョウ</t>
    </rPh>
    <rPh sb="24" eb="27">
      <t>テアテキン</t>
    </rPh>
    <rPh sb="28" eb="30">
      <t>カイゴ</t>
    </rPh>
    <rPh sb="30" eb="32">
      <t>キュウギョウ</t>
    </rPh>
    <rPh sb="32" eb="35">
      <t>テアテキン</t>
    </rPh>
    <rPh sb="36" eb="37">
      <t>ウ</t>
    </rPh>
    <rPh sb="41" eb="43">
      <t>キュウギョウ</t>
    </rPh>
    <phoneticPr fontId="2"/>
  </si>
  <si>
    <t>（※）シフト制、フレックスタイム制、変形労働時間制の場合は、 給付様式第24号の２を作成し、その結果を入力してください。</t>
    <rPh sb="6" eb="7">
      <t>セイ</t>
    </rPh>
    <rPh sb="16" eb="17">
      <t>セイ</t>
    </rPh>
    <rPh sb="18" eb="20">
      <t>ヘンケイ</t>
    </rPh>
    <rPh sb="20" eb="25">
      <t>ロウドウジカンセイ</t>
    </rPh>
    <rPh sb="26" eb="28">
      <t>バアイ</t>
    </rPh>
    <rPh sb="31" eb="33">
      <t>キュウフ</t>
    </rPh>
    <rPh sb="33" eb="35">
      <t>ヨウシキ</t>
    </rPh>
    <rPh sb="35" eb="36">
      <t>ダイ</t>
    </rPh>
    <rPh sb="38" eb="39">
      <t>ゴウ</t>
    </rPh>
    <rPh sb="42" eb="44">
      <t>サクセイ</t>
    </rPh>
    <rPh sb="48" eb="50">
      <t>ケッカ</t>
    </rPh>
    <rPh sb="51" eb="53">
      <t>ニュウリョク</t>
    </rPh>
    <phoneticPr fontId="2"/>
  </si>
  <si>
    <t>所属所所在地</t>
    <rPh sb="0" eb="3">
      <t>ショゾクショ</t>
    </rPh>
    <rPh sb="3" eb="6">
      <t>ショザイチ</t>
    </rPh>
    <phoneticPr fontId="2"/>
  </si>
  <si>
    <t>〇〇町立〇〇学校</t>
    <rPh sb="2" eb="3">
      <t>マチ</t>
    </rPh>
    <rPh sb="3" eb="4">
      <t>リツ</t>
    </rPh>
    <rPh sb="6" eb="8">
      <t>ガッコウ</t>
    </rPh>
    <phoneticPr fontId="2"/>
  </si>
  <si>
    <t>〇〇郡〇〇町〇〇　1-2-3</t>
    <rPh sb="2" eb="3">
      <t>グン</t>
    </rPh>
    <rPh sb="5" eb="6">
      <t>マチ</t>
    </rPh>
    <phoneticPr fontId="2"/>
  </si>
  <si>
    <t>毎月添付</t>
    <rPh sb="0" eb="2">
      <t>マイツキ</t>
    </rPh>
    <rPh sb="2" eb="4">
      <t>テンプ</t>
    </rPh>
    <phoneticPr fontId="2"/>
  </si>
  <si>
    <r>
      <rPr>
        <b/>
        <sz val="10"/>
        <rFont val="ＭＳ Ｐゴシック"/>
        <family val="3"/>
        <charset val="128"/>
      </rPr>
      <t>【シフト制、フレックスタイム制、変形労働時間制をされている場合のみ】</t>
    </r>
    <r>
      <rPr>
        <sz val="10"/>
        <rFont val="ＭＳ Ｐゴシック"/>
        <family val="3"/>
        <charset val="128"/>
      </rPr>
      <t xml:space="preserve">
週所定労働時間算定シート（給付様式第24号の２）</t>
    </r>
    <rPh sb="29" eb="31">
      <t>バアイ</t>
    </rPh>
    <rPh sb="35" eb="36">
      <t>シュウ</t>
    </rPh>
    <rPh sb="36" eb="42">
      <t>ショテイロウドウジカン</t>
    </rPh>
    <rPh sb="42" eb="44">
      <t>サンテイ</t>
    </rPh>
    <rPh sb="48" eb="52">
      <t>キュウフヨウシキ</t>
    </rPh>
    <rPh sb="52" eb="53">
      <t>ダイ</t>
    </rPh>
    <rPh sb="55" eb="56">
      <t>ゴウ</t>
    </rPh>
    <phoneticPr fontId="2"/>
  </si>
  <si>
    <t>する</t>
    <phoneticPr fontId="2"/>
  </si>
  <si>
    <t>時短勤務の
終了事由
（該当する場合）</t>
    <rPh sb="0" eb="4">
      <t>ジタンキンム</t>
    </rPh>
    <rPh sb="6" eb="8">
      <t>シュウリョウ</t>
    </rPh>
    <rPh sb="8" eb="10">
      <t>ジユウ</t>
    </rPh>
    <rPh sb="12" eb="14">
      <t>ガイトウ</t>
    </rPh>
    <rPh sb="16" eb="18">
      <t>バアイ</t>
    </rPh>
    <phoneticPr fontId="2"/>
  </si>
  <si>
    <t>請求対象月に支払われた
報酬額（円）</t>
    <rPh sb="0" eb="2">
      <t>セイキュウ</t>
    </rPh>
    <rPh sb="2" eb="4">
      <t>タイショウ</t>
    </rPh>
    <rPh sb="4" eb="5">
      <t>ツキ</t>
    </rPh>
    <rPh sb="6" eb="8">
      <t>シハラ</t>
    </rPh>
    <rPh sb="12" eb="14">
      <t>ホウシュウ</t>
    </rPh>
    <rPh sb="16" eb="17">
      <t>エン</t>
    </rPh>
    <phoneticPr fontId="2"/>
  </si>
  <si>
    <t>上記のとおり相違ないことを証明します</t>
    <rPh sb="0" eb="2">
      <t>ジョウキ</t>
    </rPh>
    <rPh sb="6" eb="8">
      <t>ソウイ</t>
    </rPh>
    <rPh sb="13" eb="15">
      <t>ショウメイ</t>
    </rPh>
    <phoneticPr fontId="2"/>
  </si>
  <si>
    <t>所属所名</t>
    <rPh sb="0" eb="4">
      <t>ショゾクショメイ</t>
    </rPh>
    <phoneticPr fontId="2"/>
  </si>
  <si>
    <t>所属所長名</t>
    <rPh sb="0" eb="4">
      <t>ショゾクショチョウ</t>
    </rPh>
    <rPh sb="4" eb="5">
      <t>メイ</t>
    </rPh>
    <phoneticPr fontId="2"/>
  </si>
  <si>
    <t>印</t>
    <rPh sb="0" eb="1">
      <t>イン</t>
    </rPh>
    <phoneticPr fontId="2"/>
  </si>
  <si>
    <r>
      <rPr>
        <b/>
        <sz val="12"/>
        <color rgb="FFFF0000"/>
        <rFont val="ＭＳ Ｐゴシック"/>
        <family val="3"/>
        <charset val="128"/>
      </rPr>
      <t xml:space="preserve">【留意点】
</t>
    </r>
    <r>
      <rPr>
        <b/>
        <u/>
        <sz val="12"/>
        <color rgb="FFFF0000"/>
        <rFont val="ＭＳ Ｐゴシック"/>
        <family val="3"/>
        <charset val="128"/>
      </rPr>
      <t>このシートは、育児時短勤務手当金請求書に入力することで自動計算されます。</t>
    </r>
    <r>
      <rPr>
        <b/>
        <sz val="12"/>
        <color rgb="FFFF0000"/>
        <rFont val="ＭＳ Ｐゴシック"/>
        <family val="3"/>
        <charset val="128"/>
      </rPr>
      <t xml:space="preserve">
</t>
    </r>
    <r>
      <rPr>
        <b/>
        <sz val="10"/>
        <rFont val="ＭＳ Ｐゴシック"/>
        <family val="3"/>
        <charset val="128"/>
      </rPr>
      <t>報酬額、標準報酬月額、基準報酬月額（上限）、支給限度額、最低限度額を必ずご記入ください。</t>
    </r>
    <r>
      <rPr>
        <sz val="10"/>
        <rFont val="ＭＳ Ｐゴシック"/>
        <family val="3"/>
        <charset val="128"/>
      </rPr>
      <t xml:space="preserve">
</t>
    </r>
    <r>
      <rPr>
        <b/>
        <u/>
        <sz val="10"/>
        <rFont val="ＭＳ Ｐゴシック"/>
        <family val="3"/>
        <charset val="128"/>
      </rPr>
      <t>基準報酬月額（上限）、支給限度額、最低限度額については、改定の都度、通知します。</t>
    </r>
    <r>
      <rPr>
        <sz val="10"/>
        <rFont val="ＭＳ Ｐゴシック"/>
        <family val="3"/>
        <charset val="128"/>
      </rPr>
      <t xml:space="preserve">
※例年８月分から改定されます。</t>
    </r>
    <rPh sb="1" eb="4">
      <t>リュウイテン</t>
    </rPh>
    <rPh sb="33" eb="37">
      <t>ジドウケイサン</t>
    </rPh>
    <rPh sb="44" eb="47">
      <t>ホウシュウガク</t>
    </rPh>
    <rPh sb="48" eb="54">
      <t>ヒョウジュンホウシュウゲツガク</t>
    </rPh>
    <rPh sb="78" eb="79">
      <t>カナラ</t>
    </rPh>
    <rPh sb="81" eb="83">
      <t>キニュウ</t>
    </rPh>
    <rPh sb="90" eb="92">
      <t>キジュン</t>
    </rPh>
    <rPh sb="92" eb="94">
      <t>ホウシュウ</t>
    </rPh>
    <rPh sb="94" eb="96">
      <t>ゲツガク</t>
    </rPh>
    <rPh sb="97" eb="99">
      <t>ジョウゲン</t>
    </rPh>
    <rPh sb="101" eb="103">
      <t>シキュウ</t>
    </rPh>
    <rPh sb="103" eb="106">
      <t>ゲンドガク</t>
    </rPh>
    <rPh sb="107" eb="109">
      <t>サイテイ</t>
    </rPh>
    <rPh sb="109" eb="112">
      <t>ゲンドガク</t>
    </rPh>
    <rPh sb="118" eb="120">
      <t>カイテイ</t>
    </rPh>
    <rPh sb="121" eb="123">
      <t>ツド</t>
    </rPh>
    <rPh sb="124" eb="126">
      <t>ツウチ</t>
    </rPh>
    <rPh sb="132" eb="134">
      <t>レイネン</t>
    </rPh>
    <rPh sb="134" eb="137">
      <t>ハチガツブン</t>
    </rPh>
    <rPh sb="139" eb="141">
      <t>カイテイ</t>
    </rPh>
    <phoneticPr fontId="2"/>
  </si>
  <si>
    <t>請求対象月の出勤簿の写し</t>
    <rPh sb="0" eb="5">
      <t>セイキュウタイショウヅキ</t>
    </rPh>
    <rPh sb="6" eb="9">
      <t>シュッキンボ</t>
    </rPh>
    <rPh sb="10" eb="11">
      <t>ウツ</t>
    </rPh>
    <phoneticPr fontId="2"/>
  </si>
  <si>
    <t>マイナポータルで登録した本人名義の口座に振り込むことを希望するか否かを
「する」「しない」で選択してください。
※「する」の場合、マイナポータルで登録されている
　ことが必要です。
※登録の有無、登録している口座は、マイナポー
   タルで確認してください。</t>
    <rPh sb="8" eb="10">
      <t>トウロク</t>
    </rPh>
    <rPh sb="12" eb="16">
      <t>ホンニンメイギ</t>
    </rPh>
    <rPh sb="17" eb="19">
      <t>コウザ</t>
    </rPh>
    <rPh sb="20" eb="21">
      <t>フ</t>
    </rPh>
    <rPh sb="22" eb="23">
      <t>コ</t>
    </rPh>
    <rPh sb="27" eb="29">
      <t>キボウ</t>
    </rPh>
    <rPh sb="32" eb="33">
      <t>イナ</t>
    </rPh>
    <rPh sb="46" eb="48">
      <t>センタク</t>
    </rPh>
    <rPh sb="63" eb="65">
      <t>バアイ</t>
    </rPh>
    <rPh sb="74" eb="76">
      <t>トウロク</t>
    </rPh>
    <rPh sb="86" eb="88">
      <t>ヒツヨウ</t>
    </rPh>
    <rPh sb="93" eb="95">
      <t>トウロク</t>
    </rPh>
    <rPh sb="96" eb="98">
      <t>ウム</t>
    </rPh>
    <rPh sb="99" eb="101">
      <t>トウロク</t>
    </rPh>
    <rPh sb="105" eb="107">
      <t>コウザ</t>
    </rPh>
    <rPh sb="121" eb="123">
      <t>カクニン</t>
    </rPh>
    <phoneticPr fontId="2"/>
  </si>
  <si>
    <r>
      <rPr>
        <b/>
        <u/>
        <sz val="12"/>
        <color rgb="FFFF0000"/>
        <rFont val="ＭＳ Ｐゴシック"/>
        <family val="3"/>
        <charset val="128"/>
      </rPr>
      <t>改定の都度、通知する金額を入力してください。</t>
    </r>
    <r>
      <rPr>
        <sz val="10"/>
        <color rgb="FFFF0000"/>
        <rFont val="ＭＳ Ｐゴシック"/>
        <family val="3"/>
        <charset val="128"/>
      </rPr>
      <t xml:space="preserve">
※請求月に対応する額を入力して ください。
※例年８月分から改定されます。</t>
    </r>
    <phoneticPr fontId="2"/>
  </si>
  <si>
    <t>□</t>
    <phoneticPr fontId="2"/>
  </si>
  <si>
    <t>□</t>
    <phoneticPr fontId="2"/>
  </si>
  <si>
    <t>（注２）（１）（２）の実労働時間には、法定労働時間（１日８時間・１週40時間）を超えない部分の
　　　　実際の労働時間を記載すること。</t>
    <rPh sb="1" eb="2">
      <t>チュウ</t>
    </rPh>
    <rPh sb="11" eb="16">
      <t>ジツロウドウジカン</t>
    </rPh>
    <rPh sb="52" eb="54">
      <t>ジッサイ</t>
    </rPh>
    <rPh sb="55" eb="57">
      <t>ロウドウ</t>
    </rPh>
    <rPh sb="57" eb="59">
      <t>ジカン</t>
    </rPh>
    <rPh sb="60" eb="62">
      <t>キサイ</t>
    </rPh>
    <phoneticPr fontId="29"/>
  </si>
  <si>
    <t>（注１）（１）の①～⑥は、育児時短勤務を開始した日前６か月間（育児時短勤務開始時報酬日額の算
　　　　定に用いる報酬月）について記載すること。</t>
    <rPh sb="1" eb="2">
      <t>チュウ</t>
    </rPh>
    <rPh sb="17" eb="19">
      <t>キンム</t>
    </rPh>
    <rPh sb="35" eb="37">
      <t>キンム</t>
    </rPh>
    <rPh sb="40" eb="42">
      <t>ホウシュウ</t>
    </rPh>
    <rPh sb="56" eb="58">
      <t>ホウシュウ</t>
    </rPh>
    <rPh sb="64" eb="66">
      <t>キサイ</t>
    </rPh>
    <phoneticPr fontId="29"/>
  </si>
  <si>
    <t>※１　本来の週所定労働時間を計算する場合は、育児時短勤務を開始した日前６か月間（育児時短勤務開始時報酬日額の
　　　算定に用いる報酬月）、支給対象月の週所定労働時間を計算する場合は、その支給対象月をいいます。</t>
    <phoneticPr fontId="2"/>
  </si>
  <si>
    <t>ア) 時短勤務月の報酬額</t>
    <rPh sb="3" eb="5">
      <t>ジタン</t>
    </rPh>
    <rPh sb="5" eb="7">
      <t>キンム</t>
    </rPh>
    <rPh sb="7" eb="8">
      <t>ツキ</t>
    </rPh>
    <rPh sb="9" eb="12">
      <t>ホウシュウガク</t>
    </rPh>
    <phoneticPr fontId="2"/>
  </si>
  <si>
    <t>イ) 時短勤務開始時の標準報酬月額</t>
    <rPh sb="3" eb="5">
      <t>ジタン</t>
    </rPh>
    <rPh sb="5" eb="7">
      <t>キンム</t>
    </rPh>
    <rPh sb="7" eb="9">
      <t>カイシ</t>
    </rPh>
    <rPh sb="9" eb="10">
      <t>ジ</t>
    </rPh>
    <rPh sb="11" eb="13">
      <t>ヒョウジュン</t>
    </rPh>
    <rPh sb="13" eb="15">
      <t>ホウシュウ</t>
    </rPh>
    <rPh sb="15" eb="17">
      <t>ゲツガク</t>
    </rPh>
    <phoneticPr fontId="2"/>
  </si>
  <si>
    <t>イ´)  給付額計算に使用する標準報酬額</t>
    <rPh sb="5" eb="8">
      <t>キュウフガク</t>
    </rPh>
    <rPh sb="8" eb="10">
      <t>ケイサン</t>
    </rPh>
    <rPh sb="11" eb="12">
      <t>シ</t>
    </rPh>
    <rPh sb="12" eb="13">
      <t>ヨウ</t>
    </rPh>
    <rPh sb="15" eb="17">
      <t>ヒョウジュン</t>
    </rPh>
    <rPh sb="17" eb="19">
      <t>ホウシュウ</t>
    </rPh>
    <rPh sb="19" eb="20">
      <t>ガク</t>
    </rPh>
    <phoneticPr fontId="2"/>
  </si>
  <si>
    <t>子の氏名</t>
    <rPh sb="0" eb="1">
      <t>コ</t>
    </rPh>
    <rPh sb="2" eb="4">
      <t>シメイ</t>
    </rPh>
    <phoneticPr fontId="2"/>
  </si>
  <si>
    <t>兵庫　一郎</t>
    <rPh sb="0" eb="2">
      <t>ヒョウゴ</t>
    </rPh>
    <rPh sb="3" eb="5">
      <t>イチロウ</t>
    </rPh>
    <phoneticPr fontId="2"/>
  </si>
  <si>
    <r>
      <rPr>
        <b/>
        <sz val="10"/>
        <rFont val="ＭＳ Ｐゴシック"/>
        <family val="3"/>
        <charset val="128"/>
      </rPr>
      <t>育児時短就業開始日・短縮後の週所定労働時間</t>
    </r>
    <r>
      <rPr>
        <sz val="10"/>
        <rFont val="ＭＳ Ｐゴシック"/>
        <family val="3"/>
        <charset val="128"/>
      </rPr>
      <t>を確認できる書類
　・「育児短時間勤務に係る辞令」の写し、または育児短時間勤務承認請求書（所属所長の確認（承認）印あり）の写し</t>
    </r>
    <phoneticPr fontId="2"/>
  </si>
  <si>
    <t>請求対象月に支払われた給与支給明細書の写し
※報酬額に月単位で割り戻した通勤手当が含まれる場合は、通勤手当支給額のわかる書類も添付</t>
    <rPh sb="0" eb="2">
      <t>セイキュウ</t>
    </rPh>
    <rPh sb="2" eb="5">
      <t>タイショウツキ</t>
    </rPh>
    <rPh sb="6" eb="8">
      <t>シハラ</t>
    </rPh>
    <rPh sb="11" eb="13">
      <t>キュウヨ</t>
    </rPh>
    <rPh sb="13" eb="17">
      <t>シキュウメイサイ</t>
    </rPh>
    <rPh sb="17" eb="18">
      <t>ショ</t>
    </rPh>
    <rPh sb="19" eb="20">
      <t>ウツ</t>
    </rPh>
    <rPh sb="23" eb="26">
      <t>ホウシュウガク</t>
    </rPh>
    <rPh sb="27" eb="30">
      <t>ツキタンイ</t>
    </rPh>
    <rPh sb="31" eb="32">
      <t>ワ</t>
    </rPh>
    <rPh sb="33" eb="34">
      <t>モド</t>
    </rPh>
    <rPh sb="36" eb="40">
      <t>ツウキンテアテ</t>
    </rPh>
    <rPh sb="41" eb="42">
      <t>フク</t>
    </rPh>
    <rPh sb="45" eb="47">
      <t>バアイ</t>
    </rPh>
    <rPh sb="49" eb="53">
      <t>ツウキンテアテ</t>
    </rPh>
    <rPh sb="53" eb="56">
      <t>シキュウガク</t>
    </rPh>
    <rPh sb="60" eb="62">
      <t>ショルイ</t>
    </rPh>
    <rPh sb="63" eb="65">
      <t>テンプ</t>
    </rPh>
    <phoneticPr fontId="2"/>
  </si>
  <si>
    <t>〇</t>
    <phoneticPr fontId="2"/>
  </si>
  <si>
    <r>
      <t>総務省の率</t>
    </r>
    <r>
      <rPr>
        <b/>
        <sz val="8"/>
        <rFont val="ＭＳ Ｐゴシック"/>
        <family val="3"/>
        <charset val="128"/>
      </rPr>
      <t>（小数点第5位四捨五入）</t>
    </r>
    <rPh sb="0" eb="3">
      <t>ソウムショウ</t>
    </rPh>
    <rPh sb="4" eb="5">
      <t>リツ</t>
    </rPh>
    <rPh sb="6" eb="9">
      <t>ショウスウテン</t>
    </rPh>
    <rPh sb="9" eb="10">
      <t>ダイ</t>
    </rPh>
    <rPh sb="11" eb="12">
      <t>イ</t>
    </rPh>
    <rPh sb="12" eb="16">
      <t>シシャゴニュウ</t>
    </rPh>
    <phoneticPr fontId="2"/>
  </si>
  <si>
    <t>(四捨五入確認用）</t>
    <rPh sb="1" eb="5">
      <t>シシャゴニュウ</t>
    </rPh>
    <rPh sb="5" eb="8">
      <t>カクニンヨウ</t>
    </rPh>
    <phoneticPr fontId="2"/>
  </si>
  <si>
    <r>
      <rPr>
        <b/>
        <sz val="10"/>
        <rFont val="ＭＳ Ｐゴシック"/>
        <family val="3"/>
        <charset val="128"/>
      </rPr>
      <t>時短勤務前の正規の週勤務時間数</t>
    </r>
    <r>
      <rPr>
        <sz val="10"/>
        <rFont val="ＭＳ Ｐゴシック"/>
        <family val="3"/>
        <charset val="128"/>
      </rPr>
      <t>がわかる書類の写し
　・ 就業規則または勤務条件通知書の写し等
 ※ 県費負担教職員は給与関係規程集「職員の勤務時間、休暇等に関する条例」の該当ページ等
 ※ 神戸市費負担教職員は神戸市給与関係例規集「神戸市職員の勤務時間、休暇等に関する条例の施行規則」の該当ページ等</t>
    </r>
    <rPh sb="19" eb="21">
      <t>ショルイ</t>
    </rPh>
    <rPh sb="50" eb="54">
      <t>ケンピフタン</t>
    </rPh>
    <rPh sb="54" eb="57">
      <t>キョウショクイン</t>
    </rPh>
    <rPh sb="58" eb="65">
      <t>キュウヨカンケイキテイシュウ</t>
    </rPh>
    <rPh sb="66" eb="68">
      <t>ショクイン</t>
    </rPh>
    <rPh sb="69" eb="73">
      <t>キンムジカン</t>
    </rPh>
    <rPh sb="74" eb="77">
      <t>キュウカトウ</t>
    </rPh>
    <rPh sb="78" eb="79">
      <t>カン</t>
    </rPh>
    <rPh sb="81" eb="83">
      <t>ジョウレイ</t>
    </rPh>
    <rPh sb="85" eb="87">
      <t>ガイトウ</t>
    </rPh>
    <rPh sb="90" eb="91">
      <t>トウ</t>
    </rPh>
    <rPh sb="95" eb="99">
      <t>コウベシヒ</t>
    </rPh>
    <rPh sb="99" eb="101">
      <t>フタン</t>
    </rPh>
    <rPh sb="101" eb="104">
      <t>キョウショクイン</t>
    </rPh>
    <rPh sb="105" eb="115">
      <t>コウベシキュウヨカンケイレイキシュウ</t>
    </rPh>
    <rPh sb="116" eb="121">
      <t>コウベシショクイン</t>
    </rPh>
    <rPh sb="122" eb="126">
      <t>キンムジカン</t>
    </rPh>
    <rPh sb="127" eb="130">
      <t>キュウカトウ</t>
    </rPh>
    <rPh sb="131" eb="132">
      <t>カン</t>
    </rPh>
    <rPh sb="134" eb="136">
      <t>ジョウレイ</t>
    </rPh>
    <rPh sb="137" eb="141">
      <t>セコウキソク</t>
    </rPh>
    <rPh sb="143" eb="145">
      <t>ガイトウ</t>
    </rPh>
    <rPh sb="148" eb="149">
      <t>トウ</t>
    </rPh>
    <phoneticPr fontId="2"/>
  </si>
  <si>
    <r>
      <rPr>
        <b/>
        <sz val="10"/>
        <color theme="1"/>
        <rFont val="ＭＳ Ｐゴシック"/>
        <family val="3"/>
        <charset val="128"/>
      </rPr>
      <t>【初回請求時のみ】</t>
    </r>
    <r>
      <rPr>
        <sz val="10"/>
        <rFont val="ＭＳ Ｐゴシック"/>
        <family val="3"/>
        <charset val="128"/>
      </rPr>
      <t xml:space="preserve">
〇時短勤務の対象となる子について、</t>
    </r>
    <r>
      <rPr>
        <b/>
        <sz val="10"/>
        <rFont val="ＭＳ Ｐゴシック"/>
        <family val="3"/>
        <charset val="128"/>
      </rPr>
      <t>育児の事実・育児短時間就業に係る子の出産日・組合員との親子関係</t>
    </r>
    <r>
      <rPr>
        <sz val="10"/>
        <rFont val="ＭＳ Ｐゴシック"/>
        <family val="3"/>
        <charset val="128"/>
      </rPr>
      <t xml:space="preserve">を確認できる書類
【例】
・住民票記載事項証明書の写し、戸籍謄本の写し、母子健康手帳の写し、医師の診断書（分娩（出産）予定日証明書）等
※母子健康手帳の写しは、「出生の年月日」欄が写るようにし、請求者の氏名及び市区町村長の証明が記載された状態でコピーする
※出産日前より時短勤務を開始する場合は、出産予定日を確認できる書類も添付・・・母子手帳の「分娩予定日」欄をコピー
</t>
    </r>
    <rPh sb="1" eb="6">
      <t>ショカイセイキュウジ</t>
    </rPh>
    <rPh sb="11" eb="15">
      <t>ジタンキンム</t>
    </rPh>
    <rPh sb="16" eb="18">
      <t>タイショウ</t>
    </rPh>
    <rPh sb="21" eb="22">
      <t>コ</t>
    </rPh>
    <rPh sb="27" eb="29">
      <t>イクジ</t>
    </rPh>
    <rPh sb="30" eb="32">
      <t>ジジツ</t>
    </rPh>
    <rPh sb="33" eb="40">
      <t>イクジタンジカンシュウギョウ</t>
    </rPh>
    <rPh sb="41" eb="42">
      <t>カカ</t>
    </rPh>
    <rPh sb="43" eb="44">
      <t>コ</t>
    </rPh>
    <rPh sb="45" eb="48">
      <t>シュッサンビ</t>
    </rPh>
    <rPh sb="49" eb="52">
      <t>クミアイイン</t>
    </rPh>
    <rPh sb="54" eb="56">
      <t>オヤコ</t>
    </rPh>
    <rPh sb="56" eb="58">
      <t>カンケイ</t>
    </rPh>
    <rPh sb="59" eb="61">
      <t>カクニン</t>
    </rPh>
    <rPh sb="64" eb="66">
      <t>ショルイ</t>
    </rPh>
    <rPh sb="68" eb="69">
      <t>レイ</t>
    </rPh>
    <rPh sb="188" eb="192">
      <t>ジタンキンム</t>
    </rPh>
    <rPh sb="193" eb="195">
      <t>カイシ</t>
    </rPh>
    <rPh sb="197" eb="199">
      <t>バアイ</t>
    </rPh>
    <rPh sb="207" eb="209">
      <t>カクニン</t>
    </rPh>
    <rPh sb="212" eb="214">
      <t>ショルイ</t>
    </rPh>
    <rPh sb="215" eb="217">
      <t>テンプ</t>
    </rPh>
    <rPh sb="220" eb="224">
      <t>ボシテチョウ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</si>
</sst>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Red]\(0\)"/>
    <numFmt numFmtId="178" formatCode="#,##0_ ;[Red]\-#,##0\ "/>
    <numFmt numFmtId="179" formatCode="#,##0.00_ ;[Red]\-#,##0.00\ "/>
    <numFmt numFmtId="180" formatCode="#,##0.00000000;[Red]\-#,##0.00000000"/>
    <numFmt numFmtId="181" formatCode="#,##0_ "/>
    <numFmt numFmtId="182" formatCode="#,###&quot;円&quot;"/>
  </numFmts>
  <fonts count="4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9.5"/>
      <name val="ＭＳ Ｐゴシック"/>
      <family val="3"/>
      <charset val="128"/>
    </font>
    <font>
      <sz val="12"/>
      <color rgb="FFFF0000"/>
      <name val="ＭＳ Ｐゴシック"/>
      <family val="3"/>
      <charset val="128"/>
    </font>
    <font>
      <b/>
      <sz val="9"/>
      <color indexed="81"/>
      <name val="ＭＳ Ｐゴシック"/>
      <family val="3"/>
      <charset val="128"/>
    </font>
    <font>
      <sz val="11"/>
      <color rgb="FFFF0000"/>
      <name val="ＭＳ Ｐゴシック"/>
      <family val="3"/>
      <charset val="128"/>
    </font>
    <font>
      <sz val="16"/>
      <color rgb="FFFF0000"/>
      <name val="HG行書体"/>
      <family val="4"/>
      <charset val="128"/>
    </font>
    <font>
      <sz val="14"/>
      <name val="ＭＳ Ｐゴシック"/>
      <family val="3"/>
      <charset val="128"/>
    </font>
    <font>
      <sz val="20"/>
      <name val="ＭＳ Ｐゴシック"/>
      <family val="3"/>
      <charset val="128"/>
    </font>
    <font>
      <sz val="16"/>
      <color rgb="FFFF0000"/>
      <name val="ＭＳ Ｐゴシック"/>
      <family val="3"/>
      <charset val="128"/>
    </font>
    <font>
      <sz val="10"/>
      <color rgb="FFFF0000"/>
      <name val="ＭＳ Ｐゴシック"/>
      <family val="3"/>
      <charset val="128"/>
    </font>
    <font>
      <b/>
      <sz val="14"/>
      <name val="ＭＳ Ｐゴシック"/>
      <family val="3"/>
      <charset val="128"/>
    </font>
    <font>
      <b/>
      <sz val="12"/>
      <color rgb="FFFF0000"/>
      <name val="ＭＳ Ｐゴシック"/>
      <family val="3"/>
      <charset val="128"/>
    </font>
    <font>
      <sz val="16"/>
      <name val="ＭＳ Ｐゴシック"/>
      <family val="3"/>
      <charset val="128"/>
    </font>
    <font>
      <sz val="14"/>
      <color rgb="FFFF0000"/>
      <name val="ＭＳ Ｐゴシック"/>
      <family val="3"/>
      <charset val="128"/>
    </font>
    <font>
      <b/>
      <sz val="10"/>
      <name val="ＭＳ Ｐゴシック"/>
      <family val="3"/>
      <charset val="128"/>
    </font>
    <font>
      <b/>
      <sz val="10"/>
      <color rgb="FFFF0000"/>
      <name val="ＭＳ Ｐゴシック"/>
      <family val="3"/>
      <charset val="128"/>
    </font>
    <font>
      <b/>
      <sz val="11"/>
      <name val="ＭＳ Ｐゴシック"/>
      <family val="3"/>
      <charset val="128"/>
    </font>
    <font>
      <b/>
      <sz val="11"/>
      <color rgb="FFFF0000"/>
      <name val="ＭＳ Ｐゴシック"/>
      <family val="3"/>
      <charset val="128"/>
    </font>
    <font>
      <b/>
      <sz val="12"/>
      <color rgb="FFFF0000"/>
      <name val="ＭＳ Ｐゴシック"/>
      <family val="3"/>
      <charset val="128"/>
      <scheme val="minor"/>
    </font>
    <font>
      <b/>
      <sz val="12"/>
      <color indexed="81"/>
      <name val="MS P ゴシック"/>
      <family val="3"/>
      <charset val="128"/>
    </font>
    <font>
      <b/>
      <sz val="20"/>
      <name val="ＭＳ Ｐゴシック"/>
      <family val="3"/>
      <charset val="128"/>
    </font>
    <font>
      <sz val="9"/>
      <color theme="1"/>
      <name val="ＭＳ ゴシック"/>
      <family val="3"/>
      <charset val="128"/>
    </font>
    <font>
      <sz val="6"/>
      <name val="ＭＳ Ｐゴシック"/>
      <family val="3"/>
      <charset val="128"/>
      <scheme val="minor"/>
    </font>
    <font>
      <sz val="9"/>
      <color theme="1"/>
      <name val="Inconsolata SemiExpanded Bold"/>
    </font>
    <font>
      <sz val="8"/>
      <name val="ＭＳ Ｐゴシック"/>
      <family val="3"/>
      <charset val="128"/>
    </font>
    <font>
      <b/>
      <sz val="8"/>
      <name val="ＭＳ Ｐゴシック"/>
      <family val="3"/>
      <charset val="128"/>
    </font>
    <font>
      <b/>
      <sz val="10"/>
      <color theme="1"/>
      <name val="ＭＳ Ｐゴシック"/>
      <family val="3"/>
      <charset val="128"/>
    </font>
    <font>
      <b/>
      <u/>
      <sz val="10"/>
      <name val="ＭＳ Ｐゴシック"/>
      <family val="3"/>
      <charset val="128"/>
    </font>
    <font>
      <b/>
      <u/>
      <sz val="12"/>
      <color rgb="FFFF0000"/>
      <name val="ＭＳ Ｐゴシック"/>
      <family val="3"/>
      <charset val="128"/>
    </font>
    <font>
      <b/>
      <sz val="14.6"/>
      <name val="ＭＳ Ｐゴシック"/>
      <family val="3"/>
      <charset val="128"/>
    </font>
    <font>
      <sz val="14.6"/>
      <name val="ＭＳ Ｐゴシック"/>
      <family val="3"/>
      <charset val="128"/>
    </font>
    <font>
      <sz val="9"/>
      <color rgb="FFFF0000"/>
      <name val="ＭＳ Ｐゴシック"/>
      <family val="3"/>
      <charset val="128"/>
    </font>
    <font>
      <sz val="11"/>
      <color theme="3"/>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bottom style="thick">
        <color indexed="64"/>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874">
    <xf numFmtId="0" fontId="0" fillId="0" borderId="0" xfId="0"/>
    <xf numFmtId="0" fontId="3"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6" fontId="3" fillId="0" borderId="0" xfId="2" applyFont="1" applyFill="1" applyBorder="1" applyAlignment="1">
      <alignment horizontal="center" vertical="center" wrapText="1"/>
    </xf>
    <xf numFmtId="0" fontId="5" fillId="0" borderId="0" xfId="0" applyFont="1" applyAlignment="1">
      <alignment vertical="center" wrapText="1"/>
    </xf>
    <xf numFmtId="0" fontId="3" fillId="0" borderId="11" xfId="0" applyFont="1" applyBorder="1" applyAlignment="1">
      <alignment horizontal="center" vertical="center" textRotation="255" wrapText="1"/>
    </xf>
    <xf numFmtId="0" fontId="3" fillId="0" borderId="0" xfId="0" applyFont="1" applyAlignment="1">
      <alignment horizontal="right" vertical="center" wrapText="1"/>
    </xf>
    <xf numFmtId="0" fontId="3" fillId="0" borderId="6" xfId="0" applyFont="1" applyBorder="1" applyAlignment="1">
      <alignment vertical="center" wrapText="1"/>
    </xf>
    <xf numFmtId="38" fontId="3" fillId="0" borderId="0" xfId="1" applyFont="1" applyFill="1" applyBorder="1" applyAlignment="1">
      <alignment vertical="center" wrapText="1"/>
    </xf>
    <xf numFmtId="0" fontId="3" fillId="0" borderId="11" xfId="0" applyFont="1" applyBorder="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vertical="top" wrapText="1"/>
    </xf>
    <xf numFmtId="38" fontId="5" fillId="0" borderId="0" xfId="1" applyFont="1" applyFill="1" applyBorder="1" applyAlignment="1">
      <alignment vertical="center" wrapText="1"/>
    </xf>
    <xf numFmtId="0" fontId="6" fillId="0" borderId="0" xfId="0" applyFont="1" applyAlignment="1">
      <alignment vertical="center"/>
    </xf>
    <xf numFmtId="6" fontId="5" fillId="0" borderId="0" xfId="2" applyFont="1" applyFill="1" applyBorder="1" applyAlignment="1">
      <alignment vertical="center" wrapText="1"/>
    </xf>
    <xf numFmtId="0" fontId="7" fillId="0" borderId="0" xfId="0" applyFont="1" applyAlignment="1">
      <alignment vertical="center" wrapText="1"/>
    </xf>
    <xf numFmtId="0" fontId="3" fillId="0" borderId="0" xfId="0" applyFont="1" applyAlignment="1">
      <alignment vertical="center" shrinkToFit="1"/>
    </xf>
    <xf numFmtId="0" fontId="5" fillId="0" borderId="0" xfId="0" applyFont="1" applyAlignment="1">
      <alignment vertical="center" wrapText="1" readingOrder="1"/>
    </xf>
    <xf numFmtId="0" fontId="5" fillId="0" borderId="6" xfId="0" applyFont="1" applyBorder="1" applyAlignment="1">
      <alignment vertical="center" wrapText="1"/>
    </xf>
    <xf numFmtId="0" fontId="5" fillId="0" borderId="11" xfId="0" applyFont="1" applyBorder="1" applyAlignment="1">
      <alignment vertical="center" wrapText="1"/>
    </xf>
    <xf numFmtId="0" fontId="3" fillId="0" borderId="0" xfId="0" applyFont="1" applyAlignment="1">
      <alignment horizontal="center" vertical="center" shrinkToFit="1"/>
    </xf>
    <xf numFmtId="38" fontId="3" fillId="0" borderId="0" xfId="1" applyFont="1" applyFill="1" applyBorder="1" applyAlignment="1">
      <alignment horizontal="center" vertical="center" wrapText="1"/>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5" fillId="0" borderId="18" xfId="0" applyFont="1" applyBorder="1" applyAlignment="1">
      <alignment vertical="center" wrapText="1"/>
    </xf>
    <xf numFmtId="0" fontId="5" fillId="0" borderId="18" xfId="0" applyFont="1" applyBorder="1" applyAlignment="1">
      <alignment vertical="center" wrapText="1" readingOrder="1"/>
    </xf>
    <xf numFmtId="0" fontId="3" fillId="0" borderId="18" xfId="0" applyFont="1" applyBorder="1" applyAlignment="1">
      <alignment vertical="center" wrapText="1"/>
    </xf>
    <xf numFmtId="0" fontId="7" fillId="0" borderId="0" xfId="0" applyFont="1" applyAlignment="1">
      <alignment horizontal="right" vertical="center" wrapText="1"/>
    </xf>
    <xf numFmtId="0" fontId="3" fillId="0" borderId="6"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xf>
    <xf numFmtId="0" fontId="5" fillId="5" borderId="6" xfId="0" applyFont="1" applyFill="1" applyBorder="1" applyAlignment="1" applyProtection="1">
      <alignment vertical="center"/>
      <protection locked="0"/>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5" fillId="0" borderId="0" xfId="0" applyFont="1" applyAlignment="1">
      <alignment horizontal="center" vertical="center"/>
    </xf>
    <xf numFmtId="0" fontId="0" fillId="0" borderId="0" xfId="0" applyAlignment="1">
      <alignment horizontal="center" vertical="center"/>
    </xf>
    <xf numFmtId="49" fontId="9" fillId="0" borderId="0" xfId="0" applyNumberFormat="1" applyFont="1" applyAlignment="1">
      <alignment horizontal="center" vertical="center" wrapText="1"/>
    </xf>
    <xf numFmtId="49" fontId="9" fillId="0" borderId="6" xfId="0" applyNumberFormat="1" applyFont="1" applyBorder="1" applyAlignment="1">
      <alignment horizontal="center" vertical="center" wrapText="1"/>
    </xf>
    <xf numFmtId="0" fontId="11" fillId="0" borderId="0" xfId="0" applyFont="1" applyAlignment="1">
      <alignment horizontal="center" vertical="center" shrinkToFit="1"/>
    </xf>
    <xf numFmtId="0" fontId="5" fillId="0" borderId="0" xfId="0" applyFont="1" applyAlignment="1">
      <alignment horizontal="center" vertical="center" textRotation="255" wrapText="1"/>
    </xf>
    <xf numFmtId="0" fontId="0" fillId="5" borderId="0" xfId="0" applyFill="1" applyAlignment="1">
      <alignment vertical="center" wrapText="1"/>
    </xf>
    <xf numFmtId="0" fontId="11" fillId="0" borderId="0" xfId="0" applyFont="1" applyAlignment="1">
      <alignment vertical="center"/>
    </xf>
    <xf numFmtId="38" fontId="11" fillId="0" borderId="0" xfId="1" applyFont="1" applyFill="1" applyBorder="1" applyAlignment="1">
      <alignment vertical="center"/>
    </xf>
    <xf numFmtId="0" fontId="0" fillId="0" borderId="0" xfId="0" applyAlignment="1">
      <alignment horizontal="left" vertical="top" wrapText="1"/>
    </xf>
    <xf numFmtId="0" fontId="5" fillId="0" borderId="11" xfId="0" applyFont="1" applyBorder="1" applyAlignment="1">
      <alignment horizontal="center" vertical="center" textRotation="255" wrapText="1"/>
    </xf>
    <xf numFmtId="0" fontId="0" fillId="5" borderId="6" xfId="0" applyFill="1" applyBorder="1" applyAlignment="1">
      <alignment vertical="center" wrapText="1"/>
    </xf>
    <xf numFmtId="0" fontId="0" fillId="0" borderId="11" xfId="0" applyBorder="1"/>
    <xf numFmtId="0" fontId="5" fillId="0" borderId="11" xfId="0" applyFont="1" applyBorder="1" applyAlignment="1">
      <alignment vertical="center"/>
    </xf>
    <xf numFmtId="0" fontId="13" fillId="0" borderId="11" xfId="0" applyFont="1" applyBorder="1" applyAlignment="1">
      <alignment vertical="center"/>
    </xf>
    <xf numFmtId="0" fontId="3" fillId="0" borderId="11" xfId="0" applyFont="1" applyBorder="1" applyAlignment="1">
      <alignment vertical="center"/>
    </xf>
    <xf numFmtId="38" fontId="5" fillId="0" borderId="0" xfId="1" applyFont="1" applyBorder="1" applyAlignment="1" applyProtection="1">
      <alignment vertical="center" wrapText="1"/>
    </xf>
    <xf numFmtId="0" fontId="3" fillId="0" borderId="0" xfId="0" applyFont="1" applyAlignment="1">
      <alignment horizontal="center" vertical="center"/>
    </xf>
    <xf numFmtId="0" fontId="0" fillId="0" borderId="0" xfId="0" applyAlignment="1">
      <alignment wrapText="1"/>
    </xf>
    <xf numFmtId="0" fontId="16" fillId="0" borderId="0" xfId="0" applyFont="1" applyAlignment="1">
      <alignment vertical="center"/>
    </xf>
    <xf numFmtId="0" fontId="16" fillId="0" borderId="0" xfId="0" applyFont="1" applyAlignment="1">
      <alignment vertical="center" wrapText="1"/>
    </xf>
    <xf numFmtId="38" fontId="3" fillId="0" borderId="0" xfId="1" applyFont="1" applyAlignment="1">
      <alignment horizontal="right" vertical="center" wrapText="1"/>
    </xf>
    <xf numFmtId="38" fontId="1" fillId="0" borderId="0" xfId="1" applyFont="1" applyFill="1" applyBorder="1" applyAlignment="1">
      <alignment horizontal="right" vertical="center"/>
    </xf>
    <xf numFmtId="38" fontId="1" fillId="0" borderId="0" xfId="1" applyFont="1" applyBorder="1" applyAlignment="1" applyProtection="1">
      <alignment horizontal="right" vertical="center"/>
      <protection locked="0"/>
    </xf>
    <xf numFmtId="38" fontId="9" fillId="0" borderId="0" xfId="1" applyFont="1" applyFill="1" applyBorder="1" applyAlignment="1" applyProtection="1">
      <alignment horizontal="right" vertical="center"/>
      <protection locked="0"/>
    </xf>
    <xf numFmtId="38" fontId="11" fillId="0" borderId="0" xfId="1" applyFont="1" applyFill="1" applyBorder="1" applyAlignment="1">
      <alignment horizontal="right" vertical="center"/>
    </xf>
    <xf numFmtId="0" fontId="16" fillId="0" borderId="0" xfId="0" applyFont="1" applyAlignment="1">
      <alignment horizontal="right" vertical="center" wrapText="1"/>
    </xf>
    <xf numFmtId="57" fontId="3" fillId="0" borderId="0" xfId="0" applyNumberFormat="1" applyFont="1" applyAlignment="1">
      <alignment vertical="center" wrapText="1"/>
    </xf>
    <xf numFmtId="0" fontId="5" fillId="0" borderId="0" xfId="0" applyFont="1" applyAlignment="1">
      <alignment vertical="center"/>
    </xf>
    <xf numFmtId="38" fontId="1" fillId="0" borderId="0" xfId="1" applyFont="1" applyFill="1" applyBorder="1" applyAlignment="1" applyProtection="1">
      <alignment vertical="center"/>
      <protection locked="0"/>
    </xf>
    <xf numFmtId="0" fontId="0" fillId="0" borderId="18" xfId="0" applyBorder="1" applyAlignment="1">
      <alignment vertical="center"/>
    </xf>
    <xf numFmtId="0" fontId="0" fillId="0" borderId="1" xfId="0" applyBorder="1" applyAlignment="1">
      <alignment vertical="center"/>
    </xf>
    <xf numFmtId="0" fontId="3" fillId="0" borderId="23" xfId="0" applyFont="1" applyBorder="1" applyAlignment="1">
      <alignment vertical="center" wrapText="1"/>
    </xf>
    <xf numFmtId="0" fontId="3" fillId="0" borderId="22" xfId="0" applyFont="1" applyBorder="1" applyAlignment="1">
      <alignment vertical="center" wrapText="1"/>
    </xf>
    <xf numFmtId="0" fontId="5" fillId="0" borderId="11" xfId="0" applyFont="1" applyBorder="1" applyAlignment="1">
      <alignment horizontal="right" vertical="center"/>
    </xf>
    <xf numFmtId="0" fontId="5" fillId="0" borderId="0" xfId="0" applyFont="1" applyAlignment="1">
      <alignment horizontal="right" vertical="center"/>
    </xf>
    <xf numFmtId="0" fontId="5" fillId="5" borderId="0" xfId="0" applyFont="1" applyFill="1" applyAlignment="1">
      <alignment vertical="center"/>
    </xf>
    <xf numFmtId="0" fontId="5" fillId="0" borderId="0" xfId="0" applyFont="1" applyAlignment="1">
      <alignment horizontal="right" vertical="center" wrapText="1"/>
    </xf>
    <xf numFmtId="38" fontId="5" fillId="0" borderId="18" xfId="1" applyFont="1" applyFill="1" applyBorder="1" applyAlignment="1" applyProtection="1">
      <alignment horizontal="center" vertical="center"/>
      <protection locked="0"/>
    </xf>
    <xf numFmtId="0" fontId="3" fillId="0" borderId="22" xfId="0" applyFont="1" applyBorder="1" applyAlignment="1">
      <alignment horizontal="right" vertical="center" wrapText="1"/>
    </xf>
    <xf numFmtId="0" fontId="3" fillId="0" borderId="18" xfId="0" applyFont="1" applyBorder="1" applyAlignment="1">
      <alignment horizontal="right" vertical="center" wrapText="1"/>
    </xf>
    <xf numFmtId="178" fontId="0" fillId="0" borderId="28" xfId="0" applyNumberFormat="1" applyBorder="1" applyAlignment="1">
      <alignment horizontal="right" vertical="center"/>
    </xf>
    <xf numFmtId="0" fontId="21" fillId="0" borderId="0" xfId="0" applyFont="1" applyAlignment="1">
      <alignment vertical="center"/>
    </xf>
    <xf numFmtId="181" fontId="0" fillId="0" borderId="28" xfId="0" applyNumberFormat="1" applyBorder="1"/>
    <xf numFmtId="38" fontId="0" fillId="0" borderId="28" xfId="0" applyNumberFormat="1" applyBorder="1"/>
    <xf numFmtId="0" fontId="24" fillId="0" borderId="0" xfId="0" applyFont="1"/>
    <xf numFmtId="0" fontId="21" fillId="0" borderId="0" xfId="0" applyFont="1" applyAlignment="1">
      <alignment horizontal="center" vertical="center"/>
    </xf>
    <xf numFmtId="0" fontId="23" fillId="0" borderId="0" xfId="0" applyFont="1" applyAlignment="1">
      <alignment horizontal="center"/>
    </xf>
    <xf numFmtId="178" fontId="0" fillId="0" borderId="21" xfId="0" applyNumberFormat="1" applyBorder="1" applyAlignment="1">
      <alignment horizontal="right" vertical="center"/>
    </xf>
    <xf numFmtId="178" fontId="25" fillId="0" borderId="73" xfId="1" applyNumberFormat="1" applyFont="1" applyBorder="1" applyAlignment="1">
      <alignment horizontal="center" vertical="center"/>
    </xf>
    <xf numFmtId="0" fontId="24" fillId="0" borderId="73" xfId="0" applyFont="1" applyBorder="1" applyAlignment="1">
      <alignment horizontal="center" vertical="center"/>
    </xf>
    <xf numFmtId="181" fontId="22" fillId="0" borderId="73" xfId="0" applyNumberFormat="1" applyFont="1" applyBorder="1" applyAlignment="1">
      <alignment horizontal="center" vertical="center"/>
    </xf>
    <xf numFmtId="0" fontId="22" fillId="0" borderId="73" xfId="0" applyFont="1" applyBorder="1" applyAlignment="1">
      <alignment horizontal="center" vertical="center"/>
    </xf>
    <xf numFmtId="181" fontId="0" fillId="0" borderId="21" xfId="0" applyNumberFormat="1" applyBorder="1"/>
    <xf numFmtId="0" fontId="5" fillId="0" borderId="0" xfId="0" applyFont="1"/>
    <xf numFmtId="0" fontId="24" fillId="0" borderId="0" xfId="0" applyFont="1" applyAlignment="1">
      <alignment horizontal="center" vertical="center"/>
    </xf>
    <xf numFmtId="0" fontId="22" fillId="0" borderId="0" xfId="0" applyFont="1" applyAlignment="1">
      <alignment vertical="center"/>
    </xf>
    <xf numFmtId="0" fontId="24" fillId="0" borderId="0" xfId="0" applyFont="1" applyAlignment="1">
      <alignment vertical="center"/>
    </xf>
    <xf numFmtId="0" fontId="23" fillId="0" borderId="0" xfId="0" applyFont="1"/>
    <xf numFmtId="181" fontId="20" fillId="0" borderId="0" xfId="0" applyNumberFormat="1" applyFont="1" applyAlignment="1">
      <alignment vertical="center"/>
    </xf>
    <xf numFmtId="0" fontId="17" fillId="0" borderId="0" xfId="0" applyFont="1" applyAlignment="1">
      <alignment vertical="center" wrapText="1"/>
    </xf>
    <xf numFmtId="38" fontId="20" fillId="0" borderId="0" xfId="1" applyFont="1" applyFill="1" applyBorder="1" applyAlignment="1" applyProtection="1">
      <alignment vertical="center"/>
    </xf>
    <xf numFmtId="0" fontId="24" fillId="0" borderId="73" xfId="0" applyFont="1" applyBorder="1" applyAlignment="1">
      <alignment horizontal="center"/>
    </xf>
    <xf numFmtId="38" fontId="20" fillId="0" borderId="0" xfId="0" applyNumberFormat="1" applyFont="1" applyAlignment="1">
      <alignment vertical="center"/>
    </xf>
    <xf numFmtId="0" fontId="20" fillId="0" borderId="0" xfId="0" applyFont="1" applyAlignment="1">
      <alignment vertical="center"/>
    </xf>
    <xf numFmtId="38" fontId="0" fillId="0" borderId="0" xfId="1" applyFont="1" applyFill="1" applyBorder="1" applyAlignment="1" applyProtection="1">
      <alignment vertical="center"/>
      <protection locked="0"/>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0" fillId="0" borderId="18" xfId="0" applyBorder="1" applyAlignment="1">
      <alignment horizontal="left" vertical="center"/>
    </xf>
    <xf numFmtId="0" fontId="0" fillId="0" borderId="0" xfId="0" applyAlignment="1">
      <alignment horizontal="center"/>
    </xf>
    <xf numFmtId="0" fontId="0" fillId="0" borderId="28" xfId="0" applyBorder="1"/>
    <xf numFmtId="0" fontId="5" fillId="0" borderId="1" xfId="0" applyFont="1" applyBorder="1" applyAlignment="1">
      <alignment vertical="center"/>
    </xf>
    <xf numFmtId="0" fontId="23" fillId="0" borderId="73" xfId="0" applyFont="1" applyBorder="1" applyAlignment="1">
      <alignment horizontal="center" vertical="center"/>
    </xf>
    <xf numFmtId="0" fontId="5" fillId="0" borderId="0" xfId="0" applyFont="1" applyAlignment="1">
      <alignment horizontal="distributed" vertical="center"/>
    </xf>
    <xf numFmtId="0" fontId="0" fillId="5" borderId="0" xfId="0" applyFill="1" applyAlignment="1">
      <alignment horizontal="right" vertical="center" shrinkToFit="1"/>
    </xf>
    <xf numFmtId="0" fontId="9" fillId="3" borderId="0" xfId="0" applyFont="1" applyFill="1" applyAlignment="1" applyProtection="1">
      <alignment horizontal="center" vertical="center" shrinkToFit="1"/>
      <protection locked="0"/>
    </xf>
    <xf numFmtId="0" fontId="9" fillId="0" borderId="0" xfId="0" applyFont="1" applyAlignment="1" applyProtection="1">
      <alignment vertical="center" wrapText="1"/>
      <protection locked="0"/>
    </xf>
    <xf numFmtId="0" fontId="9" fillId="0" borderId="6"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0" xfId="0" applyFont="1" applyAlignment="1" applyProtection="1">
      <alignment horizontal="center" vertical="center" shrinkToFit="1"/>
      <protection locked="0"/>
    </xf>
    <xf numFmtId="0" fontId="5" fillId="0" borderId="18" xfId="0" applyFont="1" applyBorder="1" applyAlignment="1">
      <alignment horizontal="center" vertical="center" textRotation="255" shrinkToFit="1" readingOrder="2"/>
    </xf>
    <xf numFmtId="0" fontId="5" fillId="0" borderId="0" xfId="0" applyFont="1" applyAlignment="1">
      <alignment horizontal="center" vertical="center" textRotation="255" shrinkToFit="1" readingOrder="2"/>
    </xf>
    <xf numFmtId="0" fontId="13" fillId="0" borderId="0" xfId="0" applyFont="1" applyAlignment="1">
      <alignment horizontal="center" vertical="center"/>
    </xf>
    <xf numFmtId="49" fontId="0" fillId="0" borderId="0" xfId="0" applyNumberFormat="1"/>
    <xf numFmtId="0" fontId="0" fillId="7" borderId="28" xfId="0" applyFill="1" applyBorder="1" applyAlignment="1">
      <alignment vertical="center"/>
    </xf>
    <xf numFmtId="0" fontId="0" fillId="0" borderId="28" xfId="0" applyBorder="1" applyAlignment="1">
      <alignment vertical="center"/>
    </xf>
    <xf numFmtId="0" fontId="0" fillId="0" borderId="19" xfId="0" applyBorder="1" applyAlignment="1">
      <alignment horizontal="center" vertical="center"/>
    </xf>
    <xf numFmtId="0" fontId="0" fillId="0" borderId="21" xfId="0" applyBorder="1" applyAlignment="1">
      <alignment vertical="center"/>
    </xf>
    <xf numFmtId="0" fontId="0" fillId="0" borderId="26" xfId="0" applyBorder="1" applyAlignment="1">
      <alignment vertical="center"/>
    </xf>
    <xf numFmtId="0" fontId="0" fillId="0" borderId="83" xfId="0" applyBorder="1" applyAlignment="1">
      <alignment vertical="center"/>
    </xf>
    <xf numFmtId="0" fontId="0" fillId="0" borderId="89" xfId="0" applyBorder="1" applyAlignment="1">
      <alignment vertical="center"/>
    </xf>
    <xf numFmtId="0" fontId="0" fillId="0" borderId="88"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4"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94"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99" xfId="0" applyBorder="1" applyAlignment="1">
      <alignment vertical="center"/>
    </xf>
    <xf numFmtId="0" fontId="0" fillId="0" borderId="22" xfId="0" applyBorder="1"/>
    <xf numFmtId="0" fontId="0" fillId="0" borderId="18" xfId="0" applyBorder="1"/>
    <xf numFmtId="0" fontId="0" fillId="0" borderId="23" xfId="0" applyBorder="1"/>
    <xf numFmtId="0" fontId="0" fillId="0" borderId="6" xfId="0" applyBorder="1"/>
    <xf numFmtId="0" fontId="0" fillId="0" borderId="1" xfId="0" applyBorder="1"/>
    <xf numFmtId="0" fontId="0" fillId="0" borderId="3" xfId="0" applyBorder="1"/>
    <xf numFmtId="0" fontId="0" fillId="0" borderId="2" xfId="0" applyBorder="1"/>
    <xf numFmtId="0" fontId="0" fillId="0" borderId="11" xfId="0" applyBorder="1" applyAlignment="1">
      <alignment vertical="center"/>
    </xf>
    <xf numFmtId="0" fontId="0" fillId="0" borderId="6" xfId="0" applyBorder="1" applyAlignment="1">
      <alignment vertical="center"/>
    </xf>
    <xf numFmtId="0" fontId="31" fillId="0" borderId="0" xfId="0" applyFont="1" applyAlignment="1">
      <alignment vertical="center"/>
    </xf>
    <xf numFmtId="0" fontId="3" fillId="0" borderId="0" xfId="0" applyFont="1" applyAlignment="1">
      <alignment horizontal="left" vertical="center" wrapText="1"/>
    </xf>
    <xf numFmtId="0" fontId="0" fillId="0" borderId="0" xfId="0" applyAlignment="1">
      <alignment horizontal="right" vertical="center"/>
    </xf>
    <xf numFmtId="0" fontId="38" fillId="0" borderId="0" xfId="0" applyFont="1" applyAlignment="1">
      <alignment wrapText="1"/>
    </xf>
    <xf numFmtId="0" fontId="39" fillId="0" borderId="0" xfId="0" applyFont="1"/>
    <xf numFmtId="0" fontId="5" fillId="0" borderId="22" xfId="0" applyFont="1" applyBorder="1" applyAlignment="1">
      <alignment horizontal="center" vertical="center" textRotation="255" shrinkToFit="1" readingOrder="2"/>
    </xf>
    <xf numFmtId="0" fontId="5" fillId="0" borderId="18" xfId="0" applyFont="1" applyBorder="1" applyAlignment="1">
      <alignment horizontal="center" vertical="center" textRotation="255" shrinkToFit="1" readingOrder="2"/>
    </xf>
    <xf numFmtId="0" fontId="5" fillId="0" borderId="35" xfId="0" applyFont="1" applyBorder="1" applyAlignment="1">
      <alignment horizontal="center" vertical="center" textRotation="255" shrinkToFit="1" readingOrder="2"/>
    </xf>
    <xf numFmtId="0" fontId="5" fillId="0" borderId="11" xfId="0" applyFont="1" applyBorder="1" applyAlignment="1">
      <alignment horizontal="center" vertical="center" textRotation="255" shrinkToFit="1" readingOrder="2"/>
    </xf>
    <xf numFmtId="0" fontId="5" fillId="0" borderId="0" xfId="0" applyFont="1" applyAlignment="1">
      <alignment horizontal="center" vertical="center" textRotation="255" shrinkToFit="1" readingOrder="2"/>
    </xf>
    <xf numFmtId="0" fontId="5" fillId="0" borderId="13" xfId="0" applyFont="1" applyBorder="1" applyAlignment="1">
      <alignment horizontal="center" vertical="center" textRotation="255" shrinkToFit="1" readingOrder="2"/>
    </xf>
    <xf numFmtId="0" fontId="3" fillId="0" borderId="0" xfId="0" applyFont="1" applyAlignment="1">
      <alignment horizontal="center" vertical="center"/>
    </xf>
    <xf numFmtId="38" fontId="5" fillId="4" borderId="22" xfId="1" applyFont="1" applyFill="1" applyBorder="1" applyAlignment="1" applyProtection="1">
      <alignment horizontal="right" vertical="center"/>
      <protection locked="0"/>
    </xf>
    <xf numFmtId="38" fontId="1" fillId="0" borderId="18" xfId="1" applyFont="1" applyBorder="1" applyAlignment="1" applyProtection="1">
      <alignment horizontal="right" vertical="center"/>
      <protection locked="0"/>
    </xf>
    <xf numFmtId="38" fontId="1" fillId="0" borderId="23" xfId="1" applyFont="1" applyBorder="1" applyAlignment="1" applyProtection="1">
      <alignment horizontal="right" vertical="center"/>
      <protection locked="0"/>
    </xf>
    <xf numFmtId="38" fontId="1" fillId="0" borderId="11" xfId="1" applyFont="1" applyBorder="1" applyAlignment="1" applyProtection="1">
      <alignment horizontal="right" vertical="center"/>
      <protection locked="0"/>
    </xf>
    <xf numFmtId="38" fontId="1" fillId="0" borderId="0" xfId="1" applyFont="1" applyAlignment="1" applyProtection="1">
      <alignment horizontal="right" vertical="center"/>
      <protection locked="0"/>
    </xf>
    <xf numFmtId="38" fontId="1" fillId="0" borderId="6" xfId="1" applyFont="1" applyBorder="1" applyAlignment="1" applyProtection="1">
      <alignment horizontal="right" vertical="center"/>
      <protection locked="0"/>
    </xf>
    <xf numFmtId="38" fontId="1" fillId="0" borderId="3" xfId="1" applyFont="1" applyBorder="1" applyAlignment="1" applyProtection="1">
      <alignment horizontal="right" vertical="center"/>
      <protection locked="0"/>
    </xf>
    <xf numFmtId="38" fontId="1" fillId="0" borderId="1" xfId="1" applyFont="1" applyBorder="1" applyAlignment="1" applyProtection="1">
      <alignment horizontal="right" vertical="center"/>
      <protection locked="0"/>
    </xf>
    <xf numFmtId="38" fontId="1" fillId="0" borderId="2" xfId="1" applyFont="1" applyBorder="1" applyAlignment="1" applyProtection="1">
      <alignment horizontal="right" vertical="center"/>
      <protection locked="0"/>
    </xf>
    <xf numFmtId="0" fontId="5" fillId="0" borderId="0" xfId="0" applyFont="1" applyAlignment="1">
      <alignment horizontal="center" vertical="center" wrapText="1"/>
    </xf>
    <xf numFmtId="49" fontId="5" fillId="4" borderId="22" xfId="0" applyNumberFormat="1"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38" fontId="1" fillId="4" borderId="22" xfId="1" applyFont="1" applyFill="1" applyBorder="1" applyAlignment="1" applyProtection="1">
      <alignment horizontal="right" vertical="center"/>
      <protection locked="0"/>
    </xf>
    <xf numFmtId="38" fontId="0" fillId="4" borderId="18" xfId="1" applyFont="1" applyFill="1" applyBorder="1" applyAlignment="1" applyProtection="1">
      <alignment horizontal="right" vertical="center"/>
      <protection locked="0"/>
    </xf>
    <xf numFmtId="38" fontId="0" fillId="4" borderId="23" xfId="1" applyFont="1" applyFill="1" applyBorder="1" applyAlignment="1" applyProtection="1">
      <alignment horizontal="right" vertical="center"/>
      <protection locked="0"/>
    </xf>
    <xf numFmtId="38" fontId="0" fillId="4" borderId="3" xfId="1" applyFont="1" applyFill="1" applyBorder="1" applyAlignment="1" applyProtection="1">
      <alignment horizontal="right" vertical="center"/>
      <protection locked="0"/>
    </xf>
    <xf numFmtId="38" fontId="0" fillId="4" borderId="1"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3" fillId="0" borderId="0" xfId="0" applyFont="1" applyAlignment="1">
      <alignment horizontal="center" vertical="center" shrinkToFit="1"/>
    </xf>
    <xf numFmtId="0" fontId="5" fillId="4" borderId="0" xfId="0" applyFont="1" applyFill="1" applyAlignment="1" applyProtection="1">
      <alignment horizontal="center" vertical="center" shrinkToFit="1"/>
      <protection locked="0"/>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38" fontId="5" fillId="0" borderId="18" xfId="1" applyFont="1" applyBorder="1" applyAlignment="1">
      <alignment horizontal="center" vertical="center"/>
    </xf>
    <xf numFmtId="38" fontId="5" fillId="0" borderId="0" xfId="1" applyFont="1" applyBorder="1" applyAlignment="1">
      <alignment horizontal="center" vertical="center"/>
    </xf>
    <xf numFmtId="38" fontId="5" fillId="0" borderId="1" xfId="1" applyFont="1" applyBorder="1" applyAlignment="1">
      <alignment horizontal="center" vertical="center"/>
    </xf>
    <xf numFmtId="0" fontId="5" fillId="0" borderId="18" xfId="0" applyFont="1" applyBorder="1" applyAlignment="1">
      <alignment vertical="center" shrinkToFit="1" readingOrder="1"/>
    </xf>
    <xf numFmtId="0" fontId="0" fillId="0" borderId="18" xfId="0" applyBorder="1" applyAlignment="1">
      <alignment vertical="center" shrinkToFit="1"/>
    </xf>
    <xf numFmtId="0" fontId="0" fillId="0" borderId="18" xfId="0" applyBorder="1" applyAlignment="1">
      <alignment shrinkToFit="1"/>
    </xf>
    <xf numFmtId="0" fontId="0" fillId="0" borderId="0" xfId="0" applyAlignment="1">
      <alignment vertical="center" shrinkToFit="1"/>
    </xf>
    <xf numFmtId="0" fontId="0" fillId="0" borderId="0" xfId="0" applyAlignment="1">
      <alignment shrinkToFit="1"/>
    </xf>
    <xf numFmtId="0" fontId="3" fillId="0" borderId="0" xfId="0" applyFont="1" applyAlignment="1">
      <alignment horizontal="center" vertical="center" wrapText="1"/>
    </xf>
    <xf numFmtId="0" fontId="0" fillId="0" borderId="0" xfId="0" applyAlignment="1">
      <alignment vertical="center"/>
    </xf>
    <xf numFmtId="0" fontId="5" fillId="0" borderId="11"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38" fontId="3" fillId="0" borderId="0" xfId="1" applyFont="1" applyFill="1" applyBorder="1" applyAlignment="1">
      <alignment horizontal="center" vertical="center" wrapText="1"/>
    </xf>
    <xf numFmtId="0" fontId="0" fillId="0" borderId="0" xfId="0" applyAlignment="1">
      <alignment vertical="center" wrapText="1"/>
    </xf>
    <xf numFmtId="176" fontId="5" fillId="3" borderId="24" xfId="0" applyNumberFormat="1" applyFont="1" applyFill="1" applyBorder="1" applyAlignment="1" applyProtection="1">
      <alignment horizontal="center" vertical="center" wrapText="1"/>
      <protection locked="0"/>
    </xf>
    <xf numFmtId="176" fontId="5" fillId="3" borderId="25" xfId="0" applyNumberFormat="1" applyFont="1" applyFill="1" applyBorder="1" applyAlignment="1" applyProtection="1">
      <alignment horizontal="center" vertical="center" wrapText="1"/>
      <protection locked="0"/>
    </xf>
    <xf numFmtId="176" fontId="5" fillId="3" borderId="28" xfId="0" applyNumberFormat="1" applyFont="1" applyFill="1" applyBorder="1" applyAlignment="1" applyProtection="1">
      <alignment horizontal="center" vertical="center" wrapText="1"/>
      <protection locked="0"/>
    </xf>
    <xf numFmtId="176" fontId="5" fillId="3" borderId="20" xfId="0" applyNumberFormat="1"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35"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5" fillId="3" borderId="18"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3" fillId="0" borderId="22" xfId="0" applyFont="1" applyBorder="1" applyAlignment="1">
      <alignment vertical="center" wrapText="1"/>
    </xf>
    <xf numFmtId="0" fontId="3" fillId="0" borderId="18" xfId="0" applyFont="1" applyBorder="1" applyAlignment="1">
      <alignment vertical="center" wrapText="1"/>
    </xf>
    <xf numFmtId="0" fontId="3" fillId="0" borderId="23"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4" borderId="34"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3" fillId="0" borderId="21" xfId="0" applyFont="1" applyBorder="1" applyAlignment="1">
      <alignment horizontal="center" vertical="center" wrapText="1"/>
    </xf>
    <xf numFmtId="0" fontId="5" fillId="3" borderId="19" xfId="0" applyFont="1" applyFill="1" applyBorder="1" applyAlignment="1" applyProtection="1">
      <alignment horizontal="center" vertical="center" shrinkToFit="1"/>
      <protection locked="0"/>
    </xf>
    <xf numFmtId="0" fontId="5" fillId="5" borderId="19" xfId="0" applyFont="1" applyFill="1" applyBorder="1" applyAlignment="1">
      <alignment horizontal="center" vertical="center" wrapText="1"/>
    </xf>
    <xf numFmtId="0" fontId="5" fillId="0" borderId="19" xfId="0" applyFont="1" applyBorder="1" applyAlignment="1">
      <alignment vertical="center" wrapText="1"/>
    </xf>
    <xf numFmtId="177" fontId="5" fillId="3" borderId="11" xfId="0" applyNumberFormat="1" applyFont="1" applyFill="1" applyBorder="1" applyAlignment="1" applyProtection="1">
      <alignment horizontal="center" vertical="center" wrapText="1"/>
      <protection locked="0"/>
    </xf>
    <xf numFmtId="177" fontId="0" fillId="0" borderId="0" xfId="0" applyNumberFormat="1" applyAlignment="1" applyProtection="1">
      <alignment horizontal="center" vertical="center" wrapText="1"/>
      <protection locked="0"/>
    </xf>
    <xf numFmtId="177" fontId="0" fillId="0" borderId="6" xfId="0" applyNumberFormat="1" applyBorder="1" applyAlignment="1" applyProtection="1">
      <alignment horizontal="center" vertical="center" wrapText="1"/>
      <protection locked="0"/>
    </xf>
    <xf numFmtId="177" fontId="0" fillId="0" borderId="11" xfId="0" applyNumberFormat="1" applyBorder="1" applyAlignment="1" applyProtection="1">
      <alignment horizontal="center" vertical="center" wrapText="1"/>
      <protection locked="0"/>
    </xf>
    <xf numFmtId="177" fontId="0" fillId="0" borderId="3" xfId="0" applyNumberFormat="1" applyBorder="1" applyAlignment="1" applyProtection="1">
      <alignment horizontal="center" vertical="center" wrapText="1"/>
      <protection locked="0"/>
    </xf>
    <xf numFmtId="177" fontId="0" fillId="0" borderId="1" xfId="0" applyNumberFormat="1" applyBorder="1" applyAlignment="1" applyProtection="1">
      <alignment horizontal="center" vertical="center" wrapText="1"/>
      <protection locked="0"/>
    </xf>
    <xf numFmtId="177" fontId="0" fillId="0" borderId="2" xfId="0" applyNumberFormat="1" applyBorder="1" applyAlignment="1" applyProtection="1">
      <alignment horizontal="center" vertical="center" wrapText="1"/>
      <protection locked="0"/>
    </xf>
    <xf numFmtId="0" fontId="5" fillId="3" borderId="32"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0" borderId="22" xfId="0" applyFont="1" applyBorder="1" applyAlignment="1">
      <alignment horizontal="center" vertical="center" textRotation="255" wrapText="1"/>
    </xf>
    <xf numFmtId="0" fontId="5" fillId="0" borderId="18"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35" xfId="0"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0" fillId="0" borderId="0" xfId="0" applyAlignment="1">
      <alignment horizontal="center" vertical="center" textRotation="255" wrapText="1"/>
    </xf>
    <xf numFmtId="0" fontId="0" fillId="0" borderId="13" xfId="0"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33" xfId="0" applyBorder="1" applyAlignment="1">
      <alignment horizontal="center" vertical="center" textRotation="255" wrapText="1"/>
    </xf>
    <xf numFmtId="0" fontId="3" fillId="4" borderId="77" xfId="0" applyFont="1" applyFill="1" applyBorder="1" applyAlignment="1" applyProtection="1">
      <alignment horizontal="center" vertical="center"/>
      <protection locked="0"/>
    </xf>
    <xf numFmtId="0" fontId="0" fillId="4" borderId="78"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0" borderId="78" xfId="0" applyBorder="1" applyAlignment="1">
      <alignment vertical="center"/>
    </xf>
    <xf numFmtId="0" fontId="0" fillId="0" borderId="79" xfId="0" applyBorder="1" applyAlignment="1">
      <alignment vertical="center"/>
    </xf>
    <xf numFmtId="0" fontId="0" fillId="4" borderId="80" xfId="0" applyFill="1" applyBorder="1" applyAlignment="1" applyProtection="1">
      <alignment horizontal="center" vertical="center"/>
      <protection locked="0"/>
    </xf>
    <xf numFmtId="0" fontId="0" fillId="4" borderId="81" xfId="0" applyFill="1" applyBorder="1" applyAlignment="1" applyProtection="1">
      <alignment horizontal="center" vertical="center"/>
      <protection locked="0"/>
    </xf>
    <xf numFmtId="0" fontId="0" fillId="0" borderId="81" xfId="0" applyBorder="1" applyAlignment="1">
      <alignment vertical="center"/>
    </xf>
    <xf numFmtId="0" fontId="0" fillId="0" borderId="82" xfId="0" applyBorder="1" applyAlignment="1">
      <alignment vertical="center"/>
    </xf>
    <xf numFmtId="0" fontId="5" fillId="0" borderId="61" xfId="0" applyFont="1" applyBorder="1" applyAlignment="1">
      <alignment horizontal="center" vertical="center" wrapText="1" shrinkToFit="1"/>
    </xf>
    <xf numFmtId="0" fontId="0" fillId="0" borderId="19" xfId="0" applyBorder="1" applyAlignment="1">
      <alignment horizontal="center" vertical="center" shrinkToFit="1"/>
    </xf>
    <xf numFmtId="0" fontId="0" fillId="0" borderId="19" xfId="0" applyBorder="1" applyAlignment="1">
      <alignment vertical="center"/>
    </xf>
    <xf numFmtId="0" fontId="0" fillId="0" borderId="60" xfId="0" applyBorder="1" applyAlignment="1">
      <alignment vertical="center"/>
    </xf>
    <xf numFmtId="0" fontId="0" fillId="0" borderId="61" xfId="0" applyBorder="1" applyAlignment="1">
      <alignment horizontal="center" vertical="center" shrinkToFit="1"/>
    </xf>
    <xf numFmtId="0" fontId="0" fillId="4" borderId="2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5" fillId="3" borderId="0" xfId="0" applyFont="1" applyFill="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0" borderId="0" xfId="0" applyFont="1" applyAlignment="1">
      <alignment horizontal="distributed" vertical="center"/>
    </xf>
    <xf numFmtId="0" fontId="5" fillId="5" borderId="0" xfId="0" applyFont="1" applyFill="1" applyAlignment="1">
      <alignment horizontal="right" vertical="center" shrinkToFit="1"/>
    </xf>
    <xf numFmtId="0" fontId="0" fillId="5" borderId="0" xfId="0" applyFill="1" applyAlignment="1">
      <alignment horizontal="right" vertical="center" shrinkToFit="1"/>
    </xf>
    <xf numFmtId="49" fontId="5" fillId="3" borderId="0" xfId="0" applyNumberFormat="1" applyFont="1" applyFill="1" applyAlignment="1" applyProtection="1">
      <alignment horizontal="center" vertical="center" shrinkToFit="1"/>
      <protection locked="0"/>
    </xf>
    <xf numFmtId="0" fontId="5" fillId="3" borderId="8" xfId="0" applyFont="1" applyFill="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176" fontId="5" fillId="3" borderId="19" xfId="0" applyNumberFormat="1"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5" fillId="0" borderId="19" xfId="0" applyFont="1" applyBorder="1" applyAlignment="1">
      <alignment horizontal="center" vertical="center" wrapText="1"/>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75" xfId="0" applyBorder="1" applyAlignment="1">
      <alignment vertical="center"/>
    </xf>
    <xf numFmtId="0" fontId="0" fillId="0" borderId="76" xfId="0" applyBorder="1" applyAlignment="1">
      <alignment vertical="center"/>
    </xf>
    <xf numFmtId="38" fontId="1" fillId="4" borderId="18" xfId="1" applyFont="1" applyFill="1" applyBorder="1" applyAlignment="1" applyProtection="1">
      <alignment horizontal="right" vertical="center"/>
      <protection locked="0"/>
    </xf>
    <xf numFmtId="38" fontId="1" fillId="4" borderId="23" xfId="1" applyFont="1" applyFill="1" applyBorder="1" applyAlignment="1" applyProtection="1">
      <alignment horizontal="right" vertical="center"/>
      <protection locked="0"/>
    </xf>
    <xf numFmtId="38" fontId="1" fillId="4" borderId="3" xfId="1" applyFont="1" applyFill="1" applyBorder="1" applyAlignment="1" applyProtection="1">
      <alignment horizontal="right" vertical="center"/>
      <protection locked="0"/>
    </xf>
    <xf numFmtId="38" fontId="1" fillId="4" borderId="1" xfId="1" applyFont="1" applyFill="1" applyBorder="1" applyAlignment="1" applyProtection="1">
      <alignment horizontal="right" vertical="center"/>
      <protection locked="0"/>
    </xf>
    <xf numFmtId="38" fontId="1" fillId="4" borderId="2" xfId="1" applyFont="1" applyFill="1" applyBorder="1" applyAlignment="1" applyProtection="1">
      <alignment horizontal="right" vertical="center"/>
      <protection locked="0"/>
    </xf>
    <xf numFmtId="0" fontId="5" fillId="0" borderId="0" xfId="0" applyFont="1" applyAlignment="1">
      <alignment horizontal="left" vertical="center" wrapText="1"/>
    </xf>
    <xf numFmtId="49" fontId="5" fillId="3" borderId="6" xfId="0" applyNumberFormat="1" applyFont="1" applyFill="1" applyBorder="1" applyAlignment="1" applyProtection="1">
      <alignment horizontal="center" vertical="center" shrinkToFit="1"/>
      <protection locked="0"/>
    </xf>
    <xf numFmtId="0" fontId="5" fillId="0" borderId="0" xfId="0" applyFont="1" applyAlignment="1">
      <alignment horizontal="distributed" vertical="center" wrapText="1"/>
    </xf>
    <xf numFmtId="0" fontId="3" fillId="0" borderId="0" xfId="0" applyFont="1" applyAlignment="1">
      <alignment horizontal="left" vertical="center"/>
    </xf>
    <xf numFmtId="0" fontId="5" fillId="0" borderId="19" xfId="0" applyFont="1" applyBorder="1" applyAlignment="1">
      <alignment horizontal="center" vertical="center"/>
    </xf>
    <xf numFmtId="0" fontId="3" fillId="0" borderId="0" xfId="0" applyFont="1" applyAlignment="1">
      <alignment vertical="center" shrinkToFit="1"/>
    </xf>
    <xf numFmtId="0" fontId="5" fillId="0" borderId="29" xfId="0" applyFont="1" applyBorder="1" applyAlignment="1">
      <alignment horizontal="center" vertical="center"/>
    </xf>
    <xf numFmtId="0" fontId="5" fillId="0" borderId="61" xfId="0" applyFont="1" applyBorder="1" applyAlignment="1">
      <alignment horizontal="center" vertical="center" wrapText="1"/>
    </xf>
    <xf numFmtId="0" fontId="0" fillId="0" borderId="19" xfId="0" applyBorder="1" applyAlignment="1">
      <alignment horizontal="center" vertical="center"/>
    </xf>
    <xf numFmtId="0" fontId="0" fillId="0" borderId="61" xfId="0" applyBorder="1" applyAlignment="1">
      <alignment horizontal="center" vertical="center"/>
    </xf>
    <xf numFmtId="0" fontId="5" fillId="0" borderId="29" xfId="0" applyFont="1" applyBorder="1" applyAlignment="1">
      <alignment horizontal="center" vertical="center" shrinkToFit="1"/>
    </xf>
    <xf numFmtId="0" fontId="5" fillId="0" borderId="29" xfId="0" applyFont="1" applyBorder="1" applyAlignment="1">
      <alignment vertical="center" shrinkToFit="1"/>
    </xf>
    <xf numFmtId="0" fontId="5" fillId="0" borderId="61" xfId="0" applyFont="1" applyBorder="1" applyAlignment="1">
      <alignment vertical="center" shrinkToFit="1"/>
    </xf>
    <xf numFmtId="0" fontId="0" fillId="0" borderId="19" xfId="0" applyBorder="1" applyAlignment="1">
      <alignment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4" borderId="74" xfId="0" applyFont="1"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0" borderId="19" xfId="0" applyBorder="1" applyAlignment="1">
      <alignment horizontal="left" vertical="center"/>
    </xf>
    <xf numFmtId="0" fontId="0" fillId="0" borderId="21" xfId="0" applyBorder="1" applyAlignment="1">
      <alignment horizontal="left" vertical="center"/>
    </xf>
    <xf numFmtId="0" fontId="0" fillId="0" borderId="8" xfId="0" applyBorder="1" applyAlignment="1">
      <alignment vertical="center"/>
    </xf>
    <xf numFmtId="0" fontId="0" fillId="0" borderId="1"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5" fillId="0" borderId="36" xfId="0" applyFont="1" applyBorder="1" applyAlignment="1">
      <alignment horizontal="center" vertical="center" wrapText="1"/>
    </xf>
    <xf numFmtId="0" fontId="0" fillId="0" borderId="29" xfId="0" applyBorder="1" applyAlignment="1">
      <alignment horizontal="center" vertical="center"/>
    </xf>
    <xf numFmtId="0" fontId="0" fillId="0" borderId="36" xfId="0" applyBorder="1" applyAlignment="1">
      <alignment horizontal="center" vertical="center"/>
    </xf>
    <xf numFmtId="0" fontId="4" fillId="0" borderId="0" xfId="0" applyFont="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21" xfId="0" applyFont="1" applyBorder="1" applyAlignment="1">
      <alignment horizontal="center" vertical="center" justifyLastLine="1"/>
    </xf>
    <xf numFmtId="0" fontId="5" fillId="0" borderId="28"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28"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22" xfId="0" applyFont="1" applyBorder="1" applyAlignment="1">
      <alignment horizontal="center" vertical="center" wrapText="1" justifyLastLine="1"/>
    </xf>
    <xf numFmtId="0" fontId="5" fillId="0" borderId="36"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30" xfId="0" applyFont="1" applyBorder="1" applyAlignment="1">
      <alignment horizontal="center" vertical="center" wrapText="1" justifyLastLine="1"/>
    </xf>
    <xf numFmtId="0" fontId="5" fillId="0" borderId="37"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7" xfId="0" applyFont="1" applyBorder="1" applyAlignment="1">
      <alignment horizontal="center" vertical="center" wrapText="1" justifyLastLine="1"/>
    </xf>
    <xf numFmtId="0" fontId="5" fillId="0" borderId="61" xfId="0" applyFont="1" applyBorder="1" applyAlignment="1">
      <alignment horizontal="center" vertical="center" wrapText="1" justifyLastLine="1"/>
    </xf>
    <xf numFmtId="0" fontId="5" fillId="0" borderId="70" xfId="0" applyFont="1" applyBorder="1" applyAlignment="1">
      <alignment horizontal="center" vertical="center" wrapText="1" justifyLastLine="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0" fillId="0" borderId="0" xfId="0" applyAlignment="1">
      <alignment horizontal="left" vertical="center" wrapText="1"/>
    </xf>
    <xf numFmtId="0" fontId="5" fillId="5" borderId="10" xfId="0" applyFont="1" applyFill="1" applyBorder="1" applyAlignment="1">
      <alignment horizontal="right" vertical="center" wrapText="1"/>
    </xf>
    <xf numFmtId="0" fontId="5" fillId="5" borderId="8" xfId="0" applyFont="1" applyFill="1" applyBorder="1" applyAlignment="1">
      <alignment horizontal="right" vertical="center" wrapText="1"/>
    </xf>
    <xf numFmtId="0" fontId="5" fillId="5" borderId="3" xfId="0" applyFont="1" applyFill="1" applyBorder="1" applyAlignment="1">
      <alignment horizontal="right" vertical="center" wrapText="1"/>
    </xf>
    <xf numFmtId="0" fontId="5" fillId="5" borderId="1" xfId="0" applyFont="1" applyFill="1" applyBorder="1" applyAlignment="1">
      <alignment horizontal="right" vertical="center" wrapText="1"/>
    </xf>
    <xf numFmtId="0" fontId="7" fillId="0" borderId="0" xfId="0" applyFont="1" applyAlignment="1">
      <alignment horizontal="center" vertical="center" wrapText="1"/>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34" xfId="0" applyFont="1" applyBorder="1" applyAlignment="1">
      <alignment horizontal="center" vertical="center"/>
    </xf>
    <xf numFmtId="0" fontId="5" fillId="0" borderId="12" xfId="0" applyFont="1" applyBorder="1" applyAlignment="1">
      <alignment horizontal="center" vertical="center"/>
    </xf>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0" fillId="0" borderId="61" xfId="0" applyBorder="1" applyAlignment="1">
      <alignment horizontal="center"/>
    </xf>
    <xf numFmtId="0" fontId="0" fillId="0" borderId="19" xfId="0" applyBorder="1" applyAlignment="1">
      <alignment horizontal="center"/>
    </xf>
    <xf numFmtId="0" fontId="0" fillId="0" borderId="60" xfId="0" applyBorder="1" applyAlignment="1">
      <alignment horizontal="center"/>
    </xf>
    <xf numFmtId="0" fontId="5" fillId="0" borderId="61" xfId="0" applyFont="1" applyBorder="1" applyAlignment="1">
      <alignment horizontal="center" vertical="center" shrinkToFit="1"/>
    </xf>
    <xf numFmtId="0" fontId="5" fillId="0" borderId="19" xfId="0" applyFont="1" applyBorder="1" applyAlignment="1">
      <alignment vertical="center" shrinkToFit="1"/>
    </xf>
    <xf numFmtId="0" fontId="17" fillId="3" borderId="19" xfId="0" applyFont="1" applyFill="1" applyBorder="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5" fillId="4" borderId="61" xfId="0" applyFont="1" applyFill="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0" borderId="19" xfId="0" applyBorder="1" applyAlignment="1" applyProtection="1">
      <alignment vertical="center"/>
      <protection locked="0"/>
    </xf>
    <xf numFmtId="0" fontId="0" fillId="4" borderId="8" xfId="0" applyFill="1" applyBorder="1" applyAlignment="1" applyProtection="1">
      <alignment vertical="center"/>
      <protection locked="0"/>
    </xf>
    <xf numFmtId="0" fontId="0" fillId="4" borderId="0" xfId="0" applyFill="1" applyAlignment="1" applyProtection="1">
      <alignment vertical="center"/>
      <protection locked="0"/>
    </xf>
    <xf numFmtId="0" fontId="0" fillId="4" borderId="5" xfId="0" applyFill="1" applyBorder="1" applyAlignment="1" applyProtection="1">
      <alignment vertical="center"/>
      <protection locked="0"/>
    </xf>
    <xf numFmtId="38" fontId="0" fillId="4" borderId="8" xfId="1" applyFont="1" applyFill="1" applyBorder="1" applyAlignment="1" applyProtection="1">
      <alignment vertical="center"/>
      <protection locked="0"/>
    </xf>
    <xf numFmtId="38" fontId="0" fillId="4" borderId="0" xfId="1" applyFont="1" applyFill="1" applyAlignment="1" applyProtection="1">
      <alignment vertical="center"/>
      <protection locked="0"/>
    </xf>
    <xf numFmtId="38" fontId="0" fillId="4" borderId="1" xfId="1" applyFont="1" applyFill="1" applyBorder="1" applyAlignment="1" applyProtection="1">
      <alignment vertical="center"/>
      <protection locked="0"/>
    </xf>
    <xf numFmtId="0" fontId="0" fillId="0" borderId="9"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5" fillId="0" borderId="5" xfId="0" applyFont="1" applyBorder="1" applyAlignment="1">
      <alignment vertical="center" wrapText="1"/>
    </xf>
    <xf numFmtId="0" fontId="0" fillId="0" borderId="5" xfId="0" applyBorder="1" applyAlignment="1">
      <alignment vertical="center"/>
    </xf>
    <xf numFmtId="182" fontId="0" fillId="4" borderId="19" xfId="1" applyNumberFormat="1" applyFont="1" applyFill="1" applyBorder="1" applyAlignment="1" applyProtection="1">
      <alignment horizontal="center" vertical="center"/>
      <protection locked="0"/>
    </xf>
    <xf numFmtId="0" fontId="6" fillId="0" borderId="22" xfId="0" applyFont="1" applyBorder="1" applyAlignment="1">
      <alignment horizontal="left" vertical="center" wrapText="1"/>
    </xf>
    <xf numFmtId="0" fontId="6" fillId="0" borderId="18" xfId="0" applyFont="1" applyBorder="1" applyAlignment="1">
      <alignment horizontal="left" vertical="center" wrapText="1"/>
    </xf>
    <xf numFmtId="0" fontId="6" fillId="0" borderId="23"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4" borderId="0" xfId="0" applyFont="1" applyFill="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1" fillId="0" borderId="0" xfId="0" applyFont="1" applyAlignment="1">
      <alignment horizontal="distributed" vertical="center"/>
    </xf>
    <xf numFmtId="0" fontId="5" fillId="0" borderId="22" xfId="0" applyFont="1"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3" xfId="0" applyBorder="1" applyAlignment="1">
      <alignment vertical="center"/>
    </xf>
    <xf numFmtId="0" fontId="5" fillId="0" borderId="11" xfId="0" applyFont="1" applyBorder="1" applyAlignment="1">
      <alignment vertical="center" shrinkToFit="1"/>
    </xf>
    <xf numFmtId="0" fontId="5" fillId="0" borderId="0" xfId="0" applyFont="1" applyAlignment="1">
      <alignment vertical="center" shrinkToFit="1"/>
    </xf>
    <xf numFmtId="0" fontId="5" fillId="5" borderId="0" xfId="0" applyFont="1" applyFill="1" applyAlignment="1">
      <alignment vertical="center" shrinkToFit="1"/>
    </xf>
    <xf numFmtId="0" fontId="0" fillId="0" borderId="1" xfId="0" applyBorder="1" applyAlignment="1">
      <alignment vertical="center" shrinkToFit="1"/>
    </xf>
    <xf numFmtId="0" fontId="3" fillId="2" borderId="19" xfId="0" applyFont="1" applyFill="1" applyBorder="1" applyAlignment="1">
      <alignment horizontal="left" vertical="center" wrapText="1"/>
    </xf>
    <xf numFmtId="0" fontId="3" fillId="0" borderId="22"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3" fillId="0" borderId="6" xfId="0" applyFont="1" applyBorder="1" applyAlignment="1">
      <alignment horizontal="center" vertical="center" textRotation="255" wrapText="1"/>
    </xf>
    <xf numFmtId="0" fontId="23" fillId="0" borderId="11" xfId="0" applyFont="1" applyBorder="1" applyAlignment="1">
      <alignment horizontal="center" vertical="center" textRotation="255" wrapText="1"/>
    </xf>
    <xf numFmtId="0" fontId="3" fillId="0" borderId="20" xfId="0" applyFont="1" applyBorder="1" applyAlignment="1">
      <alignment horizontal="center" vertical="center" wrapText="1"/>
    </xf>
    <xf numFmtId="0" fontId="0" fillId="0" borderId="21" xfId="0" applyBorder="1" applyAlignment="1">
      <alignment horizontal="center" vertical="center" wrapText="1"/>
    </xf>
    <xf numFmtId="0" fontId="3" fillId="0" borderId="105" xfId="0" applyFont="1" applyBorder="1" applyAlignment="1">
      <alignment horizontal="center" vertical="center"/>
    </xf>
    <xf numFmtId="0" fontId="3" fillId="0" borderId="107" xfId="0" applyFont="1" applyBorder="1" applyAlignment="1">
      <alignment horizontal="center" vertical="center"/>
    </xf>
    <xf numFmtId="0" fontId="3" fillId="0" borderId="106" xfId="0" applyFont="1" applyBorder="1" applyAlignment="1">
      <alignment horizontal="center" vertical="center"/>
    </xf>
    <xf numFmtId="0" fontId="3" fillId="0" borderId="105" xfId="0" applyFont="1" applyBorder="1" applyAlignment="1">
      <alignment horizontal="left" vertical="center" wrapText="1"/>
    </xf>
    <xf numFmtId="0" fontId="3" fillId="0" borderId="107" xfId="0" applyFont="1" applyBorder="1" applyAlignment="1">
      <alignment horizontal="left" vertical="center" wrapText="1"/>
    </xf>
    <xf numFmtId="0" fontId="3" fillId="0" borderId="106" xfId="0" applyFont="1" applyBorder="1" applyAlignment="1">
      <alignment horizontal="left"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0" borderId="83" xfId="0" applyFont="1" applyBorder="1" applyAlignment="1">
      <alignment horizontal="left" vertical="center" wrapText="1"/>
    </xf>
    <xf numFmtId="0" fontId="3" fillId="0" borderId="28" xfId="0" applyFont="1" applyBorder="1" applyAlignment="1">
      <alignment horizontal="left"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1" xfId="0" applyFont="1"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16" fillId="4" borderId="28" xfId="0" applyFont="1" applyFill="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0" xfId="0" applyFont="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6" fillId="0" borderId="1" xfId="0" applyFont="1" applyBorder="1" applyAlignment="1">
      <alignment horizontal="left" vertical="center"/>
    </xf>
    <xf numFmtId="0" fontId="11" fillId="0" borderId="1" xfId="0" applyFont="1" applyBorder="1" applyAlignment="1">
      <alignment horizontal="left" vertical="center"/>
    </xf>
    <xf numFmtId="0" fontId="9" fillId="3" borderId="32"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9" fillId="3" borderId="18" xfId="0" applyFont="1" applyFill="1" applyBorder="1" applyAlignment="1" applyProtection="1">
      <alignment horizontal="center" vertical="center" shrinkToFit="1"/>
      <protection locked="0"/>
    </xf>
    <xf numFmtId="0" fontId="9" fillId="3" borderId="0" xfId="0" applyFont="1" applyFill="1" applyAlignment="1" applyProtection="1">
      <alignment horizontal="center" vertical="center" shrinkToFit="1"/>
      <protection locked="0"/>
    </xf>
    <xf numFmtId="0" fontId="9" fillId="3" borderId="1" xfId="0" applyFont="1" applyFill="1" applyBorder="1" applyAlignment="1" applyProtection="1">
      <alignment horizontal="center" vertical="center" shrinkToFit="1"/>
      <protection locked="0"/>
    </xf>
    <xf numFmtId="0" fontId="9" fillId="4" borderId="34" xfId="0" applyFont="1" applyFill="1" applyBorder="1" applyAlignment="1">
      <alignment horizontal="center" vertical="center"/>
    </xf>
    <xf numFmtId="0" fontId="9" fillId="4" borderId="18"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2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0" xfId="0" applyFont="1" applyFill="1" applyAlignment="1">
      <alignment horizontal="center" vertical="center"/>
    </xf>
    <xf numFmtId="0" fontId="1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49" fontId="9" fillId="3" borderId="24" xfId="0" applyNumberFormat="1" applyFont="1" applyFill="1" applyBorder="1" applyAlignment="1" applyProtection="1">
      <alignment horizontal="center" vertical="center" wrapText="1"/>
      <protection locked="0"/>
    </xf>
    <xf numFmtId="49" fontId="9" fillId="3" borderId="25" xfId="0" applyNumberFormat="1" applyFont="1" applyFill="1" applyBorder="1" applyAlignment="1" applyProtection="1">
      <alignment horizontal="center" vertical="center" wrapText="1"/>
      <protection locked="0"/>
    </xf>
    <xf numFmtId="49" fontId="9" fillId="3" borderId="28" xfId="0" applyNumberFormat="1" applyFont="1" applyFill="1" applyBorder="1" applyAlignment="1" applyProtection="1">
      <alignment horizontal="center" vertical="center" wrapText="1"/>
      <protection locked="0"/>
    </xf>
    <xf numFmtId="49" fontId="9" fillId="3" borderId="20" xfId="0" applyNumberFormat="1" applyFont="1" applyFill="1" applyBorder="1" applyAlignment="1" applyProtection="1">
      <alignment horizontal="center" vertical="center" wrapText="1"/>
      <protection locked="0"/>
    </xf>
    <xf numFmtId="0" fontId="9" fillId="3" borderId="32" xfId="0"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9" fillId="3" borderId="28" xfId="0" applyFont="1" applyFill="1" applyBorder="1" applyAlignment="1" applyProtection="1">
      <alignment horizontal="center" vertical="center" wrapText="1"/>
      <protection locked="0"/>
    </xf>
    <xf numFmtId="0" fontId="9" fillId="3" borderId="20" xfId="0" applyFont="1" applyFill="1" applyBorder="1" applyAlignment="1" applyProtection="1">
      <alignment horizontal="center" vertical="center" wrapText="1"/>
      <protection locked="0"/>
    </xf>
    <xf numFmtId="49" fontId="9" fillId="0" borderId="0" xfId="0" applyNumberFormat="1" applyFont="1" applyAlignment="1">
      <alignment horizontal="center" vertical="center" wrapText="1"/>
    </xf>
    <xf numFmtId="0" fontId="5" fillId="0" borderId="18" xfId="0" applyFont="1" applyBorder="1" applyAlignment="1">
      <alignment vertical="center" wrapText="1"/>
    </xf>
    <xf numFmtId="0" fontId="3" fillId="0" borderId="6" xfId="0" applyFont="1" applyBorder="1" applyAlignment="1">
      <alignment horizontal="center" vertical="center" wrapText="1"/>
    </xf>
    <xf numFmtId="0" fontId="5" fillId="5" borderId="1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 xfId="0" applyFont="1" applyFill="1" applyBorder="1" applyAlignment="1">
      <alignment horizontal="center" vertical="center" wrapText="1"/>
    </xf>
    <xf numFmtId="0" fontId="5" fillId="0" borderId="3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4" xfId="0" applyFont="1" applyBorder="1" applyAlignment="1">
      <alignment horizontal="center" vertical="center" wrapText="1"/>
    </xf>
    <xf numFmtId="0" fontId="0" fillId="0" borderId="18" xfId="0" applyBorder="1" applyAlignment="1">
      <alignment horizontal="center" vertical="center"/>
    </xf>
    <xf numFmtId="0" fontId="0" fillId="0" borderId="35" xfId="0" applyBorder="1" applyAlignment="1">
      <alignment vertical="center"/>
    </xf>
    <xf numFmtId="0" fontId="0" fillId="0" borderId="13" xfId="0" applyBorder="1" applyAlignme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33" xfId="0" applyBorder="1" applyAlignment="1">
      <alignment vertical="center"/>
    </xf>
    <xf numFmtId="0" fontId="9" fillId="4" borderId="34" xfId="0" applyFont="1" applyFill="1" applyBorder="1" applyAlignment="1" applyProtection="1">
      <alignment horizontal="center" vertical="center" wrapText="1"/>
      <protection locked="0"/>
    </xf>
    <xf numFmtId="0" fontId="11" fillId="0" borderId="18"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5" fillId="5" borderId="10" xfId="0" applyFont="1" applyFill="1" applyBorder="1" applyAlignment="1">
      <alignment horizontal="right" vertical="center"/>
    </xf>
    <xf numFmtId="0" fontId="5" fillId="5" borderId="8" xfId="0" applyFont="1" applyFill="1" applyBorder="1" applyAlignment="1">
      <alignment horizontal="right" vertical="center"/>
    </xf>
    <xf numFmtId="0" fontId="5" fillId="5" borderId="3" xfId="0" applyFont="1" applyFill="1" applyBorder="1" applyAlignment="1">
      <alignment horizontal="right" vertical="center"/>
    </xf>
    <xf numFmtId="0" fontId="5" fillId="5" borderId="1" xfId="0" applyFont="1" applyFill="1" applyBorder="1" applyAlignment="1">
      <alignment horizontal="right" vertical="center"/>
    </xf>
    <xf numFmtId="0" fontId="9" fillId="3" borderId="8" xfId="0" applyFont="1" applyFill="1" applyBorder="1" applyAlignment="1" applyProtection="1">
      <alignment horizontal="center" vertical="center" shrinkToFit="1"/>
      <protection locked="0"/>
    </xf>
    <xf numFmtId="0" fontId="9" fillId="0" borderId="62" xfId="0" applyFont="1" applyBorder="1" applyAlignment="1">
      <alignment vertical="center" shrinkToFit="1"/>
    </xf>
    <xf numFmtId="0" fontId="11" fillId="0" borderId="63" xfId="0" applyFont="1" applyBorder="1" applyAlignment="1">
      <alignment vertical="center" shrinkToFit="1"/>
    </xf>
    <xf numFmtId="0" fontId="11" fillId="0" borderId="64" xfId="0" applyFont="1" applyBorder="1" applyAlignment="1">
      <alignment vertical="center" shrinkToFit="1"/>
    </xf>
    <xf numFmtId="0" fontId="11" fillId="0" borderId="65" xfId="0" applyFont="1" applyBorder="1" applyAlignment="1">
      <alignment vertical="center" shrinkToFit="1"/>
    </xf>
    <xf numFmtId="0" fontId="11" fillId="0" borderId="0" xfId="0" applyFont="1" applyAlignment="1">
      <alignment vertical="center" shrinkToFit="1"/>
    </xf>
    <xf numFmtId="0" fontId="11" fillId="0" borderId="66" xfId="0" applyFont="1" applyBorder="1" applyAlignment="1">
      <alignment vertical="center" shrinkToFit="1"/>
    </xf>
    <xf numFmtId="0" fontId="11" fillId="0" borderId="67" xfId="0" applyFont="1" applyBorder="1" applyAlignment="1">
      <alignment vertical="center" shrinkToFit="1"/>
    </xf>
    <xf numFmtId="0" fontId="11" fillId="0" borderId="68" xfId="0" applyFont="1" applyBorder="1" applyAlignment="1">
      <alignment vertical="center" shrinkToFit="1"/>
    </xf>
    <xf numFmtId="0" fontId="11" fillId="0" borderId="69" xfId="0" applyFont="1" applyBorder="1" applyAlignment="1">
      <alignment vertical="center" shrinkToFit="1"/>
    </xf>
    <xf numFmtId="0" fontId="3" fillId="4" borderId="74" xfId="0" applyFont="1" applyFill="1" applyBorder="1" applyAlignment="1">
      <alignment vertical="center"/>
    </xf>
    <xf numFmtId="0" fontId="0" fillId="4" borderId="75" xfId="0" applyFill="1" applyBorder="1" applyAlignment="1">
      <alignment vertical="center"/>
    </xf>
    <xf numFmtId="0" fontId="0" fillId="4" borderId="77" xfId="0" applyFill="1" applyBorder="1" applyAlignment="1">
      <alignment vertical="center"/>
    </xf>
    <xf numFmtId="0" fontId="0" fillId="4" borderId="78" xfId="0" applyFill="1" applyBorder="1" applyAlignment="1">
      <alignment vertical="center"/>
    </xf>
    <xf numFmtId="0" fontId="0" fillId="0" borderId="18" xfId="0" applyBorder="1" applyAlignment="1">
      <alignment horizontal="left" vertical="center"/>
    </xf>
    <xf numFmtId="0" fontId="0" fillId="0" borderId="2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5" fillId="4" borderId="34"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0" xfId="0" applyFont="1" applyFill="1" applyAlignment="1">
      <alignment horizontal="center" vertical="center"/>
    </xf>
    <xf numFmtId="0" fontId="5" fillId="4" borderId="12" xfId="0" applyFont="1" applyFill="1" applyBorder="1" applyAlignment="1">
      <alignment horizontal="center" vertical="center"/>
    </xf>
    <xf numFmtId="0" fontId="5" fillId="4" borderId="1" xfId="0" applyFont="1" applyFill="1" applyBorder="1" applyAlignment="1">
      <alignment horizontal="center" vertical="center"/>
    </xf>
    <xf numFmtId="0" fontId="3" fillId="4" borderId="77" xfId="0" applyFont="1" applyFill="1" applyBorder="1" applyAlignment="1">
      <alignment vertical="center"/>
    </xf>
    <xf numFmtId="0" fontId="0" fillId="4" borderId="80" xfId="0" applyFill="1" applyBorder="1" applyAlignment="1">
      <alignment vertical="center"/>
    </xf>
    <xf numFmtId="0" fontId="0" fillId="4" borderId="81" xfId="0" applyFill="1" applyBorder="1" applyAlignment="1">
      <alignment vertical="center"/>
    </xf>
    <xf numFmtId="0" fontId="5" fillId="0" borderId="34" xfId="0" applyFont="1" applyBorder="1" applyAlignment="1">
      <alignment horizontal="center" vertical="center" shrinkToFit="1"/>
    </xf>
    <xf numFmtId="0" fontId="5" fillId="0" borderId="18" xfId="0" applyFont="1" applyBorder="1" applyAlignment="1">
      <alignment vertical="center" shrinkToFit="1"/>
    </xf>
    <xf numFmtId="0" fontId="5" fillId="0" borderId="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vertical="center" shrinkToFit="1"/>
    </xf>
    <xf numFmtId="0" fontId="18" fillId="3" borderId="18" xfId="0" applyFont="1" applyFill="1" applyBorder="1" applyAlignment="1" applyProtection="1">
      <alignment horizontal="center" vertical="center" shrinkToFit="1"/>
      <protection locked="0"/>
    </xf>
    <xf numFmtId="0" fontId="18" fillId="3" borderId="0" xfId="0" applyFont="1" applyFill="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0" fillId="0" borderId="4"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0" fillId="0" borderId="33" xfId="0" applyBorder="1" applyAlignment="1">
      <alignment horizontal="center"/>
    </xf>
    <xf numFmtId="0" fontId="5" fillId="0" borderId="72" xfId="0" applyFont="1" applyBorder="1" applyAlignment="1">
      <alignment horizontal="center" vertical="center"/>
    </xf>
    <xf numFmtId="0" fontId="5" fillId="0" borderId="38"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shrinkToFit="1"/>
    </xf>
    <xf numFmtId="0" fontId="5" fillId="0" borderId="72" xfId="0" applyFont="1" applyBorder="1" applyAlignment="1">
      <alignment vertical="center" shrinkToFit="1"/>
    </xf>
    <xf numFmtId="0" fontId="5" fillId="0" borderId="34" xfId="0" applyFont="1" applyBorder="1" applyAlignment="1">
      <alignment vertical="center" shrinkToFit="1"/>
    </xf>
    <xf numFmtId="0" fontId="5" fillId="0" borderId="38" xfId="0" applyFont="1" applyBorder="1" applyAlignment="1">
      <alignment horizontal="center" vertical="center" shrinkToFit="1"/>
    </xf>
    <xf numFmtId="0" fontId="5" fillId="0" borderId="38" xfId="0" applyFont="1" applyBorder="1" applyAlignment="1">
      <alignment vertical="center" shrinkToFit="1"/>
    </xf>
    <xf numFmtId="0" fontId="5" fillId="0" borderId="4" xfId="0" applyFont="1" applyBorder="1" applyAlignment="1">
      <alignment vertical="center" shrinkToFit="1"/>
    </xf>
    <xf numFmtId="0" fontId="5" fillId="0" borderId="71" xfId="0" applyFont="1" applyBorder="1" applyAlignment="1">
      <alignment horizontal="center" vertical="center" shrinkToFit="1"/>
    </xf>
    <xf numFmtId="0" fontId="5" fillId="0" borderId="71" xfId="0" applyFont="1" applyBorder="1" applyAlignment="1">
      <alignment vertical="center" shrinkToFit="1"/>
    </xf>
    <xf numFmtId="0" fontId="5" fillId="0" borderId="12" xfId="0" applyFont="1" applyBorder="1" applyAlignment="1">
      <alignment vertical="center" shrinkToFit="1"/>
    </xf>
    <xf numFmtId="0" fontId="5" fillId="4" borderId="35"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33" xfId="0" applyFont="1" applyFill="1" applyBorder="1" applyAlignment="1">
      <alignment horizontal="center" vertical="center"/>
    </xf>
    <xf numFmtId="0" fontId="0" fillId="0" borderId="18" xfId="0" applyBorder="1" applyAlignment="1">
      <alignment vertical="center" wrapText="1"/>
    </xf>
    <xf numFmtId="0" fontId="0" fillId="0" borderId="1" xfId="0" applyBorder="1" applyAlignment="1">
      <alignment vertical="center" wrapText="1"/>
    </xf>
    <xf numFmtId="0" fontId="11" fillId="4" borderId="18" xfId="0" applyFont="1" applyFill="1" applyBorder="1" applyAlignment="1" applyProtection="1">
      <alignment horizontal="center" vertical="center"/>
      <protection locked="0"/>
    </xf>
    <xf numFmtId="0" fontId="11" fillId="0" borderId="18" xfId="0" applyFont="1" applyBorder="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0" fillId="0" borderId="35" xfId="0" applyBorder="1" applyAlignment="1">
      <alignment horizontal="left" vertical="center"/>
    </xf>
    <xf numFmtId="0" fontId="0" fillId="0" borderId="13" xfId="0" applyBorder="1" applyAlignment="1">
      <alignment horizontal="left" vertical="center"/>
    </xf>
    <xf numFmtId="0" fontId="0" fillId="0" borderId="33" xfId="0" applyBorder="1" applyAlignment="1">
      <alignment horizontal="left" vertical="center"/>
    </xf>
    <xf numFmtId="0" fontId="16" fillId="0" borderId="22" xfId="0" applyFont="1" applyBorder="1" applyAlignment="1">
      <alignment horizontal="left" vertical="top" wrapText="1"/>
    </xf>
    <xf numFmtId="0" fontId="11" fillId="0" borderId="18" xfId="0" applyFont="1" applyBorder="1" applyAlignment="1">
      <alignment wrapText="1"/>
    </xf>
    <xf numFmtId="0" fontId="11" fillId="0" borderId="23" xfId="0" applyFont="1" applyBorder="1" applyAlignment="1">
      <alignment wrapText="1"/>
    </xf>
    <xf numFmtId="0" fontId="11" fillId="0" borderId="11" xfId="0" applyFont="1" applyBorder="1" applyAlignment="1">
      <alignment wrapText="1"/>
    </xf>
    <xf numFmtId="0" fontId="11" fillId="0" borderId="0" xfId="0" applyFont="1" applyAlignment="1">
      <alignment wrapText="1"/>
    </xf>
    <xf numFmtId="0" fontId="11" fillId="0" borderId="6" xfId="0" applyFont="1" applyBorder="1" applyAlignment="1">
      <alignment wrapText="1"/>
    </xf>
    <xf numFmtId="0" fontId="11" fillId="0" borderId="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6" fillId="5" borderId="28" xfId="0" applyFont="1" applyFill="1" applyBorder="1" applyAlignment="1">
      <alignment horizontal="left" vertical="top" wrapText="1"/>
    </xf>
    <xf numFmtId="0" fontId="11" fillId="0" borderId="28" xfId="0" applyFont="1" applyBorder="1" applyAlignment="1">
      <alignment horizontal="left" vertical="top" wrapText="1"/>
    </xf>
    <xf numFmtId="0" fontId="11" fillId="4" borderId="8" xfId="0" applyFont="1" applyFill="1" applyBorder="1" applyAlignment="1">
      <alignment vertical="center"/>
    </xf>
    <xf numFmtId="0" fontId="11" fillId="4" borderId="0" xfId="0" applyFont="1" applyFill="1" applyAlignment="1">
      <alignment vertical="center"/>
    </xf>
    <xf numFmtId="0" fontId="11" fillId="4" borderId="1" xfId="0" applyFont="1" applyFill="1" applyBorder="1" applyAlignment="1">
      <alignment vertical="center"/>
    </xf>
    <xf numFmtId="38" fontId="11" fillId="4" borderId="8" xfId="1" applyFont="1" applyFill="1" applyBorder="1" applyAlignment="1">
      <alignment vertical="center"/>
    </xf>
    <xf numFmtId="38" fontId="11" fillId="4" borderId="0" xfId="1" applyFont="1" applyFill="1" applyBorder="1" applyAlignment="1">
      <alignment vertical="center"/>
    </xf>
    <xf numFmtId="38" fontId="11" fillId="4" borderId="1" xfId="1" applyFont="1" applyFill="1" applyBorder="1" applyAlignment="1">
      <alignment vertical="center"/>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0" fontId="5" fillId="0" borderId="18" xfId="0" applyFont="1" applyBorder="1" applyAlignment="1">
      <alignment vertical="center" wrapText="1" readingOrder="1"/>
    </xf>
    <xf numFmtId="0" fontId="0" fillId="0" borderId="18" xfId="0" applyBorder="1" applyAlignment="1">
      <alignment wrapText="1"/>
    </xf>
    <xf numFmtId="0" fontId="0" fillId="0" borderId="0" xfId="0" applyAlignment="1">
      <alignment wrapText="1"/>
    </xf>
    <xf numFmtId="0" fontId="6" fillId="0" borderId="34" xfId="0" applyFont="1" applyBorder="1" applyAlignment="1">
      <alignment horizontal="left" vertical="center" wrapText="1"/>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0" fillId="0" borderId="22" xfId="0" applyBorder="1" applyAlignment="1">
      <alignment vertical="center"/>
    </xf>
    <xf numFmtId="0" fontId="0" fillId="0" borderId="18" xfId="0" applyBorder="1" applyAlignment="1">
      <alignment horizontal="center" vertical="center" textRotation="255" shrinkToFit="1" readingOrder="2"/>
    </xf>
    <xf numFmtId="0" fontId="0" fillId="0" borderId="108" xfId="0" applyBorder="1" applyAlignment="1">
      <alignment horizontal="center" vertical="center" textRotation="255" shrinkToFit="1" readingOrder="2"/>
    </xf>
    <xf numFmtId="0" fontId="0" fillId="0" borderId="0" xfId="0" applyAlignment="1">
      <alignment horizontal="center" vertical="center" textRotation="255" shrinkToFit="1" readingOrder="2"/>
    </xf>
    <xf numFmtId="0" fontId="0" fillId="0" borderId="46" xfId="0" applyBorder="1" applyAlignment="1">
      <alignment horizontal="center" vertical="center" textRotation="255" shrinkToFit="1" readingOrder="2"/>
    </xf>
    <xf numFmtId="0" fontId="5" fillId="0" borderId="3" xfId="0" applyFont="1" applyBorder="1" applyAlignment="1">
      <alignment horizontal="center" vertical="center" textRotation="255" shrinkToFit="1" readingOrder="2"/>
    </xf>
    <xf numFmtId="0" fontId="5" fillId="0" borderId="1" xfId="0" applyFont="1" applyBorder="1" applyAlignment="1">
      <alignment horizontal="center" vertical="center" textRotation="255" shrinkToFit="1" readingOrder="2"/>
    </xf>
    <xf numFmtId="0" fontId="0" fillId="0" borderId="1" xfId="0" applyBorder="1" applyAlignment="1">
      <alignment horizontal="center" vertical="center" textRotation="255" shrinkToFit="1" readingOrder="2"/>
    </xf>
    <xf numFmtId="0" fontId="0" fillId="0" borderId="109" xfId="0" applyBorder="1" applyAlignment="1">
      <alignment horizontal="center" vertical="center" textRotation="255" shrinkToFit="1" readingOrder="2"/>
    </xf>
    <xf numFmtId="0" fontId="9" fillId="4" borderId="0" xfId="0" applyFont="1" applyFill="1" applyAlignment="1" applyProtection="1">
      <alignment horizontal="center" vertical="center" shrinkToFit="1"/>
      <protection locked="0"/>
    </xf>
    <xf numFmtId="38" fontId="9" fillId="4" borderId="22" xfId="1" applyFont="1" applyFill="1" applyBorder="1" applyAlignment="1" applyProtection="1">
      <alignment horizontal="right" vertical="center"/>
      <protection locked="0"/>
    </xf>
    <xf numFmtId="38" fontId="11" fillId="4" borderId="18" xfId="1" applyFont="1" applyFill="1" applyBorder="1" applyAlignment="1">
      <alignment horizontal="right" vertical="center"/>
    </xf>
    <xf numFmtId="38" fontId="11" fillId="4" borderId="23" xfId="1" applyFont="1" applyFill="1" applyBorder="1" applyAlignment="1">
      <alignment horizontal="right" vertical="center"/>
    </xf>
    <xf numFmtId="38" fontId="11" fillId="4" borderId="3" xfId="1" applyFont="1" applyFill="1" applyBorder="1" applyAlignment="1">
      <alignment horizontal="right" vertical="center"/>
    </xf>
    <xf numFmtId="38" fontId="11" fillId="4" borderId="1" xfId="1" applyFont="1" applyFill="1" applyBorder="1" applyAlignment="1">
      <alignment horizontal="right" vertical="center"/>
    </xf>
    <xf numFmtId="38" fontId="11" fillId="4" borderId="2" xfId="1" applyFont="1" applyFill="1" applyBorder="1" applyAlignment="1">
      <alignment horizontal="right" vertical="center"/>
    </xf>
    <xf numFmtId="49" fontId="15" fillId="4" borderId="22" xfId="0" applyNumberFormat="1" applyFont="1" applyFill="1" applyBorder="1" applyAlignment="1" applyProtection="1">
      <alignment horizontal="center" vertical="center" wrapText="1"/>
      <protection locked="0"/>
    </xf>
    <xf numFmtId="0" fontId="15"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3" xfId="0" applyFont="1" applyBorder="1" applyAlignment="1">
      <alignment horizontal="center" vertical="center" wrapText="1"/>
    </xf>
    <xf numFmtId="0" fontId="15"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34" xfId="0" applyFont="1" applyBorder="1" applyAlignment="1">
      <alignment horizontal="center" vertical="center" wrapText="1" shrinkToFit="1"/>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0" borderId="29" xfId="0" applyFont="1" applyBorder="1" applyAlignment="1">
      <alignment horizontal="center" vertical="center" wrapText="1"/>
    </xf>
    <xf numFmtId="38" fontId="11" fillId="0" borderId="18" xfId="1" applyFont="1" applyBorder="1" applyAlignment="1">
      <alignment horizontal="right" vertical="center"/>
    </xf>
    <xf numFmtId="38" fontId="11" fillId="0" borderId="23" xfId="1" applyFont="1" applyBorder="1" applyAlignment="1">
      <alignment horizontal="right" vertical="center"/>
    </xf>
    <xf numFmtId="38" fontId="11" fillId="0" borderId="11" xfId="1" applyFont="1" applyBorder="1" applyAlignment="1">
      <alignment horizontal="right" vertical="center"/>
    </xf>
    <xf numFmtId="38" fontId="11" fillId="0" borderId="0" xfId="1" applyFont="1" applyAlignment="1">
      <alignment horizontal="right" vertical="center"/>
    </xf>
    <xf numFmtId="38" fontId="11" fillId="0" borderId="6" xfId="1" applyFont="1" applyBorder="1" applyAlignment="1">
      <alignment horizontal="right" vertical="center"/>
    </xf>
    <xf numFmtId="38" fontId="11" fillId="0" borderId="3" xfId="1" applyFont="1" applyBorder="1" applyAlignment="1">
      <alignment horizontal="right"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9" fillId="4" borderId="29" xfId="1" applyFont="1" applyFill="1" applyBorder="1" applyAlignment="1">
      <alignment horizontal="center" vertical="center" shrinkToFit="1"/>
    </xf>
    <xf numFmtId="38" fontId="11" fillId="4" borderId="29" xfId="1" applyFont="1" applyFill="1" applyBorder="1" applyAlignment="1">
      <alignment vertical="center"/>
    </xf>
    <xf numFmtId="0" fontId="12" fillId="5" borderId="0" xfId="0" applyFont="1" applyFill="1" applyAlignment="1" applyProtection="1">
      <alignment horizontal="center" vertical="center" shrinkToFit="1"/>
      <protection locked="0"/>
    </xf>
    <xf numFmtId="0" fontId="12" fillId="0" borderId="0" xfId="0" applyFont="1" applyAlignment="1">
      <alignment horizontal="center" vertical="center" shrinkToFit="1"/>
    </xf>
    <xf numFmtId="0" fontId="12" fillId="0" borderId="1" xfId="0" applyFont="1" applyBorder="1" applyAlignment="1">
      <alignment horizontal="center" vertical="center" shrinkToFit="1"/>
    </xf>
    <xf numFmtId="38" fontId="11" fillId="4" borderId="22" xfId="1" applyFont="1" applyFill="1" applyBorder="1" applyAlignment="1" applyProtection="1">
      <alignment horizontal="right" vertical="center"/>
      <protection locked="0"/>
    </xf>
    <xf numFmtId="38" fontId="11" fillId="4" borderId="18" xfId="1" applyFont="1" applyFill="1" applyBorder="1" applyAlignment="1" applyProtection="1">
      <alignment horizontal="right" vertical="center"/>
      <protection locked="0"/>
    </xf>
    <xf numFmtId="38" fontId="11" fillId="4" borderId="23" xfId="1" applyFont="1" applyFill="1" applyBorder="1" applyAlignment="1" applyProtection="1">
      <alignment horizontal="right" vertical="center"/>
      <protection locked="0"/>
    </xf>
    <xf numFmtId="38" fontId="11" fillId="4" borderId="3" xfId="1" applyFont="1" applyFill="1" applyBorder="1" applyAlignment="1" applyProtection="1">
      <alignment horizontal="right" vertical="center"/>
      <protection locked="0"/>
    </xf>
    <xf numFmtId="38" fontId="11" fillId="4" borderId="1" xfId="1" applyFont="1" applyFill="1" applyBorder="1" applyAlignment="1" applyProtection="1">
      <alignment horizontal="right" vertical="center"/>
      <protection locked="0"/>
    </xf>
    <xf numFmtId="38" fontId="11" fillId="4" borderId="2" xfId="1" applyFont="1" applyFill="1" applyBorder="1" applyAlignment="1" applyProtection="1">
      <alignment horizontal="right" vertical="center"/>
      <protection locked="0"/>
    </xf>
    <xf numFmtId="0" fontId="11" fillId="0" borderId="0" xfId="0" applyFont="1" applyAlignment="1">
      <alignment vertical="center" wrapText="1"/>
    </xf>
    <xf numFmtId="0" fontId="3" fillId="2" borderId="0" xfId="0" applyFont="1" applyFill="1" applyAlignment="1">
      <alignment horizontal="left" vertical="center" wrapText="1"/>
    </xf>
    <xf numFmtId="38" fontId="11" fillId="4" borderId="22" xfId="1" applyFont="1" applyFill="1" applyBorder="1" applyAlignment="1">
      <alignment horizontal="right" vertical="center"/>
    </xf>
    <xf numFmtId="0" fontId="11" fillId="0" borderId="18" xfId="0" applyFont="1" applyBorder="1" applyAlignment="1">
      <alignment horizontal="right" vertical="center"/>
    </xf>
    <xf numFmtId="0" fontId="11" fillId="0" borderId="23" xfId="0" applyFont="1" applyBorder="1" applyAlignment="1">
      <alignment horizontal="right" vertical="center"/>
    </xf>
    <xf numFmtId="38" fontId="11" fillId="4" borderId="11" xfId="1" applyFont="1" applyFill="1" applyBorder="1" applyAlignment="1">
      <alignment horizontal="right"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11" fillId="0" borderId="3" xfId="0" applyFont="1" applyBorder="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9" fillId="0" borderId="0" xfId="0" applyFont="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0" xfId="0" applyFont="1" applyAlignment="1">
      <alignment vertical="center" wrapText="1"/>
    </xf>
    <xf numFmtId="0" fontId="9" fillId="0" borderId="6" xfId="0" applyFont="1" applyBorder="1" applyAlignment="1">
      <alignment vertical="center" wrapText="1"/>
    </xf>
    <xf numFmtId="0" fontId="31" fillId="0" borderId="0" xfId="0" applyFont="1" applyAlignment="1">
      <alignment horizontal="distributed" vertical="center"/>
    </xf>
    <xf numFmtId="0" fontId="3" fillId="0" borderId="105" xfId="0" applyFont="1" applyBorder="1" applyAlignment="1">
      <alignment horizontal="left" vertical="top" wrapText="1"/>
    </xf>
    <xf numFmtId="0" fontId="3" fillId="0" borderId="107" xfId="0" applyFont="1" applyBorder="1" applyAlignment="1">
      <alignment horizontal="left" vertical="top" wrapText="1"/>
    </xf>
    <xf numFmtId="0" fontId="3" fillId="0" borderId="106" xfId="0" applyFont="1" applyBorder="1" applyAlignment="1">
      <alignment horizontal="left" vertical="top" wrapText="1"/>
    </xf>
    <xf numFmtId="0" fontId="14" fillId="0" borderId="22" xfId="0" applyFont="1" applyBorder="1" applyAlignment="1">
      <alignment horizontal="left" vertical="center"/>
    </xf>
    <xf numFmtId="0" fontId="14" fillId="0" borderId="18"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3" fillId="0" borderId="18" xfId="0" applyFont="1" applyBorder="1" applyAlignment="1">
      <alignment horizontal="left" vertical="center"/>
    </xf>
    <xf numFmtId="0" fontId="13" fillId="0" borderId="23"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8" xfId="0" applyFont="1" applyBorder="1" applyAlignment="1">
      <alignment horizontal="center" vertical="center" shrinkToFit="1"/>
    </xf>
    <xf numFmtId="0" fontId="0" fillId="0" borderId="28" xfId="0" applyBorder="1" applyAlignment="1">
      <alignment horizontal="center" vertical="center" shrinkToFit="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5" fillId="4" borderId="20"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protection locked="0"/>
    </xf>
    <xf numFmtId="0" fontId="5" fillId="0" borderId="61" xfId="0" applyFont="1" applyBorder="1" applyAlignment="1">
      <alignment vertical="center" wrapText="1"/>
    </xf>
    <xf numFmtId="0" fontId="0" fillId="0" borderId="21" xfId="0" applyBorder="1" applyAlignment="1">
      <alignment vertical="center" wrapText="1"/>
    </xf>
    <xf numFmtId="0" fontId="5" fillId="0" borderId="18" xfId="0" applyFont="1" applyBorder="1" applyAlignment="1">
      <alignment vertical="center"/>
    </xf>
    <xf numFmtId="0" fontId="5" fillId="0" borderId="0" xfId="0" applyFont="1" applyAlignment="1">
      <alignment vertical="center"/>
    </xf>
    <xf numFmtId="0" fontId="5" fillId="7" borderId="22" xfId="0" applyFont="1" applyFill="1" applyBorder="1" applyAlignment="1" applyProtection="1">
      <alignment horizontal="center" vertical="center" wrapText="1"/>
      <protection locked="0"/>
    </xf>
    <xf numFmtId="0" fontId="0" fillId="7" borderId="18" xfId="0" applyFill="1" applyBorder="1" applyAlignment="1" applyProtection="1">
      <alignment horizontal="center" vertical="center" wrapText="1"/>
      <protection locked="0"/>
    </xf>
    <xf numFmtId="0" fontId="0" fillId="7" borderId="18" xfId="0" applyFill="1" applyBorder="1" applyAlignment="1">
      <alignment horizontal="center" vertical="center" wrapText="1"/>
    </xf>
    <xf numFmtId="0" fontId="0" fillId="7" borderId="23" xfId="0" applyFill="1" applyBorder="1" applyAlignment="1">
      <alignment horizontal="center" vertical="center" wrapText="1"/>
    </xf>
    <xf numFmtId="0" fontId="0" fillId="7" borderId="3"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3" fillId="7" borderId="51" xfId="0" applyFont="1" applyFill="1" applyBorder="1" applyAlignment="1">
      <alignment horizontal="center" vertical="center" wrapText="1"/>
    </xf>
    <xf numFmtId="0" fontId="0" fillId="7" borderId="51" xfId="0" applyFill="1" applyBorder="1" applyAlignment="1">
      <alignment horizontal="center" vertical="center" wrapText="1"/>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61" xfId="0" applyFont="1" applyBorder="1" applyAlignment="1">
      <alignment vertical="center"/>
    </xf>
    <xf numFmtId="0" fontId="5" fillId="0" borderId="19" xfId="0" applyFont="1" applyBorder="1" applyAlignment="1">
      <alignment vertical="center"/>
    </xf>
    <xf numFmtId="0" fontId="0" fillId="0" borderId="21" xfId="0" applyBorder="1" applyAlignment="1">
      <alignment vertical="center"/>
    </xf>
    <xf numFmtId="0" fontId="5" fillId="0" borderId="61" xfId="0" applyFont="1" applyBorder="1" applyAlignment="1">
      <alignment vertical="center" wrapText="1" shrinkToFit="1"/>
    </xf>
    <xf numFmtId="0" fontId="5" fillId="7" borderId="36" xfId="0" applyFont="1" applyFill="1" applyBorder="1" applyAlignment="1">
      <alignment horizontal="center" vertical="center" wrapText="1"/>
    </xf>
    <xf numFmtId="0" fontId="0" fillId="7" borderId="29" xfId="0" applyFill="1" applyBorder="1" applyAlignment="1">
      <alignment horizontal="center" vertical="center" wrapText="1"/>
    </xf>
    <xf numFmtId="0" fontId="0" fillId="7" borderId="36" xfId="0" applyFill="1" applyBorder="1" applyAlignment="1">
      <alignment horizontal="center" vertical="center" wrapText="1"/>
    </xf>
    <xf numFmtId="0" fontId="5" fillId="7" borderId="29" xfId="0" applyFont="1" applyFill="1" applyBorder="1" applyAlignment="1">
      <alignment horizontal="center" vertical="center" wrapText="1"/>
    </xf>
    <xf numFmtId="0" fontId="0" fillId="7" borderId="30" xfId="0" applyFill="1" applyBorder="1" applyAlignment="1">
      <alignment horizontal="center" vertical="center" wrapText="1"/>
    </xf>
    <xf numFmtId="0" fontId="3" fillId="0" borderId="50" xfId="0" applyFont="1" applyBorder="1" applyAlignment="1">
      <alignment horizontal="center" vertical="center" wrapText="1"/>
    </xf>
    <xf numFmtId="38" fontId="20" fillId="7" borderId="20" xfId="1" applyFont="1" applyFill="1" applyBorder="1" applyAlignment="1" applyProtection="1">
      <alignment vertical="center"/>
    </xf>
    <xf numFmtId="38" fontId="20" fillId="7" borderId="19" xfId="1" applyFont="1" applyFill="1" applyBorder="1" applyAlignment="1" applyProtection="1">
      <alignment vertical="center"/>
    </xf>
    <xf numFmtId="38" fontId="20" fillId="7" borderId="21" xfId="1" applyFont="1" applyFill="1" applyBorder="1" applyAlignment="1" applyProtection="1">
      <alignment vertical="center"/>
    </xf>
    <xf numFmtId="0" fontId="17" fillId="0" borderId="0" xfId="0" applyFont="1" applyAlignment="1">
      <alignment horizontal="center" vertical="center" wrapText="1"/>
    </xf>
    <xf numFmtId="0" fontId="5" fillId="0" borderId="1" xfId="0" applyFont="1" applyBorder="1" applyAlignment="1">
      <alignment vertical="center"/>
    </xf>
    <xf numFmtId="178" fontId="13" fillId="0" borderId="20" xfId="1" applyNumberFormat="1" applyFont="1" applyFill="1" applyBorder="1" applyAlignment="1" applyProtection="1">
      <alignment vertical="center"/>
    </xf>
    <xf numFmtId="178" fontId="13" fillId="0" borderId="19" xfId="1" applyNumberFormat="1" applyFont="1" applyFill="1" applyBorder="1" applyAlignment="1" applyProtection="1">
      <alignment vertical="center"/>
    </xf>
    <xf numFmtId="178" fontId="13" fillId="0" borderId="21" xfId="1" applyNumberFormat="1" applyFont="1" applyFill="1" applyBorder="1" applyAlignment="1" applyProtection="1">
      <alignment vertical="center"/>
    </xf>
    <xf numFmtId="38" fontId="13" fillId="0" borderId="11" xfId="1" applyFont="1" applyBorder="1" applyAlignment="1" applyProtection="1">
      <alignment horizontal="center" vertical="center"/>
    </xf>
    <xf numFmtId="38" fontId="13" fillId="0" borderId="0" xfId="1" applyFont="1" applyBorder="1" applyAlignment="1" applyProtection="1">
      <alignment horizontal="center" vertical="center"/>
    </xf>
    <xf numFmtId="38" fontId="13" fillId="0" borderId="6" xfId="1" applyFont="1" applyBorder="1" applyAlignment="1" applyProtection="1">
      <alignment horizontal="center" vertical="center"/>
    </xf>
    <xf numFmtId="0" fontId="5" fillId="0" borderId="110" xfId="0" applyFont="1" applyBorder="1" applyAlignment="1">
      <alignment horizontal="center" vertical="center" wrapText="1"/>
    </xf>
    <xf numFmtId="0" fontId="13" fillId="0" borderId="0" xfId="0" applyFont="1" applyAlignment="1">
      <alignment horizontal="center" vertical="center" wrapText="1"/>
    </xf>
    <xf numFmtId="179" fontId="0" fillId="0" borderId="18" xfId="0" applyNumberFormat="1" applyBorder="1"/>
    <xf numFmtId="0" fontId="0" fillId="0" borderId="18" xfId="0" applyBorder="1"/>
    <xf numFmtId="0" fontId="0" fillId="0" borderId="20" xfId="0" applyBorder="1"/>
    <xf numFmtId="0" fontId="0" fillId="0" borderId="19" xfId="0" applyBorder="1"/>
    <xf numFmtId="0" fontId="0" fillId="0" borderId="21" xfId="0" applyBorder="1"/>
    <xf numFmtId="0" fontId="0" fillId="0" borderId="28" xfId="0" applyBorder="1"/>
    <xf numFmtId="38" fontId="0" fillId="0" borderId="28" xfId="1" applyFont="1" applyBorder="1" applyAlignment="1"/>
    <xf numFmtId="178" fontId="0" fillId="0" borderId="0" xfId="1" applyNumberFormat="1" applyFont="1" applyAlignment="1"/>
    <xf numFmtId="178" fontId="20" fillId="0" borderId="20" xfId="1" applyNumberFormat="1" applyFont="1" applyFill="1" applyBorder="1" applyAlignment="1" applyProtection="1">
      <alignment vertical="center"/>
    </xf>
    <xf numFmtId="178" fontId="20" fillId="0" borderId="19" xfId="1" applyNumberFormat="1" applyFont="1" applyFill="1" applyBorder="1" applyAlignment="1" applyProtection="1">
      <alignment vertical="center"/>
    </xf>
    <xf numFmtId="178" fontId="20" fillId="0" borderId="21" xfId="1" applyNumberFormat="1" applyFont="1" applyFill="1" applyBorder="1" applyAlignment="1" applyProtection="1">
      <alignment vertical="center"/>
    </xf>
    <xf numFmtId="38" fontId="13" fillId="0" borderId="20" xfId="1" applyFont="1" applyFill="1" applyBorder="1" applyAlignment="1" applyProtection="1">
      <alignment vertical="center"/>
    </xf>
    <xf numFmtId="38" fontId="13" fillId="0" borderId="19" xfId="1" applyFont="1" applyFill="1" applyBorder="1" applyAlignment="1" applyProtection="1">
      <alignment vertical="center"/>
    </xf>
    <xf numFmtId="38" fontId="13" fillId="0" borderId="21" xfId="1" applyFont="1" applyFill="1" applyBorder="1" applyAlignment="1" applyProtection="1">
      <alignment vertical="center"/>
    </xf>
    <xf numFmtId="0" fontId="23" fillId="0" borderId="0" xfId="0" applyFont="1" applyAlignment="1">
      <alignment horizontal="center" wrapText="1"/>
    </xf>
    <xf numFmtId="0" fontId="23" fillId="0" borderId="58" xfId="0" applyFont="1" applyBorder="1" applyAlignment="1">
      <alignment horizontal="center" wrapText="1"/>
    </xf>
    <xf numFmtId="180" fontId="0" fillId="0" borderId="28" xfId="1" applyNumberFormat="1" applyFont="1" applyBorder="1" applyAlignment="1"/>
    <xf numFmtId="38" fontId="20" fillId="6" borderId="20" xfId="1" applyFont="1" applyFill="1" applyBorder="1" applyAlignment="1" applyProtection="1">
      <alignment vertical="center"/>
    </xf>
    <xf numFmtId="38" fontId="20" fillId="6" borderId="19" xfId="1" applyFont="1" applyFill="1" applyBorder="1" applyAlignment="1" applyProtection="1">
      <alignment vertical="center"/>
    </xf>
    <xf numFmtId="38" fontId="20" fillId="6" borderId="21" xfId="1" applyFont="1" applyFill="1" applyBorder="1" applyAlignment="1" applyProtection="1">
      <alignment vertical="center"/>
    </xf>
    <xf numFmtId="38" fontId="20" fillId="7" borderId="28" xfId="1" applyFont="1" applyFill="1" applyBorder="1" applyAlignment="1" applyProtection="1">
      <alignment horizontal="center" vertical="center"/>
    </xf>
    <xf numFmtId="38" fontId="20" fillId="6" borderId="20" xfId="0" applyNumberFormat="1" applyFont="1" applyFill="1" applyBorder="1" applyAlignment="1">
      <alignment horizontal="right" vertical="center"/>
    </xf>
    <xf numFmtId="0" fontId="20" fillId="6" borderId="19" xfId="0" applyFont="1" applyFill="1" applyBorder="1" applyAlignment="1">
      <alignment horizontal="right" vertical="center"/>
    </xf>
    <xf numFmtId="0" fontId="20" fillId="6" borderId="21" xfId="0" applyFont="1" applyFill="1" applyBorder="1" applyAlignment="1">
      <alignment horizontal="right" vertical="center"/>
    </xf>
    <xf numFmtId="0" fontId="17" fillId="0" borderId="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1" xfId="0" applyFont="1" applyBorder="1" applyAlignment="1">
      <alignment horizontal="center" vertical="center" wrapText="1"/>
    </xf>
    <xf numFmtId="178" fontId="27" fillId="0" borderId="39" xfId="1" applyNumberFormat="1" applyFont="1" applyBorder="1" applyAlignment="1" applyProtection="1">
      <alignment horizontal="right" vertical="center"/>
    </xf>
    <xf numFmtId="178" fontId="27" fillId="0" borderId="40" xfId="1" applyNumberFormat="1" applyFont="1" applyBorder="1" applyAlignment="1" applyProtection="1">
      <alignment horizontal="right" vertical="center"/>
    </xf>
    <xf numFmtId="178" fontId="27" fillId="0" borderId="41" xfId="1" applyNumberFormat="1" applyFont="1" applyBorder="1" applyAlignment="1" applyProtection="1">
      <alignment horizontal="right" vertical="center"/>
    </xf>
    <xf numFmtId="0" fontId="3" fillId="8" borderId="42" xfId="0" applyFont="1" applyFill="1" applyBorder="1" applyAlignment="1">
      <alignment vertical="center" wrapText="1"/>
    </xf>
    <xf numFmtId="0" fontId="0" fillId="8" borderId="43" xfId="0" applyFill="1" applyBorder="1" applyAlignment="1">
      <alignment vertical="center" wrapText="1"/>
    </xf>
    <xf numFmtId="0" fontId="0" fillId="8" borderId="44" xfId="0" applyFill="1" applyBorder="1" applyAlignment="1">
      <alignment vertical="center" wrapText="1"/>
    </xf>
    <xf numFmtId="0" fontId="0" fillId="8" borderId="45" xfId="0" applyFill="1" applyBorder="1" applyAlignment="1">
      <alignment vertical="center" wrapText="1"/>
    </xf>
    <xf numFmtId="0" fontId="0" fillId="8" borderId="0" xfId="0" applyFill="1" applyAlignment="1">
      <alignment vertical="center" wrapText="1"/>
    </xf>
    <xf numFmtId="0" fontId="0" fillId="8" borderId="46" xfId="0" applyFill="1" applyBorder="1" applyAlignment="1">
      <alignment vertical="center" wrapText="1"/>
    </xf>
    <xf numFmtId="0" fontId="0" fillId="8" borderId="47" xfId="0" applyFill="1" applyBorder="1" applyAlignment="1">
      <alignment vertical="center" wrapText="1"/>
    </xf>
    <xf numFmtId="0" fontId="0" fillId="8" borderId="48" xfId="0" applyFill="1" applyBorder="1" applyAlignment="1">
      <alignment vertical="center" wrapText="1"/>
    </xf>
    <xf numFmtId="0" fontId="0" fillId="8" borderId="49" xfId="0" applyFill="1" applyBorder="1" applyAlignment="1">
      <alignment vertical="center" wrapText="1"/>
    </xf>
    <xf numFmtId="0" fontId="13" fillId="0" borderId="0" xfId="0" applyFont="1" applyAlignment="1">
      <alignment horizontal="center" vertical="center"/>
    </xf>
    <xf numFmtId="0" fontId="0" fillId="7" borderId="20" xfId="0" applyFill="1" applyBorder="1" applyAlignment="1">
      <alignment horizontal="center" vertical="center"/>
    </xf>
    <xf numFmtId="0" fontId="0" fillId="7" borderId="19" xfId="0" applyFill="1" applyBorder="1" applyAlignment="1">
      <alignment horizontal="center" vertical="center"/>
    </xf>
    <xf numFmtId="0" fontId="0" fillId="7" borderId="21" xfId="0" applyFill="1" applyBorder="1" applyAlignment="1">
      <alignment horizontal="center" vertical="center"/>
    </xf>
    <xf numFmtId="0" fontId="0" fillId="4" borderId="19" xfId="0" applyFill="1" applyBorder="1" applyAlignment="1" applyProtection="1">
      <alignment vertical="center"/>
      <protection locked="0"/>
    </xf>
    <xf numFmtId="0" fontId="0" fillId="4" borderId="20" xfId="0" applyFill="1" applyBorder="1" applyAlignment="1" applyProtection="1">
      <alignment vertical="center"/>
      <protection locked="0"/>
    </xf>
    <xf numFmtId="0" fontId="0" fillId="0" borderId="100" xfId="0" applyBorder="1" applyAlignment="1">
      <alignment vertical="center"/>
    </xf>
    <xf numFmtId="0" fontId="0" fillId="0" borderId="101" xfId="0" applyBorder="1" applyAlignment="1">
      <alignment vertical="center"/>
    </xf>
    <xf numFmtId="0" fontId="0" fillId="0" borderId="103" xfId="0" applyBorder="1" applyAlignment="1">
      <alignment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vertical="center"/>
    </xf>
    <xf numFmtId="0" fontId="0" fillId="0" borderId="88" xfId="0" applyBorder="1" applyAlignment="1">
      <alignment vertical="center"/>
    </xf>
    <xf numFmtId="0" fontId="0" fillId="0" borderId="20" xfId="0" applyBorder="1" applyAlignment="1">
      <alignment vertical="center"/>
    </xf>
    <xf numFmtId="0" fontId="0" fillId="0" borderId="93" xfId="0" applyBorder="1" applyAlignment="1">
      <alignment vertical="center"/>
    </xf>
    <xf numFmtId="0" fontId="0" fillId="0" borderId="98" xfId="0" applyBorder="1" applyAlignment="1">
      <alignment vertical="center"/>
    </xf>
    <xf numFmtId="0" fontId="0" fillId="0" borderId="96" xfId="0" applyBorder="1" applyAlignment="1">
      <alignment vertical="center"/>
    </xf>
    <xf numFmtId="0" fontId="28" fillId="0" borderId="0" xfId="0" applyFont="1" applyAlignment="1">
      <alignment horizontal="left" vertical="center" wrapText="1"/>
    </xf>
    <xf numFmtId="0" fontId="30" fillId="0" borderId="0" xfId="0" applyFont="1" applyAlignment="1">
      <alignment horizontal="left" vertical="center" wrapText="1"/>
    </xf>
    <xf numFmtId="0" fontId="0" fillId="0" borderId="0" xfId="0"/>
    <xf numFmtId="0" fontId="0" fillId="0" borderId="95" xfId="0" applyBorder="1" applyAlignment="1">
      <alignment vertical="center"/>
    </xf>
    <xf numFmtId="0" fontId="31" fillId="0" borderId="0" xfId="0" applyFont="1" applyAlignment="1">
      <alignment vertical="center" wrapText="1"/>
    </xf>
  </cellXfs>
  <cellStyles count="3">
    <cellStyle name="桁区切り" xfId="1" builtinId="6"/>
    <cellStyle name="通貨" xfId="2" builtinId="7"/>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xdr:col>
      <xdr:colOff>9525</xdr:colOff>
      <xdr:row>89</xdr:row>
      <xdr:rowOff>19050</xdr:rowOff>
    </xdr:from>
    <xdr:to>
      <xdr:col>70</xdr:col>
      <xdr:colOff>57150</xdr:colOff>
      <xdr:row>90</xdr:row>
      <xdr:rowOff>47626</xdr:rowOff>
    </xdr:to>
    <xdr:sp macro="" textlink="">
      <xdr:nvSpPr>
        <xdr:cNvPr id="15362" name="Rectangle 2">
          <a:extLst>
            <a:ext uri="{FF2B5EF4-FFF2-40B4-BE49-F238E27FC236}">
              <a16:creationId xmlns:a16="http://schemas.microsoft.com/office/drawing/2014/main" id="{00000000-0008-0000-0000-0000023C0000}"/>
            </a:ext>
          </a:extLst>
        </xdr:cNvPr>
        <xdr:cNvSpPr>
          <a:spLocks noChangeArrowheads="1"/>
        </xdr:cNvSpPr>
      </xdr:nvSpPr>
      <xdr:spPr bwMode="auto">
        <a:xfrm>
          <a:off x="7153275" y="8601075"/>
          <a:ext cx="180975" cy="1619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74</xdr:col>
      <xdr:colOff>76200</xdr:colOff>
      <xdr:row>22</xdr:row>
      <xdr:rowOff>66675</xdr:rowOff>
    </xdr:from>
    <xdr:to>
      <xdr:col>78</xdr:col>
      <xdr:colOff>28575</xdr:colOff>
      <xdr:row>25</xdr:row>
      <xdr:rowOff>19051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715250" y="2466975"/>
          <a:ext cx="3333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editAs="oneCell">
    <xdr:from>
      <xdr:col>1</xdr:col>
      <xdr:colOff>0</xdr:colOff>
      <xdr:row>108</xdr:row>
      <xdr:rowOff>0</xdr:rowOff>
    </xdr:from>
    <xdr:to>
      <xdr:col>65</xdr:col>
      <xdr:colOff>37112</xdr:colOff>
      <xdr:row>127</xdr:row>
      <xdr:rowOff>51207</xdr:rowOff>
    </xdr:to>
    <xdr:pic>
      <xdr:nvPicPr>
        <xdr:cNvPr id="2" name="図 1">
          <a:extLst>
            <a:ext uri="{FF2B5EF4-FFF2-40B4-BE49-F238E27FC236}">
              <a16:creationId xmlns:a16="http://schemas.microsoft.com/office/drawing/2014/main" id="{9C1EB157-92D0-462B-99CE-4B4F500CEF09}"/>
            </a:ext>
          </a:extLst>
        </xdr:cNvPr>
        <xdr:cNvPicPr>
          <a:picLocks noChangeAspect="1"/>
        </xdr:cNvPicPr>
      </xdr:nvPicPr>
      <xdr:blipFill>
        <a:blip xmlns:r="http://schemas.openxmlformats.org/officeDocument/2006/relationships" r:embed="rId1"/>
        <a:stretch>
          <a:fillRect/>
        </a:stretch>
      </xdr:blipFill>
      <xdr:spPr>
        <a:xfrm>
          <a:off x="104775" y="15001875"/>
          <a:ext cx="7752362" cy="3489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74</xdr:col>
      <xdr:colOff>76200</xdr:colOff>
      <xdr:row>23</xdr:row>
      <xdr:rowOff>66675</xdr:rowOff>
    </xdr:from>
    <xdr:to>
      <xdr:col>75</xdr:col>
      <xdr:colOff>0</xdr:colOff>
      <xdr:row>26</xdr:row>
      <xdr:rowOff>19051</xdr:rowOff>
    </xdr:to>
    <xdr:sp macro="" textlink="">
      <xdr:nvSpPr>
        <xdr:cNvPr id="3" name="テキスト ボックス 2">
          <a:extLst>
            <a:ext uri="{FF2B5EF4-FFF2-40B4-BE49-F238E27FC236}">
              <a16:creationId xmlns:a16="http://schemas.microsoft.com/office/drawing/2014/main" id="{30B8D688-8A9D-427F-9D50-5EA35543F92C}"/>
            </a:ext>
          </a:extLst>
        </xdr:cNvPr>
        <xdr:cNvSpPr txBox="1"/>
      </xdr:nvSpPr>
      <xdr:spPr>
        <a:xfrm>
          <a:off x="7464552" y="2378278"/>
          <a:ext cx="303505" cy="369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xdr:from>
      <xdr:col>38</xdr:col>
      <xdr:colOff>65837</xdr:colOff>
      <xdr:row>41</xdr:row>
      <xdr:rowOff>36576</xdr:rowOff>
    </xdr:from>
    <xdr:to>
      <xdr:col>76</xdr:col>
      <xdr:colOff>36576</xdr:colOff>
      <xdr:row>42</xdr:row>
      <xdr:rowOff>21946</xdr:rowOff>
    </xdr:to>
    <xdr:sp macro="" textlink="">
      <xdr:nvSpPr>
        <xdr:cNvPr id="4" name="矢印: 左 3">
          <a:extLst>
            <a:ext uri="{FF2B5EF4-FFF2-40B4-BE49-F238E27FC236}">
              <a16:creationId xmlns:a16="http://schemas.microsoft.com/office/drawing/2014/main" id="{FA39D1DE-640B-2B09-4BF7-91FC74634A6B}"/>
            </a:ext>
          </a:extLst>
        </xdr:cNvPr>
        <xdr:cNvSpPr/>
      </xdr:nvSpPr>
      <xdr:spPr bwMode="auto">
        <a:xfrm>
          <a:off x="3730752" y="4220870"/>
          <a:ext cx="3986784" cy="95098"/>
        </a:xfrm>
        <a:prstGeom prst="leftArrow">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80468</xdr:colOff>
      <xdr:row>23</xdr:row>
      <xdr:rowOff>124359</xdr:rowOff>
    </xdr:from>
    <xdr:to>
      <xdr:col>30</xdr:col>
      <xdr:colOff>58521</xdr:colOff>
      <xdr:row>26</xdr:row>
      <xdr:rowOff>7315</xdr:rowOff>
    </xdr:to>
    <xdr:sp macro="" textlink="">
      <xdr:nvSpPr>
        <xdr:cNvPr id="5" name="楕円 4">
          <a:extLst>
            <a:ext uri="{FF2B5EF4-FFF2-40B4-BE49-F238E27FC236}">
              <a16:creationId xmlns:a16="http://schemas.microsoft.com/office/drawing/2014/main" id="{89284ADE-56B6-CFE5-8762-5DEB627865CB}"/>
            </a:ext>
          </a:extLst>
        </xdr:cNvPr>
        <xdr:cNvSpPr/>
      </xdr:nvSpPr>
      <xdr:spPr bwMode="auto">
        <a:xfrm>
          <a:off x="2618842" y="2435962"/>
          <a:ext cx="285292" cy="29992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69</xdr:col>
      <xdr:colOff>9525</xdr:colOff>
      <xdr:row>89</xdr:row>
      <xdr:rowOff>19050</xdr:rowOff>
    </xdr:from>
    <xdr:to>
      <xdr:col>70</xdr:col>
      <xdr:colOff>66675</xdr:colOff>
      <xdr:row>90</xdr:row>
      <xdr:rowOff>47627</xdr:rowOff>
    </xdr:to>
    <xdr:sp macro="" textlink="">
      <xdr:nvSpPr>
        <xdr:cNvPr id="7" name="Rectangle 2">
          <a:extLst>
            <a:ext uri="{FF2B5EF4-FFF2-40B4-BE49-F238E27FC236}">
              <a16:creationId xmlns:a16="http://schemas.microsoft.com/office/drawing/2014/main" id="{B5BB4675-593F-464D-8E24-08B4EFB765E4}"/>
            </a:ext>
          </a:extLst>
        </xdr:cNvPr>
        <xdr:cNvSpPr>
          <a:spLocks noChangeArrowheads="1"/>
        </xdr:cNvSpPr>
      </xdr:nvSpPr>
      <xdr:spPr bwMode="auto">
        <a:xfrm>
          <a:off x="6922389" y="8438845"/>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69</xdr:col>
      <xdr:colOff>9525</xdr:colOff>
      <xdr:row>89</xdr:row>
      <xdr:rowOff>19050</xdr:rowOff>
    </xdr:from>
    <xdr:to>
      <xdr:col>70</xdr:col>
      <xdr:colOff>66675</xdr:colOff>
      <xdr:row>90</xdr:row>
      <xdr:rowOff>47627</xdr:rowOff>
    </xdr:to>
    <xdr:sp macro="" textlink="">
      <xdr:nvSpPr>
        <xdr:cNvPr id="8" name="Rectangle 2">
          <a:extLst>
            <a:ext uri="{FF2B5EF4-FFF2-40B4-BE49-F238E27FC236}">
              <a16:creationId xmlns:a16="http://schemas.microsoft.com/office/drawing/2014/main" id="{043312E6-AEE9-4DCE-A95E-D74A5408C19C}"/>
            </a:ext>
          </a:extLst>
        </xdr:cNvPr>
        <xdr:cNvSpPr>
          <a:spLocks noChangeArrowheads="1"/>
        </xdr:cNvSpPr>
      </xdr:nvSpPr>
      <xdr:spPr bwMode="auto">
        <a:xfrm>
          <a:off x="6922389" y="8519312"/>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67</xdr:col>
      <xdr:colOff>73152</xdr:colOff>
      <xdr:row>87</xdr:row>
      <xdr:rowOff>7315</xdr:rowOff>
    </xdr:from>
    <xdr:to>
      <xdr:col>71</xdr:col>
      <xdr:colOff>96284</xdr:colOff>
      <xdr:row>92</xdr:row>
      <xdr:rowOff>24504</xdr:rowOff>
    </xdr:to>
    <xdr:sp macro="" textlink="">
      <xdr:nvSpPr>
        <xdr:cNvPr id="9" name="Rectangle 5">
          <a:extLst>
            <a:ext uri="{FF2B5EF4-FFF2-40B4-BE49-F238E27FC236}">
              <a16:creationId xmlns:a16="http://schemas.microsoft.com/office/drawing/2014/main" id="{544B4BCA-3AE8-42EF-98CB-149A39C7CFA6}"/>
            </a:ext>
          </a:extLst>
        </xdr:cNvPr>
        <xdr:cNvSpPr>
          <a:spLocks noChangeAspect="1" noChangeArrowheads="1"/>
        </xdr:cNvSpPr>
      </xdr:nvSpPr>
      <xdr:spPr bwMode="auto">
        <a:xfrm>
          <a:off x="6766560" y="8295437"/>
          <a:ext cx="462044" cy="463416"/>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64</xdr:col>
      <xdr:colOff>36576</xdr:colOff>
      <xdr:row>5</xdr:row>
      <xdr:rowOff>0</xdr:rowOff>
    </xdr:from>
    <xdr:to>
      <xdr:col>64</xdr:col>
      <xdr:colOff>36576</xdr:colOff>
      <xdr:row>6</xdr:row>
      <xdr:rowOff>87782</xdr:rowOff>
    </xdr:to>
    <xdr:cxnSp macro="">
      <xdr:nvCxnSpPr>
        <xdr:cNvPr id="6" name="直線矢印コネクタ 5">
          <a:extLst>
            <a:ext uri="{FF2B5EF4-FFF2-40B4-BE49-F238E27FC236}">
              <a16:creationId xmlns:a16="http://schemas.microsoft.com/office/drawing/2014/main" id="{4B7841C7-371C-EFC1-35FF-00B5EFDEE638}"/>
            </a:ext>
          </a:extLst>
        </xdr:cNvPr>
        <xdr:cNvCxnSpPr/>
      </xdr:nvCxnSpPr>
      <xdr:spPr bwMode="auto">
        <a:xfrm flipV="1">
          <a:off x="6393485" y="548640"/>
          <a:ext cx="0" cy="197510"/>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20118</xdr:colOff>
      <xdr:row>70</xdr:row>
      <xdr:rowOff>7317</xdr:rowOff>
    </xdr:from>
    <xdr:to>
      <xdr:col>38</xdr:col>
      <xdr:colOff>21946</xdr:colOff>
      <xdr:row>79</xdr:row>
      <xdr:rowOff>43893</xdr:rowOff>
    </xdr:to>
    <xdr:sp macro="" textlink="">
      <xdr:nvSpPr>
        <xdr:cNvPr id="11" name="右中かっこ 10">
          <a:extLst>
            <a:ext uri="{FF2B5EF4-FFF2-40B4-BE49-F238E27FC236}">
              <a16:creationId xmlns:a16="http://schemas.microsoft.com/office/drawing/2014/main" id="{C539DD14-D472-5A7C-3A95-F4E47D053BEE}"/>
            </a:ext>
          </a:extLst>
        </xdr:cNvPr>
        <xdr:cNvSpPr/>
      </xdr:nvSpPr>
      <xdr:spPr bwMode="auto">
        <a:xfrm>
          <a:off x="3582620" y="7556603"/>
          <a:ext cx="104241" cy="914400"/>
        </a:xfrm>
        <a:prstGeom prst="rightBrace">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58521</xdr:colOff>
      <xdr:row>74</xdr:row>
      <xdr:rowOff>21945</xdr:rowOff>
    </xdr:from>
    <xdr:to>
      <xdr:col>77</xdr:col>
      <xdr:colOff>29260</xdr:colOff>
      <xdr:row>75</xdr:row>
      <xdr:rowOff>7315</xdr:rowOff>
    </xdr:to>
    <xdr:sp macro="" textlink="">
      <xdr:nvSpPr>
        <xdr:cNvPr id="12" name="矢印: 左 11">
          <a:extLst>
            <a:ext uri="{FF2B5EF4-FFF2-40B4-BE49-F238E27FC236}">
              <a16:creationId xmlns:a16="http://schemas.microsoft.com/office/drawing/2014/main" id="{BC46FA64-C3F8-4D10-8A21-181009EFED36}"/>
            </a:ext>
          </a:extLst>
        </xdr:cNvPr>
        <xdr:cNvSpPr/>
      </xdr:nvSpPr>
      <xdr:spPr bwMode="auto">
        <a:xfrm>
          <a:off x="3825849" y="8010143"/>
          <a:ext cx="3986784" cy="95098"/>
        </a:xfrm>
        <a:prstGeom prst="leftArrow">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64</xdr:col>
      <xdr:colOff>77011</xdr:colOff>
      <xdr:row>80</xdr:row>
      <xdr:rowOff>102986</xdr:rowOff>
    </xdr:from>
    <xdr:to>
      <xdr:col>77</xdr:col>
      <xdr:colOff>23180</xdr:colOff>
      <xdr:row>81</xdr:row>
      <xdr:rowOff>73842</xdr:rowOff>
    </xdr:to>
    <xdr:sp macro="" textlink="">
      <xdr:nvSpPr>
        <xdr:cNvPr id="2" name="矢印: 左 1">
          <a:extLst>
            <a:ext uri="{FF2B5EF4-FFF2-40B4-BE49-F238E27FC236}">
              <a16:creationId xmlns:a16="http://schemas.microsoft.com/office/drawing/2014/main" id="{2E1DB22C-AEB5-D9D0-D8C9-14C1CC0AA5DB}"/>
            </a:ext>
          </a:extLst>
        </xdr:cNvPr>
        <xdr:cNvSpPr/>
      </xdr:nvSpPr>
      <xdr:spPr bwMode="auto">
        <a:xfrm rot="1760658">
          <a:off x="6433920" y="8749552"/>
          <a:ext cx="1372633" cy="102530"/>
        </a:xfrm>
        <a:prstGeom prst="leftArrow">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96</xdr:col>
      <xdr:colOff>285750</xdr:colOff>
      <xdr:row>34</xdr:row>
      <xdr:rowOff>41275</xdr:rowOff>
    </xdr:from>
    <xdr:to>
      <xdr:col>96</xdr:col>
      <xdr:colOff>974725</xdr:colOff>
      <xdr:row>35</xdr:row>
      <xdr:rowOff>133350</xdr:rowOff>
    </xdr:to>
    <xdr:sp macro="" textlink="">
      <xdr:nvSpPr>
        <xdr:cNvPr id="2" name="下矢印 1">
          <a:extLst>
            <a:ext uri="{FF2B5EF4-FFF2-40B4-BE49-F238E27FC236}">
              <a16:creationId xmlns:a16="http://schemas.microsoft.com/office/drawing/2014/main" id="{00000000-0008-0000-0300-000002000000}"/>
            </a:ext>
          </a:extLst>
        </xdr:cNvPr>
        <xdr:cNvSpPr/>
      </xdr:nvSpPr>
      <xdr:spPr bwMode="auto">
        <a:xfrm>
          <a:off x="11144250" y="9013825"/>
          <a:ext cx="688975" cy="2635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CR133"/>
  <sheetViews>
    <sheetView showGridLines="0" showZeros="0" tabSelected="1" view="pageBreakPreview" zoomScaleNormal="100" zoomScaleSheetLayoutView="100" workbookViewId="0">
      <selection activeCell="BO27" sqref="BO27:BQ30"/>
    </sheetView>
  </sheetViews>
  <sheetFormatPr defaultColWidth="9" defaultRowHeight="12"/>
  <cols>
    <col min="1" max="12" width="1.375" style="3" customWidth="1"/>
    <col min="13" max="13" width="2.25" style="3" customWidth="1"/>
    <col min="14" max="17" width="1.375" style="3" customWidth="1"/>
    <col min="18" max="18" width="2.5" style="3" customWidth="1"/>
    <col min="19" max="35" width="1.375" style="3" customWidth="1"/>
    <col min="36" max="72" width="1.75" style="3" customWidth="1"/>
    <col min="73" max="73" width="3" style="3" customWidth="1"/>
    <col min="74" max="90" width="1.25" style="3" customWidth="1"/>
    <col min="91" max="92" width="10.875" style="3" customWidth="1"/>
    <col min="93" max="16384" width="9" style="3"/>
  </cols>
  <sheetData>
    <row r="1" spans="1:73" ht="9.4" customHeight="1">
      <c r="A1" s="409" t="s">
        <v>80</v>
      </c>
      <c r="B1" s="409"/>
      <c r="C1" s="409"/>
      <c r="D1" s="409"/>
      <c r="E1" s="409"/>
      <c r="F1" s="409"/>
      <c r="G1" s="409"/>
      <c r="H1" s="409"/>
      <c r="I1" s="409"/>
      <c r="J1" s="409"/>
      <c r="K1" s="409"/>
      <c r="L1" s="409"/>
      <c r="M1" s="409"/>
      <c r="N1" s="409"/>
      <c r="O1" s="409"/>
      <c r="P1" s="409"/>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73" ht="9.4" customHeight="1">
      <c r="A2" s="409"/>
      <c r="B2" s="409"/>
      <c r="C2" s="409"/>
      <c r="D2" s="409"/>
      <c r="E2" s="409"/>
      <c r="F2" s="409"/>
      <c r="G2" s="409"/>
      <c r="H2" s="409"/>
      <c r="I2" s="409"/>
      <c r="J2" s="409"/>
      <c r="K2" s="409"/>
      <c r="L2" s="409"/>
      <c r="M2" s="409"/>
      <c r="N2" s="409"/>
      <c r="O2" s="409"/>
      <c r="P2" s="409"/>
      <c r="Q2" s="22"/>
      <c r="R2" s="22"/>
      <c r="S2" s="22"/>
      <c r="T2" s="22"/>
      <c r="U2" s="414" t="s">
        <v>44</v>
      </c>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22"/>
      <c r="AX2" s="22"/>
      <c r="AY2" s="22"/>
      <c r="AZ2" s="22"/>
      <c r="BA2" s="22"/>
      <c r="BB2" s="22"/>
      <c r="BC2" s="22"/>
      <c r="BD2" s="22"/>
      <c r="BE2" s="198" t="s">
        <v>6</v>
      </c>
      <c r="BF2" s="199"/>
      <c r="BG2" s="199"/>
      <c r="BH2" s="199"/>
      <c r="BI2" s="199"/>
      <c r="BJ2" s="199"/>
      <c r="BK2" s="199"/>
      <c r="BL2" s="199"/>
      <c r="BM2" s="199"/>
      <c r="BN2" s="199"/>
      <c r="BO2" s="199"/>
      <c r="BP2" s="199"/>
      <c r="BQ2" s="199"/>
      <c r="BR2" s="199"/>
      <c r="BS2" s="199"/>
      <c r="BT2" s="199"/>
      <c r="BU2" s="219"/>
    </row>
    <row r="3" spans="1:73" ht="9.4" customHeight="1">
      <c r="A3" s="214"/>
      <c r="B3" s="214"/>
      <c r="C3" s="214"/>
      <c r="D3" s="214"/>
      <c r="E3" s="214"/>
      <c r="F3" s="214"/>
      <c r="G3" s="214"/>
      <c r="H3" s="214"/>
      <c r="I3" s="214"/>
      <c r="J3" s="214"/>
      <c r="K3" s="214"/>
      <c r="Q3" s="22"/>
      <c r="R3" s="22"/>
      <c r="S3" s="22"/>
      <c r="T3" s="22"/>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22"/>
      <c r="AX3" s="22"/>
      <c r="AY3" s="22"/>
      <c r="AZ3" s="22"/>
      <c r="BA3" s="22"/>
      <c r="BB3" s="22"/>
      <c r="BC3" s="22"/>
      <c r="BD3" s="22"/>
      <c r="BE3" s="201"/>
      <c r="BF3" s="177"/>
      <c r="BG3" s="177"/>
      <c r="BH3" s="177"/>
      <c r="BI3" s="177"/>
      <c r="BJ3" s="177"/>
      <c r="BK3" s="177"/>
      <c r="BL3" s="177"/>
      <c r="BM3" s="177"/>
      <c r="BN3" s="177"/>
      <c r="BO3" s="177"/>
      <c r="BP3" s="177"/>
      <c r="BQ3" s="177"/>
      <c r="BR3" s="177"/>
      <c r="BS3" s="177"/>
      <c r="BT3" s="177"/>
      <c r="BU3" s="220"/>
    </row>
    <row r="4" spans="1:73" ht="9.4" customHeight="1">
      <c r="A4" s="214"/>
      <c r="B4" s="214"/>
      <c r="C4" s="214"/>
      <c r="D4" s="214"/>
      <c r="E4" s="214"/>
      <c r="F4" s="214"/>
      <c r="G4" s="214"/>
      <c r="H4" s="214"/>
      <c r="I4" s="214"/>
      <c r="J4" s="214"/>
      <c r="K4" s="214"/>
      <c r="Q4" s="22"/>
      <c r="R4" s="22"/>
      <c r="S4" s="22"/>
      <c r="T4" s="22"/>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22"/>
      <c r="AX4" s="22"/>
      <c r="AY4" s="22"/>
      <c r="AZ4" s="22"/>
      <c r="BA4" s="22"/>
      <c r="BB4" s="22"/>
      <c r="BC4" s="22"/>
      <c r="BD4" s="22"/>
      <c r="BE4" s="410" t="s">
        <v>31</v>
      </c>
      <c r="BF4" s="411"/>
      <c r="BG4" s="411"/>
      <c r="BH4" s="411"/>
      <c r="BI4" s="322"/>
      <c r="BJ4" s="322"/>
      <c r="BK4" s="387" t="s">
        <v>2</v>
      </c>
      <c r="BL4" s="387"/>
      <c r="BM4" s="322"/>
      <c r="BN4" s="322"/>
      <c r="BO4" s="387" t="s">
        <v>3</v>
      </c>
      <c r="BP4" s="387"/>
      <c r="BQ4" s="322"/>
      <c r="BR4" s="322"/>
      <c r="BS4" s="387" t="s">
        <v>4</v>
      </c>
      <c r="BT4" s="387"/>
      <c r="BU4" s="388"/>
    </row>
    <row r="5" spans="1:73" ht="9.4" customHeight="1">
      <c r="A5" s="386"/>
      <c r="B5" s="386"/>
      <c r="C5" s="386"/>
      <c r="D5" s="15"/>
      <c r="E5" s="15"/>
      <c r="F5" s="386"/>
      <c r="G5" s="386"/>
      <c r="H5" s="386"/>
      <c r="I5" s="386"/>
      <c r="J5" s="386"/>
      <c r="K5" s="386"/>
      <c r="Q5" s="22"/>
      <c r="R5" s="22"/>
      <c r="S5" s="22"/>
      <c r="T5" s="22"/>
      <c r="U5" s="22"/>
      <c r="V5" s="22"/>
      <c r="W5" s="22"/>
      <c r="X5" s="22"/>
      <c r="Y5" s="22"/>
      <c r="Z5" s="22"/>
      <c r="AA5" s="40"/>
      <c r="AB5" s="40"/>
      <c r="AC5" s="40"/>
      <c r="AD5" s="40"/>
      <c r="AE5" s="40"/>
      <c r="AF5" s="40"/>
      <c r="AG5" s="40"/>
      <c r="AH5" s="40"/>
      <c r="AI5" s="40"/>
      <c r="AJ5" s="40"/>
      <c r="AK5" s="40"/>
      <c r="AL5" s="40"/>
      <c r="AM5" s="40"/>
      <c r="AN5" s="40"/>
      <c r="AO5" s="40"/>
      <c r="AP5" s="40"/>
      <c r="AQ5" s="40"/>
      <c r="AR5" s="40"/>
      <c r="AS5" s="40"/>
      <c r="AT5" s="40"/>
      <c r="AU5" s="22"/>
      <c r="AV5" s="22"/>
      <c r="AW5" s="22"/>
      <c r="AX5" s="22"/>
      <c r="AY5" s="22"/>
      <c r="AZ5" s="22"/>
      <c r="BA5" s="22"/>
      <c r="BB5" s="22"/>
      <c r="BC5" s="22"/>
      <c r="BD5" s="22"/>
      <c r="BE5" s="412"/>
      <c r="BF5" s="413"/>
      <c r="BG5" s="413"/>
      <c r="BH5" s="413"/>
      <c r="BI5" s="239"/>
      <c r="BJ5" s="239"/>
      <c r="BK5" s="389"/>
      <c r="BL5" s="389"/>
      <c r="BM5" s="239"/>
      <c r="BN5" s="239"/>
      <c r="BO5" s="389"/>
      <c r="BP5" s="389"/>
      <c r="BQ5" s="239"/>
      <c r="BR5" s="239"/>
      <c r="BS5" s="389"/>
      <c r="BT5" s="389"/>
      <c r="BU5" s="390"/>
    </row>
    <row r="6" spans="1:73" ht="9.4" customHeight="1">
      <c r="A6" s="386"/>
      <c r="B6" s="386"/>
      <c r="C6" s="386"/>
      <c r="D6" s="15"/>
      <c r="E6" s="15"/>
      <c r="F6" s="386"/>
      <c r="G6" s="386"/>
      <c r="H6" s="386"/>
      <c r="I6" s="386"/>
      <c r="J6" s="386"/>
      <c r="K6" s="386"/>
      <c r="Q6" s="22"/>
      <c r="R6" s="22"/>
      <c r="S6" s="35"/>
      <c r="T6" s="22"/>
      <c r="U6" s="22"/>
      <c r="V6" s="22"/>
      <c r="W6" s="22"/>
      <c r="X6" s="22"/>
      <c r="Y6" s="22"/>
      <c r="Z6" s="22"/>
      <c r="AA6" s="40"/>
      <c r="AB6" s="40"/>
      <c r="AC6" s="40"/>
      <c r="AD6" s="40"/>
      <c r="AE6" s="40"/>
      <c r="AF6" s="40"/>
      <c r="AG6" s="40"/>
      <c r="AH6" s="40"/>
      <c r="AI6" s="40"/>
      <c r="AJ6" s="40"/>
      <c r="AK6" s="40"/>
      <c r="AL6" s="40"/>
      <c r="AM6" s="40"/>
      <c r="AN6" s="40"/>
      <c r="AO6" s="40"/>
      <c r="AP6" s="40"/>
      <c r="AQ6" s="40"/>
      <c r="AR6" s="40"/>
      <c r="AS6" s="40"/>
      <c r="AT6" s="40"/>
      <c r="AU6" s="22"/>
      <c r="AV6" s="22"/>
      <c r="AW6" s="22"/>
      <c r="AX6" s="22"/>
      <c r="AY6" s="22"/>
      <c r="AZ6" s="22"/>
      <c r="BA6" s="22"/>
      <c r="BB6" s="22"/>
      <c r="BC6" s="22"/>
      <c r="BD6" s="22"/>
      <c r="BE6" s="5"/>
      <c r="BF6" s="5"/>
      <c r="BG6" s="5"/>
      <c r="BH6" s="5"/>
      <c r="BI6" s="5"/>
      <c r="BJ6" s="5"/>
      <c r="BK6" s="5"/>
      <c r="BL6" s="5"/>
      <c r="BM6" s="5"/>
      <c r="BN6" s="5"/>
    </row>
    <row r="7" spans="1:73" ht="9.4" customHeight="1">
      <c r="A7" s="386"/>
      <c r="B7" s="386"/>
      <c r="C7" s="386"/>
      <c r="D7" s="15"/>
      <c r="E7" s="15"/>
      <c r="F7" s="386"/>
      <c r="G7" s="386"/>
      <c r="H7" s="386"/>
      <c r="I7" s="386"/>
      <c r="J7" s="386"/>
      <c r="K7" s="38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F7" s="7"/>
      <c r="BG7" s="7"/>
      <c r="BH7" s="7"/>
      <c r="BI7" s="7"/>
      <c r="BJ7" s="7"/>
      <c r="BK7" s="7"/>
      <c r="BL7" s="7"/>
      <c r="BM7" s="7"/>
      <c r="BN7" s="7"/>
      <c r="BO7" s="7"/>
      <c r="BP7" s="7"/>
      <c r="BQ7" s="7"/>
      <c r="BR7" s="7"/>
      <c r="BS7" s="7"/>
      <c r="BT7" s="7"/>
      <c r="BU7" s="7"/>
    </row>
    <row r="8" spans="1:73" s="2" customFormat="1" ht="4.5" customHeight="1">
      <c r="A8" s="15"/>
      <c r="B8" s="15"/>
      <c r="C8" s="15"/>
      <c r="D8" s="15"/>
      <c r="E8" s="15"/>
      <c r="F8" s="15"/>
      <c r="G8" s="15"/>
      <c r="H8" s="15"/>
      <c r="I8" s="15"/>
      <c r="J8" s="15"/>
      <c r="K8" s="15"/>
      <c r="L8" s="3"/>
      <c r="M8" s="3"/>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3"/>
      <c r="BF8" s="7"/>
      <c r="BG8" s="7"/>
      <c r="BH8" s="7"/>
      <c r="BI8" s="7"/>
      <c r="BJ8" s="7"/>
      <c r="BK8" s="7"/>
      <c r="BL8" s="7"/>
      <c r="BM8" s="7"/>
      <c r="BN8" s="7"/>
      <c r="BO8" s="7"/>
      <c r="BP8" s="7"/>
      <c r="BQ8" s="7"/>
      <c r="BR8" s="7"/>
      <c r="BS8" s="7"/>
      <c r="BT8" s="7"/>
      <c r="BU8" s="7"/>
    </row>
    <row r="9" spans="1:73" ht="4.5" customHeight="1">
      <c r="A9" s="407" t="s">
        <v>100</v>
      </c>
      <c r="B9" s="407"/>
      <c r="C9" s="407"/>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7"/>
      <c r="AZ9" s="407"/>
      <c r="BA9" s="407"/>
      <c r="BB9" s="407"/>
      <c r="BC9" s="407"/>
      <c r="BD9" s="407"/>
      <c r="BE9" s="407"/>
      <c r="BF9" s="407"/>
      <c r="BG9" s="407"/>
      <c r="BH9" s="407"/>
      <c r="BI9" s="407"/>
      <c r="BJ9" s="407"/>
      <c r="BK9" s="407"/>
      <c r="BL9" s="407"/>
      <c r="BM9" s="407"/>
      <c r="BN9" s="407"/>
      <c r="BO9" s="407"/>
      <c r="BP9" s="407"/>
      <c r="BQ9" s="407"/>
      <c r="BR9" s="407"/>
      <c r="BS9" s="407"/>
      <c r="BT9" s="407"/>
      <c r="BU9" s="407"/>
    </row>
    <row r="10" spans="1:73" ht="9.4" customHeight="1">
      <c r="A10" s="408"/>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c r="BO10" s="408"/>
      <c r="BP10" s="408"/>
      <c r="BQ10" s="408"/>
      <c r="BR10" s="408"/>
      <c r="BS10" s="408"/>
      <c r="BT10" s="408"/>
      <c r="BU10" s="408"/>
    </row>
    <row r="11" spans="1:73" ht="10.5" customHeight="1">
      <c r="A11" s="395" t="s">
        <v>0</v>
      </c>
      <c r="B11" s="395"/>
      <c r="C11" s="395"/>
      <c r="D11" s="395"/>
      <c r="E11" s="395"/>
      <c r="F11" s="395"/>
      <c r="G11" s="395"/>
      <c r="H11" s="395"/>
      <c r="I11" s="395"/>
      <c r="J11" s="395"/>
      <c r="K11" s="395"/>
      <c r="L11" s="395"/>
      <c r="M11" s="395"/>
      <c r="N11" s="395"/>
      <c r="O11" s="395"/>
      <c r="P11" s="396"/>
      <c r="Q11" s="400" t="s">
        <v>8</v>
      </c>
      <c r="R11" s="400"/>
      <c r="S11" s="400"/>
      <c r="T11" s="400"/>
      <c r="U11" s="400"/>
      <c r="V11" s="400"/>
      <c r="W11" s="400"/>
      <c r="X11" s="400"/>
      <c r="Y11" s="400"/>
      <c r="Z11" s="400"/>
      <c r="AA11" s="400"/>
      <c r="AB11" s="400"/>
      <c r="AC11" s="400"/>
      <c r="AD11" s="400"/>
      <c r="AE11" s="400"/>
      <c r="AF11" s="400"/>
      <c r="AG11" s="400"/>
      <c r="AH11" s="400"/>
      <c r="AI11" s="405"/>
      <c r="AJ11" s="399" t="s">
        <v>41</v>
      </c>
      <c r="AK11" s="400"/>
      <c r="AL11" s="400"/>
      <c r="AM11" s="400"/>
      <c r="AN11" s="400"/>
      <c r="AO11" s="400"/>
      <c r="AP11" s="400"/>
      <c r="AQ11" s="400"/>
      <c r="AR11" s="400"/>
      <c r="AS11" s="400"/>
      <c r="AT11" s="400"/>
      <c r="AU11" s="400"/>
      <c r="AV11" s="400"/>
      <c r="AW11" s="401"/>
      <c r="AX11" s="391" t="s">
        <v>32</v>
      </c>
      <c r="AY11" s="392"/>
      <c r="AZ11" s="392"/>
      <c r="BA11" s="392"/>
      <c r="BB11" s="392"/>
      <c r="BC11" s="392"/>
      <c r="BD11" s="392"/>
      <c r="BE11" s="392"/>
      <c r="BF11" s="392"/>
      <c r="BG11" s="392"/>
      <c r="BH11" s="392"/>
      <c r="BI11" s="392"/>
      <c r="BJ11" s="392"/>
      <c r="BK11" s="392"/>
      <c r="BL11" s="392"/>
      <c r="BM11" s="392"/>
      <c r="BN11" s="392"/>
      <c r="BO11" s="392"/>
      <c r="BP11" s="392"/>
      <c r="BQ11" s="392"/>
      <c r="BR11" s="392"/>
      <c r="BS11" s="392"/>
      <c r="BT11" s="392"/>
      <c r="BU11" s="392"/>
    </row>
    <row r="12" spans="1:73" ht="10.5" customHeight="1">
      <c r="A12" s="397"/>
      <c r="B12" s="397"/>
      <c r="C12" s="397"/>
      <c r="D12" s="397"/>
      <c r="E12" s="397"/>
      <c r="F12" s="397"/>
      <c r="G12" s="397"/>
      <c r="H12" s="397"/>
      <c r="I12" s="397"/>
      <c r="J12" s="397"/>
      <c r="K12" s="397"/>
      <c r="L12" s="397"/>
      <c r="M12" s="397"/>
      <c r="N12" s="397"/>
      <c r="O12" s="397"/>
      <c r="P12" s="398"/>
      <c r="Q12" s="403"/>
      <c r="R12" s="403"/>
      <c r="S12" s="403"/>
      <c r="T12" s="403"/>
      <c r="U12" s="403"/>
      <c r="V12" s="403"/>
      <c r="W12" s="403"/>
      <c r="X12" s="403"/>
      <c r="Y12" s="403"/>
      <c r="Z12" s="403"/>
      <c r="AA12" s="403"/>
      <c r="AB12" s="403"/>
      <c r="AC12" s="403"/>
      <c r="AD12" s="403"/>
      <c r="AE12" s="403"/>
      <c r="AF12" s="403"/>
      <c r="AG12" s="403"/>
      <c r="AH12" s="403"/>
      <c r="AI12" s="406"/>
      <c r="AJ12" s="402"/>
      <c r="AK12" s="403"/>
      <c r="AL12" s="403"/>
      <c r="AM12" s="403"/>
      <c r="AN12" s="403"/>
      <c r="AO12" s="403"/>
      <c r="AP12" s="403"/>
      <c r="AQ12" s="403"/>
      <c r="AR12" s="403"/>
      <c r="AS12" s="403"/>
      <c r="AT12" s="403"/>
      <c r="AU12" s="403"/>
      <c r="AV12" s="403"/>
      <c r="AW12" s="404"/>
      <c r="AX12" s="393"/>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row>
    <row r="13" spans="1:73" ht="9.4" customHeight="1">
      <c r="A13" s="224"/>
      <c r="B13" s="224"/>
      <c r="C13" s="224"/>
      <c r="D13" s="224"/>
      <c r="E13" s="224"/>
      <c r="F13" s="224"/>
      <c r="G13" s="224"/>
      <c r="H13" s="224"/>
      <c r="I13" s="224"/>
      <c r="J13" s="224"/>
      <c r="K13" s="224"/>
      <c r="L13" s="224"/>
      <c r="M13" s="224"/>
      <c r="N13" s="224"/>
      <c r="O13" s="224"/>
      <c r="P13" s="225"/>
      <c r="Q13" s="279"/>
      <c r="R13" s="280"/>
      <c r="S13" s="280"/>
      <c r="T13" s="280"/>
      <c r="U13" s="280"/>
      <c r="V13" s="280"/>
      <c r="W13" s="280"/>
      <c r="X13" s="280"/>
      <c r="Y13" s="280"/>
      <c r="Z13" s="280"/>
      <c r="AA13" s="280"/>
      <c r="AB13" s="280"/>
      <c r="AC13" s="280"/>
      <c r="AD13" s="280"/>
      <c r="AE13" s="280"/>
      <c r="AF13" s="280"/>
      <c r="AG13" s="280"/>
      <c r="AH13" s="280"/>
      <c r="AI13" s="281"/>
      <c r="AJ13" s="258" t="s">
        <v>42</v>
      </c>
      <c r="AK13" s="259"/>
      <c r="AL13" s="259"/>
      <c r="AM13" s="259"/>
      <c r="AN13" s="259"/>
      <c r="AO13" s="259"/>
      <c r="AP13" s="259"/>
      <c r="AQ13" s="259"/>
      <c r="AR13" s="259"/>
      <c r="AS13" s="259"/>
      <c r="AT13" s="259"/>
      <c r="AU13" s="259"/>
      <c r="AV13" s="259"/>
      <c r="AW13" s="260"/>
      <c r="AX13" s="275"/>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row>
    <row r="14" spans="1:73" ht="9.4" customHeight="1">
      <c r="A14" s="226"/>
      <c r="B14" s="226"/>
      <c r="C14" s="226"/>
      <c r="D14" s="226"/>
      <c r="E14" s="226"/>
      <c r="F14" s="226"/>
      <c r="G14" s="226"/>
      <c r="H14" s="226"/>
      <c r="I14" s="226"/>
      <c r="J14" s="226"/>
      <c r="K14" s="226"/>
      <c r="L14" s="226"/>
      <c r="M14" s="226"/>
      <c r="N14" s="226"/>
      <c r="O14" s="226"/>
      <c r="P14" s="227"/>
      <c r="Q14" s="282"/>
      <c r="R14" s="283"/>
      <c r="S14" s="283"/>
      <c r="T14" s="283"/>
      <c r="U14" s="283"/>
      <c r="V14" s="283"/>
      <c r="W14" s="283"/>
      <c r="X14" s="283"/>
      <c r="Y14" s="283"/>
      <c r="Z14" s="283"/>
      <c r="AA14" s="283"/>
      <c r="AB14" s="283"/>
      <c r="AC14" s="283"/>
      <c r="AD14" s="283"/>
      <c r="AE14" s="283"/>
      <c r="AF14" s="283"/>
      <c r="AG14" s="283"/>
      <c r="AH14" s="283"/>
      <c r="AI14" s="284"/>
      <c r="AJ14" s="261"/>
      <c r="AK14" s="262"/>
      <c r="AL14" s="262"/>
      <c r="AM14" s="262"/>
      <c r="AN14" s="262"/>
      <c r="AO14" s="262"/>
      <c r="AP14" s="262"/>
      <c r="AQ14" s="262"/>
      <c r="AR14" s="262"/>
      <c r="AS14" s="262"/>
      <c r="AT14" s="262"/>
      <c r="AU14" s="262"/>
      <c r="AV14" s="262"/>
      <c r="AW14" s="263"/>
      <c r="AX14" s="277"/>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row>
    <row r="15" spans="1:73" ht="9.4" customHeight="1">
      <c r="A15" s="226"/>
      <c r="B15" s="226"/>
      <c r="C15" s="226"/>
      <c r="D15" s="226"/>
      <c r="E15" s="226"/>
      <c r="F15" s="226"/>
      <c r="G15" s="226"/>
      <c r="H15" s="226"/>
      <c r="I15" s="226"/>
      <c r="J15" s="226"/>
      <c r="K15" s="226"/>
      <c r="L15" s="226"/>
      <c r="M15" s="226"/>
      <c r="N15" s="226"/>
      <c r="O15" s="226"/>
      <c r="P15" s="227"/>
      <c r="Q15" s="282"/>
      <c r="R15" s="283"/>
      <c r="S15" s="283"/>
      <c r="T15" s="283"/>
      <c r="U15" s="283"/>
      <c r="V15" s="283"/>
      <c r="W15" s="283"/>
      <c r="X15" s="283"/>
      <c r="Y15" s="283"/>
      <c r="Z15" s="283"/>
      <c r="AA15" s="283"/>
      <c r="AB15" s="283"/>
      <c r="AC15" s="283"/>
      <c r="AD15" s="283"/>
      <c r="AE15" s="283"/>
      <c r="AF15" s="283"/>
      <c r="AG15" s="283"/>
      <c r="AH15" s="283"/>
      <c r="AI15" s="284"/>
      <c r="AJ15" s="268"/>
      <c r="AK15" s="269"/>
      <c r="AL15" s="269"/>
      <c r="AM15" s="269"/>
      <c r="AN15" s="269"/>
      <c r="AO15" s="269"/>
      <c r="AP15" s="269"/>
      <c r="AQ15" s="269"/>
      <c r="AR15" s="269"/>
      <c r="AS15" s="269"/>
      <c r="AT15" s="269"/>
      <c r="AU15" s="269"/>
      <c r="AV15" s="269"/>
      <c r="AW15" s="270"/>
      <c r="AX15" s="277"/>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row>
    <row r="16" spans="1:73" ht="9.4" customHeight="1">
      <c r="A16" s="226"/>
      <c r="B16" s="226"/>
      <c r="C16" s="226"/>
      <c r="D16" s="226"/>
      <c r="E16" s="226"/>
      <c r="F16" s="226"/>
      <c r="G16" s="226"/>
      <c r="H16" s="226"/>
      <c r="I16" s="226"/>
      <c r="J16" s="226"/>
      <c r="K16" s="226"/>
      <c r="L16" s="226"/>
      <c r="M16" s="226"/>
      <c r="N16" s="226"/>
      <c r="O16" s="226"/>
      <c r="P16" s="227"/>
      <c r="Q16" s="282"/>
      <c r="R16" s="283"/>
      <c r="S16" s="283"/>
      <c r="T16" s="283"/>
      <c r="U16" s="283"/>
      <c r="V16" s="283"/>
      <c r="W16" s="283"/>
      <c r="X16" s="283"/>
      <c r="Y16" s="283"/>
      <c r="Z16" s="283"/>
      <c r="AA16" s="283"/>
      <c r="AB16" s="283"/>
      <c r="AC16" s="283"/>
      <c r="AD16" s="283"/>
      <c r="AE16" s="283"/>
      <c r="AF16" s="283"/>
      <c r="AG16" s="283"/>
      <c r="AH16" s="283"/>
      <c r="AI16" s="284"/>
      <c r="AJ16" s="271"/>
      <c r="AK16" s="269"/>
      <c r="AL16" s="269"/>
      <c r="AM16" s="269"/>
      <c r="AN16" s="269"/>
      <c r="AO16" s="269"/>
      <c r="AP16" s="269"/>
      <c r="AQ16" s="269"/>
      <c r="AR16" s="269"/>
      <c r="AS16" s="269"/>
      <c r="AT16" s="269"/>
      <c r="AU16" s="269"/>
      <c r="AV16" s="269"/>
      <c r="AW16" s="270"/>
      <c r="AX16" s="277"/>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row>
    <row r="17" spans="1:96" ht="9.4" customHeight="1">
      <c r="A17" s="226"/>
      <c r="B17" s="226"/>
      <c r="C17" s="226"/>
      <c r="D17" s="226"/>
      <c r="E17" s="226"/>
      <c r="F17" s="226"/>
      <c r="G17" s="226"/>
      <c r="H17" s="226"/>
      <c r="I17" s="226"/>
      <c r="J17" s="226"/>
      <c r="K17" s="226"/>
      <c r="L17" s="226"/>
      <c r="M17" s="226"/>
      <c r="N17" s="226"/>
      <c r="O17" s="226"/>
      <c r="P17" s="227"/>
      <c r="Q17" s="282"/>
      <c r="R17" s="283"/>
      <c r="S17" s="283"/>
      <c r="T17" s="283"/>
      <c r="U17" s="283"/>
      <c r="V17" s="283"/>
      <c r="W17" s="283"/>
      <c r="X17" s="283"/>
      <c r="Y17" s="283"/>
      <c r="Z17" s="283"/>
      <c r="AA17" s="283"/>
      <c r="AB17" s="283"/>
      <c r="AC17" s="283"/>
      <c r="AD17" s="283"/>
      <c r="AE17" s="283"/>
      <c r="AF17" s="283"/>
      <c r="AG17" s="283"/>
      <c r="AH17" s="283"/>
      <c r="AI17" s="284"/>
      <c r="AJ17" s="272"/>
      <c r="AK17" s="273"/>
      <c r="AL17" s="273"/>
      <c r="AM17" s="273"/>
      <c r="AN17" s="273"/>
      <c r="AO17" s="273"/>
      <c r="AP17" s="273"/>
      <c r="AQ17" s="273"/>
      <c r="AR17" s="273"/>
      <c r="AS17" s="273"/>
      <c r="AT17" s="273"/>
      <c r="AU17" s="273"/>
      <c r="AV17" s="273"/>
      <c r="AW17" s="274"/>
      <c r="AX17" s="277"/>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row>
    <row r="18" spans="1:96" ht="7.5" customHeight="1">
      <c r="A18" s="415" t="s">
        <v>9</v>
      </c>
      <c r="B18" s="415"/>
      <c r="C18" s="415"/>
      <c r="D18" s="415"/>
      <c r="E18" s="415"/>
      <c r="F18" s="415"/>
      <c r="G18" s="415"/>
      <c r="H18" s="415"/>
      <c r="I18" s="415"/>
      <c r="J18" s="415"/>
      <c r="K18" s="415"/>
      <c r="L18" s="415"/>
      <c r="M18" s="415"/>
      <c r="N18" s="415"/>
      <c r="O18" s="415"/>
      <c r="P18" s="416"/>
      <c r="Q18" s="417" t="s">
        <v>33</v>
      </c>
      <c r="R18" s="229"/>
      <c r="S18" s="229"/>
      <c r="T18" s="229"/>
      <c r="U18" s="237"/>
      <c r="V18" s="237"/>
      <c r="W18" s="199" t="s">
        <v>2</v>
      </c>
      <c r="X18" s="199"/>
      <c r="Y18" s="199"/>
      <c r="Z18" s="237"/>
      <c r="AA18" s="237"/>
      <c r="AB18" s="199" t="s">
        <v>3</v>
      </c>
      <c r="AC18" s="199"/>
      <c r="AD18" s="199"/>
      <c r="AE18" s="237"/>
      <c r="AF18" s="237"/>
      <c r="AG18" s="199" t="s">
        <v>10</v>
      </c>
      <c r="AH18" s="199"/>
      <c r="AI18" s="199"/>
      <c r="AJ18" s="228" t="s">
        <v>199</v>
      </c>
      <c r="AK18" s="229"/>
      <c r="AL18" s="229"/>
      <c r="AM18" s="229"/>
      <c r="AN18" s="229"/>
      <c r="AO18" s="229"/>
      <c r="AP18" s="229"/>
      <c r="AQ18" s="229"/>
      <c r="AR18" s="229"/>
      <c r="AS18" s="229"/>
      <c r="AT18" s="229"/>
      <c r="AU18" s="229"/>
      <c r="AV18" s="229"/>
      <c r="AW18" s="230"/>
      <c r="AX18" s="249"/>
      <c r="AY18" s="250"/>
      <c r="AZ18" s="250"/>
      <c r="BA18" s="250"/>
      <c r="BB18" s="250"/>
      <c r="BC18" s="250"/>
      <c r="BD18" s="250"/>
      <c r="BE18" s="250"/>
      <c r="BF18" s="250"/>
      <c r="BG18" s="250"/>
      <c r="BH18" s="250"/>
      <c r="BI18" s="250"/>
      <c r="BJ18" s="251"/>
      <c r="BK18" s="251"/>
      <c r="BL18" s="251"/>
      <c r="BM18" s="251"/>
      <c r="BN18" s="251"/>
      <c r="BO18" s="251"/>
      <c r="BP18" s="251"/>
      <c r="BQ18" s="251"/>
      <c r="BR18" s="251"/>
      <c r="BS18" s="251"/>
      <c r="BT18" s="251"/>
      <c r="BU18" s="311"/>
    </row>
    <row r="19" spans="1:96" ht="7.5" customHeight="1">
      <c r="A19" s="415"/>
      <c r="B19" s="415"/>
      <c r="C19" s="415"/>
      <c r="D19" s="415"/>
      <c r="E19" s="415"/>
      <c r="F19" s="415"/>
      <c r="G19" s="415"/>
      <c r="H19" s="415"/>
      <c r="I19" s="415"/>
      <c r="J19" s="415"/>
      <c r="K19" s="415"/>
      <c r="L19" s="415"/>
      <c r="M19" s="415"/>
      <c r="N19" s="415"/>
      <c r="O19" s="415"/>
      <c r="P19" s="416"/>
      <c r="Q19" s="330"/>
      <c r="R19" s="232"/>
      <c r="S19" s="232"/>
      <c r="T19" s="232"/>
      <c r="U19" s="238"/>
      <c r="V19" s="238"/>
      <c r="W19" s="177"/>
      <c r="X19" s="177"/>
      <c r="Y19" s="177"/>
      <c r="Z19" s="238"/>
      <c r="AA19" s="238"/>
      <c r="AB19" s="177"/>
      <c r="AC19" s="177"/>
      <c r="AD19" s="177"/>
      <c r="AE19" s="238"/>
      <c r="AF19" s="238"/>
      <c r="AG19" s="177"/>
      <c r="AH19" s="177"/>
      <c r="AI19" s="177"/>
      <c r="AJ19" s="231"/>
      <c r="AK19" s="232"/>
      <c r="AL19" s="232"/>
      <c r="AM19" s="232"/>
      <c r="AN19" s="232"/>
      <c r="AO19" s="232"/>
      <c r="AP19" s="232"/>
      <c r="AQ19" s="232"/>
      <c r="AR19" s="232"/>
      <c r="AS19" s="232"/>
      <c r="AT19" s="232"/>
      <c r="AU19" s="232"/>
      <c r="AV19" s="232"/>
      <c r="AW19" s="233"/>
      <c r="AX19" s="252"/>
      <c r="AY19" s="253"/>
      <c r="AZ19" s="253"/>
      <c r="BA19" s="253"/>
      <c r="BB19" s="253"/>
      <c r="BC19" s="253"/>
      <c r="BD19" s="253"/>
      <c r="BE19" s="253"/>
      <c r="BF19" s="253"/>
      <c r="BG19" s="253"/>
      <c r="BH19" s="253"/>
      <c r="BI19" s="253"/>
      <c r="BJ19" s="254"/>
      <c r="BK19" s="254"/>
      <c r="BL19" s="254"/>
      <c r="BM19" s="254"/>
      <c r="BN19" s="254"/>
      <c r="BO19" s="254"/>
      <c r="BP19" s="254"/>
      <c r="BQ19" s="254"/>
      <c r="BR19" s="254"/>
      <c r="BS19" s="254"/>
      <c r="BT19" s="254"/>
      <c r="BU19" s="312"/>
    </row>
    <row r="20" spans="1:96" ht="9.4" customHeight="1">
      <c r="A20" s="415"/>
      <c r="B20" s="415"/>
      <c r="C20" s="415"/>
      <c r="D20" s="415"/>
      <c r="E20" s="415"/>
      <c r="F20" s="415"/>
      <c r="G20" s="415"/>
      <c r="H20" s="415"/>
      <c r="I20" s="415"/>
      <c r="J20" s="415"/>
      <c r="K20" s="415"/>
      <c r="L20" s="415"/>
      <c r="M20" s="415"/>
      <c r="N20" s="415"/>
      <c r="O20" s="415"/>
      <c r="P20" s="416"/>
      <c r="Q20" s="330"/>
      <c r="R20" s="232"/>
      <c r="S20" s="232"/>
      <c r="T20" s="232"/>
      <c r="U20" s="238"/>
      <c r="V20" s="238"/>
      <c r="W20" s="177"/>
      <c r="X20" s="177"/>
      <c r="Y20" s="177"/>
      <c r="Z20" s="238"/>
      <c r="AA20" s="238"/>
      <c r="AB20" s="177"/>
      <c r="AC20" s="177"/>
      <c r="AD20" s="177"/>
      <c r="AE20" s="238"/>
      <c r="AF20" s="238"/>
      <c r="AG20" s="177"/>
      <c r="AH20" s="177"/>
      <c r="AI20" s="177"/>
      <c r="AJ20" s="231"/>
      <c r="AK20" s="232"/>
      <c r="AL20" s="232"/>
      <c r="AM20" s="232"/>
      <c r="AN20" s="232"/>
      <c r="AO20" s="232"/>
      <c r="AP20" s="232"/>
      <c r="AQ20" s="232"/>
      <c r="AR20" s="232"/>
      <c r="AS20" s="232"/>
      <c r="AT20" s="232"/>
      <c r="AU20" s="232"/>
      <c r="AV20" s="232"/>
      <c r="AW20" s="233"/>
      <c r="AX20" s="313"/>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312"/>
    </row>
    <row r="21" spans="1:96" ht="9.4" customHeight="1">
      <c r="A21" s="415"/>
      <c r="B21" s="415"/>
      <c r="C21" s="415"/>
      <c r="D21" s="415"/>
      <c r="E21" s="415"/>
      <c r="F21" s="415"/>
      <c r="G21" s="415"/>
      <c r="H21" s="415"/>
      <c r="I21" s="415"/>
      <c r="J21" s="415"/>
      <c r="K21" s="415"/>
      <c r="L21" s="415"/>
      <c r="M21" s="415"/>
      <c r="N21" s="415"/>
      <c r="O21" s="415"/>
      <c r="P21" s="416"/>
      <c r="Q21" s="330"/>
      <c r="R21" s="232"/>
      <c r="S21" s="232"/>
      <c r="T21" s="232"/>
      <c r="U21" s="238"/>
      <c r="V21" s="238"/>
      <c r="W21" s="177"/>
      <c r="X21" s="177"/>
      <c r="Y21" s="177"/>
      <c r="Z21" s="238"/>
      <c r="AA21" s="238"/>
      <c r="AB21" s="177"/>
      <c r="AC21" s="177"/>
      <c r="AD21" s="177"/>
      <c r="AE21" s="238"/>
      <c r="AF21" s="238"/>
      <c r="AG21" s="177"/>
      <c r="AH21" s="177"/>
      <c r="AI21" s="177"/>
      <c r="AJ21" s="231"/>
      <c r="AK21" s="232"/>
      <c r="AL21" s="232"/>
      <c r="AM21" s="232"/>
      <c r="AN21" s="232"/>
      <c r="AO21" s="232"/>
      <c r="AP21" s="232"/>
      <c r="AQ21" s="232"/>
      <c r="AR21" s="232"/>
      <c r="AS21" s="232"/>
      <c r="AT21" s="232"/>
      <c r="AU21" s="232"/>
      <c r="AV21" s="232"/>
      <c r="AW21" s="233"/>
      <c r="AX21" s="313"/>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312"/>
    </row>
    <row r="22" spans="1:96" ht="9.4" customHeight="1">
      <c r="A22" s="415"/>
      <c r="B22" s="415"/>
      <c r="C22" s="415"/>
      <c r="D22" s="415"/>
      <c r="E22" s="415"/>
      <c r="F22" s="415"/>
      <c r="G22" s="415"/>
      <c r="H22" s="415"/>
      <c r="I22" s="415"/>
      <c r="J22" s="415"/>
      <c r="K22" s="415"/>
      <c r="L22" s="415"/>
      <c r="M22" s="415"/>
      <c r="N22" s="415"/>
      <c r="O22" s="415"/>
      <c r="P22" s="416"/>
      <c r="Q22" s="418"/>
      <c r="R22" s="235"/>
      <c r="S22" s="235"/>
      <c r="T22" s="235"/>
      <c r="U22" s="239"/>
      <c r="V22" s="239"/>
      <c r="W22" s="204"/>
      <c r="X22" s="204"/>
      <c r="Y22" s="204"/>
      <c r="Z22" s="239"/>
      <c r="AA22" s="239"/>
      <c r="AB22" s="204"/>
      <c r="AC22" s="204"/>
      <c r="AD22" s="204"/>
      <c r="AE22" s="239"/>
      <c r="AF22" s="239"/>
      <c r="AG22" s="204"/>
      <c r="AH22" s="204"/>
      <c r="AI22" s="204"/>
      <c r="AJ22" s="234"/>
      <c r="AK22" s="235"/>
      <c r="AL22" s="235"/>
      <c r="AM22" s="235"/>
      <c r="AN22" s="235"/>
      <c r="AO22" s="235"/>
      <c r="AP22" s="235"/>
      <c r="AQ22" s="235"/>
      <c r="AR22" s="235"/>
      <c r="AS22" s="235"/>
      <c r="AT22" s="235"/>
      <c r="AU22" s="235"/>
      <c r="AV22" s="235"/>
      <c r="AW22" s="236"/>
      <c r="AX22" s="314"/>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315"/>
    </row>
    <row r="23" spans="1:96" ht="11.25" customHeight="1">
      <c r="A23" s="198" t="s">
        <v>37</v>
      </c>
      <c r="B23" s="199"/>
      <c r="C23" s="199"/>
      <c r="D23" s="199"/>
      <c r="E23" s="199"/>
      <c r="F23" s="199"/>
      <c r="G23" s="199"/>
      <c r="H23" s="199"/>
      <c r="I23" s="199"/>
      <c r="J23" s="199"/>
      <c r="K23" s="199"/>
      <c r="L23" s="199"/>
      <c r="M23" s="199"/>
      <c r="N23" s="199"/>
      <c r="O23" s="199"/>
      <c r="P23" s="199"/>
      <c r="Q23" s="199"/>
      <c r="R23" s="199"/>
      <c r="S23" s="199"/>
      <c r="T23" s="199"/>
      <c r="U23" s="199"/>
      <c r="V23" s="199"/>
      <c r="W23" s="249" t="s">
        <v>77</v>
      </c>
      <c r="X23" s="250"/>
      <c r="Y23" s="250"/>
      <c r="Z23" s="250"/>
      <c r="AA23" s="251"/>
      <c r="AB23" s="251"/>
      <c r="AC23" s="251"/>
      <c r="AD23" s="251"/>
      <c r="AE23" s="251"/>
      <c r="AF23" s="240" t="s">
        <v>45</v>
      </c>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2"/>
    </row>
    <row r="24" spans="1:96" ht="11.25" customHeight="1">
      <c r="A24" s="201"/>
      <c r="B24" s="177"/>
      <c r="C24" s="177"/>
      <c r="D24" s="177"/>
      <c r="E24" s="177"/>
      <c r="F24" s="177"/>
      <c r="G24" s="177"/>
      <c r="H24" s="177"/>
      <c r="I24" s="177"/>
      <c r="J24" s="177"/>
      <c r="K24" s="177"/>
      <c r="L24" s="177"/>
      <c r="M24" s="177"/>
      <c r="N24" s="177"/>
      <c r="O24" s="177"/>
      <c r="P24" s="177"/>
      <c r="Q24" s="177"/>
      <c r="R24" s="177"/>
      <c r="S24" s="177"/>
      <c r="T24" s="177"/>
      <c r="U24" s="177"/>
      <c r="V24" s="177"/>
      <c r="W24" s="252"/>
      <c r="X24" s="253"/>
      <c r="Y24" s="253"/>
      <c r="Z24" s="253"/>
      <c r="AA24" s="254"/>
      <c r="AB24" s="254"/>
      <c r="AC24" s="254"/>
      <c r="AD24" s="254"/>
      <c r="AE24" s="254"/>
      <c r="AF24" s="243"/>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5"/>
      <c r="CC24" s="351"/>
      <c r="CD24" s="351"/>
      <c r="CE24" s="351"/>
      <c r="CF24" s="351"/>
      <c r="CG24" s="351"/>
      <c r="CH24" s="351"/>
      <c r="CI24" s="351"/>
      <c r="CJ24" s="351"/>
      <c r="CK24" s="351"/>
      <c r="CL24" s="351"/>
      <c r="CM24" s="351"/>
      <c r="CN24" s="351"/>
      <c r="CO24" s="351"/>
      <c r="CP24" s="351"/>
      <c r="CQ24" s="351"/>
      <c r="CR24" s="351"/>
    </row>
    <row r="25" spans="1:96" ht="11.25" customHeight="1">
      <c r="A25" s="201"/>
      <c r="B25" s="177"/>
      <c r="C25" s="177"/>
      <c r="D25" s="177"/>
      <c r="E25" s="177"/>
      <c r="F25" s="177"/>
      <c r="G25" s="177"/>
      <c r="H25" s="177"/>
      <c r="I25" s="177"/>
      <c r="J25" s="177"/>
      <c r="K25" s="177"/>
      <c r="L25" s="177"/>
      <c r="M25" s="177"/>
      <c r="N25" s="177"/>
      <c r="O25" s="177"/>
      <c r="P25" s="177"/>
      <c r="Q25" s="177"/>
      <c r="R25" s="177"/>
      <c r="S25" s="177"/>
      <c r="T25" s="177"/>
      <c r="U25" s="177"/>
      <c r="V25" s="177"/>
      <c r="W25" s="252"/>
      <c r="X25" s="253"/>
      <c r="Y25" s="253"/>
      <c r="Z25" s="253"/>
      <c r="AA25" s="254"/>
      <c r="AB25" s="254"/>
      <c r="AC25" s="254"/>
      <c r="AD25" s="254"/>
      <c r="AE25" s="254"/>
      <c r="AF25" s="243"/>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5"/>
      <c r="CC25" s="351"/>
      <c r="CD25" s="351"/>
      <c r="CE25" s="351"/>
      <c r="CF25" s="351"/>
      <c r="CG25" s="351"/>
      <c r="CH25" s="351"/>
      <c r="CI25" s="351"/>
      <c r="CJ25" s="351"/>
      <c r="CK25" s="351"/>
      <c r="CL25" s="351"/>
      <c r="CM25" s="351"/>
      <c r="CN25" s="351"/>
      <c r="CO25" s="351"/>
      <c r="CP25" s="351"/>
      <c r="CQ25" s="351"/>
      <c r="CR25" s="351"/>
    </row>
    <row r="26" spans="1:96" ht="11.25" customHeight="1">
      <c r="A26" s="203"/>
      <c r="B26" s="204"/>
      <c r="C26" s="204"/>
      <c r="D26" s="204"/>
      <c r="E26" s="204"/>
      <c r="F26" s="204"/>
      <c r="G26" s="204"/>
      <c r="H26" s="204"/>
      <c r="I26" s="204"/>
      <c r="J26" s="204"/>
      <c r="K26" s="204"/>
      <c r="L26" s="204"/>
      <c r="M26" s="204"/>
      <c r="N26" s="204"/>
      <c r="O26" s="204"/>
      <c r="P26" s="204"/>
      <c r="Q26" s="204"/>
      <c r="R26" s="204"/>
      <c r="S26" s="204"/>
      <c r="T26" s="204"/>
      <c r="U26" s="204"/>
      <c r="V26" s="204"/>
      <c r="W26" s="255"/>
      <c r="X26" s="256"/>
      <c r="Y26" s="256"/>
      <c r="Z26" s="256"/>
      <c r="AA26" s="257"/>
      <c r="AB26" s="257"/>
      <c r="AC26" s="257"/>
      <c r="AD26" s="257"/>
      <c r="AE26" s="257"/>
      <c r="AF26" s="246"/>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8"/>
    </row>
    <row r="27" spans="1:96" ht="9.4" customHeight="1">
      <c r="A27" s="285" t="s">
        <v>52</v>
      </c>
      <c r="B27" s="286"/>
      <c r="C27" s="286"/>
      <c r="D27" s="287"/>
      <c r="E27" s="288"/>
      <c r="F27" s="419" t="s">
        <v>129</v>
      </c>
      <c r="G27" s="352"/>
      <c r="H27" s="352"/>
      <c r="I27" s="352"/>
      <c r="J27" s="352"/>
      <c r="K27" s="352"/>
      <c r="L27" s="352"/>
      <c r="M27" s="352"/>
      <c r="N27" s="352"/>
      <c r="O27" s="352"/>
      <c r="P27" s="352"/>
      <c r="Q27" s="352"/>
      <c r="R27" s="352"/>
      <c r="S27" s="352"/>
      <c r="T27" s="352"/>
      <c r="U27" s="352"/>
      <c r="V27" s="352"/>
      <c r="W27" s="352"/>
      <c r="X27" s="352"/>
      <c r="Y27" s="352"/>
      <c r="Z27" s="420"/>
      <c r="AA27" s="424" t="s">
        <v>33</v>
      </c>
      <c r="AB27" s="425"/>
      <c r="AC27" s="425"/>
      <c r="AD27" s="425"/>
      <c r="AE27" s="425"/>
      <c r="AF27" s="425"/>
      <c r="AG27" s="326"/>
      <c r="AH27" s="326"/>
      <c r="AI27" s="326"/>
      <c r="AJ27" s="267" t="s">
        <v>2</v>
      </c>
      <c r="AK27" s="267"/>
      <c r="AL27" s="265"/>
      <c r="AM27" s="265"/>
      <c r="AN27" s="265"/>
      <c r="AO27" s="267" t="s">
        <v>3</v>
      </c>
      <c r="AP27" s="267"/>
      <c r="AQ27" s="265"/>
      <c r="AR27" s="265"/>
      <c r="AS27" s="265"/>
      <c r="AT27" s="329" t="s">
        <v>10</v>
      </c>
      <c r="AU27" s="329"/>
      <c r="AV27" s="329"/>
      <c r="AW27" s="352" t="s">
        <v>17</v>
      </c>
      <c r="AX27" s="352"/>
      <c r="AY27" s="352"/>
      <c r="AZ27" s="266" t="s">
        <v>31</v>
      </c>
      <c r="BA27" s="266"/>
      <c r="BB27" s="266"/>
      <c r="BC27" s="266"/>
      <c r="BD27" s="266"/>
      <c r="BE27" s="265"/>
      <c r="BF27" s="265"/>
      <c r="BG27" s="265"/>
      <c r="BH27" s="267" t="s">
        <v>2</v>
      </c>
      <c r="BI27" s="267"/>
      <c r="BJ27" s="265"/>
      <c r="BK27" s="265"/>
      <c r="BL27" s="265"/>
      <c r="BM27" s="267" t="s">
        <v>3</v>
      </c>
      <c r="BN27" s="267"/>
      <c r="BO27" s="265"/>
      <c r="BP27" s="265"/>
      <c r="BQ27" s="265"/>
      <c r="BR27" s="329" t="s">
        <v>10</v>
      </c>
      <c r="BS27" s="329"/>
      <c r="BT27" s="329"/>
      <c r="BU27" s="264"/>
    </row>
    <row r="28" spans="1:96" ht="9.4" customHeight="1">
      <c r="A28" s="289"/>
      <c r="B28" s="290"/>
      <c r="C28" s="290"/>
      <c r="D28" s="291"/>
      <c r="E28" s="292"/>
      <c r="F28" s="419"/>
      <c r="G28" s="352"/>
      <c r="H28" s="352"/>
      <c r="I28" s="352"/>
      <c r="J28" s="352"/>
      <c r="K28" s="352"/>
      <c r="L28" s="352"/>
      <c r="M28" s="352"/>
      <c r="N28" s="352"/>
      <c r="O28" s="352"/>
      <c r="P28" s="352"/>
      <c r="Q28" s="352"/>
      <c r="R28" s="352"/>
      <c r="S28" s="352"/>
      <c r="T28" s="352"/>
      <c r="U28" s="352"/>
      <c r="V28" s="352"/>
      <c r="W28" s="352"/>
      <c r="X28" s="352"/>
      <c r="Y28" s="352"/>
      <c r="Z28" s="420"/>
      <c r="AA28" s="424"/>
      <c r="AB28" s="425"/>
      <c r="AC28" s="425"/>
      <c r="AD28" s="425"/>
      <c r="AE28" s="425"/>
      <c r="AF28" s="425"/>
      <c r="AG28" s="326"/>
      <c r="AH28" s="326"/>
      <c r="AI28" s="326"/>
      <c r="AJ28" s="267"/>
      <c r="AK28" s="267"/>
      <c r="AL28" s="265"/>
      <c r="AM28" s="265"/>
      <c r="AN28" s="265"/>
      <c r="AO28" s="267"/>
      <c r="AP28" s="267"/>
      <c r="AQ28" s="265"/>
      <c r="AR28" s="265"/>
      <c r="AS28" s="265"/>
      <c r="AT28" s="329"/>
      <c r="AU28" s="329"/>
      <c r="AV28" s="329"/>
      <c r="AW28" s="352"/>
      <c r="AX28" s="352"/>
      <c r="AY28" s="352"/>
      <c r="AZ28" s="266"/>
      <c r="BA28" s="266"/>
      <c r="BB28" s="266"/>
      <c r="BC28" s="266"/>
      <c r="BD28" s="266"/>
      <c r="BE28" s="265"/>
      <c r="BF28" s="265"/>
      <c r="BG28" s="265"/>
      <c r="BH28" s="267"/>
      <c r="BI28" s="267"/>
      <c r="BJ28" s="265"/>
      <c r="BK28" s="265"/>
      <c r="BL28" s="265"/>
      <c r="BM28" s="267"/>
      <c r="BN28" s="267"/>
      <c r="BO28" s="265"/>
      <c r="BP28" s="265"/>
      <c r="BQ28" s="265"/>
      <c r="BR28" s="329"/>
      <c r="BS28" s="329"/>
      <c r="BT28" s="329"/>
      <c r="BU28" s="264"/>
    </row>
    <row r="29" spans="1:96" ht="9.4" customHeight="1">
      <c r="A29" s="289"/>
      <c r="B29" s="290"/>
      <c r="C29" s="290"/>
      <c r="D29" s="291"/>
      <c r="E29" s="292"/>
      <c r="F29" s="421"/>
      <c r="G29" s="422"/>
      <c r="H29" s="422"/>
      <c r="I29" s="422"/>
      <c r="J29" s="422"/>
      <c r="K29" s="422"/>
      <c r="L29" s="422"/>
      <c r="M29" s="422"/>
      <c r="N29" s="422"/>
      <c r="O29" s="422"/>
      <c r="P29" s="422"/>
      <c r="Q29" s="422"/>
      <c r="R29" s="422"/>
      <c r="S29" s="422"/>
      <c r="T29" s="422"/>
      <c r="U29" s="422"/>
      <c r="V29" s="422"/>
      <c r="W29" s="422"/>
      <c r="X29" s="422"/>
      <c r="Y29" s="422"/>
      <c r="Z29" s="423"/>
      <c r="AA29" s="424"/>
      <c r="AB29" s="425"/>
      <c r="AC29" s="425"/>
      <c r="AD29" s="425"/>
      <c r="AE29" s="425"/>
      <c r="AF29" s="425"/>
      <c r="AG29" s="326"/>
      <c r="AH29" s="326"/>
      <c r="AI29" s="326"/>
      <c r="AJ29" s="267"/>
      <c r="AK29" s="267"/>
      <c r="AL29" s="265"/>
      <c r="AM29" s="265"/>
      <c r="AN29" s="265"/>
      <c r="AO29" s="267"/>
      <c r="AP29" s="267"/>
      <c r="AQ29" s="265"/>
      <c r="AR29" s="265"/>
      <c r="AS29" s="265"/>
      <c r="AT29" s="329"/>
      <c r="AU29" s="329"/>
      <c r="AV29" s="329"/>
      <c r="AW29" s="352"/>
      <c r="AX29" s="352"/>
      <c r="AY29" s="352"/>
      <c r="AZ29" s="266"/>
      <c r="BA29" s="266"/>
      <c r="BB29" s="266"/>
      <c r="BC29" s="266"/>
      <c r="BD29" s="266"/>
      <c r="BE29" s="265"/>
      <c r="BF29" s="265"/>
      <c r="BG29" s="265"/>
      <c r="BH29" s="267"/>
      <c r="BI29" s="267"/>
      <c r="BJ29" s="265"/>
      <c r="BK29" s="265"/>
      <c r="BL29" s="265"/>
      <c r="BM29" s="267"/>
      <c r="BN29" s="267"/>
      <c r="BO29" s="265"/>
      <c r="BP29" s="265"/>
      <c r="BQ29" s="265"/>
      <c r="BR29" s="329"/>
      <c r="BS29" s="329"/>
      <c r="BT29" s="329"/>
      <c r="BU29" s="264"/>
    </row>
    <row r="30" spans="1:96" ht="9.4" customHeight="1">
      <c r="A30" s="289"/>
      <c r="B30" s="290"/>
      <c r="C30" s="290"/>
      <c r="D30" s="291"/>
      <c r="E30" s="292"/>
      <c r="F30" s="421"/>
      <c r="G30" s="422"/>
      <c r="H30" s="422"/>
      <c r="I30" s="422"/>
      <c r="J30" s="422"/>
      <c r="K30" s="422"/>
      <c r="L30" s="422"/>
      <c r="M30" s="422"/>
      <c r="N30" s="422"/>
      <c r="O30" s="422"/>
      <c r="P30" s="422"/>
      <c r="Q30" s="422"/>
      <c r="R30" s="422"/>
      <c r="S30" s="422"/>
      <c r="T30" s="422"/>
      <c r="U30" s="422"/>
      <c r="V30" s="422"/>
      <c r="W30" s="422"/>
      <c r="X30" s="422"/>
      <c r="Y30" s="422"/>
      <c r="Z30" s="423"/>
      <c r="AA30" s="424"/>
      <c r="AB30" s="425"/>
      <c r="AC30" s="425"/>
      <c r="AD30" s="425"/>
      <c r="AE30" s="425"/>
      <c r="AF30" s="425"/>
      <c r="AG30" s="326"/>
      <c r="AH30" s="326"/>
      <c r="AI30" s="326"/>
      <c r="AJ30" s="267"/>
      <c r="AK30" s="267"/>
      <c r="AL30" s="265"/>
      <c r="AM30" s="265"/>
      <c r="AN30" s="265"/>
      <c r="AO30" s="267"/>
      <c r="AP30" s="267"/>
      <c r="AQ30" s="265"/>
      <c r="AR30" s="265"/>
      <c r="AS30" s="265"/>
      <c r="AT30" s="329"/>
      <c r="AU30" s="329"/>
      <c r="AV30" s="329"/>
      <c r="AW30" s="352"/>
      <c r="AX30" s="352"/>
      <c r="AY30" s="352"/>
      <c r="AZ30" s="266"/>
      <c r="BA30" s="266"/>
      <c r="BB30" s="266"/>
      <c r="BC30" s="266"/>
      <c r="BD30" s="266"/>
      <c r="BE30" s="265"/>
      <c r="BF30" s="265"/>
      <c r="BG30" s="265"/>
      <c r="BH30" s="267"/>
      <c r="BI30" s="267"/>
      <c r="BJ30" s="265"/>
      <c r="BK30" s="265"/>
      <c r="BL30" s="265"/>
      <c r="BM30" s="267"/>
      <c r="BN30" s="267"/>
      <c r="BO30" s="265"/>
      <c r="BP30" s="265"/>
      <c r="BQ30" s="265"/>
      <c r="BR30" s="329"/>
      <c r="BS30" s="329"/>
      <c r="BT30" s="329"/>
      <c r="BU30" s="264"/>
    </row>
    <row r="31" spans="1:96" ht="9.4" customHeight="1">
      <c r="A31" s="289"/>
      <c r="B31" s="290"/>
      <c r="C31" s="290"/>
      <c r="D31" s="291"/>
      <c r="E31" s="292"/>
      <c r="F31" s="354" t="s">
        <v>104</v>
      </c>
      <c r="G31" s="354"/>
      <c r="H31" s="354"/>
      <c r="I31" s="354"/>
      <c r="J31" s="354"/>
      <c r="K31" s="354"/>
      <c r="L31" s="354"/>
      <c r="M31" s="354"/>
      <c r="N31" s="354"/>
      <c r="O31" s="354"/>
      <c r="P31" s="354"/>
      <c r="Q31" s="354"/>
      <c r="R31" s="354"/>
      <c r="S31" s="354"/>
      <c r="T31" s="354"/>
      <c r="U31" s="354"/>
      <c r="V31" s="354"/>
      <c r="W31" s="354"/>
      <c r="X31" s="354"/>
      <c r="Y31" s="354"/>
      <c r="Z31" s="354"/>
      <c r="AA31" s="358" t="s">
        <v>33</v>
      </c>
      <c r="AB31" s="359"/>
      <c r="AC31" s="359"/>
      <c r="AD31" s="359"/>
      <c r="AE31" s="359"/>
      <c r="AF31" s="360"/>
      <c r="AG31" s="426"/>
      <c r="AH31" s="427"/>
      <c r="AI31" s="427"/>
      <c r="AJ31" s="267" t="s">
        <v>2</v>
      </c>
      <c r="AK31" s="267"/>
      <c r="AL31" s="426"/>
      <c r="AM31" s="427"/>
      <c r="AN31" s="427"/>
      <c r="AO31" s="267" t="s">
        <v>3</v>
      </c>
      <c r="AP31" s="361"/>
      <c r="AQ31" s="73"/>
      <c r="AR31" s="362" t="s">
        <v>181</v>
      </c>
      <c r="AS31" s="363"/>
      <c r="AT31" s="363"/>
      <c r="AU31" s="363"/>
      <c r="AV31" s="363"/>
      <c r="AW31" s="364"/>
      <c r="AX31" s="371" t="s">
        <v>120</v>
      </c>
      <c r="AY31" s="372"/>
      <c r="AZ31" s="341" t="s">
        <v>125</v>
      </c>
      <c r="BA31" s="341"/>
      <c r="BB31" s="341"/>
      <c r="BC31" s="341"/>
      <c r="BD31" s="341"/>
      <c r="BE31" s="341"/>
      <c r="BF31" s="341"/>
      <c r="BG31" s="341"/>
      <c r="BH31" s="341"/>
      <c r="BI31" s="341"/>
      <c r="BJ31" s="341"/>
      <c r="BK31" s="341"/>
      <c r="BL31" s="341"/>
      <c r="BM31" s="341"/>
      <c r="BN31" s="341"/>
      <c r="BO31" s="341"/>
      <c r="BP31" s="341"/>
      <c r="BQ31" s="341"/>
      <c r="BR31" s="341"/>
      <c r="BS31" s="341"/>
      <c r="BT31" s="341"/>
      <c r="BU31" s="342"/>
      <c r="BV31" s="72"/>
      <c r="BX31" s="72"/>
      <c r="BY31" s="72"/>
      <c r="BZ31" s="72"/>
      <c r="CA31" s="72"/>
    </row>
    <row r="32" spans="1:96" ht="9.4" customHeight="1">
      <c r="A32" s="289"/>
      <c r="B32" s="290"/>
      <c r="C32" s="290"/>
      <c r="D32" s="291"/>
      <c r="E32" s="292"/>
      <c r="F32" s="354"/>
      <c r="G32" s="354"/>
      <c r="H32" s="354"/>
      <c r="I32" s="354"/>
      <c r="J32" s="354"/>
      <c r="K32" s="354"/>
      <c r="L32" s="354"/>
      <c r="M32" s="354"/>
      <c r="N32" s="354"/>
      <c r="O32" s="354"/>
      <c r="P32" s="354"/>
      <c r="Q32" s="354"/>
      <c r="R32" s="354"/>
      <c r="S32" s="354"/>
      <c r="T32" s="354"/>
      <c r="U32" s="354"/>
      <c r="V32" s="354"/>
      <c r="W32" s="354"/>
      <c r="X32" s="354"/>
      <c r="Y32" s="354"/>
      <c r="Z32" s="354"/>
      <c r="AA32" s="358"/>
      <c r="AB32" s="359"/>
      <c r="AC32" s="359"/>
      <c r="AD32" s="359"/>
      <c r="AE32" s="359"/>
      <c r="AF32" s="360"/>
      <c r="AG32" s="427"/>
      <c r="AH32" s="427"/>
      <c r="AI32" s="427"/>
      <c r="AJ32" s="267"/>
      <c r="AK32" s="267"/>
      <c r="AL32" s="427"/>
      <c r="AM32" s="427"/>
      <c r="AN32" s="427"/>
      <c r="AO32" s="361"/>
      <c r="AP32" s="361"/>
      <c r="AQ32" s="42"/>
      <c r="AR32" s="365"/>
      <c r="AS32" s="366"/>
      <c r="AT32" s="366"/>
      <c r="AU32" s="366"/>
      <c r="AV32" s="366"/>
      <c r="AW32" s="367"/>
      <c r="AX32" s="299"/>
      <c r="AY32" s="298"/>
      <c r="AZ32" s="300"/>
      <c r="BA32" s="300"/>
      <c r="BB32" s="300"/>
      <c r="BC32" s="300"/>
      <c r="BD32" s="300"/>
      <c r="BE32" s="300"/>
      <c r="BF32" s="300"/>
      <c r="BG32" s="300"/>
      <c r="BH32" s="300"/>
      <c r="BI32" s="300"/>
      <c r="BJ32" s="300"/>
      <c r="BK32" s="300"/>
      <c r="BL32" s="300"/>
      <c r="BM32" s="300"/>
      <c r="BN32" s="300"/>
      <c r="BO32" s="300"/>
      <c r="BP32" s="300"/>
      <c r="BQ32" s="300"/>
      <c r="BR32" s="300"/>
      <c r="BS32" s="300"/>
      <c r="BT32" s="300"/>
      <c r="BU32" s="301"/>
      <c r="BV32" s="72"/>
      <c r="BW32" s="72"/>
      <c r="BX32" s="72"/>
      <c r="BY32" s="72"/>
      <c r="BZ32" s="72"/>
    </row>
    <row r="33" spans="1:78" ht="9.4" customHeight="1">
      <c r="A33" s="289"/>
      <c r="B33" s="290"/>
      <c r="C33" s="290"/>
      <c r="D33" s="291"/>
      <c r="E33" s="292"/>
      <c r="F33" s="354"/>
      <c r="G33" s="354"/>
      <c r="H33" s="354"/>
      <c r="I33" s="354"/>
      <c r="J33" s="354"/>
      <c r="K33" s="354"/>
      <c r="L33" s="354"/>
      <c r="M33" s="354"/>
      <c r="N33" s="354"/>
      <c r="O33" s="354"/>
      <c r="P33" s="354"/>
      <c r="Q33" s="354"/>
      <c r="R33" s="354"/>
      <c r="S33" s="354"/>
      <c r="T33" s="354"/>
      <c r="U33" s="354"/>
      <c r="V33" s="354"/>
      <c r="W33" s="354"/>
      <c r="X33" s="354"/>
      <c r="Y33" s="354"/>
      <c r="Z33" s="354"/>
      <c r="AA33" s="358"/>
      <c r="AB33" s="359"/>
      <c r="AC33" s="359"/>
      <c r="AD33" s="359"/>
      <c r="AE33" s="359"/>
      <c r="AF33" s="360"/>
      <c r="AG33" s="427"/>
      <c r="AH33" s="427"/>
      <c r="AI33" s="427"/>
      <c r="AJ33" s="267"/>
      <c r="AK33" s="267"/>
      <c r="AL33" s="427"/>
      <c r="AM33" s="427"/>
      <c r="AN33" s="427"/>
      <c r="AO33" s="361"/>
      <c r="AP33" s="361"/>
      <c r="AQ33" s="42"/>
      <c r="AR33" s="365"/>
      <c r="AS33" s="366"/>
      <c r="AT33" s="366"/>
      <c r="AU33" s="366"/>
      <c r="AV33" s="366"/>
      <c r="AW33" s="367"/>
      <c r="AX33" s="297" t="s">
        <v>120</v>
      </c>
      <c r="AY33" s="298"/>
      <c r="AZ33" s="300" t="s">
        <v>126</v>
      </c>
      <c r="BA33" s="300"/>
      <c r="BB33" s="300"/>
      <c r="BC33" s="300"/>
      <c r="BD33" s="300"/>
      <c r="BE33" s="300"/>
      <c r="BF33" s="300"/>
      <c r="BG33" s="300"/>
      <c r="BH33" s="300"/>
      <c r="BI33" s="300"/>
      <c r="BJ33" s="300"/>
      <c r="BK33" s="300"/>
      <c r="BL33" s="300"/>
      <c r="BM33" s="300"/>
      <c r="BN33" s="300"/>
      <c r="BO33" s="300"/>
      <c r="BP33" s="300"/>
      <c r="BQ33" s="300"/>
      <c r="BR33" s="300"/>
      <c r="BS33" s="300"/>
      <c r="BT33" s="300"/>
      <c r="BU33" s="301"/>
      <c r="BV33" s="72"/>
      <c r="BW33" s="72"/>
      <c r="BX33" s="72"/>
      <c r="BY33" s="72"/>
      <c r="BZ33" s="72"/>
    </row>
    <row r="34" spans="1:78" ht="9.4" customHeight="1">
      <c r="A34" s="289"/>
      <c r="B34" s="290"/>
      <c r="C34" s="290"/>
      <c r="D34" s="291"/>
      <c r="E34" s="292"/>
      <c r="F34" s="354"/>
      <c r="G34" s="354"/>
      <c r="H34" s="354"/>
      <c r="I34" s="354"/>
      <c r="J34" s="354"/>
      <c r="K34" s="354"/>
      <c r="L34" s="354"/>
      <c r="M34" s="354"/>
      <c r="N34" s="354"/>
      <c r="O34" s="354"/>
      <c r="P34" s="354"/>
      <c r="Q34" s="354"/>
      <c r="R34" s="354"/>
      <c r="S34" s="354"/>
      <c r="T34" s="354"/>
      <c r="U34" s="354"/>
      <c r="V34" s="354"/>
      <c r="W34" s="354"/>
      <c r="X34" s="354"/>
      <c r="Y34" s="354"/>
      <c r="Z34" s="354"/>
      <c r="AA34" s="358"/>
      <c r="AB34" s="359"/>
      <c r="AC34" s="359"/>
      <c r="AD34" s="359"/>
      <c r="AE34" s="359"/>
      <c r="AF34" s="360"/>
      <c r="AG34" s="427"/>
      <c r="AH34" s="427"/>
      <c r="AI34" s="427"/>
      <c r="AJ34" s="267"/>
      <c r="AK34" s="267"/>
      <c r="AL34" s="427"/>
      <c r="AM34" s="427"/>
      <c r="AN34" s="427"/>
      <c r="AO34" s="361"/>
      <c r="AP34" s="361"/>
      <c r="AQ34" s="42"/>
      <c r="AR34" s="365"/>
      <c r="AS34" s="366"/>
      <c r="AT34" s="366"/>
      <c r="AU34" s="366"/>
      <c r="AV34" s="366"/>
      <c r="AW34" s="367"/>
      <c r="AX34" s="299"/>
      <c r="AY34" s="298"/>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1"/>
      <c r="BV34" s="72"/>
      <c r="BW34" s="72"/>
      <c r="BX34" s="72"/>
      <c r="BY34" s="72"/>
      <c r="BZ34" s="72"/>
    </row>
    <row r="35" spans="1:78" ht="9.4" customHeight="1">
      <c r="A35" s="289"/>
      <c r="B35" s="290"/>
      <c r="C35" s="290"/>
      <c r="D35" s="291"/>
      <c r="E35" s="292"/>
      <c r="F35" s="354"/>
      <c r="G35" s="354"/>
      <c r="H35" s="354"/>
      <c r="I35" s="354"/>
      <c r="J35" s="354"/>
      <c r="K35" s="354"/>
      <c r="L35" s="354"/>
      <c r="M35" s="354"/>
      <c r="N35" s="354"/>
      <c r="O35" s="354"/>
      <c r="P35" s="354"/>
      <c r="Q35" s="354"/>
      <c r="R35" s="354"/>
      <c r="S35" s="354"/>
      <c r="T35" s="354"/>
      <c r="U35" s="354"/>
      <c r="V35" s="354"/>
      <c r="W35" s="354"/>
      <c r="X35" s="354"/>
      <c r="Y35" s="354"/>
      <c r="Z35" s="354"/>
      <c r="AA35" s="358"/>
      <c r="AB35" s="359"/>
      <c r="AC35" s="359"/>
      <c r="AD35" s="359"/>
      <c r="AE35" s="359"/>
      <c r="AF35" s="360"/>
      <c r="AG35" s="427"/>
      <c r="AH35" s="427"/>
      <c r="AI35" s="427"/>
      <c r="AJ35" s="267"/>
      <c r="AK35" s="267"/>
      <c r="AL35" s="427"/>
      <c r="AM35" s="427"/>
      <c r="AN35" s="427"/>
      <c r="AO35" s="361"/>
      <c r="AP35" s="361"/>
      <c r="AQ35" s="42"/>
      <c r="AR35" s="365"/>
      <c r="AS35" s="366"/>
      <c r="AT35" s="366"/>
      <c r="AU35" s="366"/>
      <c r="AV35" s="366"/>
      <c r="AW35" s="367"/>
      <c r="AX35" s="297" t="s">
        <v>120</v>
      </c>
      <c r="AY35" s="298"/>
      <c r="AZ35" s="300" t="s">
        <v>127</v>
      </c>
      <c r="BA35" s="300"/>
      <c r="BB35" s="300"/>
      <c r="BC35" s="300"/>
      <c r="BD35" s="300"/>
      <c r="BE35" s="300"/>
      <c r="BF35" s="300"/>
      <c r="BG35" s="300"/>
      <c r="BH35" s="300"/>
      <c r="BI35" s="300"/>
      <c r="BJ35" s="300"/>
      <c r="BK35" s="300"/>
      <c r="BL35" s="300"/>
      <c r="BM35" s="300"/>
      <c r="BN35" s="300"/>
      <c r="BO35" s="300"/>
      <c r="BP35" s="300"/>
      <c r="BQ35" s="300"/>
      <c r="BR35" s="300"/>
      <c r="BS35" s="300"/>
      <c r="BT35" s="300"/>
      <c r="BU35" s="301"/>
      <c r="BV35" s="72"/>
      <c r="BW35" s="72"/>
      <c r="BX35" s="72"/>
      <c r="BY35" s="72"/>
      <c r="BZ35" s="72"/>
    </row>
    <row r="36" spans="1:78" ht="9.4" customHeight="1">
      <c r="A36" s="289"/>
      <c r="B36" s="290"/>
      <c r="C36" s="290"/>
      <c r="D36" s="291"/>
      <c r="E36" s="292"/>
      <c r="F36" s="354"/>
      <c r="G36" s="354"/>
      <c r="H36" s="354"/>
      <c r="I36" s="354"/>
      <c r="J36" s="354"/>
      <c r="K36" s="354"/>
      <c r="L36" s="354"/>
      <c r="M36" s="354"/>
      <c r="N36" s="354"/>
      <c r="O36" s="354"/>
      <c r="P36" s="354"/>
      <c r="Q36" s="354"/>
      <c r="R36" s="354"/>
      <c r="S36" s="354"/>
      <c r="T36" s="354"/>
      <c r="U36" s="354"/>
      <c r="V36" s="354"/>
      <c r="W36" s="354"/>
      <c r="X36" s="354"/>
      <c r="Y36" s="354"/>
      <c r="Z36" s="354"/>
      <c r="AA36" s="358"/>
      <c r="AB36" s="359"/>
      <c r="AC36" s="359"/>
      <c r="AD36" s="359"/>
      <c r="AE36" s="359"/>
      <c r="AF36" s="360"/>
      <c r="AG36" s="427"/>
      <c r="AH36" s="427"/>
      <c r="AI36" s="427"/>
      <c r="AJ36" s="267"/>
      <c r="AK36" s="267"/>
      <c r="AL36" s="427"/>
      <c r="AM36" s="427"/>
      <c r="AN36" s="427"/>
      <c r="AO36" s="361"/>
      <c r="AP36" s="361"/>
      <c r="AQ36" s="74"/>
      <c r="AR36" s="368"/>
      <c r="AS36" s="369"/>
      <c r="AT36" s="369"/>
      <c r="AU36" s="369"/>
      <c r="AV36" s="369"/>
      <c r="AW36" s="370"/>
      <c r="AX36" s="302"/>
      <c r="AY36" s="303"/>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5"/>
      <c r="BV36" s="72"/>
      <c r="BW36" s="72"/>
      <c r="BX36" s="72"/>
      <c r="BY36" s="72"/>
      <c r="BZ36" s="72"/>
    </row>
    <row r="37" spans="1:78" ht="9.4" customHeight="1">
      <c r="A37" s="289"/>
      <c r="B37" s="290"/>
      <c r="C37" s="290"/>
      <c r="D37" s="291"/>
      <c r="E37" s="292"/>
      <c r="F37" s="355" t="s">
        <v>161</v>
      </c>
      <c r="G37" s="356"/>
      <c r="H37" s="356"/>
      <c r="I37" s="356"/>
      <c r="J37" s="356"/>
      <c r="K37" s="356"/>
      <c r="L37" s="356"/>
      <c r="M37" s="356"/>
      <c r="N37" s="356"/>
      <c r="O37" s="356"/>
      <c r="P37" s="356"/>
      <c r="Q37" s="356"/>
      <c r="R37" s="356"/>
      <c r="S37" s="356"/>
      <c r="T37" s="356"/>
      <c r="U37" s="356"/>
      <c r="V37" s="356"/>
      <c r="W37" s="356"/>
      <c r="X37" s="356"/>
      <c r="Y37" s="356"/>
      <c r="Z37" s="309"/>
      <c r="AA37" s="428"/>
      <c r="AB37" s="429"/>
      <c r="AC37" s="429"/>
      <c r="AD37" s="356" t="s">
        <v>46</v>
      </c>
      <c r="AE37" s="356"/>
      <c r="AF37" s="356"/>
      <c r="AG37" s="431"/>
      <c r="AH37" s="432"/>
      <c r="AI37" s="432"/>
      <c r="AJ37" s="373" t="s">
        <v>47</v>
      </c>
      <c r="AK37" s="373"/>
      <c r="AL37" s="373"/>
      <c r="AM37" s="373"/>
      <c r="AN37" s="383" t="s">
        <v>162</v>
      </c>
      <c r="AO37" s="384"/>
      <c r="AP37" s="384"/>
      <c r="AQ37" s="384"/>
      <c r="AR37" s="384"/>
      <c r="AS37" s="384"/>
      <c r="AT37" s="384"/>
      <c r="AU37" s="384"/>
      <c r="AV37" s="384"/>
      <c r="AW37" s="384"/>
      <c r="AX37" s="384"/>
      <c r="AY37" s="384"/>
      <c r="AZ37" s="384"/>
      <c r="BA37" s="384"/>
      <c r="BB37" s="384"/>
      <c r="BC37" s="384"/>
      <c r="BD37" s="384"/>
      <c r="BE37" s="384"/>
      <c r="BF37" s="384"/>
      <c r="BG37" s="384"/>
      <c r="BH37" s="428"/>
      <c r="BI37" s="429"/>
      <c r="BJ37" s="429"/>
      <c r="BK37" s="356" t="s">
        <v>46</v>
      </c>
      <c r="BL37" s="356"/>
      <c r="BM37" s="356"/>
      <c r="BN37" s="431"/>
      <c r="BO37" s="429"/>
      <c r="BP37" s="429"/>
      <c r="BQ37" s="373" t="s">
        <v>47</v>
      </c>
      <c r="BR37" s="373"/>
      <c r="BS37" s="373"/>
      <c r="BT37" s="373"/>
      <c r="BU37" s="374"/>
    </row>
    <row r="38" spans="1:78" ht="9.4" customHeight="1">
      <c r="A38" s="289"/>
      <c r="B38" s="290"/>
      <c r="C38" s="290"/>
      <c r="D38" s="291"/>
      <c r="E38" s="292"/>
      <c r="F38" s="357"/>
      <c r="G38" s="356"/>
      <c r="H38" s="356"/>
      <c r="I38" s="356"/>
      <c r="J38" s="356"/>
      <c r="K38" s="356"/>
      <c r="L38" s="356"/>
      <c r="M38" s="356"/>
      <c r="N38" s="356"/>
      <c r="O38" s="356"/>
      <c r="P38" s="356"/>
      <c r="Q38" s="356"/>
      <c r="R38" s="356"/>
      <c r="S38" s="356"/>
      <c r="T38" s="356"/>
      <c r="U38" s="356"/>
      <c r="V38" s="356"/>
      <c r="W38" s="356"/>
      <c r="X38" s="356"/>
      <c r="Y38" s="356"/>
      <c r="Z38" s="309"/>
      <c r="AA38" s="430"/>
      <c r="AB38" s="429"/>
      <c r="AC38" s="429"/>
      <c r="AD38" s="356"/>
      <c r="AE38" s="356"/>
      <c r="AF38" s="356"/>
      <c r="AG38" s="432"/>
      <c r="AH38" s="432"/>
      <c r="AI38" s="432"/>
      <c r="AJ38" s="373"/>
      <c r="AK38" s="373"/>
      <c r="AL38" s="373"/>
      <c r="AM38" s="373"/>
      <c r="AN38" s="385"/>
      <c r="AO38" s="384"/>
      <c r="AP38" s="384"/>
      <c r="AQ38" s="384"/>
      <c r="AR38" s="384"/>
      <c r="AS38" s="384"/>
      <c r="AT38" s="384"/>
      <c r="AU38" s="384"/>
      <c r="AV38" s="384"/>
      <c r="AW38" s="384"/>
      <c r="AX38" s="384"/>
      <c r="AY38" s="384"/>
      <c r="AZ38" s="384"/>
      <c r="BA38" s="384"/>
      <c r="BB38" s="384"/>
      <c r="BC38" s="384"/>
      <c r="BD38" s="384"/>
      <c r="BE38" s="384"/>
      <c r="BF38" s="384"/>
      <c r="BG38" s="384"/>
      <c r="BH38" s="430"/>
      <c r="BI38" s="429"/>
      <c r="BJ38" s="429"/>
      <c r="BK38" s="356"/>
      <c r="BL38" s="356"/>
      <c r="BM38" s="356"/>
      <c r="BN38" s="429"/>
      <c r="BO38" s="429"/>
      <c r="BP38" s="429"/>
      <c r="BQ38" s="373"/>
      <c r="BR38" s="373"/>
      <c r="BS38" s="373"/>
      <c r="BT38" s="373"/>
      <c r="BU38" s="374"/>
    </row>
    <row r="39" spans="1:78" ht="9.4" customHeight="1">
      <c r="A39" s="289"/>
      <c r="B39" s="290"/>
      <c r="C39" s="290"/>
      <c r="D39" s="291"/>
      <c r="E39" s="292"/>
      <c r="F39" s="357"/>
      <c r="G39" s="356"/>
      <c r="H39" s="356"/>
      <c r="I39" s="356"/>
      <c r="J39" s="356"/>
      <c r="K39" s="356"/>
      <c r="L39" s="356"/>
      <c r="M39" s="356"/>
      <c r="N39" s="356"/>
      <c r="O39" s="356"/>
      <c r="P39" s="356"/>
      <c r="Q39" s="356"/>
      <c r="R39" s="356"/>
      <c r="S39" s="356"/>
      <c r="T39" s="356"/>
      <c r="U39" s="356"/>
      <c r="V39" s="356"/>
      <c r="W39" s="356"/>
      <c r="X39" s="356"/>
      <c r="Y39" s="356"/>
      <c r="Z39" s="309"/>
      <c r="AA39" s="430"/>
      <c r="AB39" s="429"/>
      <c r="AC39" s="429"/>
      <c r="AD39" s="356"/>
      <c r="AE39" s="356"/>
      <c r="AF39" s="356"/>
      <c r="AG39" s="432"/>
      <c r="AH39" s="432"/>
      <c r="AI39" s="432"/>
      <c r="AJ39" s="373"/>
      <c r="AK39" s="373"/>
      <c r="AL39" s="373"/>
      <c r="AM39" s="373"/>
      <c r="AN39" s="385"/>
      <c r="AO39" s="384"/>
      <c r="AP39" s="384"/>
      <c r="AQ39" s="384"/>
      <c r="AR39" s="384"/>
      <c r="AS39" s="384"/>
      <c r="AT39" s="384"/>
      <c r="AU39" s="384"/>
      <c r="AV39" s="384"/>
      <c r="AW39" s="384"/>
      <c r="AX39" s="384"/>
      <c r="AY39" s="384"/>
      <c r="AZ39" s="384"/>
      <c r="BA39" s="384"/>
      <c r="BB39" s="384"/>
      <c r="BC39" s="384"/>
      <c r="BD39" s="384"/>
      <c r="BE39" s="384"/>
      <c r="BF39" s="384"/>
      <c r="BG39" s="384"/>
      <c r="BH39" s="430"/>
      <c r="BI39" s="429"/>
      <c r="BJ39" s="429"/>
      <c r="BK39" s="356"/>
      <c r="BL39" s="356"/>
      <c r="BM39" s="356"/>
      <c r="BN39" s="429"/>
      <c r="BO39" s="429"/>
      <c r="BP39" s="429"/>
      <c r="BQ39" s="373"/>
      <c r="BR39" s="373"/>
      <c r="BS39" s="373"/>
      <c r="BT39" s="373"/>
      <c r="BU39" s="374"/>
    </row>
    <row r="40" spans="1:78" ht="9.4" customHeight="1">
      <c r="A40" s="289"/>
      <c r="B40" s="290"/>
      <c r="C40" s="290"/>
      <c r="D40" s="291"/>
      <c r="E40" s="292"/>
      <c r="F40" s="357"/>
      <c r="G40" s="356"/>
      <c r="H40" s="356"/>
      <c r="I40" s="356"/>
      <c r="J40" s="356"/>
      <c r="K40" s="356"/>
      <c r="L40" s="356"/>
      <c r="M40" s="356"/>
      <c r="N40" s="356"/>
      <c r="O40" s="356"/>
      <c r="P40" s="356"/>
      <c r="Q40" s="356"/>
      <c r="R40" s="356"/>
      <c r="S40" s="356"/>
      <c r="T40" s="356"/>
      <c r="U40" s="356"/>
      <c r="V40" s="356"/>
      <c r="W40" s="356"/>
      <c r="X40" s="356"/>
      <c r="Y40" s="356"/>
      <c r="Z40" s="309"/>
      <c r="AA40" s="430"/>
      <c r="AB40" s="429"/>
      <c r="AC40" s="429"/>
      <c r="AD40" s="356"/>
      <c r="AE40" s="356"/>
      <c r="AF40" s="356"/>
      <c r="AG40" s="432"/>
      <c r="AH40" s="432"/>
      <c r="AI40" s="432"/>
      <c r="AJ40" s="373"/>
      <c r="AK40" s="373"/>
      <c r="AL40" s="373"/>
      <c r="AM40" s="373"/>
      <c r="AN40" s="385"/>
      <c r="AO40" s="384"/>
      <c r="AP40" s="384"/>
      <c r="AQ40" s="384"/>
      <c r="AR40" s="384"/>
      <c r="AS40" s="384"/>
      <c r="AT40" s="384"/>
      <c r="AU40" s="384"/>
      <c r="AV40" s="384"/>
      <c r="AW40" s="384"/>
      <c r="AX40" s="384"/>
      <c r="AY40" s="384"/>
      <c r="AZ40" s="384"/>
      <c r="BA40" s="384"/>
      <c r="BB40" s="384"/>
      <c r="BC40" s="384"/>
      <c r="BD40" s="384"/>
      <c r="BE40" s="384"/>
      <c r="BF40" s="384"/>
      <c r="BG40" s="384"/>
      <c r="BH40" s="430"/>
      <c r="BI40" s="429"/>
      <c r="BJ40" s="429"/>
      <c r="BK40" s="356"/>
      <c r="BL40" s="356"/>
      <c r="BM40" s="356"/>
      <c r="BN40" s="429"/>
      <c r="BO40" s="429"/>
      <c r="BP40" s="429"/>
      <c r="BQ40" s="373"/>
      <c r="BR40" s="373"/>
      <c r="BS40" s="373"/>
      <c r="BT40" s="373"/>
      <c r="BU40" s="374"/>
    </row>
    <row r="41" spans="1:78" ht="8.25" customHeight="1">
      <c r="A41" s="289"/>
      <c r="B41" s="290"/>
      <c r="C41" s="290"/>
      <c r="D41" s="291"/>
      <c r="E41" s="292"/>
      <c r="F41" s="306" t="s">
        <v>182</v>
      </c>
      <c r="G41" s="307"/>
      <c r="H41" s="307"/>
      <c r="I41" s="307"/>
      <c r="J41" s="307"/>
      <c r="K41" s="307"/>
      <c r="L41" s="307"/>
      <c r="M41" s="307"/>
      <c r="N41" s="307"/>
      <c r="O41" s="307"/>
      <c r="P41" s="307"/>
      <c r="Q41" s="307"/>
      <c r="R41" s="307"/>
      <c r="S41" s="307"/>
      <c r="T41" s="307"/>
      <c r="U41" s="308"/>
      <c r="V41" s="308"/>
      <c r="W41" s="308"/>
      <c r="X41" s="308"/>
      <c r="Y41" s="308"/>
      <c r="Z41" s="309"/>
      <c r="AA41" s="444"/>
      <c r="AB41" s="444"/>
      <c r="AC41" s="444"/>
      <c r="AD41" s="444"/>
      <c r="AE41" s="444"/>
      <c r="AF41" s="444"/>
      <c r="AG41" s="444"/>
      <c r="AH41" s="444"/>
      <c r="AI41" s="444"/>
      <c r="AJ41" s="444"/>
      <c r="AK41" s="444"/>
      <c r="AL41" s="444"/>
      <c r="AM41" s="444"/>
      <c r="AN41" s="444"/>
      <c r="AO41" s="444"/>
      <c r="AP41" s="444"/>
      <c r="AQ41" s="444"/>
      <c r="AR41" s="445" t="s">
        <v>174</v>
      </c>
      <c r="AS41" s="446"/>
      <c r="AT41" s="446"/>
      <c r="AU41" s="446"/>
      <c r="AV41" s="446"/>
      <c r="AW41" s="446"/>
      <c r="AX41" s="446"/>
      <c r="AY41" s="446"/>
      <c r="AZ41" s="446"/>
      <c r="BA41" s="446"/>
      <c r="BB41" s="446"/>
      <c r="BC41" s="446"/>
      <c r="BD41" s="446"/>
      <c r="BE41" s="446"/>
      <c r="BF41" s="446"/>
      <c r="BG41" s="446"/>
      <c r="BH41" s="446"/>
      <c r="BI41" s="446"/>
      <c r="BJ41" s="446"/>
      <c r="BK41" s="446"/>
      <c r="BL41" s="446"/>
      <c r="BM41" s="446"/>
      <c r="BN41" s="446"/>
      <c r="BO41" s="446"/>
      <c r="BP41" s="446"/>
      <c r="BQ41" s="446"/>
      <c r="BR41" s="446"/>
      <c r="BS41" s="446"/>
      <c r="BT41" s="446"/>
      <c r="BU41" s="447"/>
    </row>
    <row r="42" spans="1:78" ht="8.25" customHeight="1">
      <c r="A42" s="289"/>
      <c r="B42" s="290"/>
      <c r="C42" s="290"/>
      <c r="D42" s="291"/>
      <c r="E42" s="292"/>
      <c r="F42" s="310"/>
      <c r="G42" s="307"/>
      <c r="H42" s="307"/>
      <c r="I42" s="307"/>
      <c r="J42" s="307"/>
      <c r="K42" s="307"/>
      <c r="L42" s="307"/>
      <c r="M42" s="307"/>
      <c r="N42" s="307"/>
      <c r="O42" s="307"/>
      <c r="P42" s="307"/>
      <c r="Q42" s="307"/>
      <c r="R42" s="307"/>
      <c r="S42" s="307"/>
      <c r="T42" s="307"/>
      <c r="U42" s="308"/>
      <c r="V42" s="308"/>
      <c r="W42" s="308"/>
      <c r="X42" s="308"/>
      <c r="Y42" s="308"/>
      <c r="Z42" s="309"/>
      <c r="AA42" s="444"/>
      <c r="AB42" s="444"/>
      <c r="AC42" s="444"/>
      <c r="AD42" s="444"/>
      <c r="AE42" s="444"/>
      <c r="AF42" s="444"/>
      <c r="AG42" s="444"/>
      <c r="AH42" s="444"/>
      <c r="AI42" s="444"/>
      <c r="AJ42" s="444"/>
      <c r="AK42" s="444"/>
      <c r="AL42" s="444"/>
      <c r="AM42" s="444"/>
      <c r="AN42" s="444"/>
      <c r="AO42" s="444"/>
      <c r="AP42" s="444"/>
      <c r="AQ42" s="444"/>
      <c r="AR42" s="448"/>
      <c r="AS42" s="449"/>
      <c r="AT42" s="449"/>
      <c r="AU42" s="449"/>
      <c r="AV42" s="449"/>
      <c r="AW42" s="449"/>
      <c r="AX42" s="449"/>
      <c r="AY42" s="449"/>
      <c r="AZ42" s="449"/>
      <c r="BA42" s="449"/>
      <c r="BB42" s="449"/>
      <c r="BC42" s="449"/>
      <c r="BD42" s="449"/>
      <c r="BE42" s="449"/>
      <c r="BF42" s="449"/>
      <c r="BG42" s="449"/>
      <c r="BH42" s="449"/>
      <c r="BI42" s="449"/>
      <c r="BJ42" s="449"/>
      <c r="BK42" s="449"/>
      <c r="BL42" s="449"/>
      <c r="BM42" s="449"/>
      <c r="BN42" s="449"/>
      <c r="BO42" s="449"/>
      <c r="BP42" s="449"/>
      <c r="BQ42" s="449"/>
      <c r="BR42" s="449"/>
      <c r="BS42" s="449"/>
      <c r="BT42" s="449"/>
      <c r="BU42" s="450"/>
    </row>
    <row r="43" spans="1:78" ht="8.25" customHeight="1">
      <c r="A43" s="289"/>
      <c r="B43" s="290"/>
      <c r="C43" s="290"/>
      <c r="D43" s="291"/>
      <c r="E43" s="292"/>
      <c r="F43" s="310"/>
      <c r="G43" s="307"/>
      <c r="H43" s="307"/>
      <c r="I43" s="307"/>
      <c r="J43" s="307"/>
      <c r="K43" s="307"/>
      <c r="L43" s="307"/>
      <c r="M43" s="307"/>
      <c r="N43" s="307"/>
      <c r="O43" s="307"/>
      <c r="P43" s="307"/>
      <c r="Q43" s="307"/>
      <c r="R43" s="307"/>
      <c r="S43" s="307"/>
      <c r="T43" s="307"/>
      <c r="U43" s="308"/>
      <c r="V43" s="308"/>
      <c r="W43" s="308"/>
      <c r="X43" s="308"/>
      <c r="Y43" s="308"/>
      <c r="Z43" s="309"/>
      <c r="AA43" s="444"/>
      <c r="AB43" s="444"/>
      <c r="AC43" s="444"/>
      <c r="AD43" s="444"/>
      <c r="AE43" s="444"/>
      <c r="AF43" s="444"/>
      <c r="AG43" s="444"/>
      <c r="AH43" s="444"/>
      <c r="AI43" s="444"/>
      <c r="AJ43" s="444"/>
      <c r="AK43" s="444"/>
      <c r="AL43" s="444"/>
      <c r="AM43" s="444"/>
      <c r="AN43" s="444"/>
      <c r="AO43" s="444"/>
      <c r="AP43" s="444"/>
      <c r="AQ43" s="444"/>
      <c r="AR43" s="448"/>
      <c r="AS43" s="449"/>
      <c r="AT43" s="449"/>
      <c r="AU43" s="449"/>
      <c r="AV43" s="449"/>
      <c r="AW43" s="449"/>
      <c r="AX43" s="449"/>
      <c r="AY43" s="449"/>
      <c r="AZ43" s="449"/>
      <c r="BA43" s="449"/>
      <c r="BB43" s="449"/>
      <c r="BC43" s="449"/>
      <c r="BD43" s="449"/>
      <c r="BE43" s="449"/>
      <c r="BF43" s="449"/>
      <c r="BG43" s="449"/>
      <c r="BH43" s="449"/>
      <c r="BI43" s="449"/>
      <c r="BJ43" s="449"/>
      <c r="BK43" s="449"/>
      <c r="BL43" s="449"/>
      <c r="BM43" s="449"/>
      <c r="BN43" s="449"/>
      <c r="BO43" s="449"/>
      <c r="BP43" s="449"/>
      <c r="BQ43" s="449"/>
      <c r="BR43" s="449"/>
      <c r="BS43" s="449"/>
      <c r="BT43" s="449"/>
      <c r="BU43" s="450"/>
    </row>
    <row r="44" spans="1:78" ht="8.25" customHeight="1">
      <c r="A44" s="289"/>
      <c r="B44" s="290"/>
      <c r="C44" s="290"/>
      <c r="D44" s="291"/>
      <c r="E44" s="292"/>
      <c r="F44" s="310"/>
      <c r="G44" s="307"/>
      <c r="H44" s="307"/>
      <c r="I44" s="307"/>
      <c r="J44" s="307"/>
      <c r="K44" s="307"/>
      <c r="L44" s="307"/>
      <c r="M44" s="307"/>
      <c r="N44" s="307"/>
      <c r="O44" s="307"/>
      <c r="P44" s="307"/>
      <c r="Q44" s="307"/>
      <c r="R44" s="307"/>
      <c r="S44" s="307"/>
      <c r="T44" s="307"/>
      <c r="U44" s="308"/>
      <c r="V44" s="308"/>
      <c r="W44" s="308"/>
      <c r="X44" s="308"/>
      <c r="Y44" s="308"/>
      <c r="Z44" s="309"/>
      <c r="AA44" s="444"/>
      <c r="AB44" s="444"/>
      <c r="AC44" s="444"/>
      <c r="AD44" s="444"/>
      <c r="AE44" s="444"/>
      <c r="AF44" s="444"/>
      <c r="AG44" s="444"/>
      <c r="AH44" s="444"/>
      <c r="AI44" s="444"/>
      <c r="AJ44" s="444"/>
      <c r="AK44" s="444"/>
      <c r="AL44" s="444"/>
      <c r="AM44" s="444"/>
      <c r="AN44" s="444"/>
      <c r="AO44" s="444"/>
      <c r="AP44" s="444"/>
      <c r="AQ44" s="444"/>
      <c r="AR44" s="451"/>
      <c r="AS44" s="452"/>
      <c r="AT44" s="452"/>
      <c r="AU44" s="452"/>
      <c r="AV44" s="452"/>
      <c r="AW44" s="452"/>
      <c r="AX44" s="452"/>
      <c r="AY44" s="452"/>
      <c r="AZ44" s="452"/>
      <c r="BA44" s="452"/>
      <c r="BB44" s="452"/>
      <c r="BC44" s="452"/>
      <c r="BD44" s="452"/>
      <c r="BE44" s="452"/>
      <c r="BF44" s="452"/>
      <c r="BG44" s="452"/>
      <c r="BH44" s="452"/>
      <c r="BI44" s="452"/>
      <c r="BJ44" s="452"/>
      <c r="BK44" s="452"/>
      <c r="BL44" s="452"/>
      <c r="BM44" s="452"/>
      <c r="BN44" s="452"/>
      <c r="BO44" s="452"/>
      <c r="BP44" s="452"/>
      <c r="BQ44" s="452"/>
      <c r="BR44" s="452"/>
      <c r="BS44" s="452"/>
      <c r="BT44" s="452"/>
      <c r="BU44" s="453"/>
    </row>
    <row r="45" spans="1:78" ht="9.4" customHeight="1">
      <c r="A45" s="289"/>
      <c r="B45" s="290"/>
      <c r="C45" s="290"/>
      <c r="D45" s="291"/>
      <c r="E45" s="292"/>
      <c r="F45" s="330" t="s">
        <v>48</v>
      </c>
      <c r="G45" s="232"/>
      <c r="H45" s="232"/>
      <c r="I45" s="232"/>
      <c r="J45" s="232"/>
      <c r="K45" s="232"/>
      <c r="L45" s="232"/>
      <c r="M45" s="232"/>
      <c r="N45" s="232"/>
      <c r="O45" s="232"/>
      <c r="P45" s="232"/>
      <c r="Q45" s="232"/>
      <c r="R45" s="232"/>
      <c r="S45" s="232"/>
      <c r="T45" s="232"/>
      <c r="U45" s="232"/>
      <c r="V45" s="232"/>
      <c r="W45" s="232"/>
      <c r="X45" s="232"/>
      <c r="Y45" s="232"/>
      <c r="Z45" s="233"/>
      <c r="AA45" s="334" t="s">
        <v>163</v>
      </c>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35"/>
      <c r="BG45" s="335"/>
      <c r="BH45" s="335"/>
      <c r="BI45" s="335"/>
      <c r="BJ45" s="335"/>
      <c r="BK45" s="335"/>
      <c r="BL45" s="335"/>
      <c r="BM45" s="335"/>
      <c r="BN45" s="335"/>
      <c r="BO45" s="335"/>
      <c r="BP45" s="335"/>
      <c r="BQ45" s="335"/>
      <c r="BR45" s="335"/>
      <c r="BS45" s="335"/>
      <c r="BT45" s="335"/>
      <c r="BU45" s="336"/>
    </row>
    <row r="46" spans="1:78" ht="9.4" customHeight="1">
      <c r="A46" s="289"/>
      <c r="B46" s="290"/>
      <c r="C46" s="290"/>
      <c r="D46" s="291"/>
      <c r="E46" s="292"/>
      <c r="F46" s="330"/>
      <c r="G46" s="232"/>
      <c r="H46" s="232"/>
      <c r="I46" s="232"/>
      <c r="J46" s="232"/>
      <c r="K46" s="232"/>
      <c r="L46" s="232"/>
      <c r="M46" s="232"/>
      <c r="N46" s="232"/>
      <c r="O46" s="232"/>
      <c r="P46" s="232"/>
      <c r="Q46" s="232"/>
      <c r="R46" s="232"/>
      <c r="S46" s="232"/>
      <c r="T46" s="232"/>
      <c r="U46" s="232"/>
      <c r="V46" s="232"/>
      <c r="W46" s="232"/>
      <c r="X46" s="232"/>
      <c r="Y46" s="232"/>
      <c r="Z46" s="233"/>
      <c r="AA46" s="337"/>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35"/>
      <c r="BJ46" s="335"/>
      <c r="BK46" s="335"/>
      <c r="BL46" s="335"/>
      <c r="BM46" s="335"/>
      <c r="BN46" s="335"/>
      <c r="BO46" s="335"/>
      <c r="BP46" s="335"/>
      <c r="BQ46" s="335"/>
      <c r="BR46" s="335"/>
      <c r="BS46" s="335"/>
      <c r="BT46" s="335"/>
      <c r="BU46" s="336"/>
    </row>
    <row r="47" spans="1:78" ht="9.4" customHeight="1">
      <c r="A47" s="289"/>
      <c r="B47" s="290"/>
      <c r="C47" s="290"/>
      <c r="D47" s="291"/>
      <c r="E47" s="292"/>
      <c r="F47" s="330"/>
      <c r="G47" s="232"/>
      <c r="H47" s="232"/>
      <c r="I47" s="232"/>
      <c r="J47" s="232"/>
      <c r="K47" s="232"/>
      <c r="L47" s="232"/>
      <c r="M47" s="232"/>
      <c r="N47" s="232"/>
      <c r="O47" s="232"/>
      <c r="P47" s="232"/>
      <c r="Q47" s="232"/>
      <c r="R47" s="232"/>
      <c r="S47" s="232"/>
      <c r="T47" s="232"/>
      <c r="U47" s="232"/>
      <c r="V47" s="232"/>
      <c r="W47" s="232"/>
      <c r="X47" s="232"/>
      <c r="Y47" s="232"/>
      <c r="Z47" s="233"/>
      <c r="AA47" s="337"/>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5"/>
      <c r="BD47" s="335"/>
      <c r="BE47" s="335"/>
      <c r="BF47" s="335"/>
      <c r="BG47" s="335"/>
      <c r="BH47" s="335"/>
      <c r="BI47" s="335"/>
      <c r="BJ47" s="335"/>
      <c r="BK47" s="335"/>
      <c r="BL47" s="335"/>
      <c r="BM47" s="335"/>
      <c r="BN47" s="335"/>
      <c r="BO47" s="335"/>
      <c r="BP47" s="335"/>
      <c r="BQ47" s="335"/>
      <c r="BR47" s="335"/>
      <c r="BS47" s="335"/>
      <c r="BT47" s="335"/>
      <c r="BU47" s="336"/>
    </row>
    <row r="48" spans="1:78" ht="9.4" customHeight="1">
      <c r="A48" s="289"/>
      <c r="B48" s="290"/>
      <c r="C48" s="290"/>
      <c r="D48" s="291"/>
      <c r="E48" s="292"/>
      <c r="F48" s="330"/>
      <c r="G48" s="232"/>
      <c r="H48" s="232"/>
      <c r="I48" s="232"/>
      <c r="J48" s="232"/>
      <c r="K48" s="232"/>
      <c r="L48" s="232"/>
      <c r="M48" s="232"/>
      <c r="N48" s="232"/>
      <c r="O48" s="232"/>
      <c r="P48" s="232"/>
      <c r="Q48" s="232"/>
      <c r="R48" s="232"/>
      <c r="S48" s="232"/>
      <c r="T48" s="232"/>
      <c r="U48" s="232"/>
      <c r="V48" s="232"/>
      <c r="W48" s="232"/>
      <c r="X48" s="232"/>
      <c r="Y48" s="232"/>
      <c r="Z48" s="233"/>
      <c r="AA48" s="337"/>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335"/>
      <c r="AY48" s="335"/>
      <c r="AZ48" s="335"/>
      <c r="BA48" s="335"/>
      <c r="BB48" s="335"/>
      <c r="BC48" s="335"/>
      <c r="BD48" s="335"/>
      <c r="BE48" s="335"/>
      <c r="BF48" s="335"/>
      <c r="BG48" s="335"/>
      <c r="BH48" s="335"/>
      <c r="BI48" s="335"/>
      <c r="BJ48" s="335"/>
      <c r="BK48" s="335"/>
      <c r="BL48" s="335"/>
      <c r="BM48" s="335"/>
      <c r="BN48" s="335"/>
      <c r="BO48" s="335"/>
      <c r="BP48" s="335"/>
      <c r="BQ48" s="335"/>
      <c r="BR48" s="335"/>
      <c r="BS48" s="335"/>
      <c r="BT48" s="335"/>
      <c r="BU48" s="336"/>
    </row>
    <row r="49" spans="1:73" ht="9.4" customHeight="1">
      <c r="A49" s="289"/>
      <c r="B49" s="290"/>
      <c r="C49" s="290"/>
      <c r="D49" s="291"/>
      <c r="E49" s="292"/>
      <c r="F49" s="330"/>
      <c r="G49" s="232"/>
      <c r="H49" s="232"/>
      <c r="I49" s="232"/>
      <c r="J49" s="232"/>
      <c r="K49" s="232"/>
      <c r="L49" s="232"/>
      <c r="M49" s="232"/>
      <c r="N49" s="232"/>
      <c r="O49" s="232"/>
      <c r="P49" s="232"/>
      <c r="Q49" s="232"/>
      <c r="R49" s="232"/>
      <c r="S49" s="232"/>
      <c r="T49" s="232"/>
      <c r="U49" s="232"/>
      <c r="V49" s="232"/>
      <c r="W49" s="232"/>
      <c r="X49" s="232"/>
      <c r="Y49" s="232"/>
      <c r="Z49" s="233"/>
      <c r="AA49" s="337"/>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c r="BF49" s="335"/>
      <c r="BG49" s="335"/>
      <c r="BH49" s="335"/>
      <c r="BI49" s="335"/>
      <c r="BJ49" s="335"/>
      <c r="BK49" s="335"/>
      <c r="BL49" s="335"/>
      <c r="BM49" s="335"/>
      <c r="BN49" s="335"/>
      <c r="BO49" s="335"/>
      <c r="BP49" s="335"/>
      <c r="BQ49" s="335"/>
      <c r="BR49" s="335"/>
      <c r="BS49" s="335"/>
      <c r="BT49" s="335"/>
      <c r="BU49" s="336"/>
    </row>
    <row r="50" spans="1:73" ht="9.4" customHeight="1">
      <c r="A50" s="289"/>
      <c r="B50" s="290"/>
      <c r="C50" s="290"/>
      <c r="D50" s="291"/>
      <c r="E50" s="292"/>
      <c r="F50" s="330"/>
      <c r="G50" s="232"/>
      <c r="H50" s="232"/>
      <c r="I50" s="232"/>
      <c r="J50" s="232"/>
      <c r="K50" s="232"/>
      <c r="L50" s="232"/>
      <c r="M50" s="232"/>
      <c r="N50" s="232"/>
      <c r="O50" s="232"/>
      <c r="P50" s="232"/>
      <c r="Q50" s="232"/>
      <c r="R50" s="232"/>
      <c r="S50" s="232"/>
      <c r="T50" s="232"/>
      <c r="U50" s="232"/>
      <c r="V50" s="232"/>
      <c r="W50" s="232"/>
      <c r="X50" s="232"/>
      <c r="Y50" s="232"/>
      <c r="Z50" s="233"/>
      <c r="AA50" s="338"/>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c r="BA50" s="339"/>
      <c r="BB50" s="339"/>
      <c r="BC50" s="339"/>
      <c r="BD50" s="339"/>
      <c r="BE50" s="339"/>
      <c r="BF50" s="339"/>
      <c r="BG50" s="339"/>
      <c r="BH50" s="339"/>
      <c r="BI50" s="339"/>
      <c r="BJ50" s="339"/>
      <c r="BK50" s="339"/>
      <c r="BL50" s="339"/>
      <c r="BM50" s="339"/>
      <c r="BN50" s="339"/>
      <c r="BO50" s="339"/>
      <c r="BP50" s="339"/>
      <c r="BQ50" s="339"/>
      <c r="BR50" s="339"/>
      <c r="BS50" s="339"/>
      <c r="BT50" s="339"/>
      <c r="BU50" s="340"/>
    </row>
    <row r="51" spans="1:73" ht="9.4" customHeight="1">
      <c r="A51" s="289"/>
      <c r="B51" s="290"/>
      <c r="C51" s="290"/>
      <c r="D51" s="291"/>
      <c r="E51" s="292"/>
      <c r="F51" s="330"/>
      <c r="G51" s="232"/>
      <c r="H51" s="232"/>
      <c r="I51" s="232"/>
      <c r="J51" s="232"/>
      <c r="K51" s="232"/>
      <c r="L51" s="232"/>
      <c r="M51" s="232"/>
      <c r="N51" s="232"/>
      <c r="O51" s="232"/>
      <c r="P51" s="232"/>
      <c r="Q51" s="232"/>
      <c r="R51" s="232"/>
      <c r="S51" s="232"/>
      <c r="T51" s="232"/>
      <c r="U51" s="232"/>
      <c r="V51" s="232"/>
      <c r="W51" s="232"/>
      <c r="X51" s="232"/>
      <c r="Y51" s="232"/>
      <c r="Z51" s="233"/>
      <c r="AA51" s="377" t="s">
        <v>33</v>
      </c>
      <c r="AB51" s="378"/>
      <c r="AC51" s="378"/>
      <c r="AD51" s="378"/>
      <c r="AE51" s="378"/>
      <c r="AF51" s="378"/>
      <c r="AG51" s="433"/>
      <c r="AH51" s="433"/>
      <c r="AI51" s="433"/>
      <c r="AJ51" s="387" t="s">
        <v>2</v>
      </c>
      <c r="AK51" s="387"/>
      <c r="AL51" s="322"/>
      <c r="AM51" s="323"/>
      <c r="AN51" s="323"/>
      <c r="AO51" s="387" t="s">
        <v>49</v>
      </c>
      <c r="AP51" s="387"/>
      <c r="AQ51" s="375"/>
      <c r="AR51" s="375"/>
      <c r="AS51" s="375"/>
      <c r="AT51" s="322"/>
      <c r="AU51" s="323"/>
      <c r="AV51" s="323"/>
      <c r="AW51" s="375" t="s">
        <v>50</v>
      </c>
      <c r="AX51" s="375"/>
      <c r="AY51" s="375"/>
      <c r="AZ51" s="375"/>
      <c r="BA51" s="375"/>
      <c r="BB51" s="436"/>
      <c r="BC51" s="436"/>
      <c r="BD51" s="436"/>
      <c r="BE51" s="436"/>
      <c r="BF51" s="436"/>
      <c r="BG51" s="436"/>
      <c r="BH51" s="436"/>
      <c r="BI51" s="436"/>
      <c r="BJ51" s="436"/>
      <c r="BK51" s="436"/>
      <c r="BL51" s="436"/>
      <c r="BM51" s="375" t="s">
        <v>66</v>
      </c>
      <c r="BN51" s="375"/>
      <c r="BO51" s="375"/>
      <c r="BP51" s="375"/>
      <c r="BQ51" s="375"/>
      <c r="BR51" s="375"/>
      <c r="BS51" s="375"/>
      <c r="BT51" s="375"/>
      <c r="BU51" s="439"/>
    </row>
    <row r="52" spans="1:73" ht="9.4" customHeight="1">
      <c r="A52" s="289"/>
      <c r="B52" s="290"/>
      <c r="C52" s="290"/>
      <c r="D52" s="291"/>
      <c r="E52" s="292"/>
      <c r="F52" s="330"/>
      <c r="G52" s="232"/>
      <c r="H52" s="232"/>
      <c r="I52" s="232"/>
      <c r="J52" s="232"/>
      <c r="K52" s="232"/>
      <c r="L52" s="232"/>
      <c r="M52" s="232"/>
      <c r="N52" s="232"/>
      <c r="O52" s="232"/>
      <c r="P52" s="232"/>
      <c r="Q52" s="232"/>
      <c r="R52" s="232"/>
      <c r="S52" s="232"/>
      <c r="T52" s="232"/>
      <c r="U52" s="232"/>
      <c r="V52" s="232"/>
      <c r="W52" s="232"/>
      <c r="X52" s="232"/>
      <c r="Y52" s="232"/>
      <c r="Z52" s="233"/>
      <c r="AA52" s="379"/>
      <c r="AB52" s="380"/>
      <c r="AC52" s="380"/>
      <c r="AD52" s="380"/>
      <c r="AE52" s="380"/>
      <c r="AF52" s="380"/>
      <c r="AG52" s="434"/>
      <c r="AH52" s="434"/>
      <c r="AI52" s="434"/>
      <c r="AJ52" s="217"/>
      <c r="AK52" s="217"/>
      <c r="AL52" s="324"/>
      <c r="AM52" s="324"/>
      <c r="AN52" s="324"/>
      <c r="AO52" s="217"/>
      <c r="AP52" s="217"/>
      <c r="AQ52" s="215"/>
      <c r="AR52" s="215"/>
      <c r="AS52" s="215"/>
      <c r="AT52" s="324"/>
      <c r="AU52" s="324"/>
      <c r="AV52" s="324"/>
      <c r="AW52" s="215"/>
      <c r="AX52" s="215"/>
      <c r="AY52" s="215"/>
      <c r="AZ52" s="215"/>
      <c r="BA52" s="215"/>
      <c r="BB52" s="437"/>
      <c r="BC52" s="437"/>
      <c r="BD52" s="437"/>
      <c r="BE52" s="437"/>
      <c r="BF52" s="437"/>
      <c r="BG52" s="437"/>
      <c r="BH52" s="437"/>
      <c r="BI52" s="437"/>
      <c r="BJ52" s="437"/>
      <c r="BK52" s="437"/>
      <c r="BL52" s="437"/>
      <c r="BM52" s="215"/>
      <c r="BN52" s="215"/>
      <c r="BO52" s="215"/>
      <c r="BP52" s="215"/>
      <c r="BQ52" s="215"/>
      <c r="BR52" s="215"/>
      <c r="BS52" s="215"/>
      <c r="BT52" s="215"/>
      <c r="BU52" s="440"/>
    </row>
    <row r="53" spans="1:73" ht="9.4" customHeight="1">
      <c r="A53" s="289"/>
      <c r="B53" s="290"/>
      <c r="C53" s="290"/>
      <c r="D53" s="291"/>
      <c r="E53" s="292"/>
      <c r="F53" s="330"/>
      <c r="G53" s="232"/>
      <c r="H53" s="232"/>
      <c r="I53" s="232"/>
      <c r="J53" s="232"/>
      <c r="K53" s="232"/>
      <c r="L53" s="232"/>
      <c r="M53" s="232"/>
      <c r="N53" s="232"/>
      <c r="O53" s="232"/>
      <c r="P53" s="232"/>
      <c r="Q53" s="232"/>
      <c r="R53" s="232"/>
      <c r="S53" s="232"/>
      <c r="T53" s="232"/>
      <c r="U53" s="232"/>
      <c r="V53" s="232"/>
      <c r="W53" s="232"/>
      <c r="X53" s="232"/>
      <c r="Y53" s="232"/>
      <c r="Z53" s="233"/>
      <c r="AA53" s="379"/>
      <c r="AB53" s="380"/>
      <c r="AC53" s="380"/>
      <c r="AD53" s="380"/>
      <c r="AE53" s="380"/>
      <c r="AF53" s="380"/>
      <c r="AG53" s="434"/>
      <c r="AH53" s="434"/>
      <c r="AI53" s="434"/>
      <c r="AJ53" s="217"/>
      <c r="AK53" s="217"/>
      <c r="AL53" s="324"/>
      <c r="AM53" s="324"/>
      <c r="AN53" s="324"/>
      <c r="AO53" s="217"/>
      <c r="AP53" s="217"/>
      <c r="AQ53" s="215"/>
      <c r="AR53" s="215"/>
      <c r="AS53" s="215"/>
      <c r="AT53" s="324"/>
      <c r="AU53" s="324"/>
      <c r="AV53" s="324"/>
      <c r="AW53" s="215"/>
      <c r="AX53" s="215"/>
      <c r="AY53" s="215"/>
      <c r="AZ53" s="215"/>
      <c r="BA53" s="215"/>
      <c r="BB53" s="437"/>
      <c r="BC53" s="437"/>
      <c r="BD53" s="437"/>
      <c r="BE53" s="437"/>
      <c r="BF53" s="437"/>
      <c r="BG53" s="437"/>
      <c r="BH53" s="437"/>
      <c r="BI53" s="437"/>
      <c r="BJ53" s="437"/>
      <c r="BK53" s="437"/>
      <c r="BL53" s="437"/>
      <c r="BM53" s="215"/>
      <c r="BN53" s="215"/>
      <c r="BO53" s="215"/>
      <c r="BP53" s="215"/>
      <c r="BQ53" s="215"/>
      <c r="BR53" s="215"/>
      <c r="BS53" s="215"/>
      <c r="BT53" s="215"/>
      <c r="BU53" s="440"/>
    </row>
    <row r="54" spans="1:73" ht="9.4" customHeight="1">
      <c r="A54" s="293"/>
      <c r="B54" s="294"/>
      <c r="C54" s="294"/>
      <c r="D54" s="295"/>
      <c r="E54" s="296"/>
      <c r="F54" s="331"/>
      <c r="G54" s="332"/>
      <c r="H54" s="332"/>
      <c r="I54" s="332"/>
      <c r="J54" s="332"/>
      <c r="K54" s="332"/>
      <c r="L54" s="332"/>
      <c r="M54" s="332"/>
      <c r="N54" s="332"/>
      <c r="O54" s="332"/>
      <c r="P54" s="332"/>
      <c r="Q54" s="332"/>
      <c r="R54" s="332"/>
      <c r="S54" s="332"/>
      <c r="T54" s="332"/>
      <c r="U54" s="332"/>
      <c r="V54" s="332"/>
      <c r="W54" s="332"/>
      <c r="X54" s="332"/>
      <c r="Y54" s="332"/>
      <c r="Z54" s="333"/>
      <c r="AA54" s="381"/>
      <c r="AB54" s="382"/>
      <c r="AC54" s="382"/>
      <c r="AD54" s="382"/>
      <c r="AE54" s="382"/>
      <c r="AF54" s="382"/>
      <c r="AG54" s="435"/>
      <c r="AH54" s="435"/>
      <c r="AI54" s="435"/>
      <c r="AJ54" s="217"/>
      <c r="AK54" s="217"/>
      <c r="AL54" s="325"/>
      <c r="AM54" s="325"/>
      <c r="AN54" s="325"/>
      <c r="AO54" s="442"/>
      <c r="AP54" s="442"/>
      <c r="AQ54" s="443"/>
      <c r="AR54" s="443"/>
      <c r="AS54" s="443"/>
      <c r="AT54" s="325"/>
      <c r="AU54" s="325"/>
      <c r="AV54" s="325"/>
      <c r="AW54" s="376"/>
      <c r="AX54" s="376"/>
      <c r="AY54" s="376"/>
      <c r="AZ54" s="376"/>
      <c r="BA54" s="376"/>
      <c r="BB54" s="438"/>
      <c r="BC54" s="438"/>
      <c r="BD54" s="438"/>
      <c r="BE54" s="438"/>
      <c r="BF54" s="438"/>
      <c r="BG54" s="438"/>
      <c r="BH54" s="438"/>
      <c r="BI54" s="438"/>
      <c r="BJ54" s="438"/>
      <c r="BK54" s="438"/>
      <c r="BL54" s="438"/>
      <c r="BM54" s="376"/>
      <c r="BN54" s="376"/>
      <c r="BO54" s="376"/>
      <c r="BP54" s="376"/>
      <c r="BQ54" s="376"/>
      <c r="BR54" s="376"/>
      <c r="BS54" s="376"/>
      <c r="BT54" s="376"/>
      <c r="BU54" s="441"/>
    </row>
    <row r="55" spans="1:73" ht="9.4" customHeight="1">
      <c r="A55" s="161" t="s">
        <v>58</v>
      </c>
      <c r="B55" s="162"/>
      <c r="C55" s="163"/>
      <c r="D55" s="126"/>
      <c r="E55" s="126"/>
      <c r="F55" s="33"/>
      <c r="G55" s="33"/>
      <c r="H55" s="209" t="s">
        <v>130</v>
      </c>
      <c r="I55" s="210"/>
      <c r="J55" s="210"/>
      <c r="K55" s="210"/>
      <c r="L55" s="210"/>
      <c r="M55" s="210"/>
      <c r="N55" s="210"/>
      <c r="O55" s="210"/>
      <c r="P55" s="210"/>
      <c r="Q55" s="210"/>
      <c r="R55" s="210"/>
      <c r="S55" s="210"/>
      <c r="T55" s="210"/>
      <c r="U55" s="210"/>
      <c r="V55" s="210"/>
      <c r="W55" s="211"/>
      <c r="X55" s="211"/>
      <c r="Y55" s="211"/>
      <c r="Z55" s="211"/>
      <c r="AA55" s="211"/>
      <c r="AB55" s="211"/>
      <c r="AC55" s="211"/>
      <c r="AD55" s="211"/>
      <c r="AE55" s="211"/>
      <c r="AF55" s="211"/>
      <c r="AG55" s="211"/>
      <c r="AH55" s="211"/>
      <c r="AI55" s="211"/>
      <c r="AJ55" s="211"/>
      <c r="AK55" s="211"/>
      <c r="AL55" s="211"/>
      <c r="AM55" s="32"/>
      <c r="AN55" s="198" t="s">
        <v>29</v>
      </c>
      <c r="AO55" s="199"/>
      <c r="AP55" s="199"/>
      <c r="AQ55" s="199"/>
      <c r="AR55" s="199"/>
      <c r="AS55" s="199"/>
      <c r="AT55" s="199"/>
      <c r="AU55" s="199"/>
      <c r="AV55" s="199"/>
      <c r="AW55" s="199"/>
      <c r="AX55" s="199"/>
      <c r="AY55" s="200"/>
      <c r="AZ55" s="206">
        <f>'試算シート （給付様式第24号の1）'!AN33</f>
        <v>0</v>
      </c>
      <c r="BA55" s="206"/>
      <c r="BB55" s="206"/>
      <c r="BC55" s="206"/>
      <c r="BD55" s="206"/>
      <c r="BE55" s="206"/>
      <c r="BF55" s="206"/>
      <c r="BG55" s="206"/>
      <c r="BH55" s="206"/>
      <c r="BI55" s="206"/>
      <c r="BJ55" s="206"/>
      <c r="BK55" s="206"/>
      <c r="BL55" s="206"/>
      <c r="BM55" s="206"/>
      <c r="BN55" s="206"/>
      <c r="BO55" s="206"/>
      <c r="BP55" s="206"/>
      <c r="BQ55" s="206"/>
      <c r="BR55" s="199" t="s">
        <v>30</v>
      </c>
      <c r="BS55" s="199"/>
      <c r="BT55" s="199"/>
      <c r="BU55" s="219"/>
    </row>
    <row r="56" spans="1:73" ht="9.4" customHeight="1">
      <c r="A56" s="164"/>
      <c r="B56" s="165"/>
      <c r="C56" s="166"/>
      <c r="D56" s="127"/>
      <c r="E56" s="127"/>
      <c r="F56" s="24"/>
      <c r="G56" s="24"/>
      <c r="H56" s="212"/>
      <c r="I56" s="212"/>
      <c r="J56" s="212"/>
      <c r="K56" s="212"/>
      <c r="L56" s="212"/>
      <c r="M56" s="212"/>
      <c r="N56" s="212"/>
      <c r="O56" s="212"/>
      <c r="P56" s="212"/>
      <c r="Q56" s="212"/>
      <c r="R56" s="212"/>
      <c r="S56" s="212"/>
      <c r="T56" s="212"/>
      <c r="U56" s="212"/>
      <c r="V56" s="212"/>
      <c r="W56" s="213"/>
      <c r="X56" s="213"/>
      <c r="Y56" s="213"/>
      <c r="Z56" s="213"/>
      <c r="AA56" s="213"/>
      <c r="AB56" s="213"/>
      <c r="AC56" s="213"/>
      <c r="AD56" s="213"/>
      <c r="AE56" s="213"/>
      <c r="AF56" s="213"/>
      <c r="AG56" s="213"/>
      <c r="AH56" s="213"/>
      <c r="AI56" s="213"/>
      <c r="AJ56" s="213"/>
      <c r="AK56" s="213"/>
      <c r="AL56" s="213"/>
      <c r="AM56" s="7"/>
      <c r="AN56" s="201"/>
      <c r="AO56" s="177"/>
      <c r="AP56" s="177"/>
      <c r="AQ56" s="177"/>
      <c r="AR56" s="177"/>
      <c r="AS56" s="177"/>
      <c r="AT56" s="177"/>
      <c r="AU56" s="177"/>
      <c r="AV56" s="177"/>
      <c r="AW56" s="177"/>
      <c r="AX56" s="177"/>
      <c r="AY56" s="202"/>
      <c r="AZ56" s="207"/>
      <c r="BA56" s="207"/>
      <c r="BB56" s="207"/>
      <c r="BC56" s="207"/>
      <c r="BD56" s="207"/>
      <c r="BE56" s="207"/>
      <c r="BF56" s="207"/>
      <c r="BG56" s="207"/>
      <c r="BH56" s="207"/>
      <c r="BI56" s="207"/>
      <c r="BJ56" s="207"/>
      <c r="BK56" s="207"/>
      <c r="BL56" s="207"/>
      <c r="BM56" s="207"/>
      <c r="BN56" s="207"/>
      <c r="BO56" s="207"/>
      <c r="BP56" s="207"/>
      <c r="BQ56" s="207"/>
      <c r="BR56" s="177"/>
      <c r="BS56" s="177"/>
      <c r="BT56" s="177"/>
      <c r="BU56" s="220"/>
    </row>
    <row r="57" spans="1:73" ht="9.4" customHeight="1">
      <c r="A57" s="164"/>
      <c r="B57" s="165"/>
      <c r="C57" s="166"/>
      <c r="D57" s="127"/>
      <c r="E57" s="127"/>
      <c r="F57" s="24"/>
      <c r="G57" s="24"/>
      <c r="H57" s="24"/>
      <c r="I57" s="24"/>
      <c r="U57" s="11"/>
      <c r="V57" s="11"/>
      <c r="W57" s="11"/>
      <c r="X57" s="178"/>
      <c r="Y57" s="179"/>
      <c r="Z57" s="179"/>
      <c r="AA57" s="179"/>
      <c r="AB57" s="179"/>
      <c r="AC57" s="179"/>
      <c r="AD57" s="179"/>
      <c r="AE57" s="180"/>
      <c r="AM57" s="7"/>
      <c r="AN57" s="203"/>
      <c r="AO57" s="204"/>
      <c r="AP57" s="204"/>
      <c r="AQ57" s="204"/>
      <c r="AR57" s="204"/>
      <c r="AS57" s="204"/>
      <c r="AT57" s="204"/>
      <c r="AU57" s="204"/>
      <c r="AV57" s="204"/>
      <c r="AW57" s="204"/>
      <c r="AX57" s="204"/>
      <c r="AY57" s="205"/>
      <c r="AZ57" s="208"/>
      <c r="BA57" s="208"/>
      <c r="BB57" s="208"/>
      <c r="BC57" s="208"/>
      <c r="BD57" s="208"/>
      <c r="BE57" s="208"/>
      <c r="BF57" s="208"/>
      <c r="BG57" s="208"/>
      <c r="BH57" s="208"/>
      <c r="BI57" s="208"/>
      <c r="BJ57" s="208"/>
      <c r="BK57" s="208"/>
      <c r="BL57" s="208"/>
      <c r="BM57" s="208"/>
      <c r="BN57" s="208"/>
      <c r="BO57" s="208"/>
      <c r="BP57" s="208"/>
      <c r="BQ57" s="208"/>
      <c r="BR57" s="204"/>
      <c r="BS57" s="204"/>
      <c r="BT57" s="204"/>
      <c r="BU57" s="221"/>
    </row>
    <row r="58" spans="1:73" ht="9.4" customHeight="1">
      <c r="A58" s="164"/>
      <c r="B58" s="165"/>
      <c r="C58" s="166"/>
      <c r="D58" s="127"/>
      <c r="E58" s="127"/>
      <c r="J58" s="214" t="s">
        <v>56</v>
      </c>
      <c r="K58" s="223"/>
      <c r="L58" s="223"/>
      <c r="M58" s="223"/>
      <c r="N58" s="223"/>
      <c r="O58" s="223"/>
      <c r="P58" s="223"/>
      <c r="Q58" s="223"/>
      <c r="R58" s="223"/>
      <c r="S58" s="223"/>
      <c r="T58" s="223"/>
      <c r="U58" s="223"/>
      <c r="V58" s="7"/>
      <c r="X58" s="181"/>
      <c r="Y58" s="182"/>
      <c r="Z58" s="182"/>
      <c r="AA58" s="182"/>
      <c r="AB58" s="182"/>
      <c r="AC58" s="182"/>
      <c r="AD58" s="182"/>
      <c r="AE58" s="183"/>
      <c r="AF58" s="11"/>
      <c r="AG58" s="222" t="s">
        <v>20</v>
      </c>
      <c r="AH58" s="188"/>
      <c r="AI58" s="188"/>
      <c r="AJ58" s="188"/>
      <c r="AK58" s="28"/>
      <c r="AN58" s="12"/>
      <c r="BU58" s="10"/>
    </row>
    <row r="59" spans="1:73" ht="9.4" customHeight="1">
      <c r="A59" s="164"/>
      <c r="B59" s="165"/>
      <c r="C59" s="166"/>
      <c r="D59" s="127"/>
      <c r="E59" s="127"/>
      <c r="J59" s="223"/>
      <c r="K59" s="223"/>
      <c r="L59" s="223"/>
      <c r="M59" s="223"/>
      <c r="N59" s="223"/>
      <c r="O59" s="223"/>
      <c r="P59" s="223"/>
      <c r="Q59" s="223"/>
      <c r="R59" s="223"/>
      <c r="S59" s="223"/>
      <c r="T59" s="223"/>
      <c r="U59" s="223"/>
      <c r="V59" s="7"/>
      <c r="X59" s="181"/>
      <c r="Y59" s="182"/>
      <c r="Z59" s="182"/>
      <c r="AA59" s="182"/>
      <c r="AB59" s="182"/>
      <c r="AC59" s="182"/>
      <c r="AD59" s="182"/>
      <c r="AE59" s="183"/>
      <c r="AF59" s="11"/>
      <c r="AG59" s="188"/>
      <c r="AH59" s="188"/>
      <c r="AI59" s="188"/>
      <c r="AJ59" s="188"/>
      <c r="AK59" s="28"/>
      <c r="AN59" s="216" t="s">
        <v>13</v>
      </c>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7"/>
      <c r="BR59" s="217"/>
      <c r="BS59" s="217"/>
      <c r="BT59" s="217"/>
      <c r="BU59" s="218"/>
    </row>
    <row r="60" spans="1:73" ht="9.4" customHeight="1">
      <c r="A60" s="164"/>
      <c r="B60" s="165"/>
      <c r="C60" s="166"/>
      <c r="D60" s="127"/>
      <c r="E60" s="127"/>
      <c r="J60" s="223"/>
      <c r="K60" s="223"/>
      <c r="L60" s="223"/>
      <c r="M60" s="223"/>
      <c r="N60" s="223"/>
      <c r="O60" s="223"/>
      <c r="P60" s="223"/>
      <c r="Q60" s="223"/>
      <c r="R60" s="223"/>
      <c r="S60" s="223"/>
      <c r="T60" s="223"/>
      <c r="U60" s="223"/>
      <c r="V60" s="7"/>
      <c r="W60" s="11"/>
      <c r="X60" s="181"/>
      <c r="Y60" s="182"/>
      <c r="Z60" s="182"/>
      <c r="AA60" s="182"/>
      <c r="AB60" s="182"/>
      <c r="AC60" s="182"/>
      <c r="AD60" s="182"/>
      <c r="AE60" s="183"/>
      <c r="AF60" s="19"/>
      <c r="AG60" s="28"/>
      <c r="AH60" s="28"/>
      <c r="AI60" s="28"/>
      <c r="AJ60" s="28"/>
      <c r="AK60" s="28"/>
      <c r="AN60" s="216"/>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8"/>
    </row>
    <row r="61" spans="1:73" ht="9.4" customHeight="1">
      <c r="A61" s="164"/>
      <c r="B61" s="165"/>
      <c r="C61" s="166"/>
      <c r="D61" s="127"/>
      <c r="E61" s="127"/>
      <c r="T61" s="21"/>
      <c r="U61" s="21"/>
      <c r="V61" s="21"/>
      <c r="W61" s="11"/>
      <c r="X61" s="184"/>
      <c r="Y61" s="185"/>
      <c r="Z61" s="185"/>
      <c r="AA61" s="185"/>
      <c r="AB61" s="185"/>
      <c r="AC61" s="185"/>
      <c r="AD61" s="185"/>
      <c r="AE61" s="186"/>
      <c r="AF61" s="19"/>
      <c r="AG61" s="11"/>
      <c r="AH61" s="11"/>
      <c r="AI61" s="11"/>
      <c r="AJ61" s="11"/>
      <c r="AK61" s="28"/>
      <c r="AN61" s="26" t="s">
        <v>11</v>
      </c>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25"/>
    </row>
    <row r="62" spans="1:73" ht="9.4" customHeight="1">
      <c r="A62" s="164"/>
      <c r="B62" s="165"/>
      <c r="C62" s="166"/>
      <c r="D62" s="127"/>
      <c r="E62" s="127"/>
      <c r="T62" s="21"/>
      <c r="U62" s="21"/>
      <c r="V62" s="21"/>
      <c r="W62" s="5"/>
      <c r="X62" s="20"/>
      <c r="Y62" s="20"/>
      <c r="Z62" s="20"/>
      <c r="AA62" s="20"/>
      <c r="AB62" s="20"/>
      <c r="AC62" s="20"/>
      <c r="AD62" s="20"/>
      <c r="AE62" s="20"/>
      <c r="AF62" s="20"/>
      <c r="AG62" s="20"/>
      <c r="AH62" s="20"/>
      <c r="AI62" s="20"/>
      <c r="AN62" s="201" t="s">
        <v>28</v>
      </c>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7"/>
      <c r="BR62" s="177"/>
      <c r="BS62" s="177"/>
      <c r="BT62" s="177"/>
      <c r="BU62" s="220"/>
    </row>
    <row r="63" spans="1:73" ht="9.4" customHeight="1">
      <c r="A63" s="164"/>
      <c r="B63" s="165"/>
      <c r="C63" s="166"/>
      <c r="D63" s="127"/>
      <c r="E63" s="127"/>
      <c r="T63" s="21"/>
      <c r="U63" s="21"/>
      <c r="V63" s="21"/>
      <c r="W63" s="5"/>
      <c r="X63" s="20"/>
      <c r="Y63" s="20"/>
      <c r="Z63" s="20"/>
      <c r="AA63" s="20"/>
      <c r="AB63" s="20"/>
      <c r="AC63" s="20"/>
      <c r="AD63" s="20"/>
      <c r="AE63" s="20"/>
      <c r="AF63" s="20"/>
      <c r="AG63" s="20"/>
      <c r="AH63" s="20"/>
      <c r="AI63" s="20"/>
      <c r="AN63" s="201"/>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220"/>
    </row>
    <row r="64" spans="1:73" ht="9.4" customHeight="1">
      <c r="A64" s="164"/>
      <c r="B64" s="165"/>
      <c r="C64" s="166"/>
      <c r="D64" s="127"/>
      <c r="E64" s="127"/>
      <c r="T64" s="7"/>
      <c r="U64" s="7"/>
      <c r="V64" s="7"/>
      <c r="X64" s="20"/>
      <c r="Y64" s="20"/>
      <c r="Z64" s="20"/>
      <c r="AA64" s="20"/>
      <c r="AB64" s="20"/>
      <c r="AC64" s="20"/>
      <c r="AD64" s="20"/>
      <c r="AE64" s="20"/>
      <c r="AF64" s="20"/>
      <c r="AG64" s="20"/>
      <c r="AH64" s="20"/>
      <c r="AI64" s="20"/>
      <c r="AN64" s="12"/>
      <c r="BU64" s="25"/>
    </row>
    <row r="65" spans="1:92" ht="11.25" customHeight="1">
      <c r="A65" s="164"/>
      <c r="B65" s="165"/>
      <c r="C65" s="166"/>
      <c r="D65" s="127"/>
      <c r="E65" s="127"/>
      <c r="K65" s="7"/>
      <c r="L65" s="7"/>
      <c r="M65" s="7"/>
      <c r="N65" s="7"/>
      <c r="O65" s="7"/>
      <c r="P65" s="7"/>
      <c r="Q65" s="7"/>
      <c r="R65" s="7"/>
      <c r="S65" s="7"/>
      <c r="T65" s="7"/>
      <c r="U65" s="7"/>
      <c r="V65" s="7"/>
      <c r="Z65" s="19"/>
      <c r="AA65" s="19"/>
      <c r="AB65" s="19"/>
      <c r="AC65" s="19"/>
      <c r="AD65" s="19"/>
      <c r="AE65" s="19"/>
      <c r="AF65" s="19"/>
      <c r="AG65" s="19"/>
      <c r="AH65" s="19"/>
      <c r="AI65" s="19"/>
      <c r="AN65" s="77"/>
      <c r="AO65" s="78"/>
      <c r="AP65" s="78"/>
      <c r="AQ65" s="78"/>
      <c r="AR65" s="78"/>
      <c r="AS65" s="319" t="s">
        <v>31</v>
      </c>
      <c r="AT65" s="320"/>
      <c r="AU65" s="320"/>
      <c r="AV65" s="320"/>
      <c r="AW65" s="197"/>
      <c r="AX65" s="197"/>
      <c r="AY65" s="197"/>
      <c r="AZ65" s="177" t="s">
        <v>2</v>
      </c>
      <c r="BA65" s="177"/>
      <c r="BB65" s="177"/>
      <c r="BC65" s="197"/>
      <c r="BD65" s="197"/>
      <c r="BE65" s="197"/>
      <c r="BF65" s="177" t="s">
        <v>3</v>
      </c>
      <c r="BG65" s="177"/>
      <c r="BH65" s="177"/>
      <c r="BI65" s="197"/>
      <c r="BJ65" s="197"/>
      <c r="BK65" s="197"/>
      <c r="BL65" s="177" t="s">
        <v>10</v>
      </c>
      <c r="BM65" s="177"/>
      <c r="BN65" s="177"/>
      <c r="BO65" s="7"/>
      <c r="BP65" s="7"/>
      <c r="BQ65" s="7"/>
      <c r="BR65" s="7"/>
      <c r="BS65" s="7"/>
      <c r="BT65" s="7"/>
      <c r="BU65" s="10"/>
      <c r="CM65" s="70"/>
      <c r="CN65" s="70"/>
    </row>
    <row r="66" spans="1:92" ht="3.75" customHeight="1">
      <c r="A66" s="164"/>
      <c r="B66" s="165"/>
      <c r="C66" s="166"/>
      <c r="D66" s="127"/>
      <c r="E66" s="127"/>
      <c r="J66" s="214" t="s">
        <v>57</v>
      </c>
      <c r="K66" s="215"/>
      <c r="L66" s="215"/>
      <c r="M66" s="215"/>
      <c r="N66" s="215"/>
      <c r="O66" s="215"/>
      <c r="P66" s="215"/>
      <c r="Q66" s="215"/>
      <c r="R66" s="215"/>
      <c r="S66" s="215"/>
      <c r="T66" s="215"/>
      <c r="U66" s="215"/>
      <c r="V66" s="23"/>
      <c r="X66" s="168"/>
      <c r="Y66" s="169"/>
      <c r="Z66" s="169"/>
      <c r="AA66" s="169"/>
      <c r="AB66" s="169"/>
      <c r="AC66" s="169"/>
      <c r="AD66" s="169"/>
      <c r="AE66" s="169"/>
      <c r="AF66" s="169"/>
      <c r="AG66" s="169"/>
      <c r="AH66" s="169"/>
      <c r="AI66" s="170"/>
      <c r="AJ66" s="187" t="s">
        <v>25</v>
      </c>
      <c r="AK66" s="188"/>
      <c r="AL66" s="188"/>
      <c r="AN66" s="77"/>
      <c r="AO66" s="78"/>
      <c r="AP66" s="78"/>
      <c r="AQ66" s="78"/>
      <c r="AR66" s="78"/>
      <c r="AS66" s="320"/>
      <c r="AT66" s="320"/>
      <c r="AU66" s="320"/>
      <c r="AV66" s="320"/>
      <c r="AW66" s="197"/>
      <c r="AX66" s="197"/>
      <c r="AY66" s="197"/>
      <c r="AZ66" s="177"/>
      <c r="BA66" s="177"/>
      <c r="BB66" s="177"/>
      <c r="BC66" s="197"/>
      <c r="BD66" s="197"/>
      <c r="BE66" s="197"/>
      <c r="BF66" s="177"/>
      <c r="BG66" s="177"/>
      <c r="BH66" s="177"/>
      <c r="BI66" s="197"/>
      <c r="BJ66" s="197"/>
      <c r="BK66" s="197"/>
      <c r="BL66" s="177"/>
      <c r="BM66" s="177"/>
      <c r="BN66" s="177"/>
      <c r="BO66" s="7"/>
      <c r="BP66" s="7"/>
      <c r="BQ66" s="7"/>
      <c r="BR66" s="7"/>
      <c r="BS66" s="7"/>
      <c r="BT66" s="7"/>
      <c r="BU66" s="10"/>
    </row>
    <row r="67" spans="1:92" ht="9.4" customHeight="1">
      <c r="A67" s="164"/>
      <c r="B67" s="165"/>
      <c r="C67" s="166"/>
      <c r="D67" s="127"/>
      <c r="E67" s="127"/>
      <c r="J67" s="215"/>
      <c r="K67" s="215"/>
      <c r="L67" s="215"/>
      <c r="M67" s="215"/>
      <c r="N67" s="215"/>
      <c r="O67" s="215"/>
      <c r="P67" s="215"/>
      <c r="Q67" s="215"/>
      <c r="R67" s="215"/>
      <c r="S67" s="215"/>
      <c r="T67" s="215"/>
      <c r="U67" s="215"/>
      <c r="V67" s="23"/>
      <c r="W67" s="11"/>
      <c r="X67" s="171"/>
      <c r="Y67" s="172"/>
      <c r="Z67" s="172"/>
      <c r="AA67" s="172"/>
      <c r="AB67" s="172"/>
      <c r="AC67" s="172"/>
      <c r="AD67" s="172"/>
      <c r="AE67" s="172"/>
      <c r="AF67" s="172"/>
      <c r="AG67" s="172"/>
      <c r="AH67" s="172"/>
      <c r="AI67" s="173"/>
      <c r="AJ67" s="189"/>
      <c r="AK67" s="188"/>
      <c r="AL67" s="188"/>
      <c r="AN67" s="12"/>
      <c r="BU67" s="10"/>
      <c r="CM67" s="70"/>
      <c r="CN67" s="70"/>
    </row>
    <row r="68" spans="1:92" ht="9.4" customHeight="1">
      <c r="A68" s="164"/>
      <c r="B68" s="165"/>
      <c r="C68" s="166"/>
      <c r="D68" s="127"/>
      <c r="E68" s="127"/>
      <c r="J68" s="215"/>
      <c r="K68" s="215"/>
      <c r="L68" s="215"/>
      <c r="M68" s="215"/>
      <c r="N68" s="215"/>
      <c r="O68" s="215"/>
      <c r="P68" s="215"/>
      <c r="Q68" s="215"/>
      <c r="R68" s="215"/>
      <c r="S68" s="215"/>
      <c r="T68" s="215"/>
      <c r="U68" s="215"/>
      <c r="V68" s="23"/>
      <c r="X68" s="174"/>
      <c r="Y68" s="175"/>
      <c r="Z68" s="175"/>
      <c r="AA68" s="175"/>
      <c r="AB68" s="175"/>
      <c r="AC68" s="175"/>
      <c r="AD68" s="175"/>
      <c r="AE68" s="175"/>
      <c r="AF68" s="175"/>
      <c r="AG68" s="175"/>
      <c r="AH68" s="175"/>
      <c r="AI68" s="176"/>
      <c r="AJ68" s="189"/>
      <c r="AK68" s="188"/>
      <c r="AL68" s="188"/>
      <c r="AN68" s="12"/>
      <c r="BU68" s="10"/>
      <c r="CM68" s="70"/>
      <c r="CN68" s="70"/>
    </row>
    <row r="69" spans="1:92" ht="9.4" customHeight="1">
      <c r="A69" s="164"/>
      <c r="B69" s="165"/>
      <c r="C69" s="166"/>
      <c r="D69" s="127"/>
      <c r="E69" s="127"/>
      <c r="J69" s="215"/>
      <c r="K69" s="215"/>
      <c r="L69" s="215"/>
      <c r="M69" s="215"/>
      <c r="N69" s="215"/>
      <c r="O69" s="215"/>
      <c r="P69" s="215"/>
      <c r="Q69" s="215"/>
      <c r="R69" s="215"/>
      <c r="S69" s="215"/>
      <c r="T69" s="215"/>
      <c r="U69" s="215"/>
      <c r="V69" s="23"/>
      <c r="X69" s="66"/>
      <c r="Y69" s="66"/>
      <c r="Z69" s="66"/>
      <c r="AA69" s="66"/>
      <c r="AB69" s="66"/>
      <c r="AC69" s="66"/>
      <c r="AD69" s="66"/>
      <c r="AE69" s="66"/>
      <c r="AF69" s="66"/>
      <c r="AG69" s="66"/>
      <c r="AH69" s="66"/>
      <c r="AI69" s="66"/>
      <c r="AJ69" s="41"/>
      <c r="AK69" s="41"/>
      <c r="AL69" s="41"/>
      <c r="AN69" s="12"/>
      <c r="BU69" s="10"/>
      <c r="CM69" s="70"/>
      <c r="CN69" s="70"/>
    </row>
    <row r="70" spans="1:92" ht="9.4" customHeight="1">
      <c r="A70" s="164"/>
      <c r="B70" s="165"/>
      <c r="C70" s="166"/>
      <c r="D70" s="127"/>
      <c r="E70" s="127"/>
      <c r="J70" s="167" t="s">
        <v>132</v>
      </c>
      <c r="K70" s="167"/>
      <c r="L70" s="167"/>
      <c r="M70" s="167"/>
      <c r="N70" s="167"/>
      <c r="O70" s="167"/>
      <c r="P70" s="167"/>
      <c r="Q70" s="167"/>
      <c r="R70" s="167"/>
      <c r="S70" s="167"/>
      <c r="T70" s="167"/>
      <c r="U70" s="167"/>
      <c r="V70" s="23"/>
      <c r="X70" s="190"/>
      <c r="Y70" s="191"/>
      <c r="Z70" s="191"/>
      <c r="AA70" s="191"/>
      <c r="AB70" s="191"/>
      <c r="AC70" s="191"/>
      <c r="AD70" s="191"/>
      <c r="AE70" s="191"/>
      <c r="AF70" s="191"/>
      <c r="AG70" s="191"/>
      <c r="AH70" s="191"/>
      <c r="AI70" s="192"/>
      <c r="AJ70" s="187" t="s">
        <v>25</v>
      </c>
      <c r="AK70" s="188"/>
      <c r="AL70" s="188"/>
      <c r="AN70" s="12"/>
      <c r="BU70" s="10"/>
      <c r="CM70" s="70"/>
    </row>
    <row r="71" spans="1:92" ht="9.4" customHeight="1">
      <c r="A71" s="164"/>
      <c r="B71" s="165"/>
      <c r="C71" s="166"/>
      <c r="D71" s="127"/>
      <c r="E71" s="127"/>
      <c r="J71" s="167"/>
      <c r="K71" s="167"/>
      <c r="L71" s="167"/>
      <c r="M71" s="167"/>
      <c r="N71" s="167"/>
      <c r="O71" s="167"/>
      <c r="P71" s="167"/>
      <c r="Q71" s="167"/>
      <c r="R71" s="167"/>
      <c r="S71" s="167"/>
      <c r="T71" s="167"/>
      <c r="U71" s="167"/>
      <c r="V71" s="23"/>
      <c r="X71" s="193"/>
      <c r="Y71" s="194"/>
      <c r="Z71" s="194"/>
      <c r="AA71" s="194"/>
      <c r="AB71" s="194"/>
      <c r="AC71" s="194"/>
      <c r="AD71" s="194"/>
      <c r="AE71" s="194"/>
      <c r="AF71" s="194"/>
      <c r="AG71" s="194"/>
      <c r="AH71" s="194"/>
      <c r="AI71" s="195"/>
      <c r="AJ71" s="189"/>
      <c r="AK71" s="188"/>
      <c r="AL71" s="188"/>
      <c r="AN71" s="12"/>
      <c r="BU71" s="10"/>
      <c r="CM71" s="70"/>
    </row>
    <row r="72" spans="1:92" ht="9.4" customHeight="1">
      <c r="A72" s="164"/>
      <c r="B72" s="165"/>
      <c r="C72" s="166"/>
      <c r="D72" s="127"/>
      <c r="E72" s="127"/>
      <c r="J72" s="196"/>
      <c r="K72" s="196"/>
      <c r="L72" s="196"/>
      <c r="M72" s="196"/>
      <c r="N72" s="196"/>
      <c r="O72" s="196"/>
      <c r="P72" s="196"/>
      <c r="Q72" s="196"/>
      <c r="R72" s="196"/>
      <c r="S72" s="196"/>
      <c r="T72" s="196"/>
      <c r="U72" s="196"/>
      <c r="X72" s="108"/>
      <c r="Y72" s="108"/>
      <c r="Z72" s="108"/>
      <c r="AA72" s="108"/>
      <c r="AB72" s="108"/>
      <c r="AC72" s="108"/>
      <c r="AD72" s="108"/>
      <c r="AE72" s="108"/>
      <c r="AF72" s="108"/>
      <c r="AG72" s="108"/>
      <c r="AH72" s="108"/>
      <c r="AI72" s="108"/>
      <c r="AJ72" s="188"/>
      <c r="AK72" s="188"/>
      <c r="AL72" s="188"/>
      <c r="AN72" s="462" t="s">
        <v>35</v>
      </c>
      <c r="AO72" s="463"/>
      <c r="AP72" s="463"/>
      <c r="AQ72" s="463"/>
      <c r="AR72" s="463"/>
      <c r="AS72" s="463"/>
      <c r="AT72" s="463"/>
      <c r="AU72" s="463"/>
      <c r="AV72" s="463"/>
      <c r="AW72" s="212"/>
      <c r="AX72" s="212"/>
      <c r="AY72" s="464"/>
      <c r="AZ72" s="212"/>
      <c r="BA72" s="212"/>
      <c r="BB72" s="212"/>
      <c r="BC72" s="212"/>
      <c r="BD72" s="212"/>
      <c r="BE72" s="212"/>
      <c r="BF72" s="212"/>
      <c r="BG72" s="212"/>
      <c r="BH72" s="212"/>
      <c r="BI72" s="212"/>
      <c r="BJ72" s="212"/>
      <c r="BK72" s="212"/>
      <c r="BL72" s="212"/>
      <c r="BM72" s="212"/>
      <c r="BN72" s="212"/>
      <c r="BO72" s="212"/>
      <c r="BP72" s="79"/>
      <c r="BQ72" s="79"/>
      <c r="BR72" s="79"/>
      <c r="BS72" s="79"/>
      <c r="BT72" s="79"/>
      <c r="BU72" s="39"/>
    </row>
    <row r="73" spans="1:92" ht="9.4" customHeight="1">
      <c r="A73" s="164"/>
      <c r="B73" s="165"/>
      <c r="C73" s="166"/>
      <c r="D73" s="127"/>
      <c r="E73" s="127"/>
      <c r="X73" s="64"/>
      <c r="Y73" s="64"/>
      <c r="Z73" s="64"/>
      <c r="AA73" s="64"/>
      <c r="AB73" s="64"/>
      <c r="AC73" s="64"/>
      <c r="AD73" s="64"/>
      <c r="AE73" s="64"/>
      <c r="AF73" s="64"/>
      <c r="AG73" s="64"/>
      <c r="AH73" s="64"/>
      <c r="AI73" s="64"/>
      <c r="AM73" s="9"/>
      <c r="AN73" s="462"/>
      <c r="AO73" s="463"/>
      <c r="AP73" s="463"/>
      <c r="AQ73" s="463"/>
      <c r="AR73" s="463"/>
      <c r="AS73" s="463"/>
      <c r="AT73" s="463"/>
      <c r="AU73" s="463"/>
      <c r="AV73" s="463"/>
      <c r="AW73" s="212"/>
      <c r="AX73" s="212"/>
      <c r="AY73" s="465"/>
      <c r="AZ73" s="465"/>
      <c r="BA73" s="465"/>
      <c r="BB73" s="465"/>
      <c r="BC73" s="465"/>
      <c r="BD73" s="465"/>
      <c r="BE73" s="465"/>
      <c r="BF73" s="465"/>
      <c r="BG73" s="465"/>
      <c r="BH73" s="465"/>
      <c r="BI73" s="465"/>
      <c r="BJ73" s="465"/>
      <c r="BK73" s="465"/>
      <c r="BL73" s="465"/>
      <c r="BM73" s="465"/>
      <c r="BN73" s="465"/>
      <c r="BO73" s="465"/>
      <c r="BP73" s="79"/>
      <c r="BQ73" s="79"/>
      <c r="BR73" s="79"/>
      <c r="BS73" s="79"/>
      <c r="BT73" s="79"/>
      <c r="BU73" s="39"/>
    </row>
    <row r="74" spans="1:92" ht="9.4" customHeight="1">
      <c r="A74" s="164"/>
      <c r="B74" s="165"/>
      <c r="C74" s="166"/>
      <c r="D74" s="127"/>
      <c r="E74" s="127"/>
      <c r="J74" s="27"/>
      <c r="K74" s="27"/>
      <c r="L74" s="196" t="s">
        <v>53</v>
      </c>
      <c r="M74" s="215"/>
      <c r="N74" s="215"/>
      <c r="O74" s="215"/>
      <c r="P74" s="215"/>
      <c r="Q74" s="215"/>
      <c r="R74" s="215"/>
      <c r="S74" s="215"/>
      <c r="T74" s="23"/>
      <c r="U74" s="23"/>
      <c r="V74" s="23"/>
      <c r="X74" s="168"/>
      <c r="Y74" s="343"/>
      <c r="Z74" s="343"/>
      <c r="AA74" s="343"/>
      <c r="AB74" s="343"/>
      <c r="AC74" s="343"/>
      <c r="AD74" s="343"/>
      <c r="AE74" s="343"/>
      <c r="AF74" s="343"/>
      <c r="AG74" s="343"/>
      <c r="AH74" s="343"/>
      <c r="AI74" s="344"/>
      <c r="AJ74" s="187" t="s">
        <v>25</v>
      </c>
      <c r="AK74" s="188"/>
      <c r="AL74" s="188"/>
      <c r="AM74" s="9"/>
      <c r="AN74" s="58"/>
      <c r="AO74" s="1"/>
      <c r="AP74" s="1"/>
      <c r="AQ74" s="1"/>
      <c r="AR74" s="1"/>
      <c r="AS74" s="1"/>
      <c r="AT74" s="1"/>
      <c r="AU74" s="1"/>
      <c r="AV74" s="1"/>
      <c r="AW74" s="1"/>
      <c r="AX74" s="1"/>
      <c r="AY74" s="1"/>
      <c r="AZ74" s="1"/>
      <c r="BA74" s="1"/>
      <c r="BB74" s="1"/>
      <c r="BC74" s="1"/>
      <c r="BD74" s="1"/>
      <c r="BE74" s="1"/>
      <c r="BF74" s="1"/>
      <c r="BG74" s="1"/>
      <c r="BH74" s="1"/>
      <c r="BI74" s="1"/>
      <c r="BJ74" s="1"/>
      <c r="BK74" s="353"/>
      <c r="BL74" s="212"/>
      <c r="BM74" s="212"/>
      <c r="BN74" s="212"/>
      <c r="BO74" s="212"/>
      <c r="BP74" s="212"/>
      <c r="BQ74" s="212"/>
      <c r="BR74" s="212"/>
      <c r="BS74" s="212"/>
      <c r="BT74" s="212"/>
      <c r="BU74" s="36"/>
    </row>
    <row r="75" spans="1:92" ht="9.4" customHeight="1">
      <c r="A75" s="164"/>
      <c r="B75" s="165"/>
      <c r="C75" s="166"/>
      <c r="D75" s="127"/>
      <c r="E75" s="127"/>
      <c r="J75" s="9"/>
      <c r="L75" s="215"/>
      <c r="M75" s="215"/>
      <c r="N75" s="215"/>
      <c r="O75" s="215"/>
      <c r="P75" s="215"/>
      <c r="Q75" s="215"/>
      <c r="R75" s="215"/>
      <c r="S75" s="215"/>
      <c r="X75" s="345"/>
      <c r="Y75" s="346"/>
      <c r="Z75" s="346"/>
      <c r="AA75" s="346"/>
      <c r="AB75" s="346"/>
      <c r="AC75" s="346"/>
      <c r="AD75" s="346"/>
      <c r="AE75" s="346"/>
      <c r="AF75" s="346"/>
      <c r="AG75" s="346"/>
      <c r="AH75" s="346"/>
      <c r="AI75" s="347"/>
      <c r="AJ75" s="189"/>
      <c r="AK75" s="188"/>
      <c r="AL75" s="188"/>
      <c r="AM75" s="9"/>
      <c r="AN75" s="58"/>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36"/>
    </row>
    <row r="76" spans="1:92" ht="9.4" customHeight="1">
      <c r="A76" s="164"/>
      <c r="B76" s="165"/>
      <c r="C76" s="166"/>
      <c r="D76" s="127"/>
      <c r="E76" s="127"/>
      <c r="J76" s="9"/>
      <c r="L76" s="42"/>
      <c r="M76" s="42"/>
      <c r="N76" s="42"/>
      <c r="O76" s="42"/>
      <c r="P76" s="42"/>
      <c r="Q76" s="42"/>
      <c r="R76" s="42"/>
      <c r="S76" s="42"/>
      <c r="X76" s="65"/>
      <c r="Y76" s="65"/>
      <c r="Z76" s="65"/>
      <c r="AA76" s="65"/>
      <c r="AB76" s="65"/>
      <c r="AC76" s="65"/>
      <c r="AD76" s="65"/>
      <c r="AE76" s="65"/>
      <c r="AF76" s="65"/>
      <c r="AG76" s="65"/>
      <c r="AH76" s="65"/>
      <c r="AI76" s="65"/>
      <c r="AJ76" s="41"/>
      <c r="AK76" s="41"/>
      <c r="AL76" s="41"/>
      <c r="AM76" s="9"/>
      <c r="AN76" s="58"/>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36"/>
    </row>
    <row r="77" spans="1:92" ht="9.4" customHeight="1">
      <c r="A77" s="164"/>
      <c r="B77" s="165"/>
      <c r="C77" s="166"/>
      <c r="D77" s="127"/>
      <c r="E77" s="127"/>
      <c r="J77" s="9"/>
      <c r="L77" s="42"/>
      <c r="M77" s="353" t="s">
        <v>65</v>
      </c>
      <c r="N77" s="353"/>
      <c r="O77" s="353"/>
      <c r="P77" s="353"/>
      <c r="Q77" s="353"/>
      <c r="R77" s="353"/>
      <c r="S77" s="215"/>
      <c r="T77" s="215"/>
      <c r="U77" s="215"/>
      <c r="X77" s="190"/>
      <c r="Y77" s="169"/>
      <c r="Z77" s="169"/>
      <c r="AA77" s="169"/>
      <c r="AB77" s="169"/>
      <c r="AC77" s="169"/>
      <c r="AD77" s="169"/>
      <c r="AE77" s="169"/>
      <c r="AF77" s="169"/>
      <c r="AG77" s="169"/>
      <c r="AH77" s="169"/>
      <c r="AI77" s="170"/>
      <c r="AJ77" s="187" t="s">
        <v>25</v>
      </c>
      <c r="AK77" s="188"/>
      <c r="AL77" s="188"/>
      <c r="AM77" s="9"/>
      <c r="AN77" s="58"/>
      <c r="AO77" s="1"/>
      <c r="AP77" s="1"/>
      <c r="AQ77" s="1"/>
      <c r="AR77" s="458" t="s">
        <v>95</v>
      </c>
      <c r="AS77" s="459"/>
      <c r="AT77" s="459"/>
      <c r="AU77" s="459"/>
      <c r="AV77" s="459"/>
      <c r="AW77" s="459"/>
      <c r="AX77" s="459"/>
      <c r="AY77" s="459"/>
      <c r="AZ77" s="459"/>
      <c r="BA77" s="459"/>
      <c r="BB77" s="459"/>
      <c r="BC77" s="459"/>
      <c r="BD77" s="459"/>
      <c r="BE77" s="459"/>
      <c r="BF77" s="460"/>
      <c r="BG77" s="327" t="s">
        <v>96</v>
      </c>
      <c r="BH77" s="251"/>
      <c r="BI77" s="251"/>
      <c r="BJ77" s="251"/>
      <c r="BK77" s="251"/>
      <c r="BL77" s="251"/>
      <c r="BM77" s="251"/>
      <c r="BN77" s="251"/>
      <c r="BO77" s="251"/>
      <c r="BP77" s="251"/>
      <c r="BQ77" s="251"/>
      <c r="BR77" s="251"/>
      <c r="BS77" s="311"/>
      <c r="BT77" s="1"/>
      <c r="BU77" s="36"/>
    </row>
    <row r="78" spans="1:92" ht="9.4" customHeight="1">
      <c r="A78" s="164"/>
      <c r="B78" s="165"/>
      <c r="C78" s="166"/>
      <c r="D78" s="127"/>
      <c r="E78" s="127"/>
      <c r="J78" s="9"/>
      <c r="L78" s="42"/>
      <c r="M78" s="353"/>
      <c r="N78" s="353"/>
      <c r="O78" s="353"/>
      <c r="P78" s="353"/>
      <c r="Q78" s="353"/>
      <c r="R78" s="353"/>
      <c r="S78" s="215"/>
      <c r="T78" s="215"/>
      <c r="U78" s="215"/>
      <c r="X78" s="174"/>
      <c r="Y78" s="175"/>
      <c r="Z78" s="175"/>
      <c r="AA78" s="175"/>
      <c r="AB78" s="175"/>
      <c r="AC78" s="175"/>
      <c r="AD78" s="175"/>
      <c r="AE78" s="175"/>
      <c r="AF78" s="175"/>
      <c r="AG78" s="175"/>
      <c r="AH78" s="175"/>
      <c r="AI78" s="176"/>
      <c r="AJ78" s="189"/>
      <c r="AK78" s="188"/>
      <c r="AL78" s="188"/>
      <c r="AM78" s="9"/>
      <c r="AN78" s="58"/>
      <c r="AO78" s="1"/>
      <c r="AP78" s="1"/>
      <c r="AQ78" s="1"/>
      <c r="AR78" s="461"/>
      <c r="AS78" s="376"/>
      <c r="AT78" s="376"/>
      <c r="AU78" s="376"/>
      <c r="AV78" s="376"/>
      <c r="AW78" s="376"/>
      <c r="AX78" s="376"/>
      <c r="AY78" s="376"/>
      <c r="AZ78" s="376"/>
      <c r="BA78" s="376"/>
      <c r="BB78" s="376"/>
      <c r="BC78" s="376"/>
      <c r="BD78" s="376"/>
      <c r="BE78" s="376"/>
      <c r="BF78" s="441"/>
      <c r="BG78" s="328"/>
      <c r="BH78" s="257"/>
      <c r="BI78" s="257"/>
      <c r="BJ78" s="257"/>
      <c r="BK78" s="257"/>
      <c r="BL78" s="257"/>
      <c r="BM78" s="257"/>
      <c r="BN78" s="257"/>
      <c r="BO78" s="257"/>
      <c r="BP78" s="257"/>
      <c r="BQ78" s="257"/>
      <c r="BR78" s="257"/>
      <c r="BS78" s="315"/>
      <c r="BT78" s="1"/>
      <c r="BU78" s="36"/>
    </row>
    <row r="79" spans="1:92" ht="9.4" customHeight="1">
      <c r="A79" s="164"/>
      <c r="B79" s="165"/>
      <c r="C79" s="166"/>
      <c r="D79" s="127"/>
      <c r="E79" s="127"/>
      <c r="F79" s="80"/>
      <c r="G79" s="80"/>
      <c r="H79" s="80"/>
      <c r="I79" s="80"/>
      <c r="J79" s="40"/>
      <c r="K79" s="40"/>
      <c r="L79" s="40"/>
      <c r="M79" s="40"/>
      <c r="N79" s="40"/>
      <c r="O79" s="40"/>
      <c r="P79" s="40"/>
      <c r="Q79" s="40"/>
      <c r="R79" s="40"/>
      <c r="S79" s="40"/>
      <c r="T79" s="40"/>
      <c r="U79" s="40"/>
      <c r="V79" s="40"/>
      <c r="W79" s="7"/>
      <c r="X79" s="81"/>
      <c r="Y79" s="81"/>
      <c r="Z79" s="81"/>
      <c r="AA79" s="81"/>
      <c r="AB79" s="81"/>
      <c r="AC79" s="81"/>
      <c r="AD79" s="81"/>
      <c r="AE79" s="81"/>
      <c r="AF79" s="81"/>
      <c r="AG79" s="81"/>
      <c r="AH79" s="81"/>
      <c r="AI79" s="81"/>
      <c r="AJ79" s="41"/>
      <c r="AK79" s="41"/>
      <c r="AL79" s="41"/>
      <c r="AM79" s="40"/>
      <c r="AN79" s="58"/>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37"/>
      <c r="BU79" s="38"/>
    </row>
    <row r="80" spans="1:92" ht="10.5" customHeight="1">
      <c r="A80" s="82"/>
      <c r="B80" s="83"/>
      <c r="C80" s="83"/>
      <c r="D80" s="83"/>
      <c r="E80" s="83"/>
      <c r="F80" s="83"/>
      <c r="G80" s="83"/>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U80" s="10"/>
    </row>
    <row r="81" spans="1:73" ht="10.5" customHeight="1">
      <c r="A81" s="26" t="s">
        <v>14</v>
      </c>
      <c r="B81" s="7"/>
      <c r="C81" s="7"/>
      <c r="D81" s="7"/>
      <c r="E81" s="7"/>
      <c r="F81" s="348" t="s">
        <v>43</v>
      </c>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c r="AJ81" s="348"/>
      <c r="AK81" s="348"/>
      <c r="AL81" s="348"/>
      <c r="AM81" s="348"/>
      <c r="AN81" s="348"/>
      <c r="AO81" s="348"/>
      <c r="AP81" s="348"/>
      <c r="AQ81" s="348"/>
      <c r="AR81" s="348"/>
      <c r="AS81" s="348"/>
      <c r="AT81" s="348"/>
      <c r="AU81" s="348"/>
      <c r="AV81" s="348"/>
      <c r="AW81" s="348"/>
      <c r="AX81" s="348"/>
      <c r="AY81" s="348"/>
      <c r="AZ81" s="348"/>
      <c r="BA81" s="348"/>
      <c r="BB81" s="348"/>
      <c r="BC81" s="348"/>
      <c r="BD81" s="348"/>
      <c r="BE81" s="348"/>
      <c r="BF81" s="348"/>
      <c r="BG81" s="348"/>
      <c r="BH81" s="348"/>
      <c r="BI81" s="348"/>
      <c r="BJ81" s="348"/>
      <c r="BK81" s="348"/>
      <c r="BL81" s="348"/>
      <c r="BM81" s="348"/>
      <c r="BN81" s="348"/>
      <c r="BO81" s="348"/>
      <c r="BP81" s="348"/>
      <c r="BQ81" s="348"/>
      <c r="BR81" s="348"/>
      <c r="BS81" s="348"/>
      <c r="BT81" s="7"/>
      <c r="BU81" s="25"/>
    </row>
    <row r="82" spans="1:73" ht="4.5" customHeight="1">
      <c r="A82" s="26"/>
      <c r="B82" s="7"/>
      <c r="C82" s="7"/>
      <c r="D82" s="7"/>
      <c r="E82" s="7"/>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c r="AJ82" s="348"/>
      <c r="AK82" s="348"/>
      <c r="AL82" s="348"/>
      <c r="AM82" s="348"/>
      <c r="AN82" s="348"/>
      <c r="AO82" s="348"/>
      <c r="AP82" s="348"/>
      <c r="AQ82" s="348"/>
      <c r="AR82" s="348"/>
      <c r="AS82" s="348"/>
      <c r="AT82" s="348"/>
      <c r="AU82" s="348"/>
      <c r="AV82" s="348"/>
      <c r="AW82" s="348"/>
      <c r="AX82" s="348"/>
      <c r="AY82" s="348"/>
      <c r="AZ82" s="348"/>
      <c r="BA82" s="348"/>
      <c r="BB82" s="348"/>
      <c r="BC82" s="348"/>
      <c r="BD82" s="348"/>
      <c r="BE82" s="348"/>
      <c r="BF82" s="348"/>
      <c r="BG82" s="348"/>
      <c r="BH82" s="348"/>
      <c r="BI82" s="348"/>
      <c r="BJ82" s="348"/>
      <c r="BK82" s="348"/>
      <c r="BL82" s="348"/>
      <c r="BM82" s="348"/>
      <c r="BN82" s="348"/>
      <c r="BO82" s="348"/>
      <c r="BP82" s="348"/>
      <c r="BQ82" s="348"/>
      <c r="BR82" s="348"/>
      <c r="BS82" s="348"/>
      <c r="BT82" s="7"/>
      <c r="BU82" s="25"/>
    </row>
    <row r="83" spans="1:73" ht="10.5" customHeight="1">
      <c r="A83" s="12"/>
      <c r="BU83" s="10"/>
    </row>
    <row r="84" spans="1:73" ht="10.7" customHeight="1">
      <c r="A84" s="12"/>
      <c r="F84" s="319" t="s">
        <v>31</v>
      </c>
      <c r="G84" s="320"/>
      <c r="H84" s="320"/>
      <c r="I84" s="320"/>
      <c r="J84" s="238"/>
      <c r="K84" s="238"/>
      <c r="L84" s="238"/>
      <c r="M84" s="177" t="s">
        <v>2</v>
      </c>
      <c r="N84" s="177"/>
      <c r="O84" s="238"/>
      <c r="P84" s="238"/>
      <c r="Q84" s="238"/>
      <c r="R84" s="177" t="s">
        <v>3</v>
      </c>
      <c r="S84" s="177"/>
      <c r="T84" s="238"/>
      <c r="U84" s="238"/>
      <c r="V84" s="238"/>
      <c r="W84" s="217" t="s">
        <v>4</v>
      </c>
      <c r="X84" s="217"/>
      <c r="AF84" s="318" t="s">
        <v>1</v>
      </c>
      <c r="AG84" s="318"/>
      <c r="AH84" s="318"/>
      <c r="AI84" s="318"/>
      <c r="AJ84" s="318"/>
      <c r="AK84" s="318"/>
      <c r="AL84" s="318"/>
      <c r="AM84" s="318"/>
      <c r="AN84" s="318"/>
      <c r="AO84" s="318"/>
      <c r="AP84" s="318"/>
      <c r="AQ84" s="318"/>
      <c r="AR84" s="318"/>
      <c r="AT84" s="316"/>
      <c r="AU84" s="316"/>
      <c r="AV84" s="316"/>
      <c r="AW84" s="316"/>
      <c r="AX84" s="316"/>
      <c r="AY84" s="316"/>
      <c r="AZ84" s="316"/>
      <c r="BA84" s="316"/>
      <c r="BB84" s="316"/>
      <c r="BC84" s="316"/>
      <c r="BD84" s="316"/>
      <c r="BE84" s="316"/>
      <c r="BF84" s="316"/>
      <c r="BG84" s="316"/>
      <c r="BH84" s="316"/>
      <c r="BI84" s="316"/>
      <c r="BJ84" s="316"/>
      <c r="BK84" s="316"/>
      <c r="BL84" s="316"/>
      <c r="BM84" s="316"/>
      <c r="BN84" s="316"/>
      <c r="BO84" s="316"/>
      <c r="BP84" s="316"/>
      <c r="BQ84" s="316"/>
      <c r="BR84" s="316"/>
      <c r="BS84" s="316"/>
      <c r="BT84" s="316"/>
      <c r="BU84" s="317"/>
    </row>
    <row r="85" spans="1:73" ht="4.5" customHeight="1">
      <c r="A85" s="12"/>
      <c r="F85" s="320"/>
      <c r="G85" s="320"/>
      <c r="H85" s="320"/>
      <c r="I85" s="320"/>
      <c r="J85" s="238"/>
      <c r="K85" s="238"/>
      <c r="L85" s="238"/>
      <c r="M85" s="177"/>
      <c r="N85" s="177"/>
      <c r="O85" s="238"/>
      <c r="P85" s="238"/>
      <c r="Q85" s="238"/>
      <c r="R85" s="177"/>
      <c r="S85" s="177"/>
      <c r="T85" s="238"/>
      <c r="U85" s="238"/>
      <c r="V85" s="238"/>
      <c r="W85" s="217"/>
      <c r="X85" s="217"/>
      <c r="AF85" s="318"/>
      <c r="AG85" s="318"/>
      <c r="AH85" s="318"/>
      <c r="AI85" s="318"/>
      <c r="AJ85" s="318"/>
      <c r="AK85" s="318"/>
      <c r="AL85" s="318"/>
      <c r="AM85" s="318"/>
      <c r="AN85" s="318"/>
      <c r="AO85" s="318"/>
      <c r="AP85" s="318"/>
      <c r="AQ85" s="318"/>
      <c r="AR85" s="318"/>
      <c r="AT85" s="316"/>
      <c r="AU85" s="316"/>
      <c r="AV85" s="316"/>
      <c r="AW85" s="316"/>
      <c r="AX85" s="316"/>
      <c r="AY85" s="316"/>
      <c r="AZ85" s="316"/>
      <c r="BA85" s="316"/>
      <c r="BB85" s="316"/>
      <c r="BC85" s="316"/>
      <c r="BD85" s="316"/>
      <c r="BE85" s="316"/>
      <c r="BF85" s="316"/>
      <c r="BG85" s="316"/>
      <c r="BH85" s="316"/>
      <c r="BI85" s="316"/>
      <c r="BJ85" s="316"/>
      <c r="BK85" s="316"/>
      <c r="BL85" s="316"/>
      <c r="BM85" s="316"/>
      <c r="BN85" s="316"/>
      <c r="BO85" s="316"/>
      <c r="BP85" s="316"/>
      <c r="BQ85" s="316"/>
      <c r="BR85" s="316"/>
      <c r="BS85" s="316"/>
      <c r="BT85" s="316"/>
      <c r="BU85" s="317"/>
    </row>
    <row r="86" spans="1:73" ht="4.5" customHeight="1">
      <c r="A86" s="12"/>
      <c r="F86" s="119"/>
      <c r="G86" s="119"/>
      <c r="H86" s="119"/>
      <c r="I86" s="119"/>
      <c r="J86" s="125"/>
      <c r="K86" s="125"/>
      <c r="L86" s="125"/>
      <c r="M86" s="40"/>
      <c r="N86" s="40"/>
      <c r="O86" s="125"/>
      <c r="P86" s="125"/>
      <c r="Q86" s="125"/>
      <c r="R86" s="40"/>
      <c r="S86" s="40"/>
      <c r="T86" s="125"/>
      <c r="U86" s="125"/>
      <c r="V86" s="125"/>
      <c r="W86" s="7"/>
      <c r="X86" s="7"/>
      <c r="AF86" s="118"/>
      <c r="AG86" s="118"/>
      <c r="AH86" s="118"/>
      <c r="AI86" s="118"/>
      <c r="AJ86" s="118"/>
      <c r="AK86" s="118"/>
      <c r="AL86" s="118"/>
      <c r="AM86" s="118"/>
      <c r="AN86" s="118"/>
      <c r="AO86" s="118"/>
      <c r="AP86" s="118"/>
      <c r="AQ86" s="118"/>
      <c r="AR86" s="118"/>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4"/>
    </row>
    <row r="87" spans="1:73" ht="4.5" customHeight="1">
      <c r="A87" s="12"/>
      <c r="F87" s="119"/>
      <c r="G87" s="119"/>
      <c r="H87" s="119"/>
      <c r="I87" s="119"/>
      <c r="J87" s="125"/>
      <c r="K87" s="125"/>
      <c r="L87" s="125"/>
      <c r="M87" s="40"/>
      <c r="N87" s="40"/>
      <c r="O87" s="125"/>
      <c r="P87" s="125"/>
      <c r="Q87" s="125"/>
      <c r="R87" s="40"/>
      <c r="S87" s="40"/>
      <c r="T87" s="125"/>
      <c r="U87" s="125"/>
      <c r="V87" s="125"/>
      <c r="W87" s="7"/>
      <c r="X87" s="7"/>
      <c r="AF87" s="118"/>
      <c r="AG87" s="118"/>
      <c r="AH87" s="118"/>
      <c r="AI87" s="118"/>
      <c r="AJ87" s="118"/>
      <c r="AK87" s="118"/>
      <c r="AL87" s="118"/>
      <c r="AM87" s="118"/>
      <c r="AN87" s="118"/>
      <c r="AO87" s="118"/>
      <c r="AP87" s="118"/>
      <c r="AQ87" s="118"/>
      <c r="AR87" s="118"/>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4"/>
    </row>
    <row r="88" spans="1:73" ht="13.15" customHeight="1">
      <c r="A88" s="12"/>
      <c r="AF88" s="350" t="s">
        <v>175</v>
      </c>
      <c r="AG88" s="350"/>
      <c r="AH88" s="350"/>
      <c r="AI88" s="350"/>
      <c r="AJ88" s="350"/>
      <c r="AK88" s="350"/>
      <c r="AL88" s="350"/>
      <c r="AM88" s="350"/>
      <c r="AN88" s="350"/>
      <c r="AO88" s="350"/>
      <c r="AP88" s="350"/>
      <c r="AQ88" s="350"/>
      <c r="AR88" s="350"/>
      <c r="AT88" s="454"/>
      <c r="AU88" s="455"/>
      <c r="AV88" s="455"/>
      <c r="AW88" s="455"/>
      <c r="AX88" s="455"/>
      <c r="AY88" s="455"/>
      <c r="AZ88" s="455"/>
      <c r="BA88" s="455"/>
      <c r="BB88" s="455"/>
      <c r="BC88" s="455"/>
      <c r="BD88" s="455"/>
      <c r="BE88" s="455"/>
      <c r="BF88" s="455"/>
      <c r="BG88" s="455"/>
      <c r="BH88" s="455"/>
      <c r="BI88" s="455"/>
      <c r="BJ88" s="455"/>
      <c r="BK88" s="455"/>
      <c r="BL88" s="455"/>
      <c r="BM88" s="455"/>
      <c r="BN88" s="455"/>
      <c r="BO88" s="455"/>
      <c r="BP88" s="455"/>
      <c r="BQ88" s="455"/>
      <c r="BR88" s="455"/>
      <c r="BS88" s="455"/>
      <c r="BT88" s="455"/>
      <c r="BU88" s="456"/>
    </row>
    <row r="89" spans="1:73" ht="10.7" customHeight="1">
      <c r="A89" s="12"/>
      <c r="AF89" s="350"/>
      <c r="AG89" s="350"/>
      <c r="AH89" s="350"/>
      <c r="AI89" s="350"/>
      <c r="AJ89" s="350"/>
      <c r="AK89" s="350"/>
      <c r="AL89" s="350"/>
      <c r="AM89" s="350"/>
      <c r="AN89" s="350"/>
      <c r="AO89" s="350"/>
      <c r="AP89" s="350"/>
      <c r="AQ89" s="350"/>
      <c r="AR89" s="350"/>
      <c r="BU89" s="10"/>
    </row>
    <row r="90" spans="1:73" ht="10.5" customHeight="1">
      <c r="A90" s="13"/>
      <c r="B90" s="14"/>
      <c r="C90" s="14"/>
      <c r="D90" s="14"/>
      <c r="E90" s="14"/>
      <c r="F90" s="14"/>
      <c r="G90" s="14"/>
      <c r="H90" s="14"/>
      <c r="AF90" s="457" t="s">
        <v>12</v>
      </c>
      <c r="AG90" s="457"/>
      <c r="AH90" s="457"/>
      <c r="AI90" s="457"/>
      <c r="AJ90" s="457"/>
      <c r="AK90" s="457"/>
      <c r="AL90" s="457"/>
      <c r="AM90" s="457"/>
      <c r="AN90" s="457"/>
      <c r="AO90" s="457"/>
      <c r="AP90" s="457"/>
      <c r="AQ90" s="457"/>
      <c r="AR90" s="457"/>
      <c r="AS90" s="17"/>
      <c r="AT90" s="316"/>
      <c r="AU90" s="316"/>
      <c r="AV90" s="316"/>
      <c r="AW90" s="316"/>
      <c r="AX90" s="316"/>
      <c r="AY90" s="316"/>
      <c r="AZ90" s="316"/>
      <c r="BA90" s="316"/>
      <c r="BB90" s="316"/>
      <c r="BC90" s="316"/>
      <c r="BD90" s="316"/>
      <c r="BE90" s="316"/>
      <c r="BF90" s="316"/>
      <c r="BG90" s="316"/>
      <c r="BH90" s="316"/>
      <c r="BI90" s="316"/>
      <c r="BJ90" s="316"/>
      <c r="BK90" s="316"/>
      <c r="BL90" s="316"/>
      <c r="BM90" s="316"/>
      <c r="BN90" s="316"/>
      <c r="BO90" s="316"/>
      <c r="BP90" s="316"/>
      <c r="BQ90" s="316"/>
      <c r="BR90" s="316"/>
      <c r="BS90" s="316"/>
      <c r="BT90" s="316"/>
      <c r="BU90" s="317"/>
    </row>
    <row r="91" spans="1:73" ht="4.5" customHeight="1">
      <c r="A91" s="13"/>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457"/>
      <c r="AG91" s="457"/>
      <c r="AH91" s="457"/>
      <c r="AI91" s="457"/>
      <c r="AJ91" s="457"/>
      <c r="AK91" s="457"/>
      <c r="AL91" s="457"/>
      <c r="AM91" s="457"/>
      <c r="AN91" s="457"/>
      <c r="AO91" s="457"/>
      <c r="AP91" s="457"/>
      <c r="AQ91" s="457"/>
      <c r="AR91" s="457"/>
      <c r="AS91" s="17"/>
      <c r="AT91" s="316"/>
      <c r="AU91" s="316"/>
      <c r="AV91" s="316"/>
      <c r="AW91" s="316"/>
      <c r="AX91" s="316"/>
      <c r="AY91" s="316"/>
      <c r="AZ91" s="316"/>
      <c r="BA91" s="316"/>
      <c r="BB91" s="316"/>
      <c r="BC91" s="316"/>
      <c r="BD91" s="316"/>
      <c r="BE91" s="316"/>
      <c r="BF91" s="316"/>
      <c r="BG91" s="316"/>
      <c r="BH91" s="316"/>
      <c r="BI91" s="316"/>
      <c r="BJ91" s="316"/>
      <c r="BK91" s="316"/>
      <c r="BL91" s="316"/>
      <c r="BM91" s="316"/>
      <c r="BN91" s="316"/>
      <c r="BO91" s="316"/>
      <c r="BP91" s="316"/>
      <c r="BQ91" s="316"/>
      <c r="BR91" s="316"/>
      <c r="BS91" s="316"/>
      <c r="BT91" s="316"/>
      <c r="BU91" s="317"/>
    </row>
    <row r="92" spans="1:73" ht="10.5" customHeight="1">
      <c r="A92" s="13"/>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7"/>
      <c r="AG92" s="7"/>
      <c r="AH92" s="7"/>
      <c r="AI92" s="7"/>
      <c r="AJ92" s="7"/>
      <c r="AK92" s="7"/>
      <c r="AL92" s="7"/>
      <c r="AM92" s="7"/>
      <c r="AN92" s="7"/>
      <c r="AO92" s="7"/>
      <c r="AP92" s="7"/>
      <c r="AQ92" s="7"/>
      <c r="AR92" s="7"/>
      <c r="AS92" s="14"/>
      <c r="BU92" s="10"/>
    </row>
    <row r="93" spans="1:73" ht="10.5" customHeight="1">
      <c r="A93" s="13"/>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318" t="s">
        <v>5</v>
      </c>
      <c r="AG93" s="318"/>
      <c r="AH93" s="318"/>
      <c r="AI93" s="318"/>
      <c r="AJ93" s="318"/>
      <c r="AK93" s="318"/>
      <c r="AL93" s="318"/>
      <c r="AM93" s="318"/>
      <c r="AN93" s="318"/>
      <c r="AO93" s="318"/>
      <c r="AP93" s="318"/>
      <c r="AQ93" s="318"/>
      <c r="AR93" s="318"/>
      <c r="AS93" s="17"/>
      <c r="AT93" s="316"/>
      <c r="AU93" s="316"/>
      <c r="AV93" s="316"/>
      <c r="AW93" s="316"/>
      <c r="AX93" s="316"/>
      <c r="AY93" s="316"/>
      <c r="AZ93" s="316"/>
      <c r="BA93" s="316"/>
      <c r="BB93" s="316"/>
      <c r="BC93" s="316"/>
      <c r="BD93" s="316"/>
      <c r="BE93" s="316"/>
      <c r="BF93" s="316"/>
      <c r="BG93" s="316"/>
      <c r="BH93" s="316"/>
      <c r="BI93" s="316"/>
      <c r="BJ93" s="316"/>
      <c r="BK93" s="316"/>
      <c r="BL93" s="316"/>
      <c r="BM93" s="316"/>
      <c r="BN93" s="316"/>
      <c r="BO93" s="316"/>
      <c r="BP93" s="316"/>
      <c r="BQ93" s="316"/>
      <c r="BR93" s="316"/>
      <c r="BS93" s="316"/>
      <c r="BT93" s="316"/>
      <c r="BU93" s="317"/>
    </row>
    <row r="94" spans="1:73" ht="7.5" customHeight="1">
      <c r="A94" s="8"/>
      <c r="B94" s="4"/>
      <c r="C94" s="4"/>
      <c r="D94" s="4"/>
      <c r="E94" s="4"/>
      <c r="F94" s="4"/>
      <c r="K94" s="6"/>
      <c r="L94" s="6"/>
      <c r="M94" s="6"/>
      <c r="N94" s="6"/>
      <c r="O94" s="6"/>
      <c r="S94" s="5"/>
      <c r="T94" s="5"/>
      <c r="W94" s="6"/>
      <c r="X94" s="6"/>
      <c r="Y94" s="6"/>
      <c r="Z94" s="6"/>
      <c r="AF94" s="318"/>
      <c r="AG94" s="318"/>
      <c r="AH94" s="318"/>
      <c r="AI94" s="318"/>
      <c r="AJ94" s="318"/>
      <c r="AK94" s="318"/>
      <c r="AL94" s="318"/>
      <c r="AM94" s="318"/>
      <c r="AN94" s="318"/>
      <c r="AO94" s="318"/>
      <c r="AP94" s="318"/>
      <c r="AQ94" s="318"/>
      <c r="AR94" s="318"/>
      <c r="AS94" s="17"/>
      <c r="AT94" s="316"/>
      <c r="AU94" s="316"/>
      <c r="AV94" s="316"/>
      <c r="AW94" s="316"/>
      <c r="AX94" s="316"/>
      <c r="AY94" s="316"/>
      <c r="AZ94" s="316"/>
      <c r="BA94" s="316"/>
      <c r="BB94" s="316"/>
      <c r="BC94" s="316"/>
      <c r="BD94" s="316"/>
      <c r="BE94" s="316"/>
      <c r="BF94" s="316"/>
      <c r="BG94" s="316"/>
      <c r="BH94" s="316"/>
      <c r="BI94" s="316"/>
      <c r="BJ94" s="316"/>
      <c r="BK94" s="316"/>
      <c r="BL94" s="316"/>
      <c r="BM94" s="316"/>
      <c r="BN94" s="316"/>
      <c r="BO94" s="316"/>
      <c r="BP94" s="316"/>
      <c r="BQ94" s="316"/>
      <c r="BR94" s="316"/>
      <c r="BS94" s="316"/>
      <c r="BT94" s="316"/>
      <c r="BU94" s="317"/>
    </row>
    <row r="95" spans="1:73" ht="7.5" customHeight="1">
      <c r="A95" s="8"/>
      <c r="B95" s="4"/>
      <c r="C95" s="4"/>
      <c r="D95" s="4"/>
      <c r="E95" s="4"/>
      <c r="F95" s="4"/>
      <c r="K95" s="6"/>
      <c r="L95" s="6"/>
      <c r="M95" s="6"/>
      <c r="N95" s="6"/>
      <c r="O95" s="6"/>
      <c r="S95" s="5"/>
      <c r="T95" s="5"/>
      <c r="W95" s="6"/>
      <c r="X95" s="6"/>
      <c r="Y95" s="6"/>
      <c r="Z95" s="6"/>
      <c r="BU95" s="10"/>
    </row>
    <row r="96" spans="1:73" ht="13.15" customHeight="1">
      <c r="A96" s="8"/>
      <c r="B96" s="4"/>
      <c r="C96" s="4"/>
      <c r="D96" s="4"/>
      <c r="E96" s="4"/>
      <c r="F96" s="4"/>
      <c r="S96" s="5"/>
      <c r="T96" s="5"/>
      <c r="AF96" s="318" t="s">
        <v>7</v>
      </c>
      <c r="AG96" s="318"/>
      <c r="AH96" s="318"/>
      <c r="AI96" s="318"/>
      <c r="AJ96" s="318"/>
      <c r="AK96" s="318"/>
      <c r="AL96" s="318"/>
      <c r="AM96" s="318"/>
      <c r="AN96" s="318"/>
      <c r="AO96" s="318"/>
      <c r="AP96" s="318"/>
      <c r="AQ96" s="318"/>
      <c r="AR96" s="318"/>
      <c r="AU96" s="217" t="s">
        <v>18</v>
      </c>
      <c r="AV96" s="321"/>
      <c r="AW96" s="321"/>
      <c r="AX96" s="321"/>
      <c r="AY96" s="321"/>
      <c r="AZ96" s="321"/>
      <c r="BA96" s="321"/>
      <c r="BB96" s="217" t="s">
        <v>19</v>
      </c>
      <c r="BC96" s="321"/>
      <c r="BD96" s="321"/>
      <c r="BE96" s="321"/>
      <c r="BF96" s="321"/>
      <c r="BG96" s="321"/>
      <c r="BH96" s="321"/>
      <c r="BI96" s="177" t="s">
        <v>15</v>
      </c>
      <c r="BJ96" s="177"/>
      <c r="BK96" s="321"/>
      <c r="BL96" s="321"/>
      <c r="BM96" s="321"/>
      <c r="BN96" s="321"/>
      <c r="BO96" s="321"/>
      <c r="BP96" s="321"/>
      <c r="BQ96" s="321"/>
      <c r="BR96" s="321"/>
      <c r="BS96" s="321"/>
      <c r="BT96" s="321"/>
      <c r="BU96" s="349"/>
    </row>
    <row r="97" spans="1:76" ht="7.5" customHeight="1">
      <c r="A97" s="8"/>
      <c r="B97" s="4"/>
      <c r="C97" s="4"/>
      <c r="D97" s="4"/>
      <c r="E97" s="4"/>
      <c r="F97" s="4"/>
      <c r="AF97" s="318"/>
      <c r="AG97" s="318"/>
      <c r="AH97" s="318"/>
      <c r="AI97" s="318"/>
      <c r="AJ97" s="318"/>
      <c r="AK97" s="318"/>
      <c r="AL97" s="318"/>
      <c r="AM97" s="318"/>
      <c r="AN97" s="318"/>
      <c r="AO97" s="318"/>
      <c r="AP97" s="318"/>
      <c r="AQ97" s="318"/>
      <c r="AR97" s="318"/>
      <c r="AU97" s="217"/>
      <c r="AV97" s="321"/>
      <c r="AW97" s="321"/>
      <c r="AX97" s="321"/>
      <c r="AY97" s="321"/>
      <c r="AZ97" s="321"/>
      <c r="BA97" s="321"/>
      <c r="BB97" s="217"/>
      <c r="BC97" s="321"/>
      <c r="BD97" s="321"/>
      <c r="BE97" s="321"/>
      <c r="BF97" s="321"/>
      <c r="BG97" s="321"/>
      <c r="BH97" s="321"/>
      <c r="BI97" s="177"/>
      <c r="BJ97" s="177"/>
      <c r="BK97" s="321"/>
      <c r="BL97" s="321"/>
      <c r="BM97" s="321"/>
      <c r="BN97" s="321"/>
      <c r="BO97" s="321"/>
      <c r="BP97" s="321"/>
      <c r="BQ97" s="321"/>
      <c r="BR97" s="321"/>
      <c r="BS97" s="321"/>
      <c r="BT97" s="321"/>
      <c r="BU97" s="349"/>
    </row>
    <row r="98" spans="1:76" customFormat="1" ht="7.5" customHeight="1">
      <c r="A98" s="29"/>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1"/>
    </row>
    <row r="99" spans="1:76" ht="16.7" customHeight="1">
      <c r="A99" s="4"/>
      <c r="B99" s="4"/>
      <c r="C99" s="4"/>
      <c r="D99" s="4"/>
      <c r="E99" s="4"/>
      <c r="F99" s="466" t="s">
        <v>36</v>
      </c>
      <c r="G99" s="466"/>
      <c r="H99" s="466"/>
      <c r="I99" s="466"/>
      <c r="J99" s="466"/>
      <c r="K99" s="466"/>
      <c r="L99" s="466"/>
      <c r="M99" s="466"/>
      <c r="N99" s="466"/>
      <c r="O99" s="466"/>
      <c r="P99" s="466"/>
      <c r="Q99" s="466"/>
      <c r="R99" s="466"/>
      <c r="S99" s="466"/>
      <c r="T99" s="466"/>
      <c r="U99" s="466"/>
      <c r="V99" s="466"/>
      <c r="W99" s="466"/>
      <c r="X99" s="466"/>
      <c r="Y99" s="466"/>
      <c r="Z99" s="466"/>
      <c r="AA99" s="466"/>
      <c r="AB99" s="466"/>
      <c r="AC99" s="466"/>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
      <c r="BD99" s="4"/>
      <c r="BE99" s="4"/>
      <c r="BF99" s="4"/>
      <c r="BG99" s="4"/>
      <c r="BH99" s="4"/>
      <c r="BI99" s="4"/>
      <c r="BJ99" s="4"/>
      <c r="BK99" s="4"/>
      <c r="BL99" s="4"/>
      <c r="BM99" s="4"/>
      <c r="BN99" s="4"/>
      <c r="BO99" s="4"/>
      <c r="BP99" s="4"/>
      <c r="BQ99" s="4"/>
      <c r="BR99" s="4"/>
      <c r="BS99" s="4"/>
      <c r="BT99" s="4"/>
      <c r="BU99" s="4"/>
      <c r="BV99" s="7"/>
      <c r="BW99" s="7"/>
      <c r="BX99" s="7"/>
    </row>
    <row r="100" spans="1:76" s="1" customFormat="1" ht="17.25" customHeight="1">
      <c r="A100" s="467" t="s">
        <v>40</v>
      </c>
      <c r="B100" s="468"/>
      <c r="C100" s="469"/>
      <c r="D100" s="476" t="s">
        <v>178</v>
      </c>
      <c r="E100" s="477"/>
      <c r="F100" s="495">
        <v>1</v>
      </c>
      <c r="G100" s="495"/>
      <c r="H100" s="494" t="s">
        <v>98</v>
      </c>
      <c r="I100" s="494"/>
      <c r="J100" s="494"/>
      <c r="K100" s="494"/>
      <c r="L100" s="494"/>
      <c r="M100" s="494"/>
      <c r="N100" s="494"/>
      <c r="O100" s="494"/>
      <c r="P100" s="494"/>
      <c r="Q100" s="494"/>
      <c r="R100" s="494"/>
      <c r="S100" s="494"/>
      <c r="T100" s="494"/>
      <c r="U100" s="494"/>
      <c r="V100" s="494"/>
      <c r="W100" s="494"/>
      <c r="X100" s="494"/>
      <c r="Y100" s="494"/>
      <c r="Z100" s="494"/>
      <c r="AA100" s="494"/>
      <c r="AB100" s="494"/>
      <c r="AC100" s="494"/>
      <c r="AD100" s="494"/>
      <c r="AE100" s="494"/>
      <c r="AF100" s="494"/>
      <c r="AG100" s="494"/>
      <c r="AH100" s="494"/>
      <c r="AI100" s="494"/>
      <c r="AJ100" s="494"/>
      <c r="AK100" s="494"/>
      <c r="AL100" s="494"/>
      <c r="AM100" s="494"/>
      <c r="AN100" s="494"/>
      <c r="AO100" s="494"/>
      <c r="AP100" s="494"/>
      <c r="AQ100" s="494"/>
      <c r="AR100" s="494"/>
      <c r="AS100" s="494"/>
      <c r="AT100" s="494"/>
      <c r="AU100" s="494"/>
      <c r="AV100" s="494"/>
      <c r="AW100" s="494"/>
      <c r="AX100" s="494"/>
      <c r="AY100" s="494"/>
      <c r="AZ100" s="494"/>
      <c r="BA100" s="494"/>
      <c r="BB100" s="494"/>
      <c r="BC100" s="494"/>
      <c r="BD100" s="494"/>
      <c r="BE100" s="494"/>
      <c r="BF100" s="494"/>
      <c r="BG100" s="494"/>
      <c r="BH100" s="494"/>
      <c r="BI100" s="494"/>
      <c r="BJ100" s="494"/>
      <c r="BK100" s="494"/>
      <c r="BL100" s="494"/>
      <c r="BM100" s="494"/>
      <c r="BN100" s="494"/>
      <c r="BO100" s="494"/>
      <c r="BP100" s="494"/>
      <c r="BQ100" s="494"/>
      <c r="BR100" s="494"/>
      <c r="BS100" s="494"/>
      <c r="BT100" s="494"/>
      <c r="BU100" s="494"/>
    </row>
    <row r="101" spans="1:76" s="1" customFormat="1" ht="58.5" customHeight="1">
      <c r="A101" s="470"/>
      <c r="B101" s="471"/>
      <c r="C101" s="472"/>
      <c r="D101" s="478"/>
      <c r="E101" s="479"/>
      <c r="F101" s="496">
        <v>2</v>
      </c>
      <c r="G101" s="497"/>
      <c r="H101" s="498" t="s">
        <v>206</v>
      </c>
      <c r="I101" s="499"/>
      <c r="J101" s="499"/>
      <c r="K101" s="499"/>
      <c r="L101" s="499"/>
      <c r="M101" s="499"/>
      <c r="N101" s="499"/>
      <c r="O101" s="499"/>
      <c r="P101" s="499"/>
      <c r="Q101" s="499"/>
      <c r="R101" s="499"/>
      <c r="S101" s="499"/>
      <c r="T101" s="499"/>
      <c r="U101" s="499"/>
      <c r="V101" s="499"/>
      <c r="W101" s="499"/>
      <c r="X101" s="499"/>
      <c r="Y101" s="499"/>
      <c r="Z101" s="499"/>
      <c r="AA101" s="499"/>
      <c r="AB101" s="499"/>
      <c r="AC101" s="499"/>
      <c r="AD101" s="499"/>
      <c r="AE101" s="499"/>
      <c r="AF101" s="499"/>
      <c r="AG101" s="499"/>
      <c r="AH101" s="499"/>
      <c r="AI101" s="499"/>
      <c r="AJ101" s="499"/>
      <c r="AK101" s="499"/>
      <c r="AL101" s="499"/>
      <c r="AM101" s="499"/>
      <c r="AN101" s="499"/>
      <c r="AO101" s="499"/>
      <c r="AP101" s="499"/>
      <c r="AQ101" s="499"/>
      <c r="AR101" s="499"/>
      <c r="AS101" s="499"/>
      <c r="AT101" s="499"/>
      <c r="AU101" s="499"/>
      <c r="AV101" s="499"/>
      <c r="AW101" s="499"/>
      <c r="AX101" s="499"/>
      <c r="AY101" s="499"/>
      <c r="AZ101" s="499"/>
      <c r="BA101" s="499"/>
      <c r="BB101" s="499"/>
      <c r="BC101" s="499"/>
      <c r="BD101" s="499"/>
      <c r="BE101" s="499"/>
      <c r="BF101" s="499"/>
      <c r="BG101" s="499"/>
      <c r="BH101" s="499"/>
      <c r="BI101" s="499"/>
      <c r="BJ101" s="499"/>
      <c r="BK101" s="499"/>
      <c r="BL101" s="499"/>
      <c r="BM101" s="499"/>
      <c r="BN101" s="499"/>
      <c r="BO101" s="499"/>
      <c r="BP101" s="499"/>
      <c r="BQ101" s="499"/>
      <c r="BR101" s="499"/>
      <c r="BS101" s="499"/>
      <c r="BT101" s="499"/>
      <c r="BU101" s="500"/>
    </row>
    <row r="102" spans="1:76" s="1" customFormat="1" ht="40.5" customHeight="1">
      <c r="A102" s="470"/>
      <c r="B102" s="471"/>
      <c r="C102" s="472"/>
      <c r="D102" s="478"/>
      <c r="E102" s="479"/>
      <c r="F102" s="501">
        <v>3</v>
      </c>
      <c r="G102" s="501"/>
      <c r="H102" s="494" t="s">
        <v>201</v>
      </c>
      <c r="I102" s="494"/>
      <c r="J102" s="494"/>
      <c r="K102" s="494"/>
      <c r="L102" s="494"/>
      <c r="M102" s="494"/>
      <c r="N102" s="494"/>
      <c r="O102" s="494"/>
      <c r="P102" s="494"/>
      <c r="Q102" s="494"/>
      <c r="R102" s="494"/>
      <c r="S102" s="494"/>
      <c r="T102" s="494"/>
      <c r="U102" s="494"/>
      <c r="V102" s="494"/>
      <c r="W102" s="494"/>
      <c r="X102" s="494"/>
      <c r="Y102" s="494"/>
      <c r="Z102" s="494"/>
      <c r="AA102" s="494"/>
      <c r="AB102" s="494"/>
      <c r="AC102" s="494"/>
      <c r="AD102" s="494"/>
      <c r="AE102" s="494"/>
      <c r="AF102" s="494"/>
      <c r="AG102" s="494"/>
      <c r="AH102" s="494"/>
      <c r="AI102" s="494"/>
      <c r="AJ102" s="494"/>
      <c r="AK102" s="494"/>
      <c r="AL102" s="494"/>
      <c r="AM102" s="494"/>
      <c r="AN102" s="494"/>
      <c r="AO102" s="494"/>
      <c r="AP102" s="494"/>
      <c r="AQ102" s="494"/>
      <c r="AR102" s="494"/>
      <c r="AS102" s="494"/>
      <c r="AT102" s="494"/>
      <c r="AU102" s="494"/>
      <c r="AV102" s="494"/>
      <c r="AW102" s="494"/>
      <c r="AX102" s="494"/>
      <c r="AY102" s="494"/>
      <c r="AZ102" s="494"/>
      <c r="BA102" s="494"/>
      <c r="BB102" s="494"/>
      <c r="BC102" s="494"/>
      <c r="BD102" s="494"/>
      <c r="BE102" s="494"/>
      <c r="BF102" s="494"/>
      <c r="BG102" s="494"/>
      <c r="BH102" s="494"/>
      <c r="BI102" s="494"/>
      <c r="BJ102" s="494"/>
      <c r="BK102" s="494"/>
      <c r="BL102" s="494"/>
      <c r="BM102" s="494"/>
      <c r="BN102" s="494"/>
      <c r="BO102" s="494"/>
      <c r="BP102" s="494"/>
      <c r="BQ102" s="494"/>
      <c r="BR102" s="494"/>
      <c r="BS102" s="494"/>
      <c r="BT102" s="494"/>
      <c r="BU102" s="494"/>
    </row>
    <row r="103" spans="1:76" s="1" customFormat="1" ht="17.25" customHeight="1">
      <c r="A103" s="470"/>
      <c r="B103" s="471"/>
      <c r="C103" s="472"/>
      <c r="D103" s="480"/>
      <c r="E103" s="479"/>
      <c r="F103" s="502">
        <v>4</v>
      </c>
      <c r="G103" s="503"/>
      <c r="H103" s="504" t="s">
        <v>188</v>
      </c>
      <c r="I103" s="504"/>
      <c r="J103" s="504"/>
      <c r="K103" s="504"/>
      <c r="L103" s="504"/>
      <c r="M103" s="504"/>
      <c r="N103" s="504"/>
      <c r="O103" s="504"/>
      <c r="P103" s="504"/>
      <c r="Q103" s="504"/>
      <c r="R103" s="504"/>
      <c r="S103" s="504"/>
      <c r="T103" s="504"/>
      <c r="U103" s="504"/>
      <c r="V103" s="504"/>
      <c r="W103" s="504"/>
      <c r="X103" s="504"/>
      <c r="Y103" s="504"/>
      <c r="Z103" s="504"/>
      <c r="AA103" s="504"/>
      <c r="AB103" s="504"/>
      <c r="AC103" s="504"/>
      <c r="AD103" s="504"/>
      <c r="AE103" s="504"/>
      <c r="AF103" s="504"/>
      <c r="AG103" s="504"/>
      <c r="AH103" s="504"/>
      <c r="AI103" s="504"/>
      <c r="AJ103" s="504"/>
      <c r="AK103" s="504"/>
      <c r="AL103" s="504"/>
      <c r="AM103" s="504"/>
      <c r="AN103" s="504"/>
      <c r="AO103" s="504"/>
      <c r="AP103" s="504"/>
      <c r="AQ103" s="504"/>
      <c r="AR103" s="504"/>
      <c r="AS103" s="504"/>
      <c r="AT103" s="504"/>
      <c r="AU103" s="504"/>
      <c r="AV103" s="504"/>
      <c r="AW103" s="504"/>
      <c r="AX103" s="504"/>
      <c r="AY103" s="504"/>
      <c r="AZ103" s="504"/>
      <c r="BA103" s="504"/>
      <c r="BB103" s="504"/>
      <c r="BC103" s="504"/>
      <c r="BD103" s="504"/>
      <c r="BE103" s="504"/>
      <c r="BF103" s="504"/>
      <c r="BG103" s="504"/>
      <c r="BH103" s="504"/>
      <c r="BI103" s="504"/>
      <c r="BJ103" s="504"/>
      <c r="BK103" s="504"/>
      <c r="BL103" s="504"/>
      <c r="BM103" s="504"/>
      <c r="BN103" s="504"/>
      <c r="BO103" s="504"/>
      <c r="BP103" s="504"/>
      <c r="BQ103" s="504"/>
      <c r="BR103" s="504"/>
      <c r="BS103" s="504"/>
      <c r="BT103" s="504"/>
      <c r="BU103" s="504"/>
    </row>
    <row r="104" spans="1:76" s="1" customFormat="1" ht="38.25" customHeight="1" thickBot="1">
      <c r="A104" s="470"/>
      <c r="B104" s="471"/>
      <c r="C104" s="472"/>
      <c r="D104" s="480"/>
      <c r="E104" s="479"/>
      <c r="F104" s="481">
        <v>5</v>
      </c>
      <c r="G104" s="482"/>
      <c r="H104" s="498" t="s">
        <v>202</v>
      </c>
      <c r="I104" s="505"/>
      <c r="J104" s="505"/>
      <c r="K104" s="505"/>
      <c r="L104" s="505"/>
      <c r="M104" s="505"/>
      <c r="N104" s="505"/>
      <c r="O104" s="505"/>
      <c r="P104" s="505"/>
      <c r="Q104" s="505"/>
      <c r="R104" s="505"/>
      <c r="S104" s="505"/>
      <c r="T104" s="505"/>
      <c r="U104" s="505"/>
      <c r="V104" s="505"/>
      <c r="W104" s="505"/>
      <c r="X104" s="505"/>
      <c r="Y104" s="505"/>
      <c r="Z104" s="505"/>
      <c r="AA104" s="505"/>
      <c r="AB104" s="505"/>
      <c r="AC104" s="505"/>
      <c r="AD104" s="505"/>
      <c r="AE104" s="505"/>
      <c r="AF104" s="505"/>
      <c r="AG104" s="505"/>
      <c r="AH104" s="505"/>
      <c r="AI104" s="505"/>
      <c r="AJ104" s="505"/>
      <c r="AK104" s="505"/>
      <c r="AL104" s="505"/>
      <c r="AM104" s="505"/>
      <c r="AN104" s="505"/>
      <c r="AO104" s="505"/>
      <c r="AP104" s="505"/>
      <c r="AQ104" s="505"/>
      <c r="AR104" s="505"/>
      <c r="AS104" s="505"/>
      <c r="AT104" s="505"/>
      <c r="AU104" s="505"/>
      <c r="AV104" s="505"/>
      <c r="AW104" s="505"/>
      <c r="AX104" s="505"/>
      <c r="AY104" s="505"/>
      <c r="AZ104" s="505"/>
      <c r="BA104" s="505"/>
      <c r="BB104" s="505"/>
      <c r="BC104" s="505"/>
      <c r="BD104" s="505"/>
      <c r="BE104" s="505"/>
      <c r="BF104" s="505"/>
      <c r="BG104" s="505"/>
      <c r="BH104" s="505"/>
      <c r="BI104" s="505"/>
      <c r="BJ104" s="505"/>
      <c r="BK104" s="505"/>
      <c r="BL104" s="505"/>
      <c r="BM104" s="505"/>
      <c r="BN104" s="505"/>
      <c r="BO104" s="505"/>
      <c r="BP104" s="505"/>
      <c r="BQ104" s="505"/>
      <c r="BR104" s="505"/>
      <c r="BS104" s="505"/>
      <c r="BT104" s="505"/>
      <c r="BU104" s="506"/>
    </row>
    <row r="105" spans="1:76" s="1" customFormat="1" ht="93.75" customHeight="1" thickTop="1" thickBot="1">
      <c r="A105" s="470"/>
      <c r="B105" s="471"/>
      <c r="C105" s="472"/>
      <c r="D105" s="483">
        <v>6</v>
      </c>
      <c r="E105" s="484"/>
      <c r="F105" s="484"/>
      <c r="G105" s="485"/>
      <c r="H105" s="486" t="s">
        <v>207</v>
      </c>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487"/>
      <c r="AG105" s="487"/>
      <c r="AH105" s="487"/>
      <c r="AI105" s="487"/>
      <c r="AJ105" s="487"/>
      <c r="AK105" s="487"/>
      <c r="AL105" s="487"/>
      <c r="AM105" s="487"/>
      <c r="AN105" s="487"/>
      <c r="AO105" s="487"/>
      <c r="AP105" s="487"/>
      <c r="AQ105" s="487"/>
      <c r="AR105" s="487"/>
      <c r="AS105" s="487"/>
      <c r="AT105" s="487"/>
      <c r="AU105" s="487"/>
      <c r="AV105" s="487"/>
      <c r="AW105" s="487"/>
      <c r="AX105" s="487"/>
      <c r="AY105" s="487"/>
      <c r="AZ105" s="487"/>
      <c r="BA105" s="487"/>
      <c r="BB105" s="487"/>
      <c r="BC105" s="487"/>
      <c r="BD105" s="487"/>
      <c r="BE105" s="487"/>
      <c r="BF105" s="487"/>
      <c r="BG105" s="487"/>
      <c r="BH105" s="487"/>
      <c r="BI105" s="487"/>
      <c r="BJ105" s="487"/>
      <c r="BK105" s="487"/>
      <c r="BL105" s="487"/>
      <c r="BM105" s="487"/>
      <c r="BN105" s="487"/>
      <c r="BO105" s="487"/>
      <c r="BP105" s="487"/>
      <c r="BQ105" s="487"/>
      <c r="BR105" s="487"/>
      <c r="BS105" s="487"/>
      <c r="BT105" s="487"/>
      <c r="BU105" s="488"/>
    </row>
    <row r="106" spans="1:76" s="1" customFormat="1" ht="17.25" customHeight="1" thickTop="1">
      <c r="A106" s="470"/>
      <c r="B106" s="471"/>
      <c r="C106" s="472"/>
      <c r="D106" s="470">
        <v>7</v>
      </c>
      <c r="E106" s="188"/>
      <c r="F106" s="188"/>
      <c r="G106" s="489"/>
      <c r="H106" s="493" t="s">
        <v>179</v>
      </c>
      <c r="I106" s="493"/>
      <c r="J106" s="493"/>
      <c r="K106" s="493"/>
      <c r="L106" s="493"/>
      <c r="M106" s="493"/>
      <c r="N106" s="493"/>
      <c r="O106" s="493"/>
      <c r="P106" s="493"/>
      <c r="Q106" s="493"/>
      <c r="R106" s="493"/>
      <c r="S106" s="493"/>
      <c r="T106" s="493"/>
      <c r="U106" s="493"/>
      <c r="V106" s="493"/>
      <c r="W106" s="493"/>
      <c r="X106" s="493"/>
      <c r="Y106" s="493"/>
      <c r="Z106" s="493"/>
      <c r="AA106" s="493"/>
      <c r="AB106" s="493"/>
      <c r="AC106" s="493"/>
      <c r="AD106" s="493"/>
      <c r="AE106" s="493"/>
      <c r="AF106" s="493"/>
      <c r="AG106" s="493"/>
      <c r="AH106" s="493"/>
      <c r="AI106" s="493"/>
      <c r="AJ106" s="493"/>
      <c r="AK106" s="493"/>
      <c r="AL106" s="493"/>
      <c r="AM106" s="493"/>
      <c r="AN106" s="493"/>
      <c r="AO106" s="493"/>
      <c r="AP106" s="493"/>
      <c r="AQ106" s="493"/>
      <c r="AR106" s="493"/>
      <c r="AS106" s="493"/>
      <c r="AT106" s="493"/>
      <c r="AU106" s="493"/>
      <c r="AV106" s="493"/>
      <c r="AW106" s="493"/>
      <c r="AX106" s="493"/>
      <c r="AY106" s="493"/>
      <c r="AZ106" s="493"/>
      <c r="BA106" s="493"/>
      <c r="BB106" s="493"/>
      <c r="BC106" s="493"/>
      <c r="BD106" s="493"/>
      <c r="BE106" s="493"/>
      <c r="BF106" s="493"/>
      <c r="BG106" s="493"/>
      <c r="BH106" s="493"/>
      <c r="BI106" s="493"/>
      <c r="BJ106" s="493"/>
      <c r="BK106" s="493"/>
      <c r="BL106" s="493"/>
      <c r="BM106" s="493"/>
      <c r="BN106" s="493"/>
      <c r="BO106" s="493"/>
      <c r="BP106" s="493"/>
      <c r="BQ106" s="493"/>
      <c r="BR106" s="493"/>
      <c r="BS106" s="493"/>
      <c r="BT106" s="493"/>
      <c r="BU106" s="493"/>
    </row>
    <row r="107" spans="1:76" ht="14.25" customHeight="1">
      <c r="A107" s="473"/>
      <c r="B107" s="474"/>
      <c r="C107" s="475"/>
      <c r="D107" s="490"/>
      <c r="E107" s="491"/>
      <c r="F107" s="491"/>
      <c r="G107" s="492"/>
      <c r="H107" s="494"/>
      <c r="I107" s="494"/>
      <c r="J107" s="494"/>
      <c r="K107" s="494"/>
      <c r="L107" s="494"/>
      <c r="M107" s="494"/>
      <c r="N107" s="494"/>
      <c r="O107" s="494"/>
      <c r="P107" s="494"/>
      <c r="Q107" s="494"/>
      <c r="R107" s="494"/>
      <c r="S107" s="494"/>
      <c r="T107" s="494"/>
      <c r="U107" s="494"/>
      <c r="V107" s="494"/>
      <c r="W107" s="494"/>
      <c r="X107" s="494"/>
      <c r="Y107" s="494"/>
      <c r="Z107" s="494"/>
      <c r="AA107" s="494"/>
      <c r="AB107" s="494"/>
      <c r="AC107" s="494"/>
      <c r="AD107" s="494"/>
      <c r="AE107" s="494"/>
      <c r="AF107" s="494"/>
      <c r="AG107" s="494"/>
      <c r="AH107" s="494"/>
      <c r="AI107" s="494"/>
      <c r="AJ107" s="494"/>
      <c r="AK107" s="494"/>
      <c r="AL107" s="494"/>
      <c r="AM107" s="494"/>
      <c r="AN107" s="494"/>
      <c r="AO107" s="494"/>
      <c r="AP107" s="494"/>
      <c r="AQ107" s="494"/>
      <c r="AR107" s="494"/>
      <c r="AS107" s="494"/>
      <c r="AT107" s="494"/>
      <c r="AU107" s="494"/>
      <c r="AV107" s="494"/>
      <c r="AW107" s="494"/>
      <c r="AX107" s="494"/>
      <c r="AY107" s="494"/>
      <c r="AZ107" s="494"/>
      <c r="BA107" s="494"/>
      <c r="BB107" s="494"/>
      <c r="BC107" s="494"/>
      <c r="BD107" s="494"/>
      <c r="BE107" s="494"/>
      <c r="BF107" s="494"/>
      <c r="BG107" s="494"/>
      <c r="BH107" s="494"/>
      <c r="BI107" s="494"/>
      <c r="BJ107" s="494"/>
      <c r="BK107" s="494"/>
      <c r="BL107" s="494"/>
      <c r="BM107" s="494"/>
      <c r="BN107" s="494"/>
      <c r="BO107" s="494"/>
      <c r="BP107" s="494"/>
      <c r="BQ107" s="494"/>
      <c r="BR107" s="494"/>
      <c r="BS107" s="494"/>
      <c r="BT107" s="494"/>
      <c r="BU107" s="494"/>
    </row>
    <row r="108" spans="1:76" ht="14.25" customHeight="1">
      <c r="A108" s="4"/>
      <c r="B108" s="4"/>
      <c r="C108" s="4"/>
      <c r="D108" s="41"/>
      <c r="E108" s="41"/>
      <c r="F108" s="41"/>
      <c r="G108" s="41"/>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row>
    <row r="109" spans="1:76" ht="14.25" customHeight="1">
      <c r="A109" s="4"/>
      <c r="B109" s="4"/>
      <c r="C109" s="4"/>
      <c r="D109" s="41"/>
      <c r="E109" s="41"/>
      <c r="F109" s="41"/>
      <c r="G109" s="41"/>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57"/>
      <c r="BU109" s="157"/>
    </row>
    <row r="110" spans="1:76" ht="14.25" customHeight="1">
      <c r="A110" s="4"/>
      <c r="B110" s="4"/>
      <c r="C110" s="4"/>
      <c r="D110" s="41"/>
      <c r="E110" s="41"/>
      <c r="F110" s="41"/>
      <c r="G110" s="41"/>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c r="BB110" s="157"/>
      <c r="BC110" s="157"/>
      <c r="BD110" s="157"/>
      <c r="BE110" s="157"/>
      <c r="BF110" s="157"/>
      <c r="BG110" s="157"/>
      <c r="BH110" s="157"/>
      <c r="BI110" s="157"/>
      <c r="BJ110" s="157"/>
      <c r="BK110" s="157"/>
      <c r="BL110" s="157"/>
      <c r="BM110" s="157"/>
      <c r="BN110" s="157"/>
      <c r="BO110" s="157"/>
      <c r="BP110" s="157"/>
      <c r="BQ110" s="157"/>
      <c r="BR110" s="157"/>
      <c r="BS110" s="157"/>
      <c r="BT110" s="157"/>
      <c r="BU110" s="157"/>
    </row>
    <row r="111" spans="1:76" ht="14.25" customHeight="1">
      <c r="A111" s="4"/>
      <c r="B111" s="4"/>
      <c r="C111" s="4"/>
      <c r="D111" s="41"/>
      <c r="E111" s="41"/>
      <c r="F111" s="41"/>
      <c r="G111" s="41"/>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row>
    <row r="112" spans="1:76" ht="14.25" customHeight="1">
      <c r="A112" s="4"/>
      <c r="B112" s="4"/>
      <c r="C112" s="4"/>
      <c r="D112" s="41"/>
      <c r="E112" s="41"/>
      <c r="F112" s="41"/>
      <c r="G112" s="41"/>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row>
    <row r="113" spans="1:73" ht="14.25" customHeight="1">
      <c r="A113" s="4"/>
      <c r="B113" s="4"/>
      <c r="C113" s="4"/>
      <c r="D113" s="41"/>
      <c r="E113" s="41"/>
      <c r="F113" s="41"/>
      <c r="G113" s="41"/>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7"/>
      <c r="AV113" s="157"/>
      <c r="AW113" s="157"/>
      <c r="AX113" s="157"/>
      <c r="AY113" s="157"/>
      <c r="AZ113" s="157"/>
      <c r="BA113" s="157"/>
      <c r="BB113" s="157"/>
      <c r="BC113" s="157"/>
      <c r="BD113" s="157"/>
      <c r="BE113" s="157"/>
      <c r="BF113" s="157"/>
      <c r="BG113" s="157"/>
      <c r="BH113" s="157"/>
      <c r="BI113" s="157"/>
      <c r="BJ113" s="157"/>
      <c r="BK113" s="157"/>
      <c r="BL113" s="157"/>
      <c r="BM113" s="157"/>
      <c r="BN113" s="157"/>
      <c r="BO113" s="157"/>
      <c r="BP113" s="157"/>
      <c r="BQ113" s="157"/>
      <c r="BR113" s="157"/>
      <c r="BS113" s="157"/>
      <c r="BT113" s="157"/>
      <c r="BU113" s="157"/>
    </row>
    <row r="114" spans="1:73" ht="14.25" customHeight="1">
      <c r="A114" s="4"/>
      <c r="B114" s="4"/>
      <c r="C114" s="4"/>
      <c r="D114" s="41"/>
      <c r="E114" s="41"/>
      <c r="F114" s="41"/>
      <c r="G114" s="41"/>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c r="AO114" s="157"/>
      <c r="AP114" s="157"/>
      <c r="AQ114" s="157"/>
      <c r="AR114" s="157"/>
      <c r="AS114" s="157"/>
      <c r="AT114" s="157"/>
      <c r="AU114" s="157"/>
      <c r="AV114" s="157"/>
      <c r="AW114" s="157"/>
      <c r="AX114" s="157"/>
      <c r="AY114" s="157"/>
      <c r="AZ114" s="157"/>
      <c r="BA114" s="157"/>
      <c r="BB114" s="157"/>
      <c r="BC114" s="157"/>
      <c r="BD114" s="157"/>
      <c r="BE114" s="157"/>
      <c r="BF114" s="157"/>
      <c r="BG114" s="157"/>
      <c r="BH114" s="157"/>
      <c r="BI114" s="157"/>
      <c r="BJ114" s="157"/>
      <c r="BK114" s="157"/>
      <c r="BL114" s="157"/>
      <c r="BM114" s="157"/>
      <c r="BN114" s="157"/>
      <c r="BO114" s="157"/>
      <c r="BP114" s="157"/>
      <c r="BQ114" s="157"/>
      <c r="BR114" s="157"/>
      <c r="BS114" s="157"/>
      <c r="BT114" s="157"/>
      <c r="BU114" s="157"/>
    </row>
    <row r="115" spans="1:73" ht="14.25" customHeight="1">
      <c r="A115" s="4"/>
      <c r="B115" s="4"/>
      <c r="C115" s="4"/>
      <c r="D115" s="41"/>
      <c r="E115" s="41"/>
      <c r="F115" s="41"/>
      <c r="G115" s="41"/>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row>
    <row r="116" spans="1:73" ht="14.25" customHeight="1">
      <c r="A116" s="4"/>
      <c r="B116" s="4"/>
      <c r="C116" s="4"/>
      <c r="D116" s="41"/>
      <c r="E116" s="41"/>
      <c r="F116" s="41"/>
      <c r="G116" s="41"/>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row>
    <row r="117" spans="1:73" ht="14.25" customHeight="1">
      <c r="A117" s="4"/>
      <c r="B117" s="4"/>
      <c r="C117" s="4"/>
      <c r="D117" s="41"/>
      <c r="E117" s="41"/>
      <c r="F117" s="41"/>
      <c r="G117" s="41"/>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row>
    <row r="118" spans="1:73" ht="14.25" customHeight="1">
      <c r="A118" s="4"/>
      <c r="B118" s="4"/>
      <c r="C118" s="4"/>
      <c r="D118" s="41"/>
      <c r="E118" s="41"/>
      <c r="F118" s="41"/>
      <c r="G118" s="41"/>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row>
    <row r="119" spans="1:73" ht="14.25" customHeight="1">
      <c r="A119" s="4"/>
      <c r="B119" s="4"/>
      <c r="C119" s="4"/>
      <c r="D119" s="41"/>
      <c r="E119" s="41"/>
      <c r="F119" s="41"/>
      <c r="G119" s="41"/>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row>
    <row r="120" spans="1:73" ht="14.25" customHeight="1">
      <c r="A120" s="4"/>
      <c r="B120" s="4"/>
      <c r="C120" s="4"/>
      <c r="D120" s="41"/>
      <c r="E120" s="41"/>
      <c r="F120" s="41"/>
      <c r="G120" s="41"/>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row>
    <row r="121" spans="1:73" ht="14.25" customHeight="1">
      <c r="A121" s="4"/>
      <c r="B121" s="4"/>
      <c r="C121" s="4"/>
      <c r="D121" s="41"/>
      <c r="E121" s="41"/>
      <c r="F121" s="41"/>
      <c r="G121" s="41"/>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row>
    <row r="122" spans="1:73" ht="14.25" customHeight="1">
      <c r="A122" s="4"/>
      <c r="B122" s="4"/>
      <c r="C122" s="4"/>
      <c r="D122" s="41"/>
      <c r="E122" s="41"/>
      <c r="F122" s="41"/>
      <c r="G122" s="41"/>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row>
    <row r="123" spans="1:73" ht="14.25" customHeight="1">
      <c r="A123" s="4"/>
      <c r="B123" s="4"/>
      <c r="C123" s="4"/>
      <c r="D123" s="41"/>
      <c r="E123" s="41"/>
      <c r="F123" s="41"/>
      <c r="G123" s="41"/>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row>
    <row r="124" spans="1:73" ht="14.25" customHeight="1">
      <c r="A124" s="4"/>
      <c r="B124" s="4"/>
      <c r="C124" s="4"/>
      <c r="D124" s="41"/>
      <c r="E124" s="41"/>
      <c r="F124" s="41"/>
      <c r="G124" s="41"/>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row>
    <row r="125" spans="1:73" ht="14.25" customHeight="1">
      <c r="A125" s="4"/>
      <c r="B125" s="4"/>
      <c r="C125" s="4"/>
      <c r="D125" s="41"/>
      <c r="E125" s="41"/>
      <c r="F125" s="41"/>
      <c r="G125" s="41"/>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row>
    <row r="126" spans="1:73" ht="14.25" customHeight="1">
      <c r="A126" s="4"/>
      <c r="B126" s="4"/>
      <c r="C126" s="4"/>
      <c r="D126" s="41"/>
      <c r="E126" s="41"/>
      <c r="F126" s="41"/>
      <c r="G126" s="41"/>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row>
    <row r="127" spans="1:73" ht="14.25" customHeight="1">
      <c r="A127" s="4"/>
      <c r="B127" s="4"/>
      <c r="C127" s="4"/>
      <c r="D127" s="41"/>
      <c r="E127" s="41"/>
      <c r="F127" s="41"/>
      <c r="G127" s="41"/>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row>
    <row r="128" spans="1:73"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row>
    <row r="129" spans="1:73" ht="17.25" customHeight="1">
      <c r="A129" s="1"/>
      <c r="B129" s="1"/>
      <c r="C129" s="1"/>
      <c r="D129" s="1"/>
      <c r="E129" s="1"/>
      <c r="F129" s="1"/>
      <c r="G129" s="1"/>
      <c r="H129" s="1"/>
      <c r="I129" s="1"/>
      <c r="J129" s="1"/>
      <c r="K129" s="1"/>
      <c r="L129" s="1"/>
      <c r="M129" s="1"/>
      <c r="N129" s="1"/>
      <c r="O129" s="1"/>
      <c r="P129" s="1"/>
      <c r="Q129" s="1"/>
      <c r="R129" s="1"/>
      <c r="S129" s="1"/>
      <c r="T129" s="1" t="s">
        <v>77</v>
      </c>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t="s">
        <v>121</v>
      </c>
      <c r="BE129" s="1"/>
      <c r="BF129" s="1"/>
      <c r="BG129" s="1"/>
      <c r="BH129" s="1"/>
      <c r="BI129" s="1"/>
      <c r="BJ129" s="1"/>
      <c r="BK129" s="1"/>
      <c r="BL129" s="1"/>
      <c r="BM129" s="1"/>
      <c r="BN129" s="1"/>
      <c r="BO129" s="1"/>
      <c r="BP129" s="1"/>
      <c r="BQ129" s="1"/>
      <c r="BR129" s="1"/>
      <c r="BS129" s="1"/>
      <c r="BT129" s="1"/>
      <c r="BU129" s="1"/>
    </row>
    <row r="130" spans="1:73" ht="17.25" customHeight="1">
      <c r="T130" s="3" t="s">
        <v>78</v>
      </c>
      <c r="BD130" s="3" t="s">
        <v>107</v>
      </c>
    </row>
    <row r="131" spans="1:73" ht="17.25" customHeight="1">
      <c r="T131" s="3" t="s">
        <v>79</v>
      </c>
    </row>
    <row r="132" spans="1:73" ht="17.25" customHeight="1"/>
    <row r="133" spans="1:73" ht="12" customHeight="1"/>
  </sheetData>
  <sheetProtection algorithmName="SHA-512" hashValue="a7iuh1UCtvJf0nWmqmH0TCspvr7uD1Cl+Wxjb/26ycnCqcjhArQbU42/COTWVN16zx4Zk7xXmfXo4n22pS94Pw==" saltValue="G9oTX02Po5TDZY+zlX6VZg==" spinCount="100000" sheet="1" selectLockedCells="1"/>
  <mergeCells count="170">
    <mergeCell ref="F99:BB99"/>
    <mergeCell ref="A100:C107"/>
    <mergeCell ref="D100:E104"/>
    <mergeCell ref="F104:G104"/>
    <mergeCell ref="D105:G105"/>
    <mergeCell ref="H105:BU105"/>
    <mergeCell ref="D106:G107"/>
    <mergeCell ref="H106:BU107"/>
    <mergeCell ref="F100:G100"/>
    <mergeCell ref="H100:BU100"/>
    <mergeCell ref="F101:G101"/>
    <mergeCell ref="H101:BU101"/>
    <mergeCell ref="F102:G102"/>
    <mergeCell ref="H102:BU102"/>
    <mergeCell ref="F103:G103"/>
    <mergeCell ref="H103:BU103"/>
    <mergeCell ref="H104:BU104"/>
    <mergeCell ref="AA37:AC40"/>
    <mergeCell ref="AA41:AQ44"/>
    <mergeCell ref="AR41:BU44"/>
    <mergeCell ref="AT88:BU88"/>
    <mergeCell ref="AF90:AR91"/>
    <mergeCell ref="AT90:BU91"/>
    <mergeCell ref="X77:AI78"/>
    <mergeCell ref="AJ77:AL78"/>
    <mergeCell ref="AJ66:AL68"/>
    <mergeCell ref="AR77:BF78"/>
    <mergeCell ref="AJ74:AL75"/>
    <mergeCell ref="AN72:AX73"/>
    <mergeCell ref="AY72:BO73"/>
    <mergeCell ref="AJ72:AL72"/>
    <mergeCell ref="AF88:AR88"/>
    <mergeCell ref="BK74:BT74"/>
    <mergeCell ref="AD37:AF40"/>
    <mergeCell ref="AG31:AI36"/>
    <mergeCell ref="AL31:AN36"/>
    <mergeCell ref="BH37:BJ40"/>
    <mergeCell ref="BK37:BM40"/>
    <mergeCell ref="BN37:BP40"/>
    <mergeCell ref="AG37:AI40"/>
    <mergeCell ref="AJ37:AM40"/>
    <mergeCell ref="AG51:AI54"/>
    <mergeCell ref="AJ51:AK54"/>
    <mergeCell ref="BB51:BL54"/>
    <mergeCell ref="BM51:BU54"/>
    <mergeCell ref="AT51:AV54"/>
    <mergeCell ref="AO51:AS54"/>
    <mergeCell ref="AE18:AF22"/>
    <mergeCell ref="A23:V26"/>
    <mergeCell ref="AB18:AD22"/>
    <mergeCell ref="A18:P22"/>
    <mergeCell ref="Q18:T22"/>
    <mergeCell ref="F27:Z30"/>
    <mergeCell ref="BR27:BT30"/>
    <mergeCell ref="BJ27:BL30"/>
    <mergeCell ref="BM27:BN30"/>
    <mergeCell ref="AA27:AF30"/>
    <mergeCell ref="A5:C7"/>
    <mergeCell ref="BS4:BU5"/>
    <mergeCell ref="BQ4:BR5"/>
    <mergeCell ref="BO4:BP5"/>
    <mergeCell ref="BM4:BN5"/>
    <mergeCell ref="A3:K4"/>
    <mergeCell ref="I5:K7"/>
    <mergeCell ref="AX11:BU12"/>
    <mergeCell ref="A11:P12"/>
    <mergeCell ref="AJ11:AW12"/>
    <mergeCell ref="Q11:AI12"/>
    <mergeCell ref="BK4:BL5"/>
    <mergeCell ref="BI4:BJ5"/>
    <mergeCell ref="BE2:BU3"/>
    <mergeCell ref="A9:BU10"/>
    <mergeCell ref="A1:P2"/>
    <mergeCell ref="BE4:BH5"/>
    <mergeCell ref="F5:H7"/>
    <mergeCell ref="U2:AV4"/>
    <mergeCell ref="CC24:CR25"/>
    <mergeCell ref="AF84:AR85"/>
    <mergeCell ref="W84:X85"/>
    <mergeCell ref="J84:L85"/>
    <mergeCell ref="M84:N85"/>
    <mergeCell ref="O84:Q85"/>
    <mergeCell ref="R84:S85"/>
    <mergeCell ref="T84:V85"/>
    <mergeCell ref="BH27:BI30"/>
    <mergeCell ref="AW27:AY30"/>
    <mergeCell ref="AJ27:AK30"/>
    <mergeCell ref="M77:U78"/>
    <mergeCell ref="F31:Z36"/>
    <mergeCell ref="F37:Z40"/>
    <mergeCell ref="AA31:AF36"/>
    <mergeCell ref="AJ31:AK36"/>
    <mergeCell ref="AO31:AP36"/>
    <mergeCell ref="AR31:AW36"/>
    <mergeCell ref="AX31:AY32"/>
    <mergeCell ref="BQ37:BU40"/>
    <mergeCell ref="AL27:AN30"/>
    <mergeCell ref="AW51:BA54"/>
    <mergeCell ref="AA51:AF54"/>
    <mergeCell ref="AN37:BG40"/>
    <mergeCell ref="AT93:BU94"/>
    <mergeCell ref="AF93:AR94"/>
    <mergeCell ref="F84:I85"/>
    <mergeCell ref="BC96:BH97"/>
    <mergeCell ref="AL51:AN54"/>
    <mergeCell ref="AG27:AI30"/>
    <mergeCell ref="BG77:BS78"/>
    <mergeCell ref="BO27:BQ30"/>
    <mergeCell ref="AT27:AV30"/>
    <mergeCell ref="F45:Z54"/>
    <mergeCell ref="AA45:BU50"/>
    <mergeCell ref="AZ31:BU32"/>
    <mergeCell ref="AU96:AU97"/>
    <mergeCell ref="AS65:AV66"/>
    <mergeCell ref="BI96:BJ97"/>
    <mergeCell ref="X74:AI75"/>
    <mergeCell ref="L74:S75"/>
    <mergeCell ref="F81:BS82"/>
    <mergeCell ref="AT84:BU85"/>
    <mergeCell ref="BK96:BU97"/>
    <mergeCell ref="AV96:BA97"/>
    <mergeCell ref="BB96:BB97"/>
    <mergeCell ref="AF96:AR97"/>
    <mergeCell ref="AF89:AR89"/>
    <mergeCell ref="A13:P17"/>
    <mergeCell ref="AJ18:AW22"/>
    <mergeCell ref="W18:Y22"/>
    <mergeCell ref="U18:V22"/>
    <mergeCell ref="AF23:BU26"/>
    <mergeCell ref="W23:AE26"/>
    <mergeCell ref="AJ13:AW14"/>
    <mergeCell ref="BU27:BU30"/>
    <mergeCell ref="BE27:BG30"/>
    <mergeCell ref="AZ27:BD30"/>
    <mergeCell ref="AQ27:AS30"/>
    <mergeCell ref="AO27:AP30"/>
    <mergeCell ref="AJ15:AW17"/>
    <mergeCell ref="AG18:AI22"/>
    <mergeCell ref="Z18:AA22"/>
    <mergeCell ref="AX13:BU17"/>
    <mergeCell ref="Q13:AI17"/>
    <mergeCell ref="A27:E54"/>
    <mergeCell ref="AX33:AY34"/>
    <mergeCell ref="AZ33:BU34"/>
    <mergeCell ref="AX35:AY36"/>
    <mergeCell ref="AZ35:BU36"/>
    <mergeCell ref="F41:Z44"/>
    <mergeCell ref="AX18:BU22"/>
    <mergeCell ref="A55:C79"/>
    <mergeCell ref="J70:U71"/>
    <mergeCell ref="X66:AI68"/>
    <mergeCell ref="BL65:BN66"/>
    <mergeCell ref="X57:AE61"/>
    <mergeCell ref="AJ70:AL71"/>
    <mergeCell ref="X70:AI71"/>
    <mergeCell ref="J72:U72"/>
    <mergeCell ref="AW65:AY66"/>
    <mergeCell ref="AN55:AY57"/>
    <mergeCell ref="AZ55:BQ57"/>
    <mergeCell ref="H55:AL56"/>
    <mergeCell ref="J66:U69"/>
    <mergeCell ref="AN59:BU60"/>
    <mergeCell ref="BR55:BU57"/>
    <mergeCell ref="AN62:BU63"/>
    <mergeCell ref="AG58:AJ59"/>
    <mergeCell ref="J58:U60"/>
    <mergeCell ref="AZ65:BB66"/>
    <mergeCell ref="BC65:BE66"/>
    <mergeCell ref="BF65:BH66"/>
    <mergeCell ref="BI65:BK66"/>
  </mergeCells>
  <phoneticPr fontId="2"/>
  <dataValidations count="7">
    <dataValidation imeMode="halfAlpha" allowBlank="1" showInputMessage="1" showErrorMessage="1" sqref="BK96:BU97 O84:Q87 BE27 BJ27 BO27 AG27 AQ27 AL27 AE18 Z18 BI4:BJ5 BQ4:BR5 BM4:BN5 U18 AL51 AL31 T79:V79 J79:L79 AT51 AG31 J84:L87 T84:V87 O79:Q79 AW65:AY66 Z65" xr:uid="{00000000-0002-0000-0000-000000000000}"/>
    <dataValidation imeMode="off" allowBlank="1" showInputMessage="1" sqref="BC96:BH97 A5:K8 A13 AV96:BA97" xr:uid="{00000000-0002-0000-0000-000001000000}"/>
    <dataValidation type="list" allowBlank="1" showInputMessage="1" showErrorMessage="1" sqref="Q18:T22" xr:uid="{00000000-0002-0000-0000-000002000000}">
      <formula1>"平成,令和"</formula1>
    </dataValidation>
    <dataValidation imeMode="hiragana" allowBlank="1" showInputMessage="1" showErrorMessage="1" sqref="AX13:BU17 AT84:BU87 AT90:BU91 AT93:BU94 Q13:AI17" xr:uid="{00000000-0002-0000-0000-000003000000}"/>
    <dataValidation type="list" allowBlank="1" showInputMessage="1" showErrorMessage="1" prompt="▼をクリックして該当するものを選んでください" sqref="W23:AE26" xr:uid="{00000000-0002-0000-0000-000004000000}">
      <formula1>$T$129:$T$131</formula1>
    </dataValidation>
    <dataValidation type="list" allowBlank="1" showInputMessage="1" showErrorMessage="1" prompt="▼をクリックして選択してください" sqref="BG77:BS78" xr:uid="{00000000-0002-0000-0000-000005000000}">
      <formula1>$BL$129:$BL$131</formula1>
    </dataValidation>
    <dataValidation type="list" allowBlank="1" showInputMessage="1" showErrorMessage="1" prompt="▼ボタンをクリックして✓を入れてください" sqref="AX31:AY36" xr:uid="{00000000-0002-0000-0000-000006000000}">
      <formula1>$BD$129:$BD$130</formula1>
    </dataValidation>
  </dataValidations>
  <printOptions horizontalCentered="1"/>
  <pageMargins left="0.39370078740157483" right="0.19685039370078741" top="0.39370078740157483" bottom="0.59055118110236227" header="0.51181102362204722" footer="0.51181102362204722"/>
  <pageSetup paperSize="9" scale="69" orientation="portrait" blackAndWhite="1" r:id="rId1"/>
  <headerFooter alignWithMargins="0"/>
  <rowBreaks count="1" manualBreakCount="1">
    <brk id="107" max="7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CT108"/>
  <sheetViews>
    <sheetView showGridLines="0" showZeros="0" view="pageBreakPreview" zoomScaleNormal="100" zoomScaleSheetLayoutView="100" workbookViewId="0">
      <selection sqref="A1:XFD1048576"/>
    </sheetView>
  </sheetViews>
  <sheetFormatPr defaultColWidth="9" defaultRowHeight="12"/>
  <cols>
    <col min="1" max="5" width="1.125" style="3" customWidth="1"/>
    <col min="6" max="10" width="1.25" style="3" customWidth="1"/>
    <col min="11" max="12" width="1.375" style="3" customWidth="1"/>
    <col min="13" max="13" width="2.25" style="3" customWidth="1"/>
    <col min="14" max="17" width="1.375" style="3" customWidth="1"/>
    <col min="18" max="18" width="2.625" style="3" customWidth="1"/>
    <col min="19" max="22" width="1.375" style="3" customWidth="1"/>
    <col min="23" max="46" width="1.25" style="3" customWidth="1"/>
    <col min="47" max="47" width="1.75" style="3" customWidth="1"/>
    <col min="48" max="60" width="1.25" style="3" customWidth="1"/>
    <col min="61" max="62" width="1.75" style="3" customWidth="1"/>
    <col min="63" max="64" width="1.25" style="3" customWidth="1"/>
    <col min="65" max="66" width="1.75" style="3" customWidth="1"/>
    <col min="67" max="68" width="1.25" style="3" customWidth="1"/>
    <col min="69" max="70" width="1.75" style="3" customWidth="1"/>
    <col min="71" max="72" width="1.25" style="3" customWidth="1"/>
    <col min="73" max="73" width="0.875" style="3" customWidth="1"/>
    <col min="74" max="94" width="1.25" style="3" customWidth="1"/>
    <col min="95" max="95" width="14.25" style="3" customWidth="1"/>
    <col min="96" max="96" width="1.75" style="3" customWidth="1"/>
    <col min="97" max="16384" width="9" style="3"/>
  </cols>
  <sheetData>
    <row r="1" spans="1:95" ht="9.4" customHeight="1">
      <c r="A1" s="409" t="s">
        <v>80</v>
      </c>
      <c r="B1" s="409"/>
      <c r="C1" s="409"/>
      <c r="D1" s="409"/>
      <c r="E1" s="409"/>
      <c r="F1" s="409"/>
      <c r="G1" s="409"/>
      <c r="H1" s="409"/>
      <c r="I1" s="409"/>
      <c r="J1" s="409"/>
      <c r="K1" s="409"/>
      <c r="L1" s="409"/>
      <c r="M1" s="409"/>
      <c r="N1" s="409"/>
      <c r="O1" s="409"/>
      <c r="P1" s="409"/>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CN1" s="508" t="s">
        <v>64</v>
      </c>
      <c r="CO1" s="509"/>
      <c r="CP1" s="509"/>
      <c r="CQ1" s="510"/>
    </row>
    <row r="2" spans="1:95" ht="9.4" customHeight="1">
      <c r="A2" s="409"/>
      <c r="B2" s="409"/>
      <c r="C2" s="409"/>
      <c r="D2" s="409"/>
      <c r="E2" s="409"/>
      <c r="F2" s="409"/>
      <c r="G2" s="409"/>
      <c r="H2" s="409"/>
      <c r="I2" s="409"/>
      <c r="J2" s="409"/>
      <c r="K2" s="409"/>
      <c r="L2" s="409"/>
      <c r="M2" s="409"/>
      <c r="N2" s="409"/>
      <c r="O2" s="409"/>
      <c r="P2" s="409"/>
      <c r="Q2" s="22"/>
      <c r="R2" s="22"/>
      <c r="S2" s="22"/>
      <c r="T2" s="22"/>
      <c r="U2" s="580" t="s">
        <v>44</v>
      </c>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22"/>
      <c r="AX2" s="22"/>
      <c r="AY2" s="22"/>
      <c r="AZ2" s="22"/>
      <c r="BA2" s="22"/>
      <c r="BB2" s="22"/>
      <c r="BC2" s="22"/>
      <c r="BD2" s="22"/>
      <c r="BE2" s="198" t="s">
        <v>6</v>
      </c>
      <c r="BF2" s="199"/>
      <c r="BG2" s="199"/>
      <c r="BH2" s="199"/>
      <c r="BI2" s="199"/>
      <c r="BJ2" s="199"/>
      <c r="BK2" s="199"/>
      <c r="BL2" s="199"/>
      <c r="BM2" s="199"/>
      <c r="BN2" s="199"/>
      <c r="BO2" s="199"/>
      <c r="BP2" s="199"/>
      <c r="BQ2" s="199"/>
      <c r="BR2" s="199"/>
      <c r="BS2" s="199"/>
      <c r="BT2" s="199"/>
      <c r="BU2" s="219"/>
      <c r="CN2" s="511"/>
      <c r="CO2" s="512"/>
      <c r="CP2" s="512"/>
      <c r="CQ2" s="513"/>
    </row>
    <row r="3" spans="1:95" ht="9.4" customHeight="1">
      <c r="A3" s="214"/>
      <c r="B3" s="214"/>
      <c r="C3" s="214"/>
      <c r="D3" s="214"/>
      <c r="E3" s="214"/>
      <c r="F3" s="214"/>
      <c r="G3" s="214"/>
      <c r="H3" s="214"/>
      <c r="I3" s="214"/>
      <c r="J3" s="214"/>
      <c r="K3" s="214"/>
      <c r="Q3" s="22"/>
      <c r="R3" s="22"/>
      <c r="S3" s="22"/>
      <c r="T3" s="22"/>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22"/>
      <c r="AX3" s="22"/>
      <c r="AY3" s="22"/>
      <c r="AZ3" s="22"/>
      <c r="BA3" s="22"/>
      <c r="BB3" s="22"/>
      <c r="BC3" s="22"/>
      <c r="BD3" s="22"/>
      <c r="BE3" s="201"/>
      <c r="BF3" s="177"/>
      <c r="BG3" s="177"/>
      <c r="BH3" s="177"/>
      <c r="BI3" s="177"/>
      <c r="BJ3" s="177"/>
      <c r="BK3" s="177"/>
      <c r="BL3" s="177"/>
      <c r="BM3" s="177"/>
      <c r="BN3" s="177"/>
      <c r="BO3" s="177"/>
      <c r="BP3" s="177"/>
      <c r="BQ3" s="177"/>
      <c r="BR3" s="177"/>
      <c r="BS3" s="177"/>
      <c r="BT3" s="177"/>
      <c r="BU3" s="220"/>
      <c r="CN3" s="511"/>
      <c r="CO3" s="512"/>
      <c r="CP3" s="512"/>
      <c r="CQ3" s="513"/>
    </row>
    <row r="4" spans="1:95" ht="9.4" customHeight="1" thickBot="1">
      <c r="A4" s="214"/>
      <c r="B4" s="214"/>
      <c r="C4" s="214"/>
      <c r="D4" s="214"/>
      <c r="E4" s="214"/>
      <c r="F4" s="214"/>
      <c r="G4" s="214"/>
      <c r="H4" s="214"/>
      <c r="I4" s="214"/>
      <c r="J4" s="214"/>
      <c r="K4" s="214"/>
      <c r="Q4" s="22"/>
      <c r="R4" s="22"/>
      <c r="S4" s="22"/>
      <c r="T4" s="22"/>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22"/>
      <c r="AX4" s="22"/>
      <c r="AY4" s="22"/>
      <c r="AZ4" s="22"/>
      <c r="BA4" s="22"/>
      <c r="BB4" s="22"/>
      <c r="BC4" s="22"/>
      <c r="BD4" s="22"/>
      <c r="BE4" s="582" t="s">
        <v>31</v>
      </c>
      <c r="BF4" s="583"/>
      <c r="BG4" s="583"/>
      <c r="BH4" s="583"/>
      <c r="BI4" s="586" t="s">
        <v>203</v>
      </c>
      <c r="BJ4" s="586"/>
      <c r="BK4" s="387" t="s">
        <v>2</v>
      </c>
      <c r="BL4" s="387"/>
      <c r="BM4" s="586">
        <v>5</v>
      </c>
      <c r="BN4" s="586"/>
      <c r="BO4" s="387" t="s">
        <v>3</v>
      </c>
      <c r="BP4" s="387"/>
      <c r="BQ4" s="586">
        <v>1</v>
      </c>
      <c r="BR4" s="586"/>
      <c r="BS4" s="387" t="s">
        <v>4</v>
      </c>
      <c r="BT4" s="387"/>
      <c r="BU4" s="388"/>
      <c r="CN4" s="514"/>
      <c r="CO4" s="515"/>
      <c r="CP4" s="515"/>
      <c r="CQ4" s="516"/>
    </row>
    <row r="5" spans="1:95" ht="9.4" customHeight="1">
      <c r="A5" s="386"/>
      <c r="B5" s="386"/>
      <c r="C5" s="386"/>
      <c r="D5" s="15"/>
      <c r="E5" s="15"/>
      <c r="F5" s="386"/>
      <c r="G5" s="386"/>
      <c r="H5" s="386"/>
      <c r="I5" s="386"/>
      <c r="J5" s="386"/>
      <c r="K5" s="386"/>
      <c r="Q5" s="22"/>
      <c r="R5" s="22"/>
      <c r="S5" s="22"/>
      <c r="T5" s="22"/>
      <c r="U5" s="22"/>
      <c r="V5" s="22"/>
      <c r="W5" s="22"/>
      <c r="X5" s="22"/>
      <c r="Y5" s="22"/>
      <c r="Z5" s="22"/>
      <c r="AA5" s="40"/>
      <c r="AB5" s="40"/>
      <c r="AC5" s="40"/>
      <c r="AD5" s="40"/>
      <c r="AE5" s="40"/>
      <c r="AF5" s="40"/>
      <c r="AG5" s="40"/>
      <c r="AH5" s="40"/>
      <c r="AI5" s="40"/>
      <c r="AJ5" s="40"/>
      <c r="AK5" s="40"/>
      <c r="AL5" s="40"/>
      <c r="AM5" s="40"/>
      <c r="AN5" s="40"/>
      <c r="AO5" s="40"/>
      <c r="AP5" s="40"/>
      <c r="AQ5" s="40"/>
      <c r="AR5" s="40"/>
      <c r="AS5" s="40"/>
      <c r="AT5" s="40"/>
      <c r="AU5" s="22"/>
      <c r="AV5" s="22"/>
      <c r="AW5" s="22"/>
      <c r="AX5" s="22"/>
      <c r="AY5" s="22"/>
      <c r="AZ5" s="22"/>
      <c r="BA5" s="22"/>
      <c r="BB5" s="22"/>
      <c r="BC5" s="22"/>
      <c r="BD5" s="22"/>
      <c r="BE5" s="584"/>
      <c r="BF5" s="585"/>
      <c r="BG5" s="585"/>
      <c r="BH5" s="585"/>
      <c r="BI5" s="532"/>
      <c r="BJ5" s="532"/>
      <c r="BK5" s="389"/>
      <c r="BL5" s="389"/>
      <c r="BM5" s="532"/>
      <c r="BN5" s="532"/>
      <c r="BO5" s="389"/>
      <c r="BP5" s="389"/>
      <c r="BQ5" s="532"/>
      <c r="BR5" s="532"/>
      <c r="BS5" s="389"/>
      <c r="BT5" s="389"/>
      <c r="BU5" s="390"/>
    </row>
    <row r="6" spans="1:95" ht="9.4" customHeight="1">
      <c r="A6" s="386"/>
      <c r="B6" s="386"/>
      <c r="C6" s="386"/>
      <c r="D6" s="15"/>
      <c r="E6" s="15"/>
      <c r="F6" s="386"/>
      <c r="G6" s="386"/>
      <c r="H6" s="386"/>
      <c r="I6" s="386"/>
      <c r="J6" s="386"/>
      <c r="K6" s="386"/>
      <c r="Q6" s="22"/>
      <c r="R6" s="22"/>
      <c r="S6" s="35"/>
      <c r="T6" s="22"/>
      <c r="U6" s="22"/>
      <c r="V6" s="22"/>
      <c r="W6" s="22"/>
      <c r="X6" s="22"/>
      <c r="Y6" s="22"/>
      <c r="Z6" s="22"/>
      <c r="AA6" s="40"/>
      <c r="AB6" s="40"/>
      <c r="AC6" s="40"/>
      <c r="AD6" s="40"/>
      <c r="AE6" s="40"/>
      <c r="AF6" s="40"/>
      <c r="AG6" s="40"/>
      <c r="AH6" s="40"/>
      <c r="AI6" s="40"/>
      <c r="AJ6" s="40"/>
      <c r="AK6" s="40"/>
      <c r="AL6" s="40"/>
      <c r="AM6" s="40"/>
      <c r="AN6" s="40"/>
      <c r="AO6" s="40"/>
      <c r="AP6" s="40"/>
      <c r="AQ6" s="40"/>
      <c r="AR6" s="40"/>
      <c r="AS6" s="40"/>
      <c r="AT6" s="40"/>
      <c r="AU6" s="22"/>
      <c r="AV6" s="22"/>
      <c r="AW6" s="22"/>
      <c r="AX6" s="22"/>
      <c r="AY6" s="22"/>
      <c r="AZ6" s="22"/>
      <c r="BA6" s="22"/>
      <c r="BB6" s="22"/>
      <c r="BC6" s="22"/>
      <c r="BD6" s="22"/>
      <c r="BE6" s="5"/>
      <c r="BF6" s="5"/>
      <c r="BG6" s="5"/>
      <c r="BH6" s="5"/>
      <c r="BI6" s="5"/>
      <c r="BJ6" s="5"/>
      <c r="BK6" s="5"/>
      <c r="BL6" s="5"/>
      <c r="BM6" s="5"/>
      <c r="BN6" s="5"/>
    </row>
    <row r="7" spans="1:95" ht="9.4" customHeight="1">
      <c r="A7" s="386"/>
      <c r="B7" s="386"/>
      <c r="C7" s="386"/>
      <c r="D7" s="15"/>
      <c r="E7" s="15"/>
      <c r="F7" s="386"/>
      <c r="G7" s="386"/>
      <c r="H7" s="386"/>
      <c r="I7" s="386"/>
      <c r="J7" s="386"/>
      <c r="K7" s="386"/>
      <c r="Q7" s="22"/>
      <c r="R7" s="22"/>
      <c r="S7" s="35"/>
      <c r="T7" s="22"/>
      <c r="U7" s="22"/>
      <c r="V7" s="22"/>
      <c r="W7" s="22"/>
      <c r="X7" s="22"/>
      <c r="Y7" s="22"/>
      <c r="Z7" s="22"/>
      <c r="AA7" s="40"/>
      <c r="AB7" s="40"/>
      <c r="AC7" s="40"/>
      <c r="AD7" s="40"/>
      <c r="AE7" s="40"/>
      <c r="AF7" s="40"/>
      <c r="AG7" s="40"/>
      <c r="AH7" s="40"/>
      <c r="AI7" s="40"/>
      <c r="AJ7" s="40"/>
      <c r="AK7" s="40"/>
      <c r="AL7" s="40"/>
      <c r="AM7" s="40"/>
      <c r="AN7" s="40"/>
      <c r="AO7" s="40"/>
      <c r="AP7" s="40"/>
      <c r="AQ7" s="40"/>
      <c r="AR7" s="40"/>
      <c r="AS7" s="40"/>
      <c r="AT7" s="40"/>
      <c r="AU7" s="22"/>
      <c r="AV7" s="22"/>
      <c r="AW7" s="22"/>
      <c r="AX7" s="22"/>
      <c r="AY7" s="22"/>
      <c r="AZ7" s="22"/>
      <c r="BA7" s="22"/>
      <c r="BB7" s="22"/>
      <c r="BC7" s="22"/>
      <c r="BD7" s="22"/>
      <c r="BE7" s="5"/>
      <c r="BF7" s="5"/>
      <c r="BG7" s="5"/>
      <c r="BH7" s="5"/>
      <c r="BI7" s="5"/>
      <c r="BJ7" s="5"/>
      <c r="BK7" s="5"/>
      <c r="BL7" s="5"/>
      <c r="BM7" s="5"/>
      <c r="BN7" s="5"/>
    </row>
    <row r="8" spans="1:95" ht="9.4" customHeight="1">
      <c r="A8" s="386"/>
      <c r="B8" s="386"/>
      <c r="C8" s="386"/>
      <c r="D8" s="15"/>
      <c r="E8" s="15"/>
      <c r="F8" s="386"/>
      <c r="G8" s="386"/>
      <c r="H8" s="386"/>
      <c r="I8" s="386"/>
      <c r="J8" s="386"/>
      <c r="K8" s="38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F8" s="587" t="s">
        <v>75</v>
      </c>
      <c r="BG8" s="588"/>
      <c r="BH8" s="588"/>
      <c r="BI8" s="588"/>
      <c r="BJ8" s="588"/>
      <c r="BK8" s="588"/>
      <c r="BL8" s="588"/>
      <c r="BM8" s="588"/>
      <c r="BN8" s="588"/>
      <c r="BO8" s="588"/>
      <c r="BP8" s="588"/>
      <c r="BQ8" s="588"/>
      <c r="BR8" s="588"/>
      <c r="BS8" s="588"/>
      <c r="BT8" s="589"/>
      <c r="BU8" s="7"/>
    </row>
    <row r="9" spans="1:95" s="2" customFormat="1" ht="4.5" customHeight="1">
      <c r="A9" s="15"/>
      <c r="B9" s="15"/>
      <c r="C9" s="15"/>
      <c r="D9" s="15"/>
      <c r="E9" s="15"/>
      <c r="F9" s="15"/>
      <c r="G9" s="15"/>
      <c r="H9" s="15"/>
      <c r="I9" s="15"/>
      <c r="J9" s="15"/>
      <c r="K9" s="15"/>
      <c r="L9" s="3"/>
      <c r="M9" s="3"/>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3"/>
      <c r="BF9" s="590"/>
      <c r="BG9" s="591"/>
      <c r="BH9" s="591"/>
      <c r="BI9" s="591"/>
      <c r="BJ9" s="591"/>
      <c r="BK9" s="591"/>
      <c r="BL9" s="591"/>
      <c r="BM9" s="591"/>
      <c r="BN9" s="591"/>
      <c r="BO9" s="591"/>
      <c r="BP9" s="591"/>
      <c r="BQ9" s="591"/>
      <c r="BR9" s="591"/>
      <c r="BS9" s="591"/>
      <c r="BT9" s="592"/>
      <c r="BU9" s="7"/>
    </row>
    <row r="10" spans="1:95" ht="5.85" customHeight="1">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593"/>
      <c r="BG10" s="594"/>
      <c r="BH10" s="594"/>
      <c r="BI10" s="594"/>
      <c r="BJ10" s="594"/>
      <c r="BK10" s="594"/>
      <c r="BL10" s="594"/>
      <c r="BM10" s="594"/>
      <c r="BN10" s="594"/>
      <c r="BO10" s="594"/>
      <c r="BP10" s="594"/>
      <c r="BQ10" s="594"/>
      <c r="BR10" s="594"/>
      <c r="BS10" s="594"/>
      <c r="BT10" s="595"/>
      <c r="BU10" s="60"/>
    </row>
    <row r="11" spans="1:95" ht="15.6" customHeight="1">
      <c r="A11" s="517" t="s">
        <v>101</v>
      </c>
      <c r="B11" s="518"/>
      <c r="C11" s="518"/>
      <c r="D11" s="518"/>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518"/>
      <c r="BJ11" s="518"/>
      <c r="BK11" s="518"/>
      <c r="BL11" s="518"/>
      <c r="BM11" s="518"/>
      <c r="BN11" s="518"/>
      <c r="BO11" s="518"/>
      <c r="BP11" s="518"/>
      <c r="BQ11" s="518"/>
      <c r="BR11" s="518"/>
      <c r="BS11" s="518"/>
      <c r="BT11" s="518"/>
      <c r="BU11" s="518"/>
    </row>
    <row r="12" spans="1:95" ht="12.2" customHeight="1">
      <c r="A12" s="395" t="s">
        <v>0</v>
      </c>
      <c r="B12" s="395"/>
      <c r="C12" s="395"/>
      <c r="D12" s="395"/>
      <c r="E12" s="395"/>
      <c r="F12" s="395"/>
      <c r="G12" s="395"/>
      <c r="H12" s="395"/>
      <c r="I12" s="395"/>
      <c r="J12" s="395"/>
      <c r="K12" s="395"/>
      <c r="L12" s="395"/>
      <c r="M12" s="395"/>
      <c r="N12" s="395"/>
      <c r="O12" s="395"/>
      <c r="P12" s="396"/>
      <c r="Q12" s="400" t="s">
        <v>8</v>
      </c>
      <c r="R12" s="400"/>
      <c r="S12" s="400"/>
      <c r="T12" s="400"/>
      <c r="U12" s="400"/>
      <c r="V12" s="400"/>
      <c r="W12" s="400"/>
      <c r="X12" s="400"/>
      <c r="Y12" s="400"/>
      <c r="Z12" s="400"/>
      <c r="AA12" s="400"/>
      <c r="AB12" s="400"/>
      <c r="AC12" s="400"/>
      <c r="AD12" s="400"/>
      <c r="AE12" s="400"/>
      <c r="AF12" s="400"/>
      <c r="AG12" s="400"/>
      <c r="AH12" s="400"/>
      <c r="AI12" s="405"/>
      <c r="AJ12" s="399" t="s">
        <v>41</v>
      </c>
      <c r="AK12" s="400"/>
      <c r="AL12" s="400"/>
      <c r="AM12" s="400"/>
      <c r="AN12" s="400"/>
      <c r="AO12" s="400"/>
      <c r="AP12" s="400"/>
      <c r="AQ12" s="400"/>
      <c r="AR12" s="400"/>
      <c r="AS12" s="400"/>
      <c r="AT12" s="400"/>
      <c r="AU12" s="400"/>
      <c r="AV12" s="400"/>
      <c r="AW12" s="401"/>
      <c r="AX12" s="391" t="s">
        <v>32</v>
      </c>
      <c r="AY12" s="392"/>
      <c r="AZ12" s="392"/>
      <c r="BA12" s="392"/>
      <c r="BB12" s="392"/>
      <c r="BC12" s="392"/>
      <c r="BD12" s="392"/>
      <c r="BE12" s="392"/>
      <c r="BF12" s="392"/>
      <c r="BG12" s="392"/>
      <c r="BH12" s="392"/>
      <c r="BI12" s="392"/>
      <c r="BJ12" s="392"/>
      <c r="BK12" s="392"/>
      <c r="BL12" s="392"/>
      <c r="BM12" s="392"/>
      <c r="BN12" s="392"/>
      <c r="BO12" s="392"/>
      <c r="BP12" s="392"/>
      <c r="BQ12" s="392"/>
      <c r="BR12" s="392"/>
      <c r="BS12" s="392"/>
      <c r="BT12" s="392"/>
      <c r="BU12" s="392"/>
    </row>
    <row r="13" spans="1:95" ht="10.5" customHeight="1">
      <c r="A13" s="397"/>
      <c r="B13" s="397"/>
      <c r="C13" s="397"/>
      <c r="D13" s="397"/>
      <c r="E13" s="397"/>
      <c r="F13" s="397"/>
      <c r="G13" s="397"/>
      <c r="H13" s="397"/>
      <c r="I13" s="397"/>
      <c r="J13" s="397"/>
      <c r="K13" s="397"/>
      <c r="L13" s="397"/>
      <c r="M13" s="397"/>
      <c r="N13" s="397"/>
      <c r="O13" s="397"/>
      <c r="P13" s="398"/>
      <c r="Q13" s="403"/>
      <c r="R13" s="403"/>
      <c r="S13" s="403"/>
      <c r="T13" s="403"/>
      <c r="U13" s="403"/>
      <c r="V13" s="403"/>
      <c r="W13" s="403"/>
      <c r="X13" s="403"/>
      <c r="Y13" s="403"/>
      <c r="Z13" s="403"/>
      <c r="AA13" s="403"/>
      <c r="AB13" s="403"/>
      <c r="AC13" s="403"/>
      <c r="AD13" s="403"/>
      <c r="AE13" s="403"/>
      <c r="AF13" s="403"/>
      <c r="AG13" s="403"/>
      <c r="AH13" s="403"/>
      <c r="AI13" s="406"/>
      <c r="AJ13" s="402"/>
      <c r="AK13" s="403"/>
      <c r="AL13" s="403"/>
      <c r="AM13" s="403"/>
      <c r="AN13" s="403"/>
      <c r="AO13" s="403"/>
      <c r="AP13" s="403"/>
      <c r="AQ13" s="403"/>
      <c r="AR13" s="403"/>
      <c r="AS13" s="403"/>
      <c r="AT13" s="403"/>
      <c r="AU13" s="403"/>
      <c r="AV13" s="403"/>
      <c r="AW13" s="404"/>
      <c r="AX13" s="393"/>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row>
    <row r="14" spans="1:95" ht="9.4" customHeight="1">
      <c r="A14" s="545" t="s">
        <v>59</v>
      </c>
      <c r="B14" s="545"/>
      <c r="C14" s="545"/>
      <c r="D14" s="545"/>
      <c r="E14" s="545"/>
      <c r="F14" s="545"/>
      <c r="G14" s="545"/>
      <c r="H14" s="545"/>
      <c r="I14" s="545"/>
      <c r="J14" s="545"/>
      <c r="K14" s="545"/>
      <c r="L14" s="545"/>
      <c r="M14" s="545"/>
      <c r="N14" s="545"/>
      <c r="O14" s="545"/>
      <c r="P14" s="546"/>
      <c r="Q14" s="549" t="s">
        <v>60</v>
      </c>
      <c r="R14" s="550"/>
      <c r="S14" s="550"/>
      <c r="T14" s="550"/>
      <c r="U14" s="550"/>
      <c r="V14" s="550"/>
      <c r="W14" s="550"/>
      <c r="X14" s="550"/>
      <c r="Y14" s="550"/>
      <c r="Z14" s="550"/>
      <c r="AA14" s="550"/>
      <c r="AB14" s="550"/>
      <c r="AC14" s="550"/>
      <c r="AD14" s="550"/>
      <c r="AE14" s="550"/>
      <c r="AF14" s="550"/>
      <c r="AG14" s="550"/>
      <c r="AH14" s="550"/>
      <c r="AI14" s="551"/>
      <c r="AJ14" s="258" t="s">
        <v>42</v>
      </c>
      <c r="AK14" s="259"/>
      <c r="AL14" s="259"/>
      <c r="AM14" s="259"/>
      <c r="AN14" s="259"/>
      <c r="AO14" s="259"/>
      <c r="AP14" s="259"/>
      <c r="AQ14" s="259"/>
      <c r="AR14" s="259"/>
      <c r="AS14" s="259"/>
      <c r="AT14" s="259"/>
      <c r="AU14" s="259"/>
      <c r="AV14" s="259"/>
      <c r="AW14" s="260"/>
      <c r="AX14" s="519" t="s">
        <v>61</v>
      </c>
      <c r="AY14" s="520"/>
      <c r="AZ14" s="520"/>
      <c r="BA14" s="520"/>
      <c r="BB14" s="520"/>
      <c r="BC14" s="520"/>
      <c r="BD14" s="520"/>
      <c r="BE14" s="520"/>
      <c r="BF14" s="520"/>
      <c r="BG14" s="520"/>
      <c r="BH14" s="520"/>
      <c r="BI14" s="520"/>
      <c r="BJ14" s="520"/>
      <c r="BK14" s="520"/>
      <c r="BL14" s="520"/>
      <c r="BM14" s="520"/>
      <c r="BN14" s="520"/>
      <c r="BO14" s="520"/>
      <c r="BP14" s="520"/>
      <c r="BQ14" s="520"/>
      <c r="BR14" s="520"/>
      <c r="BS14" s="520"/>
      <c r="BT14" s="520"/>
      <c r="BU14" s="520"/>
    </row>
    <row r="15" spans="1:95" ht="9.4" customHeight="1">
      <c r="A15" s="547"/>
      <c r="B15" s="547"/>
      <c r="C15" s="547"/>
      <c r="D15" s="547"/>
      <c r="E15" s="547"/>
      <c r="F15" s="547"/>
      <c r="G15" s="547"/>
      <c r="H15" s="547"/>
      <c r="I15" s="547"/>
      <c r="J15" s="547"/>
      <c r="K15" s="547"/>
      <c r="L15" s="547"/>
      <c r="M15" s="547"/>
      <c r="N15" s="547"/>
      <c r="O15" s="547"/>
      <c r="P15" s="548"/>
      <c r="Q15" s="552"/>
      <c r="R15" s="553"/>
      <c r="S15" s="553"/>
      <c r="T15" s="553"/>
      <c r="U15" s="553"/>
      <c r="V15" s="553"/>
      <c r="W15" s="553"/>
      <c r="X15" s="553"/>
      <c r="Y15" s="553"/>
      <c r="Z15" s="553"/>
      <c r="AA15" s="553"/>
      <c r="AB15" s="553"/>
      <c r="AC15" s="553"/>
      <c r="AD15" s="553"/>
      <c r="AE15" s="553"/>
      <c r="AF15" s="553"/>
      <c r="AG15" s="553"/>
      <c r="AH15" s="553"/>
      <c r="AI15" s="554"/>
      <c r="AJ15" s="261"/>
      <c r="AK15" s="262"/>
      <c r="AL15" s="262"/>
      <c r="AM15" s="262"/>
      <c r="AN15" s="262"/>
      <c r="AO15" s="262"/>
      <c r="AP15" s="262"/>
      <c r="AQ15" s="262"/>
      <c r="AR15" s="262"/>
      <c r="AS15" s="262"/>
      <c r="AT15" s="262"/>
      <c r="AU15" s="262"/>
      <c r="AV15" s="262"/>
      <c r="AW15" s="263"/>
      <c r="AX15" s="521"/>
      <c r="AY15" s="522"/>
      <c r="AZ15" s="522"/>
      <c r="BA15" s="522"/>
      <c r="BB15" s="522"/>
      <c r="BC15" s="522"/>
      <c r="BD15" s="522"/>
      <c r="BE15" s="522"/>
      <c r="BF15" s="522"/>
      <c r="BG15" s="522"/>
      <c r="BH15" s="522"/>
      <c r="BI15" s="522"/>
      <c r="BJ15" s="522"/>
      <c r="BK15" s="522"/>
      <c r="BL15" s="522"/>
      <c r="BM15" s="522"/>
      <c r="BN15" s="522"/>
      <c r="BO15" s="522"/>
      <c r="BP15" s="522"/>
      <c r="BQ15" s="522"/>
      <c r="BR15" s="522"/>
      <c r="BS15" s="522"/>
      <c r="BT15" s="522"/>
      <c r="BU15" s="522"/>
    </row>
    <row r="16" spans="1:95" ht="9.4" customHeight="1">
      <c r="A16" s="547"/>
      <c r="B16" s="547"/>
      <c r="C16" s="547"/>
      <c r="D16" s="547"/>
      <c r="E16" s="547"/>
      <c r="F16" s="547"/>
      <c r="G16" s="547"/>
      <c r="H16" s="547"/>
      <c r="I16" s="547"/>
      <c r="J16" s="547"/>
      <c r="K16" s="547"/>
      <c r="L16" s="547"/>
      <c r="M16" s="547"/>
      <c r="N16" s="547"/>
      <c r="O16" s="547"/>
      <c r="P16" s="548"/>
      <c r="Q16" s="552"/>
      <c r="R16" s="553"/>
      <c r="S16" s="553"/>
      <c r="T16" s="553"/>
      <c r="U16" s="553"/>
      <c r="V16" s="553"/>
      <c r="W16" s="553"/>
      <c r="X16" s="553"/>
      <c r="Y16" s="553"/>
      <c r="Z16" s="553"/>
      <c r="AA16" s="553"/>
      <c r="AB16" s="553"/>
      <c r="AC16" s="553"/>
      <c r="AD16" s="553"/>
      <c r="AE16" s="553"/>
      <c r="AF16" s="553"/>
      <c r="AG16" s="553"/>
      <c r="AH16" s="553"/>
      <c r="AI16" s="554"/>
      <c r="AJ16" s="523" t="s">
        <v>26</v>
      </c>
      <c r="AK16" s="524"/>
      <c r="AL16" s="524"/>
      <c r="AM16" s="524"/>
      <c r="AN16" s="524"/>
      <c r="AO16" s="524"/>
      <c r="AP16" s="524"/>
      <c r="AQ16" s="524"/>
      <c r="AR16" s="524"/>
      <c r="AS16" s="524"/>
      <c r="AT16" s="524"/>
      <c r="AU16" s="524"/>
      <c r="AV16" s="524"/>
      <c r="AW16" s="525"/>
      <c r="AX16" s="521"/>
      <c r="AY16" s="522"/>
      <c r="AZ16" s="522"/>
      <c r="BA16" s="522"/>
      <c r="BB16" s="522"/>
      <c r="BC16" s="522"/>
      <c r="BD16" s="522"/>
      <c r="BE16" s="522"/>
      <c r="BF16" s="522"/>
      <c r="BG16" s="522"/>
      <c r="BH16" s="522"/>
      <c r="BI16" s="522"/>
      <c r="BJ16" s="522"/>
      <c r="BK16" s="522"/>
      <c r="BL16" s="522"/>
      <c r="BM16" s="522"/>
      <c r="BN16" s="522"/>
      <c r="BO16" s="522"/>
      <c r="BP16" s="522"/>
      <c r="BQ16" s="522"/>
      <c r="BR16" s="522"/>
      <c r="BS16" s="522"/>
      <c r="BT16" s="522"/>
      <c r="BU16" s="522"/>
    </row>
    <row r="17" spans="1:73" ht="9.4" customHeight="1">
      <c r="A17" s="547"/>
      <c r="B17" s="547"/>
      <c r="C17" s="547"/>
      <c r="D17" s="547"/>
      <c r="E17" s="547"/>
      <c r="F17" s="547"/>
      <c r="G17" s="547"/>
      <c r="H17" s="547"/>
      <c r="I17" s="547"/>
      <c r="J17" s="547"/>
      <c r="K17" s="547"/>
      <c r="L17" s="547"/>
      <c r="M17" s="547"/>
      <c r="N17" s="547"/>
      <c r="O17" s="547"/>
      <c r="P17" s="548"/>
      <c r="Q17" s="552"/>
      <c r="R17" s="553"/>
      <c r="S17" s="553"/>
      <c r="T17" s="553"/>
      <c r="U17" s="553"/>
      <c r="V17" s="553"/>
      <c r="W17" s="553"/>
      <c r="X17" s="553"/>
      <c r="Y17" s="553"/>
      <c r="Z17" s="553"/>
      <c r="AA17" s="553"/>
      <c r="AB17" s="553"/>
      <c r="AC17" s="553"/>
      <c r="AD17" s="553"/>
      <c r="AE17" s="553"/>
      <c r="AF17" s="553"/>
      <c r="AG17" s="553"/>
      <c r="AH17" s="553"/>
      <c r="AI17" s="554"/>
      <c r="AJ17" s="526"/>
      <c r="AK17" s="524"/>
      <c r="AL17" s="524"/>
      <c r="AM17" s="524"/>
      <c r="AN17" s="524"/>
      <c r="AO17" s="524"/>
      <c r="AP17" s="524"/>
      <c r="AQ17" s="524"/>
      <c r="AR17" s="524"/>
      <c r="AS17" s="524"/>
      <c r="AT17" s="524"/>
      <c r="AU17" s="524"/>
      <c r="AV17" s="524"/>
      <c r="AW17" s="525"/>
      <c r="AX17" s="521"/>
      <c r="AY17" s="522"/>
      <c r="AZ17" s="522"/>
      <c r="BA17" s="522"/>
      <c r="BB17" s="522"/>
      <c r="BC17" s="522"/>
      <c r="BD17" s="522"/>
      <c r="BE17" s="522"/>
      <c r="BF17" s="522"/>
      <c r="BG17" s="522"/>
      <c r="BH17" s="522"/>
      <c r="BI17" s="522"/>
      <c r="BJ17" s="522"/>
      <c r="BK17" s="522"/>
      <c r="BL17" s="522"/>
      <c r="BM17" s="522"/>
      <c r="BN17" s="522"/>
      <c r="BO17" s="522"/>
      <c r="BP17" s="522"/>
      <c r="BQ17" s="522"/>
      <c r="BR17" s="522"/>
      <c r="BS17" s="522"/>
      <c r="BT17" s="522"/>
      <c r="BU17" s="522"/>
    </row>
    <row r="18" spans="1:73" ht="9.4" customHeight="1">
      <c r="A18" s="547"/>
      <c r="B18" s="547"/>
      <c r="C18" s="547"/>
      <c r="D18" s="547"/>
      <c r="E18" s="547"/>
      <c r="F18" s="547"/>
      <c r="G18" s="547"/>
      <c r="H18" s="547"/>
      <c r="I18" s="547"/>
      <c r="J18" s="547"/>
      <c r="K18" s="547"/>
      <c r="L18" s="547"/>
      <c r="M18" s="547"/>
      <c r="N18" s="547"/>
      <c r="O18" s="547"/>
      <c r="P18" s="548"/>
      <c r="Q18" s="552"/>
      <c r="R18" s="553"/>
      <c r="S18" s="553"/>
      <c r="T18" s="553"/>
      <c r="U18" s="553"/>
      <c r="V18" s="553"/>
      <c r="W18" s="553"/>
      <c r="X18" s="553"/>
      <c r="Y18" s="553"/>
      <c r="Z18" s="553"/>
      <c r="AA18" s="553"/>
      <c r="AB18" s="553"/>
      <c r="AC18" s="553"/>
      <c r="AD18" s="553"/>
      <c r="AE18" s="553"/>
      <c r="AF18" s="553"/>
      <c r="AG18" s="553"/>
      <c r="AH18" s="553"/>
      <c r="AI18" s="554"/>
      <c r="AJ18" s="527"/>
      <c r="AK18" s="528"/>
      <c r="AL18" s="528"/>
      <c r="AM18" s="528"/>
      <c r="AN18" s="528"/>
      <c r="AO18" s="528"/>
      <c r="AP18" s="528"/>
      <c r="AQ18" s="528"/>
      <c r="AR18" s="528"/>
      <c r="AS18" s="528"/>
      <c r="AT18" s="528"/>
      <c r="AU18" s="528"/>
      <c r="AV18" s="528"/>
      <c r="AW18" s="529"/>
      <c r="AX18" s="521"/>
      <c r="AY18" s="522"/>
      <c r="AZ18" s="522"/>
      <c r="BA18" s="522"/>
      <c r="BB18" s="522"/>
      <c r="BC18" s="522"/>
      <c r="BD18" s="522"/>
      <c r="BE18" s="522"/>
      <c r="BF18" s="522"/>
      <c r="BG18" s="522"/>
      <c r="BH18" s="522"/>
      <c r="BI18" s="522"/>
      <c r="BJ18" s="522"/>
      <c r="BK18" s="522"/>
      <c r="BL18" s="522"/>
      <c r="BM18" s="522"/>
      <c r="BN18" s="522"/>
      <c r="BO18" s="522"/>
      <c r="BP18" s="522"/>
      <c r="BQ18" s="522"/>
      <c r="BR18" s="522"/>
      <c r="BS18" s="522"/>
      <c r="BT18" s="522"/>
      <c r="BU18" s="522"/>
    </row>
    <row r="19" spans="1:73" ht="7.5" customHeight="1">
      <c r="A19" s="415" t="s">
        <v>9</v>
      </c>
      <c r="B19" s="415"/>
      <c r="C19" s="415"/>
      <c r="D19" s="415"/>
      <c r="E19" s="415"/>
      <c r="F19" s="415"/>
      <c r="G19" s="415"/>
      <c r="H19" s="415"/>
      <c r="I19" s="415"/>
      <c r="J19" s="415"/>
      <c r="K19" s="415"/>
      <c r="L19" s="415"/>
      <c r="M19" s="415"/>
      <c r="N19" s="415"/>
      <c r="O19" s="415"/>
      <c r="P19" s="416"/>
      <c r="Q19" s="561" t="s">
        <v>33</v>
      </c>
      <c r="R19" s="562"/>
      <c r="S19" s="562"/>
      <c r="T19" s="562"/>
      <c r="U19" s="530" t="s">
        <v>203</v>
      </c>
      <c r="V19" s="530"/>
      <c r="W19" s="199" t="s">
        <v>2</v>
      </c>
      <c r="X19" s="199"/>
      <c r="Y19" s="199"/>
      <c r="Z19" s="530">
        <v>3</v>
      </c>
      <c r="AA19" s="530"/>
      <c r="AB19" s="199" t="s">
        <v>3</v>
      </c>
      <c r="AC19" s="199"/>
      <c r="AD19" s="199"/>
      <c r="AE19" s="530">
        <v>31</v>
      </c>
      <c r="AF19" s="530"/>
      <c r="AG19" s="199" t="s">
        <v>10</v>
      </c>
      <c r="AH19" s="199"/>
      <c r="AI19" s="199"/>
      <c r="AJ19" s="228" t="s">
        <v>199</v>
      </c>
      <c r="AK19" s="229"/>
      <c r="AL19" s="229"/>
      <c r="AM19" s="229"/>
      <c r="AN19" s="229"/>
      <c r="AO19" s="229"/>
      <c r="AP19" s="229"/>
      <c r="AQ19" s="229"/>
      <c r="AR19" s="229"/>
      <c r="AS19" s="229"/>
      <c r="AT19" s="229"/>
      <c r="AU19" s="229"/>
      <c r="AV19" s="229"/>
      <c r="AW19" s="230"/>
      <c r="AX19" s="533" t="s">
        <v>200</v>
      </c>
      <c r="AY19" s="534"/>
      <c r="AZ19" s="534"/>
      <c r="BA19" s="534"/>
      <c r="BB19" s="534"/>
      <c r="BC19" s="534"/>
      <c r="BD19" s="534"/>
      <c r="BE19" s="534"/>
      <c r="BF19" s="534"/>
      <c r="BG19" s="534"/>
      <c r="BH19" s="534"/>
      <c r="BI19" s="534"/>
      <c r="BJ19" s="535"/>
      <c r="BK19" s="535"/>
      <c r="BL19" s="535"/>
      <c r="BM19" s="535"/>
      <c r="BN19" s="535"/>
      <c r="BO19" s="535"/>
      <c r="BP19" s="535"/>
      <c r="BQ19" s="535"/>
      <c r="BR19" s="535"/>
      <c r="BS19" s="535"/>
      <c r="BT19" s="535"/>
      <c r="BU19" s="536"/>
    </row>
    <row r="20" spans="1:73" ht="7.5" customHeight="1">
      <c r="A20" s="415"/>
      <c r="B20" s="415"/>
      <c r="C20" s="415"/>
      <c r="D20" s="415"/>
      <c r="E20" s="415"/>
      <c r="F20" s="415"/>
      <c r="G20" s="415"/>
      <c r="H20" s="415"/>
      <c r="I20" s="415"/>
      <c r="J20" s="415"/>
      <c r="K20" s="415"/>
      <c r="L20" s="415"/>
      <c r="M20" s="415"/>
      <c r="N20" s="415"/>
      <c r="O20" s="415"/>
      <c r="P20" s="416"/>
      <c r="Q20" s="563"/>
      <c r="R20" s="564"/>
      <c r="S20" s="564"/>
      <c r="T20" s="564"/>
      <c r="U20" s="531"/>
      <c r="V20" s="531"/>
      <c r="W20" s="177"/>
      <c r="X20" s="177"/>
      <c r="Y20" s="177"/>
      <c r="Z20" s="531"/>
      <c r="AA20" s="531"/>
      <c r="AB20" s="177"/>
      <c r="AC20" s="177"/>
      <c r="AD20" s="177"/>
      <c r="AE20" s="531"/>
      <c r="AF20" s="531"/>
      <c r="AG20" s="177"/>
      <c r="AH20" s="177"/>
      <c r="AI20" s="177"/>
      <c r="AJ20" s="231"/>
      <c r="AK20" s="232"/>
      <c r="AL20" s="232"/>
      <c r="AM20" s="232"/>
      <c r="AN20" s="232"/>
      <c r="AO20" s="232"/>
      <c r="AP20" s="232"/>
      <c r="AQ20" s="232"/>
      <c r="AR20" s="232"/>
      <c r="AS20" s="232"/>
      <c r="AT20" s="232"/>
      <c r="AU20" s="232"/>
      <c r="AV20" s="232"/>
      <c r="AW20" s="233"/>
      <c r="AX20" s="537"/>
      <c r="AY20" s="538"/>
      <c r="AZ20" s="538"/>
      <c r="BA20" s="538"/>
      <c r="BB20" s="538"/>
      <c r="BC20" s="538"/>
      <c r="BD20" s="538"/>
      <c r="BE20" s="538"/>
      <c r="BF20" s="538"/>
      <c r="BG20" s="538"/>
      <c r="BH20" s="538"/>
      <c r="BI20" s="538"/>
      <c r="BJ20" s="539"/>
      <c r="BK20" s="539"/>
      <c r="BL20" s="539"/>
      <c r="BM20" s="539"/>
      <c r="BN20" s="539"/>
      <c r="BO20" s="539"/>
      <c r="BP20" s="539"/>
      <c r="BQ20" s="539"/>
      <c r="BR20" s="539"/>
      <c r="BS20" s="539"/>
      <c r="BT20" s="539"/>
      <c r="BU20" s="540"/>
    </row>
    <row r="21" spans="1:73" ht="9.4" customHeight="1">
      <c r="A21" s="415"/>
      <c r="B21" s="415"/>
      <c r="C21" s="415"/>
      <c r="D21" s="415"/>
      <c r="E21" s="415"/>
      <c r="F21" s="415"/>
      <c r="G21" s="415"/>
      <c r="H21" s="415"/>
      <c r="I21" s="415"/>
      <c r="J21" s="415"/>
      <c r="K21" s="415"/>
      <c r="L21" s="415"/>
      <c r="M21" s="415"/>
      <c r="N21" s="415"/>
      <c r="O21" s="415"/>
      <c r="P21" s="416"/>
      <c r="Q21" s="563"/>
      <c r="R21" s="564"/>
      <c r="S21" s="564"/>
      <c r="T21" s="564"/>
      <c r="U21" s="531"/>
      <c r="V21" s="531"/>
      <c r="W21" s="177"/>
      <c r="X21" s="177"/>
      <c r="Y21" s="177"/>
      <c r="Z21" s="531"/>
      <c r="AA21" s="531"/>
      <c r="AB21" s="177"/>
      <c r="AC21" s="177"/>
      <c r="AD21" s="177"/>
      <c r="AE21" s="531"/>
      <c r="AF21" s="531"/>
      <c r="AG21" s="177"/>
      <c r="AH21" s="177"/>
      <c r="AI21" s="177"/>
      <c r="AJ21" s="231"/>
      <c r="AK21" s="232"/>
      <c r="AL21" s="232"/>
      <c r="AM21" s="232"/>
      <c r="AN21" s="232"/>
      <c r="AO21" s="232"/>
      <c r="AP21" s="232"/>
      <c r="AQ21" s="232"/>
      <c r="AR21" s="232"/>
      <c r="AS21" s="232"/>
      <c r="AT21" s="232"/>
      <c r="AU21" s="232"/>
      <c r="AV21" s="232"/>
      <c r="AW21" s="233"/>
      <c r="AX21" s="541"/>
      <c r="AY21" s="539"/>
      <c r="AZ21" s="539"/>
      <c r="BA21" s="539"/>
      <c r="BB21" s="539"/>
      <c r="BC21" s="539"/>
      <c r="BD21" s="539"/>
      <c r="BE21" s="539"/>
      <c r="BF21" s="539"/>
      <c r="BG21" s="539"/>
      <c r="BH21" s="539"/>
      <c r="BI21" s="539"/>
      <c r="BJ21" s="539"/>
      <c r="BK21" s="539"/>
      <c r="BL21" s="539"/>
      <c r="BM21" s="539"/>
      <c r="BN21" s="539"/>
      <c r="BO21" s="539"/>
      <c r="BP21" s="539"/>
      <c r="BQ21" s="539"/>
      <c r="BR21" s="539"/>
      <c r="BS21" s="539"/>
      <c r="BT21" s="539"/>
      <c r="BU21" s="540"/>
    </row>
    <row r="22" spans="1:73" ht="9.4" customHeight="1">
      <c r="A22" s="415"/>
      <c r="B22" s="415"/>
      <c r="C22" s="415"/>
      <c r="D22" s="415"/>
      <c r="E22" s="415"/>
      <c r="F22" s="415"/>
      <c r="G22" s="415"/>
      <c r="H22" s="415"/>
      <c r="I22" s="415"/>
      <c r="J22" s="415"/>
      <c r="K22" s="415"/>
      <c r="L22" s="415"/>
      <c r="M22" s="415"/>
      <c r="N22" s="415"/>
      <c r="O22" s="415"/>
      <c r="P22" s="416"/>
      <c r="Q22" s="563"/>
      <c r="R22" s="564"/>
      <c r="S22" s="564"/>
      <c r="T22" s="564"/>
      <c r="U22" s="531"/>
      <c r="V22" s="531"/>
      <c r="W22" s="177"/>
      <c r="X22" s="177"/>
      <c r="Y22" s="177"/>
      <c r="Z22" s="531"/>
      <c r="AA22" s="531"/>
      <c r="AB22" s="177"/>
      <c r="AC22" s="177"/>
      <c r="AD22" s="177"/>
      <c r="AE22" s="531"/>
      <c r="AF22" s="531"/>
      <c r="AG22" s="177"/>
      <c r="AH22" s="177"/>
      <c r="AI22" s="177"/>
      <c r="AJ22" s="231"/>
      <c r="AK22" s="232"/>
      <c r="AL22" s="232"/>
      <c r="AM22" s="232"/>
      <c r="AN22" s="232"/>
      <c r="AO22" s="232"/>
      <c r="AP22" s="232"/>
      <c r="AQ22" s="232"/>
      <c r="AR22" s="232"/>
      <c r="AS22" s="232"/>
      <c r="AT22" s="232"/>
      <c r="AU22" s="232"/>
      <c r="AV22" s="232"/>
      <c r="AW22" s="233"/>
      <c r="AX22" s="541"/>
      <c r="AY22" s="539"/>
      <c r="AZ22" s="539"/>
      <c r="BA22" s="539"/>
      <c r="BB22" s="539"/>
      <c r="BC22" s="539"/>
      <c r="BD22" s="539"/>
      <c r="BE22" s="539"/>
      <c r="BF22" s="539"/>
      <c r="BG22" s="539"/>
      <c r="BH22" s="539"/>
      <c r="BI22" s="539"/>
      <c r="BJ22" s="539"/>
      <c r="BK22" s="539"/>
      <c r="BL22" s="539"/>
      <c r="BM22" s="539"/>
      <c r="BN22" s="539"/>
      <c r="BO22" s="539"/>
      <c r="BP22" s="539"/>
      <c r="BQ22" s="539"/>
      <c r="BR22" s="539"/>
      <c r="BS22" s="539"/>
      <c r="BT22" s="539"/>
      <c r="BU22" s="540"/>
    </row>
    <row r="23" spans="1:73" ht="9.4" customHeight="1">
      <c r="A23" s="415"/>
      <c r="B23" s="415"/>
      <c r="C23" s="415"/>
      <c r="D23" s="415"/>
      <c r="E23" s="415"/>
      <c r="F23" s="415"/>
      <c r="G23" s="415"/>
      <c r="H23" s="415"/>
      <c r="I23" s="415"/>
      <c r="J23" s="415"/>
      <c r="K23" s="415"/>
      <c r="L23" s="415"/>
      <c r="M23" s="415"/>
      <c r="N23" s="415"/>
      <c r="O23" s="415"/>
      <c r="P23" s="416"/>
      <c r="Q23" s="565"/>
      <c r="R23" s="566"/>
      <c r="S23" s="566"/>
      <c r="T23" s="566"/>
      <c r="U23" s="532"/>
      <c r="V23" s="532"/>
      <c r="W23" s="204"/>
      <c r="X23" s="204"/>
      <c r="Y23" s="204"/>
      <c r="Z23" s="532"/>
      <c r="AA23" s="532"/>
      <c r="AB23" s="204"/>
      <c r="AC23" s="204"/>
      <c r="AD23" s="204"/>
      <c r="AE23" s="532"/>
      <c r="AF23" s="532"/>
      <c r="AG23" s="204"/>
      <c r="AH23" s="204"/>
      <c r="AI23" s="204"/>
      <c r="AJ23" s="234"/>
      <c r="AK23" s="235"/>
      <c r="AL23" s="235"/>
      <c r="AM23" s="235"/>
      <c r="AN23" s="235"/>
      <c r="AO23" s="235"/>
      <c r="AP23" s="235"/>
      <c r="AQ23" s="235"/>
      <c r="AR23" s="235"/>
      <c r="AS23" s="235"/>
      <c r="AT23" s="235"/>
      <c r="AU23" s="235"/>
      <c r="AV23" s="235"/>
      <c r="AW23" s="236"/>
      <c r="AX23" s="542"/>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4"/>
    </row>
    <row r="24" spans="1:73" ht="11.25" customHeight="1">
      <c r="A24" s="198" t="s">
        <v>37</v>
      </c>
      <c r="B24" s="199"/>
      <c r="C24" s="199"/>
      <c r="D24" s="199"/>
      <c r="E24" s="199"/>
      <c r="F24" s="199"/>
      <c r="G24" s="199"/>
      <c r="H24" s="199"/>
      <c r="I24" s="199"/>
      <c r="J24" s="199"/>
      <c r="K24" s="199"/>
      <c r="L24" s="199"/>
      <c r="M24" s="199"/>
      <c r="N24" s="199"/>
      <c r="O24" s="199"/>
      <c r="P24" s="199"/>
      <c r="Q24" s="199"/>
      <c r="R24" s="199"/>
      <c r="S24" s="199"/>
      <c r="T24" s="199"/>
      <c r="U24" s="199"/>
      <c r="V24" s="199"/>
      <c r="W24" s="604" t="s">
        <v>38</v>
      </c>
      <c r="X24" s="605"/>
      <c r="Y24" s="605"/>
      <c r="Z24" s="605"/>
      <c r="AA24" s="605" t="s">
        <v>39</v>
      </c>
      <c r="AB24" s="605" t="s">
        <v>34</v>
      </c>
      <c r="AC24" s="605"/>
      <c r="AD24" s="605"/>
      <c r="AE24" s="639"/>
      <c r="AF24" s="241" t="s">
        <v>45</v>
      </c>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2"/>
    </row>
    <row r="25" spans="1:73" ht="11.25" customHeight="1">
      <c r="A25" s="201"/>
      <c r="B25" s="177"/>
      <c r="C25" s="177"/>
      <c r="D25" s="177"/>
      <c r="E25" s="177"/>
      <c r="F25" s="177"/>
      <c r="G25" s="177"/>
      <c r="H25" s="177"/>
      <c r="I25" s="177"/>
      <c r="J25" s="177"/>
      <c r="K25" s="177"/>
      <c r="L25" s="177"/>
      <c r="M25" s="177"/>
      <c r="N25" s="177"/>
      <c r="O25" s="177"/>
      <c r="P25" s="177"/>
      <c r="Q25" s="177"/>
      <c r="R25" s="177"/>
      <c r="S25" s="177"/>
      <c r="T25" s="177"/>
      <c r="U25" s="177"/>
      <c r="V25" s="177"/>
      <c r="W25" s="606"/>
      <c r="X25" s="607"/>
      <c r="Y25" s="607"/>
      <c r="Z25" s="607"/>
      <c r="AA25" s="607"/>
      <c r="AB25" s="607"/>
      <c r="AC25" s="607"/>
      <c r="AD25" s="607"/>
      <c r="AE25" s="640"/>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5"/>
    </row>
    <row r="26" spans="1:73" ht="11.25" customHeight="1">
      <c r="A26" s="201"/>
      <c r="B26" s="177"/>
      <c r="C26" s="177"/>
      <c r="D26" s="177"/>
      <c r="E26" s="177"/>
      <c r="F26" s="177"/>
      <c r="G26" s="177"/>
      <c r="H26" s="177"/>
      <c r="I26" s="177"/>
      <c r="J26" s="177"/>
      <c r="K26" s="177"/>
      <c r="L26" s="177"/>
      <c r="M26" s="177"/>
      <c r="N26" s="177"/>
      <c r="O26" s="177"/>
      <c r="P26" s="177"/>
      <c r="Q26" s="177"/>
      <c r="R26" s="177"/>
      <c r="S26" s="177"/>
      <c r="T26" s="177"/>
      <c r="U26" s="177"/>
      <c r="V26" s="177"/>
      <c r="W26" s="606"/>
      <c r="X26" s="607"/>
      <c r="Y26" s="607"/>
      <c r="Z26" s="607"/>
      <c r="AA26" s="607"/>
      <c r="AB26" s="607"/>
      <c r="AC26" s="607"/>
      <c r="AD26" s="607"/>
      <c r="AE26" s="640"/>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5"/>
    </row>
    <row r="27" spans="1:73" ht="11.25" customHeight="1">
      <c r="A27" s="203"/>
      <c r="B27" s="204"/>
      <c r="C27" s="204"/>
      <c r="D27" s="204"/>
      <c r="E27" s="204"/>
      <c r="F27" s="204"/>
      <c r="G27" s="204"/>
      <c r="H27" s="204"/>
      <c r="I27" s="204"/>
      <c r="J27" s="204"/>
      <c r="K27" s="204"/>
      <c r="L27" s="204"/>
      <c r="M27" s="204"/>
      <c r="N27" s="204"/>
      <c r="O27" s="204"/>
      <c r="P27" s="204"/>
      <c r="Q27" s="204"/>
      <c r="R27" s="204"/>
      <c r="S27" s="204"/>
      <c r="T27" s="204"/>
      <c r="U27" s="204"/>
      <c r="V27" s="204"/>
      <c r="W27" s="608"/>
      <c r="X27" s="609"/>
      <c r="Y27" s="609"/>
      <c r="Z27" s="609"/>
      <c r="AA27" s="609"/>
      <c r="AB27" s="609"/>
      <c r="AC27" s="609"/>
      <c r="AD27" s="609"/>
      <c r="AE27" s="641"/>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8"/>
    </row>
    <row r="28" spans="1:73" ht="9.4" customHeight="1">
      <c r="A28" s="285" t="s">
        <v>52</v>
      </c>
      <c r="B28" s="286"/>
      <c r="C28" s="286"/>
      <c r="D28" s="287"/>
      <c r="E28" s="288"/>
      <c r="F28" s="417" t="s">
        <v>129</v>
      </c>
      <c r="G28" s="229"/>
      <c r="H28" s="229"/>
      <c r="I28" s="229"/>
      <c r="J28" s="229"/>
      <c r="K28" s="229"/>
      <c r="L28" s="229"/>
      <c r="M28" s="229"/>
      <c r="N28" s="229"/>
      <c r="O28" s="229"/>
      <c r="P28" s="229"/>
      <c r="Q28" s="229"/>
      <c r="R28" s="229"/>
      <c r="S28" s="229"/>
      <c r="T28" s="229"/>
      <c r="U28" s="229"/>
      <c r="V28" s="229"/>
      <c r="W28" s="229"/>
      <c r="X28" s="229"/>
      <c r="Y28" s="229"/>
      <c r="Z28" s="230"/>
      <c r="AA28" s="613" t="s">
        <v>33</v>
      </c>
      <c r="AB28" s="614"/>
      <c r="AC28" s="614"/>
      <c r="AD28" s="614"/>
      <c r="AE28" s="614"/>
      <c r="AF28" s="614"/>
      <c r="AG28" s="530" t="s">
        <v>203</v>
      </c>
      <c r="AH28" s="530"/>
      <c r="AI28" s="530"/>
      <c r="AJ28" s="556" t="s">
        <v>2</v>
      </c>
      <c r="AK28" s="556"/>
      <c r="AL28" s="530">
        <v>4</v>
      </c>
      <c r="AM28" s="530"/>
      <c r="AN28" s="530"/>
      <c r="AO28" s="556" t="s">
        <v>3</v>
      </c>
      <c r="AP28" s="556"/>
      <c r="AQ28" s="530">
        <v>1</v>
      </c>
      <c r="AR28" s="530"/>
      <c r="AS28" s="530"/>
      <c r="AT28" s="199" t="s">
        <v>10</v>
      </c>
      <c r="AU28" s="199"/>
      <c r="AV28" s="199"/>
      <c r="AW28" s="229" t="s">
        <v>17</v>
      </c>
      <c r="AX28" s="229"/>
      <c r="AY28" s="229"/>
      <c r="AZ28" s="558" t="s">
        <v>31</v>
      </c>
      <c r="BA28" s="558"/>
      <c r="BB28" s="558"/>
      <c r="BC28" s="558"/>
      <c r="BD28" s="558"/>
      <c r="BE28" s="530" t="s">
        <v>203</v>
      </c>
      <c r="BF28" s="530"/>
      <c r="BG28" s="530"/>
      <c r="BH28" s="556" t="s">
        <v>2</v>
      </c>
      <c r="BI28" s="556"/>
      <c r="BJ28" s="530">
        <v>3</v>
      </c>
      <c r="BK28" s="530"/>
      <c r="BL28" s="530"/>
      <c r="BM28" s="556" t="s">
        <v>3</v>
      </c>
      <c r="BN28" s="556"/>
      <c r="BO28" s="530">
        <v>31</v>
      </c>
      <c r="BP28" s="530"/>
      <c r="BQ28" s="530"/>
      <c r="BR28" s="199" t="s">
        <v>10</v>
      </c>
      <c r="BS28" s="199"/>
      <c r="BT28" s="199"/>
      <c r="BU28" s="497"/>
    </row>
    <row r="29" spans="1:73" ht="9.4" customHeight="1">
      <c r="A29" s="289"/>
      <c r="B29" s="290"/>
      <c r="C29" s="290"/>
      <c r="D29" s="291"/>
      <c r="E29" s="292"/>
      <c r="F29" s="330"/>
      <c r="G29" s="232"/>
      <c r="H29" s="232"/>
      <c r="I29" s="232"/>
      <c r="J29" s="232"/>
      <c r="K29" s="232"/>
      <c r="L29" s="232"/>
      <c r="M29" s="232"/>
      <c r="N29" s="232"/>
      <c r="O29" s="232"/>
      <c r="P29" s="232"/>
      <c r="Q29" s="232"/>
      <c r="R29" s="232"/>
      <c r="S29" s="232"/>
      <c r="T29" s="232"/>
      <c r="U29" s="232"/>
      <c r="V29" s="232"/>
      <c r="W29" s="232"/>
      <c r="X29" s="232"/>
      <c r="Y29" s="232"/>
      <c r="Z29" s="233"/>
      <c r="AA29" s="615"/>
      <c r="AB29" s="463"/>
      <c r="AC29" s="463"/>
      <c r="AD29" s="463"/>
      <c r="AE29" s="463"/>
      <c r="AF29" s="463"/>
      <c r="AG29" s="531"/>
      <c r="AH29" s="531"/>
      <c r="AI29" s="531"/>
      <c r="AJ29" s="217"/>
      <c r="AK29" s="217"/>
      <c r="AL29" s="531"/>
      <c r="AM29" s="531"/>
      <c r="AN29" s="531"/>
      <c r="AO29" s="217"/>
      <c r="AP29" s="217"/>
      <c r="AQ29" s="531"/>
      <c r="AR29" s="531"/>
      <c r="AS29" s="531"/>
      <c r="AT29" s="177"/>
      <c r="AU29" s="177"/>
      <c r="AV29" s="177"/>
      <c r="AW29" s="232"/>
      <c r="AX29" s="232"/>
      <c r="AY29" s="232"/>
      <c r="AZ29" s="559"/>
      <c r="BA29" s="559"/>
      <c r="BB29" s="559"/>
      <c r="BC29" s="559"/>
      <c r="BD29" s="559"/>
      <c r="BE29" s="531"/>
      <c r="BF29" s="531"/>
      <c r="BG29" s="531"/>
      <c r="BH29" s="217"/>
      <c r="BI29" s="217"/>
      <c r="BJ29" s="531"/>
      <c r="BK29" s="531"/>
      <c r="BL29" s="531"/>
      <c r="BM29" s="217"/>
      <c r="BN29" s="217"/>
      <c r="BO29" s="531"/>
      <c r="BP29" s="531"/>
      <c r="BQ29" s="531"/>
      <c r="BR29" s="177"/>
      <c r="BS29" s="177"/>
      <c r="BT29" s="177"/>
      <c r="BU29" s="557"/>
    </row>
    <row r="30" spans="1:73" ht="9.4" customHeight="1">
      <c r="A30" s="289"/>
      <c r="B30" s="290"/>
      <c r="C30" s="290"/>
      <c r="D30" s="291"/>
      <c r="E30" s="292"/>
      <c r="F30" s="621"/>
      <c r="G30" s="622"/>
      <c r="H30" s="622"/>
      <c r="I30" s="622"/>
      <c r="J30" s="622"/>
      <c r="K30" s="622"/>
      <c r="L30" s="622"/>
      <c r="M30" s="622"/>
      <c r="N30" s="622"/>
      <c r="O30" s="622"/>
      <c r="P30" s="622"/>
      <c r="Q30" s="622"/>
      <c r="R30" s="622"/>
      <c r="S30" s="622"/>
      <c r="T30" s="622"/>
      <c r="U30" s="622"/>
      <c r="V30" s="622"/>
      <c r="W30" s="622"/>
      <c r="X30" s="622"/>
      <c r="Y30" s="622"/>
      <c r="Z30" s="623"/>
      <c r="AA30" s="615"/>
      <c r="AB30" s="463"/>
      <c r="AC30" s="463"/>
      <c r="AD30" s="463"/>
      <c r="AE30" s="463"/>
      <c r="AF30" s="463"/>
      <c r="AG30" s="531"/>
      <c r="AH30" s="531"/>
      <c r="AI30" s="531"/>
      <c r="AJ30" s="217"/>
      <c r="AK30" s="217"/>
      <c r="AL30" s="531"/>
      <c r="AM30" s="531"/>
      <c r="AN30" s="531"/>
      <c r="AO30" s="217"/>
      <c r="AP30" s="217"/>
      <c r="AQ30" s="531"/>
      <c r="AR30" s="531"/>
      <c r="AS30" s="531"/>
      <c r="AT30" s="177"/>
      <c r="AU30" s="177"/>
      <c r="AV30" s="177"/>
      <c r="AW30" s="232"/>
      <c r="AX30" s="232"/>
      <c r="AY30" s="232"/>
      <c r="AZ30" s="559"/>
      <c r="BA30" s="559"/>
      <c r="BB30" s="559"/>
      <c r="BC30" s="559"/>
      <c r="BD30" s="559"/>
      <c r="BE30" s="531"/>
      <c r="BF30" s="531"/>
      <c r="BG30" s="531"/>
      <c r="BH30" s="217"/>
      <c r="BI30" s="217"/>
      <c r="BJ30" s="531"/>
      <c r="BK30" s="531"/>
      <c r="BL30" s="531"/>
      <c r="BM30" s="217"/>
      <c r="BN30" s="217"/>
      <c r="BO30" s="531"/>
      <c r="BP30" s="531"/>
      <c r="BQ30" s="531"/>
      <c r="BR30" s="177"/>
      <c r="BS30" s="177"/>
      <c r="BT30" s="177"/>
      <c r="BU30" s="557"/>
    </row>
    <row r="31" spans="1:73" ht="9.4" customHeight="1">
      <c r="A31" s="289"/>
      <c r="B31" s="290"/>
      <c r="C31" s="290"/>
      <c r="D31" s="291"/>
      <c r="E31" s="292"/>
      <c r="F31" s="624"/>
      <c r="G31" s="625"/>
      <c r="H31" s="625"/>
      <c r="I31" s="625"/>
      <c r="J31" s="625"/>
      <c r="K31" s="625"/>
      <c r="L31" s="625"/>
      <c r="M31" s="625"/>
      <c r="N31" s="625"/>
      <c r="O31" s="625"/>
      <c r="P31" s="625"/>
      <c r="Q31" s="625"/>
      <c r="R31" s="625"/>
      <c r="S31" s="625"/>
      <c r="T31" s="625"/>
      <c r="U31" s="625"/>
      <c r="V31" s="625"/>
      <c r="W31" s="625"/>
      <c r="X31" s="625"/>
      <c r="Y31" s="625"/>
      <c r="Z31" s="626"/>
      <c r="AA31" s="616"/>
      <c r="AB31" s="617"/>
      <c r="AC31" s="617"/>
      <c r="AD31" s="617"/>
      <c r="AE31" s="617"/>
      <c r="AF31" s="617"/>
      <c r="AG31" s="532"/>
      <c r="AH31" s="532"/>
      <c r="AI31" s="532"/>
      <c r="AJ31" s="389"/>
      <c r="AK31" s="389"/>
      <c r="AL31" s="532"/>
      <c r="AM31" s="532"/>
      <c r="AN31" s="532"/>
      <c r="AO31" s="389"/>
      <c r="AP31" s="389"/>
      <c r="AQ31" s="532"/>
      <c r="AR31" s="532"/>
      <c r="AS31" s="532"/>
      <c r="AT31" s="204"/>
      <c r="AU31" s="204"/>
      <c r="AV31" s="204"/>
      <c r="AW31" s="235"/>
      <c r="AX31" s="235"/>
      <c r="AY31" s="235"/>
      <c r="AZ31" s="560"/>
      <c r="BA31" s="560"/>
      <c r="BB31" s="560"/>
      <c r="BC31" s="560"/>
      <c r="BD31" s="560"/>
      <c r="BE31" s="532"/>
      <c r="BF31" s="532"/>
      <c r="BG31" s="532"/>
      <c r="BH31" s="389"/>
      <c r="BI31" s="389"/>
      <c r="BJ31" s="532"/>
      <c r="BK31" s="532"/>
      <c r="BL31" s="532"/>
      <c r="BM31" s="389"/>
      <c r="BN31" s="389"/>
      <c r="BO31" s="532"/>
      <c r="BP31" s="532"/>
      <c r="BQ31" s="532"/>
      <c r="BR31" s="204"/>
      <c r="BS31" s="204"/>
      <c r="BT31" s="204"/>
      <c r="BU31" s="503"/>
    </row>
    <row r="32" spans="1:73" ht="9.4" customHeight="1">
      <c r="A32" s="289"/>
      <c r="B32" s="290"/>
      <c r="C32" s="290"/>
      <c r="D32" s="291"/>
      <c r="E32" s="292"/>
      <c r="F32" s="627" t="s">
        <v>104</v>
      </c>
      <c r="G32" s="627"/>
      <c r="H32" s="627"/>
      <c r="I32" s="627"/>
      <c r="J32" s="627"/>
      <c r="K32" s="627"/>
      <c r="L32" s="627"/>
      <c r="M32" s="627"/>
      <c r="N32" s="627"/>
      <c r="O32" s="627"/>
      <c r="P32" s="627"/>
      <c r="Q32" s="627"/>
      <c r="R32" s="627"/>
      <c r="S32" s="627"/>
      <c r="T32" s="627"/>
      <c r="U32" s="627"/>
      <c r="V32" s="627"/>
      <c r="W32" s="627"/>
      <c r="X32" s="627"/>
      <c r="Y32" s="627"/>
      <c r="Z32" s="627"/>
      <c r="AA32" s="630" t="s">
        <v>33</v>
      </c>
      <c r="AB32" s="631"/>
      <c r="AC32" s="631"/>
      <c r="AD32" s="631"/>
      <c r="AE32" s="631"/>
      <c r="AF32" s="632"/>
      <c r="AG32" s="618" t="s">
        <v>203</v>
      </c>
      <c r="AH32" s="618"/>
      <c r="AI32" s="618"/>
      <c r="AJ32" s="556" t="s">
        <v>2</v>
      </c>
      <c r="AK32" s="556"/>
      <c r="AL32" s="618">
        <v>4</v>
      </c>
      <c r="AM32" s="618"/>
      <c r="AN32" s="618"/>
      <c r="AO32" s="556" t="s">
        <v>3</v>
      </c>
      <c r="AP32" s="642"/>
      <c r="AQ32" s="73"/>
      <c r="AR32" s="362" t="s">
        <v>128</v>
      </c>
      <c r="AS32" s="363"/>
      <c r="AT32" s="363"/>
      <c r="AU32" s="363"/>
      <c r="AV32" s="363"/>
      <c r="AW32" s="364"/>
      <c r="AX32" s="596" t="s">
        <v>121</v>
      </c>
      <c r="AY32" s="597"/>
      <c r="AZ32" s="341" t="s">
        <v>125</v>
      </c>
      <c r="BA32" s="341"/>
      <c r="BB32" s="341"/>
      <c r="BC32" s="341"/>
      <c r="BD32" s="341"/>
      <c r="BE32" s="341"/>
      <c r="BF32" s="341"/>
      <c r="BG32" s="341"/>
      <c r="BH32" s="341"/>
      <c r="BI32" s="341"/>
      <c r="BJ32" s="341"/>
      <c r="BK32" s="341"/>
      <c r="BL32" s="341"/>
      <c r="BM32" s="341"/>
      <c r="BN32" s="341"/>
      <c r="BO32" s="341"/>
      <c r="BP32" s="341"/>
      <c r="BQ32" s="341"/>
      <c r="BR32" s="341"/>
      <c r="BS32" s="341"/>
      <c r="BT32" s="341"/>
      <c r="BU32" s="342"/>
    </row>
    <row r="33" spans="1:98" ht="9.4" customHeight="1">
      <c r="A33" s="289"/>
      <c r="B33" s="290"/>
      <c r="C33" s="290"/>
      <c r="D33" s="291"/>
      <c r="E33" s="292"/>
      <c r="F33" s="628"/>
      <c r="G33" s="628"/>
      <c r="H33" s="628"/>
      <c r="I33" s="628"/>
      <c r="J33" s="628"/>
      <c r="K33" s="628"/>
      <c r="L33" s="628"/>
      <c r="M33" s="628"/>
      <c r="N33" s="628"/>
      <c r="O33" s="628"/>
      <c r="P33" s="628"/>
      <c r="Q33" s="628"/>
      <c r="R33" s="628"/>
      <c r="S33" s="628"/>
      <c r="T33" s="628"/>
      <c r="U33" s="628"/>
      <c r="V33" s="628"/>
      <c r="W33" s="628"/>
      <c r="X33" s="628"/>
      <c r="Y33" s="628"/>
      <c r="Z33" s="628"/>
      <c r="AA33" s="633"/>
      <c r="AB33" s="634"/>
      <c r="AC33" s="634"/>
      <c r="AD33" s="634"/>
      <c r="AE33" s="634"/>
      <c r="AF33" s="635"/>
      <c r="AG33" s="619"/>
      <c r="AH33" s="619"/>
      <c r="AI33" s="619"/>
      <c r="AJ33" s="217"/>
      <c r="AK33" s="217"/>
      <c r="AL33" s="619"/>
      <c r="AM33" s="619"/>
      <c r="AN33" s="619"/>
      <c r="AO33" s="223"/>
      <c r="AP33" s="223"/>
      <c r="AQ33" s="42"/>
      <c r="AR33" s="365"/>
      <c r="AS33" s="366"/>
      <c r="AT33" s="366"/>
      <c r="AU33" s="366"/>
      <c r="AV33" s="366"/>
      <c r="AW33" s="367"/>
      <c r="AX33" s="598"/>
      <c r="AY33" s="599"/>
      <c r="AZ33" s="300"/>
      <c r="BA33" s="300"/>
      <c r="BB33" s="300"/>
      <c r="BC33" s="300"/>
      <c r="BD33" s="300"/>
      <c r="BE33" s="300"/>
      <c r="BF33" s="300"/>
      <c r="BG33" s="300"/>
      <c r="BH33" s="300"/>
      <c r="BI33" s="300"/>
      <c r="BJ33" s="300"/>
      <c r="BK33" s="300"/>
      <c r="BL33" s="300"/>
      <c r="BM33" s="300"/>
      <c r="BN33" s="300"/>
      <c r="BO33" s="300"/>
      <c r="BP33" s="300"/>
      <c r="BQ33" s="300"/>
      <c r="BR33" s="300"/>
      <c r="BS33" s="300"/>
      <c r="BT33" s="300"/>
      <c r="BU33" s="301"/>
    </row>
    <row r="34" spans="1:98" ht="9.4" customHeight="1">
      <c r="A34" s="289"/>
      <c r="B34" s="290"/>
      <c r="C34" s="290"/>
      <c r="D34" s="291"/>
      <c r="E34" s="292"/>
      <c r="F34" s="628"/>
      <c r="G34" s="628"/>
      <c r="H34" s="628"/>
      <c r="I34" s="628"/>
      <c r="J34" s="628"/>
      <c r="K34" s="628"/>
      <c r="L34" s="628"/>
      <c r="M34" s="628"/>
      <c r="N34" s="628"/>
      <c r="O34" s="628"/>
      <c r="P34" s="628"/>
      <c r="Q34" s="628"/>
      <c r="R34" s="628"/>
      <c r="S34" s="628"/>
      <c r="T34" s="628"/>
      <c r="U34" s="628"/>
      <c r="V34" s="628"/>
      <c r="W34" s="628"/>
      <c r="X34" s="628"/>
      <c r="Y34" s="628"/>
      <c r="Z34" s="628"/>
      <c r="AA34" s="633"/>
      <c r="AB34" s="634"/>
      <c r="AC34" s="634"/>
      <c r="AD34" s="634"/>
      <c r="AE34" s="634"/>
      <c r="AF34" s="635"/>
      <c r="AG34" s="619"/>
      <c r="AH34" s="619"/>
      <c r="AI34" s="619"/>
      <c r="AJ34" s="217"/>
      <c r="AK34" s="217"/>
      <c r="AL34" s="619"/>
      <c r="AM34" s="619"/>
      <c r="AN34" s="619"/>
      <c r="AO34" s="223"/>
      <c r="AP34" s="223"/>
      <c r="AQ34" s="42"/>
      <c r="AR34" s="365"/>
      <c r="AS34" s="366"/>
      <c r="AT34" s="366"/>
      <c r="AU34" s="366"/>
      <c r="AV34" s="366"/>
      <c r="AW34" s="367"/>
      <c r="AX34" s="610" t="s">
        <v>120</v>
      </c>
      <c r="AY34" s="599"/>
      <c r="AZ34" s="300" t="s">
        <v>126</v>
      </c>
      <c r="BA34" s="300"/>
      <c r="BB34" s="300"/>
      <c r="BC34" s="300"/>
      <c r="BD34" s="300"/>
      <c r="BE34" s="300"/>
      <c r="BF34" s="300"/>
      <c r="BG34" s="300"/>
      <c r="BH34" s="300"/>
      <c r="BI34" s="300"/>
      <c r="BJ34" s="300"/>
      <c r="BK34" s="300"/>
      <c r="BL34" s="300"/>
      <c r="BM34" s="300"/>
      <c r="BN34" s="300"/>
      <c r="BO34" s="300"/>
      <c r="BP34" s="300"/>
      <c r="BQ34" s="300"/>
      <c r="BR34" s="300"/>
      <c r="BS34" s="300"/>
      <c r="BT34" s="300"/>
      <c r="BU34" s="301"/>
    </row>
    <row r="35" spans="1:98" ht="9.4" customHeight="1">
      <c r="A35" s="289"/>
      <c r="B35" s="290"/>
      <c r="C35" s="290"/>
      <c r="D35" s="291"/>
      <c r="E35" s="292"/>
      <c r="F35" s="628"/>
      <c r="G35" s="628"/>
      <c r="H35" s="628"/>
      <c r="I35" s="628"/>
      <c r="J35" s="628"/>
      <c r="K35" s="628"/>
      <c r="L35" s="628"/>
      <c r="M35" s="628"/>
      <c r="N35" s="628"/>
      <c r="O35" s="628"/>
      <c r="P35" s="628"/>
      <c r="Q35" s="628"/>
      <c r="R35" s="628"/>
      <c r="S35" s="628"/>
      <c r="T35" s="628"/>
      <c r="U35" s="628"/>
      <c r="V35" s="628"/>
      <c r="W35" s="628"/>
      <c r="X35" s="628"/>
      <c r="Y35" s="628"/>
      <c r="Z35" s="628"/>
      <c r="AA35" s="633"/>
      <c r="AB35" s="634"/>
      <c r="AC35" s="634"/>
      <c r="AD35" s="634"/>
      <c r="AE35" s="634"/>
      <c r="AF35" s="635"/>
      <c r="AG35" s="619"/>
      <c r="AH35" s="619"/>
      <c r="AI35" s="619"/>
      <c r="AJ35" s="217"/>
      <c r="AK35" s="217"/>
      <c r="AL35" s="619"/>
      <c r="AM35" s="619"/>
      <c r="AN35" s="619"/>
      <c r="AO35" s="223"/>
      <c r="AP35" s="223"/>
      <c r="AQ35" s="42"/>
      <c r="AR35" s="365"/>
      <c r="AS35" s="366"/>
      <c r="AT35" s="366"/>
      <c r="AU35" s="366"/>
      <c r="AV35" s="366"/>
      <c r="AW35" s="367"/>
      <c r="AX35" s="598"/>
      <c r="AY35" s="599"/>
      <c r="AZ35" s="300"/>
      <c r="BA35" s="300"/>
      <c r="BB35" s="300"/>
      <c r="BC35" s="300"/>
      <c r="BD35" s="300"/>
      <c r="BE35" s="300"/>
      <c r="BF35" s="300"/>
      <c r="BG35" s="300"/>
      <c r="BH35" s="300"/>
      <c r="BI35" s="300"/>
      <c r="BJ35" s="300"/>
      <c r="BK35" s="300"/>
      <c r="BL35" s="300"/>
      <c r="BM35" s="300"/>
      <c r="BN35" s="300"/>
      <c r="BO35" s="300"/>
      <c r="BP35" s="300"/>
      <c r="BQ35" s="300"/>
      <c r="BR35" s="300"/>
      <c r="BS35" s="300"/>
      <c r="BT35" s="300"/>
      <c r="BU35" s="301"/>
    </row>
    <row r="36" spans="1:98" ht="9.4" customHeight="1">
      <c r="A36" s="289"/>
      <c r="B36" s="290"/>
      <c r="C36" s="290"/>
      <c r="D36" s="291"/>
      <c r="E36" s="292"/>
      <c r="F36" s="628"/>
      <c r="G36" s="628"/>
      <c r="H36" s="628"/>
      <c r="I36" s="628"/>
      <c r="J36" s="628"/>
      <c r="K36" s="628"/>
      <c r="L36" s="628"/>
      <c r="M36" s="628"/>
      <c r="N36" s="628"/>
      <c r="O36" s="628"/>
      <c r="P36" s="628"/>
      <c r="Q36" s="628"/>
      <c r="R36" s="628"/>
      <c r="S36" s="628"/>
      <c r="T36" s="628"/>
      <c r="U36" s="628"/>
      <c r="V36" s="628"/>
      <c r="W36" s="628"/>
      <c r="X36" s="628"/>
      <c r="Y36" s="628"/>
      <c r="Z36" s="628"/>
      <c r="AA36" s="633"/>
      <c r="AB36" s="634"/>
      <c r="AC36" s="634"/>
      <c r="AD36" s="634"/>
      <c r="AE36" s="634"/>
      <c r="AF36" s="635"/>
      <c r="AG36" s="619"/>
      <c r="AH36" s="619"/>
      <c r="AI36" s="619"/>
      <c r="AJ36" s="217"/>
      <c r="AK36" s="217"/>
      <c r="AL36" s="619"/>
      <c r="AM36" s="619"/>
      <c r="AN36" s="619"/>
      <c r="AO36" s="223"/>
      <c r="AP36" s="223"/>
      <c r="AQ36" s="42"/>
      <c r="AR36" s="365"/>
      <c r="AS36" s="366"/>
      <c r="AT36" s="366"/>
      <c r="AU36" s="366"/>
      <c r="AV36" s="366"/>
      <c r="AW36" s="367"/>
      <c r="AX36" s="610" t="s">
        <v>120</v>
      </c>
      <c r="AY36" s="599"/>
      <c r="AZ36" s="300" t="s">
        <v>127</v>
      </c>
      <c r="BA36" s="300"/>
      <c r="BB36" s="300"/>
      <c r="BC36" s="300"/>
      <c r="BD36" s="300"/>
      <c r="BE36" s="300"/>
      <c r="BF36" s="300"/>
      <c r="BG36" s="300"/>
      <c r="BH36" s="300"/>
      <c r="BI36" s="300"/>
      <c r="BJ36" s="300"/>
      <c r="BK36" s="300"/>
      <c r="BL36" s="300"/>
      <c r="BM36" s="300"/>
      <c r="BN36" s="300"/>
      <c r="BO36" s="300"/>
      <c r="BP36" s="300"/>
      <c r="BQ36" s="300"/>
      <c r="BR36" s="300"/>
      <c r="BS36" s="300"/>
      <c r="BT36" s="300"/>
      <c r="BU36" s="301"/>
    </row>
    <row r="37" spans="1:98" ht="9.4" customHeight="1">
      <c r="A37" s="289"/>
      <c r="B37" s="290"/>
      <c r="C37" s="290"/>
      <c r="D37" s="291"/>
      <c r="E37" s="292"/>
      <c r="F37" s="629"/>
      <c r="G37" s="629"/>
      <c r="H37" s="629"/>
      <c r="I37" s="629"/>
      <c r="J37" s="629"/>
      <c r="K37" s="629"/>
      <c r="L37" s="629"/>
      <c r="M37" s="629"/>
      <c r="N37" s="629"/>
      <c r="O37" s="629"/>
      <c r="P37" s="629"/>
      <c r="Q37" s="629"/>
      <c r="R37" s="629"/>
      <c r="S37" s="629"/>
      <c r="T37" s="629"/>
      <c r="U37" s="629"/>
      <c r="V37" s="629"/>
      <c r="W37" s="629"/>
      <c r="X37" s="629"/>
      <c r="Y37" s="629"/>
      <c r="Z37" s="629"/>
      <c r="AA37" s="636"/>
      <c r="AB37" s="637"/>
      <c r="AC37" s="637"/>
      <c r="AD37" s="637"/>
      <c r="AE37" s="637"/>
      <c r="AF37" s="638"/>
      <c r="AG37" s="620"/>
      <c r="AH37" s="620"/>
      <c r="AI37" s="620"/>
      <c r="AJ37" s="389"/>
      <c r="AK37" s="389"/>
      <c r="AL37" s="620"/>
      <c r="AM37" s="620"/>
      <c r="AN37" s="620"/>
      <c r="AO37" s="643"/>
      <c r="AP37" s="643"/>
      <c r="AQ37" s="74"/>
      <c r="AR37" s="368"/>
      <c r="AS37" s="369"/>
      <c r="AT37" s="369"/>
      <c r="AU37" s="369"/>
      <c r="AV37" s="369"/>
      <c r="AW37" s="370"/>
      <c r="AX37" s="611"/>
      <c r="AY37" s="612"/>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5"/>
    </row>
    <row r="38" spans="1:98" ht="9.4" customHeight="1">
      <c r="A38" s="289"/>
      <c r="B38" s="290"/>
      <c r="C38" s="290"/>
      <c r="D38" s="291"/>
      <c r="E38" s="292"/>
      <c r="F38" s="567" t="s">
        <v>161</v>
      </c>
      <c r="G38" s="568"/>
      <c r="H38" s="568"/>
      <c r="I38" s="568"/>
      <c r="J38" s="568"/>
      <c r="K38" s="568"/>
      <c r="L38" s="568"/>
      <c r="M38" s="568"/>
      <c r="N38" s="568"/>
      <c r="O38" s="568"/>
      <c r="P38" s="568"/>
      <c r="Q38" s="568"/>
      <c r="R38" s="568"/>
      <c r="S38" s="568"/>
      <c r="T38" s="568"/>
      <c r="U38" s="568"/>
      <c r="V38" s="568"/>
      <c r="W38" s="568"/>
      <c r="X38" s="568"/>
      <c r="Y38" s="568"/>
      <c r="Z38" s="569"/>
      <c r="AA38" s="574">
        <v>38</v>
      </c>
      <c r="AB38" s="575"/>
      <c r="AC38" s="575"/>
      <c r="AD38" s="568" t="s">
        <v>46</v>
      </c>
      <c r="AE38" s="568"/>
      <c r="AF38" s="568"/>
      <c r="AG38" s="644">
        <v>45</v>
      </c>
      <c r="AH38" s="645"/>
      <c r="AI38" s="645"/>
      <c r="AJ38" s="600" t="s">
        <v>47</v>
      </c>
      <c r="AK38" s="600"/>
      <c r="AL38" s="600"/>
      <c r="AM38" s="648"/>
      <c r="AN38" s="714" t="s">
        <v>162</v>
      </c>
      <c r="AO38" s="384"/>
      <c r="AP38" s="384"/>
      <c r="AQ38" s="384"/>
      <c r="AR38" s="384"/>
      <c r="AS38" s="384"/>
      <c r="AT38" s="384"/>
      <c r="AU38" s="384"/>
      <c r="AV38" s="384"/>
      <c r="AW38" s="384"/>
      <c r="AX38" s="384"/>
      <c r="AY38" s="384"/>
      <c r="AZ38" s="384"/>
      <c r="BA38" s="384"/>
      <c r="BB38" s="384"/>
      <c r="BC38" s="384"/>
      <c r="BD38" s="384"/>
      <c r="BE38" s="384"/>
      <c r="BF38" s="384"/>
      <c r="BG38" s="384"/>
      <c r="BH38" s="574">
        <v>24</v>
      </c>
      <c r="BI38" s="575"/>
      <c r="BJ38" s="575"/>
      <c r="BK38" s="568" t="s">
        <v>46</v>
      </c>
      <c r="BL38" s="568"/>
      <c r="BM38" s="568"/>
      <c r="BN38" s="644">
        <v>35</v>
      </c>
      <c r="BO38" s="575"/>
      <c r="BP38" s="575"/>
      <c r="BQ38" s="600" t="s">
        <v>47</v>
      </c>
      <c r="BR38" s="600"/>
      <c r="BS38" s="600"/>
      <c r="BT38" s="600"/>
      <c r="BU38" s="601"/>
    </row>
    <row r="39" spans="1:98" ht="9.4" customHeight="1">
      <c r="A39" s="289"/>
      <c r="B39" s="290"/>
      <c r="C39" s="290"/>
      <c r="D39" s="291"/>
      <c r="E39" s="292"/>
      <c r="F39" s="379"/>
      <c r="G39" s="380"/>
      <c r="H39" s="380"/>
      <c r="I39" s="380"/>
      <c r="J39" s="380"/>
      <c r="K39" s="380"/>
      <c r="L39" s="380"/>
      <c r="M39" s="380"/>
      <c r="N39" s="380"/>
      <c r="O39" s="380"/>
      <c r="P39" s="380"/>
      <c r="Q39" s="380"/>
      <c r="R39" s="380"/>
      <c r="S39" s="380"/>
      <c r="T39" s="380"/>
      <c r="U39" s="380"/>
      <c r="V39" s="380"/>
      <c r="W39" s="380"/>
      <c r="X39" s="380"/>
      <c r="Y39" s="380"/>
      <c r="Z39" s="570"/>
      <c r="AA39" s="576"/>
      <c r="AB39" s="577"/>
      <c r="AC39" s="577"/>
      <c r="AD39" s="380"/>
      <c r="AE39" s="380"/>
      <c r="AF39" s="380"/>
      <c r="AG39" s="646"/>
      <c r="AH39" s="646"/>
      <c r="AI39" s="646"/>
      <c r="AJ39" s="335"/>
      <c r="AK39" s="335"/>
      <c r="AL39" s="335"/>
      <c r="AM39" s="649"/>
      <c r="AN39" s="384"/>
      <c r="AO39" s="384"/>
      <c r="AP39" s="384"/>
      <c r="AQ39" s="384"/>
      <c r="AR39" s="384"/>
      <c r="AS39" s="384"/>
      <c r="AT39" s="384"/>
      <c r="AU39" s="384"/>
      <c r="AV39" s="384"/>
      <c r="AW39" s="384"/>
      <c r="AX39" s="384"/>
      <c r="AY39" s="384"/>
      <c r="AZ39" s="384"/>
      <c r="BA39" s="384"/>
      <c r="BB39" s="384"/>
      <c r="BC39" s="384"/>
      <c r="BD39" s="384"/>
      <c r="BE39" s="384"/>
      <c r="BF39" s="384"/>
      <c r="BG39" s="384"/>
      <c r="BH39" s="576"/>
      <c r="BI39" s="577"/>
      <c r="BJ39" s="577"/>
      <c r="BK39" s="380"/>
      <c r="BL39" s="380"/>
      <c r="BM39" s="380"/>
      <c r="BN39" s="577"/>
      <c r="BO39" s="577"/>
      <c r="BP39" s="577"/>
      <c r="BQ39" s="335"/>
      <c r="BR39" s="335"/>
      <c r="BS39" s="335"/>
      <c r="BT39" s="335"/>
      <c r="BU39" s="336"/>
    </row>
    <row r="40" spans="1:98" ht="9.4" customHeight="1">
      <c r="A40" s="289"/>
      <c r="B40" s="290"/>
      <c r="C40" s="290"/>
      <c r="D40" s="291"/>
      <c r="E40" s="292"/>
      <c r="F40" s="379"/>
      <c r="G40" s="380"/>
      <c r="H40" s="380"/>
      <c r="I40" s="380"/>
      <c r="J40" s="380"/>
      <c r="K40" s="380"/>
      <c r="L40" s="380"/>
      <c r="M40" s="380"/>
      <c r="N40" s="380"/>
      <c r="O40" s="380"/>
      <c r="P40" s="380"/>
      <c r="Q40" s="380"/>
      <c r="R40" s="380"/>
      <c r="S40" s="380"/>
      <c r="T40" s="380"/>
      <c r="U40" s="380"/>
      <c r="V40" s="380"/>
      <c r="W40" s="380"/>
      <c r="X40" s="380"/>
      <c r="Y40" s="380"/>
      <c r="Z40" s="570"/>
      <c r="AA40" s="576"/>
      <c r="AB40" s="577"/>
      <c r="AC40" s="577"/>
      <c r="AD40" s="380"/>
      <c r="AE40" s="380"/>
      <c r="AF40" s="380"/>
      <c r="AG40" s="646"/>
      <c r="AH40" s="646"/>
      <c r="AI40" s="646"/>
      <c r="AJ40" s="335"/>
      <c r="AK40" s="335"/>
      <c r="AL40" s="335"/>
      <c r="AM40" s="649"/>
      <c r="AN40" s="384"/>
      <c r="AO40" s="384"/>
      <c r="AP40" s="384"/>
      <c r="AQ40" s="384"/>
      <c r="AR40" s="384"/>
      <c r="AS40" s="384"/>
      <c r="AT40" s="384"/>
      <c r="AU40" s="384"/>
      <c r="AV40" s="384"/>
      <c r="AW40" s="384"/>
      <c r="AX40" s="384"/>
      <c r="AY40" s="384"/>
      <c r="AZ40" s="384"/>
      <c r="BA40" s="384"/>
      <c r="BB40" s="384"/>
      <c r="BC40" s="384"/>
      <c r="BD40" s="384"/>
      <c r="BE40" s="384"/>
      <c r="BF40" s="384"/>
      <c r="BG40" s="384"/>
      <c r="BH40" s="576"/>
      <c r="BI40" s="577"/>
      <c r="BJ40" s="577"/>
      <c r="BK40" s="380"/>
      <c r="BL40" s="380"/>
      <c r="BM40" s="380"/>
      <c r="BN40" s="577"/>
      <c r="BO40" s="577"/>
      <c r="BP40" s="577"/>
      <c r="BQ40" s="335"/>
      <c r="BR40" s="335"/>
      <c r="BS40" s="335"/>
      <c r="BT40" s="335"/>
      <c r="BU40" s="336"/>
    </row>
    <row r="41" spans="1:98" ht="9.4" customHeight="1">
      <c r="A41" s="289"/>
      <c r="B41" s="290"/>
      <c r="C41" s="290"/>
      <c r="D41" s="291"/>
      <c r="E41" s="292"/>
      <c r="F41" s="571"/>
      <c r="G41" s="572"/>
      <c r="H41" s="572"/>
      <c r="I41" s="572"/>
      <c r="J41" s="572"/>
      <c r="K41" s="572"/>
      <c r="L41" s="572"/>
      <c r="M41" s="572"/>
      <c r="N41" s="572"/>
      <c r="O41" s="572"/>
      <c r="P41" s="572"/>
      <c r="Q41" s="572"/>
      <c r="R41" s="572"/>
      <c r="S41" s="572"/>
      <c r="T41" s="572"/>
      <c r="U41" s="572"/>
      <c r="V41" s="572"/>
      <c r="W41" s="572"/>
      <c r="X41" s="572"/>
      <c r="Y41" s="572"/>
      <c r="Z41" s="573"/>
      <c r="AA41" s="578"/>
      <c r="AB41" s="579"/>
      <c r="AC41" s="579"/>
      <c r="AD41" s="572"/>
      <c r="AE41" s="572"/>
      <c r="AF41" s="572"/>
      <c r="AG41" s="647"/>
      <c r="AH41" s="647"/>
      <c r="AI41" s="647"/>
      <c r="AJ41" s="602"/>
      <c r="AK41" s="602"/>
      <c r="AL41" s="602"/>
      <c r="AM41" s="650"/>
      <c r="AN41" s="384"/>
      <c r="AO41" s="384"/>
      <c r="AP41" s="384"/>
      <c r="AQ41" s="384"/>
      <c r="AR41" s="384"/>
      <c r="AS41" s="384"/>
      <c r="AT41" s="384"/>
      <c r="AU41" s="384"/>
      <c r="AV41" s="384"/>
      <c r="AW41" s="384"/>
      <c r="AX41" s="384"/>
      <c r="AY41" s="384"/>
      <c r="AZ41" s="384"/>
      <c r="BA41" s="384"/>
      <c r="BB41" s="384"/>
      <c r="BC41" s="384"/>
      <c r="BD41" s="384"/>
      <c r="BE41" s="384"/>
      <c r="BF41" s="384"/>
      <c r="BG41" s="384"/>
      <c r="BH41" s="578"/>
      <c r="BI41" s="579"/>
      <c r="BJ41" s="579"/>
      <c r="BK41" s="572"/>
      <c r="BL41" s="572"/>
      <c r="BM41" s="572"/>
      <c r="BN41" s="579"/>
      <c r="BO41" s="579"/>
      <c r="BP41" s="579"/>
      <c r="BQ41" s="602"/>
      <c r="BR41" s="602"/>
      <c r="BS41" s="602"/>
      <c r="BT41" s="602"/>
      <c r="BU41" s="603"/>
      <c r="BZ41" s="660" t="s">
        <v>74</v>
      </c>
      <c r="CA41" s="661"/>
      <c r="CB41" s="661"/>
      <c r="CC41" s="661"/>
      <c r="CD41" s="661"/>
      <c r="CE41" s="661"/>
      <c r="CF41" s="661"/>
      <c r="CG41" s="661"/>
      <c r="CH41" s="661"/>
      <c r="CI41" s="661"/>
      <c r="CJ41" s="661"/>
      <c r="CK41" s="661"/>
      <c r="CL41" s="661"/>
      <c r="CM41" s="661"/>
      <c r="CN41" s="661"/>
      <c r="CO41" s="661"/>
      <c r="CP41" s="661"/>
      <c r="CQ41" s="661"/>
      <c r="CR41"/>
      <c r="CS41"/>
      <c r="CT41"/>
    </row>
    <row r="42" spans="1:98" ht="9.4" customHeight="1">
      <c r="A42" s="289"/>
      <c r="B42" s="290"/>
      <c r="C42" s="290"/>
      <c r="D42" s="291"/>
      <c r="E42" s="292"/>
      <c r="F42" s="710" t="s">
        <v>182</v>
      </c>
      <c r="G42" s="711"/>
      <c r="H42" s="711"/>
      <c r="I42" s="711"/>
      <c r="J42" s="711"/>
      <c r="K42" s="711"/>
      <c r="L42" s="711"/>
      <c r="M42" s="711"/>
      <c r="N42" s="711"/>
      <c r="O42" s="711"/>
      <c r="P42" s="711"/>
      <c r="Q42" s="711"/>
      <c r="R42" s="711"/>
      <c r="S42" s="711"/>
      <c r="T42" s="711"/>
      <c r="U42" s="711"/>
      <c r="V42" s="711"/>
      <c r="W42" s="711"/>
      <c r="X42" s="711"/>
      <c r="Y42" s="711"/>
      <c r="Z42" s="711"/>
      <c r="AA42" s="723">
        <v>204833</v>
      </c>
      <c r="AB42" s="724"/>
      <c r="AC42" s="724"/>
      <c r="AD42" s="724"/>
      <c r="AE42" s="724"/>
      <c r="AF42" s="724"/>
      <c r="AG42" s="724"/>
      <c r="AH42" s="724"/>
      <c r="AI42" s="724"/>
      <c r="AJ42" s="724"/>
      <c r="AK42" s="724"/>
      <c r="AL42" s="724"/>
      <c r="AM42" s="724"/>
      <c r="AN42" s="724"/>
      <c r="AO42" s="674" t="s">
        <v>172</v>
      </c>
      <c r="AP42" s="675"/>
      <c r="AQ42" s="675"/>
      <c r="AR42" s="675"/>
      <c r="AS42" s="675"/>
      <c r="AT42" s="675"/>
      <c r="AU42" s="675"/>
      <c r="AV42" s="675"/>
      <c r="AW42" s="675"/>
      <c r="AX42" s="675"/>
      <c r="AY42" s="675"/>
      <c r="AZ42" s="675"/>
      <c r="BA42" s="675"/>
      <c r="BB42" s="675"/>
      <c r="BC42" s="675"/>
      <c r="BD42" s="675"/>
      <c r="BE42" s="675"/>
      <c r="BF42" s="675"/>
      <c r="BG42" s="675"/>
      <c r="BH42" s="675"/>
      <c r="BI42" s="675"/>
      <c r="BJ42" s="675"/>
      <c r="BK42" s="675"/>
      <c r="BL42" s="675"/>
      <c r="BM42" s="675"/>
      <c r="BN42" s="675"/>
      <c r="BO42" s="675"/>
      <c r="BP42" s="675"/>
      <c r="BQ42" s="675"/>
      <c r="BR42" s="675"/>
      <c r="BS42" s="675"/>
      <c r="BT42" s="675"/>
      <c r="BU42" s="676"/>
      <c r="BZ42" s="661"/>
      <c r="CA42" s="661"/>
      <c r="CB42" s="661"/>
      <c r="CC42" s="661"/>
      <c r="CD42" s="661"/>
      <c r="CE42" s="661"/>
      <c r="CF42" s="661"/>
      <c r="CG42" s="661"/>
      <c r="CH42" s="661"/>
      <c r="CI42" s="661"/>
      <c r="CJ42" s="661"/>
      <c r="CK42" s="661"/>
      <c r="CL42" s="661"/>
      <c r="CM42" s="661"/>
      <c r="CN42" s="661"/>
      <c r="CO42" s="661"/>
      <c r="CP42" s="661"/>
      <c r="CQ42" s="661"/>
      <c r="CR42"/>
      <c r="CS42"/>
      <c r="CT42"/>
    </row>
    <row r="43" spans="1:98" ht="9.4" customHeight="1">
      <c r="A43" s="289"/>
      <c r="B43" s="290"/>
      <c r="C43" s="290"/>
      <c r="D43" s="291"/>
      <c r="E43" s="292"/>
      <c r="F43" s="615"/>
      <c r="G43" s="712"/>
      <c r="H43" s="712"/>
      <c r="I43" s="712"/>
      <c r="J43" s="712"/>
      <c r="K43" s="712"/>
      <c r="L43" s="712"/>
      <c r="M43" s="712"/>
      <c r="N43" s="712"/>
      <c r="O43" s="712"/>
      <c r="P43" s="712"/>
      <c r="Q43" s="712"/>
      <c r="R43" s="712"/>
      <c r="S43" s="712"/>
      <c r="T43" s="712"/>
      <c r="U43" s="712"/>
      <c r="V43" s="712"/>
      <c r="W43" s="712"/>
      <c r="X43" s="712"/>
      <c r="Y43" s="712"/>
      <c r="Z43" s="712"/>
      <c r="AA43" s="724"/>
      <c r="AB43" s="724"/>
      <c r="AC43" s="724"/>
      <c r="AD43" s="724"/>
      <c r="AE43" s="724"/>
      <c r="AF43" s="724"/>
      <c r="AG43" s="724"/>
      <c r="AH43" s="724"/>
      <c r="AI43" s="724"/>
      <c r="AJ43" s="724"/>
      <c r="AK43" s="724"/>
      <c r="AL43" s="724"/>
      <c r="AM43" s="724"/>
      <c r="AN43" s="724"/>
      <c r="AO43" s="677"/>
      <c r="AP43" s="678"/>
      <c r="AQ43" s="678"/>
      <c r="AR43" s="678"/>
      <c r="AS43" s="678"/>
      <c r="AT43" s="678"/>
      <c r="AU43" s="678"/>
      <c r="AV43" s="678"/>
      <c r="AW43" s="678"/>
      <c r="AX43" s="678"/>
      <c r="AY43" s="678"/>
      <c r="AZ43" s="678"/>
      <c r="BA43" s="678"/>
      <c r="BB43" s="678"/>
      <c r="BC43" s="678"/>
      <c r="BD43" s="678"/>
      <c r="BE43" s="678"/>
      <c r="BF43" s="678"/>
      <c r="BG43" s="678"/>
      <c r="BH43" s="678"/>
      <c r="BI43" s="678"/>
      <c r="BJ43" s="678"/>
      <c r="BK43" s="678"/>
      <c r="BL43" s="678"/>
      <c r="BM43" s="678"/>
      <c r="BN43" s="678"/>
      <c r="BO43" s="678"/>
      <c r="BP43" s="678"/>
      <c r="BQ43" s="678"/>
      <c r="BR43" s="678"/>
      <c r="BS43" s="678"/>
      <c r="BT43" s="678"/>
      <c r="BU43" s="679"/>
      <c r="BZ43" s="661"/>
      <c r="CA43" s="661"/>
      <c r="CB43" s="661"/>
      <c r="CC43" s="661"/>
      <c r="CD43" s="661"/>
      <c r="CE43" s="661"/>
      <c r="CF43" s="661"/>
      <c r="CG43" s="661"/>
      <c r="CH43" s="661"/>
      <c r="CI43" s="661"/>
      <c r="CJ43" s="661"/>
      <c r="CK43" s="661"/>
      <c r="CL43" s="661"/>
      <c r="CM43" s="661"/>
      <c r="CN43" s="661"/>
      <c r="CO43" s="661"/>
      <c r="CP43" s="661"/>
      <c r="CQ43" s="661"/>
      <c r="CR43"/>
      <c r="CS43"/>
      <c r="CT43"/>
    </row>
    <row r="44" spans="1:98" ht="9.4" customHeight="1">
      <c r="A44" s="289"/>
      <c r="B44" s="290"/>
      <c r="C44" s="290"/>
      <c r="D44" s="291"/>
      <c r="E44" s="292"/>
      <c r="F44" s="615"/>
      <c r="G44" s="712"/>
      <c r="H44" s="712"/>
      <c r="I44" s="712"/>
      <c r="J44" s="712"/>
      <c r="K44" s="712"/>
      <c r="L44" s="712"/>
      <c r="M44" s="712"/>
      <c r="N44" s="712"/>
      <c r="O44" s="712"/>
      <c r="P44" s="712"/>
      <c r="Q44" s="712"/>
      <c r="R44" s="712"/>
      <c r="S44" s="712"/>
      <c r="T44" s="712"/>
      <c r="U44" s="712"/>
      <c r="V44" s="712"/>
      <c r="W44" s="712"/>
      <c r="X44" s="712"/>
      <c r="Y44" s="712"/>
      <c r="Z44" s="712"/>
      <c r="AA44" s="724"/>
      <c r="AB44" s="724"/>
      <c r="AC44" s="724"/>
      <c r="AD44" s="724"/>
      <c r="AE44" s="724"/>
      <c r="AF44" s="724"/>
      <c r="AG44" s="724"/>
      <c r="AH44" s="724"/>
      <c r="AI44" s="724"/>
      <c r="AJ44" s="724"/>
      <c r="AK44" s="724"/>
      <c r="AL44" s="724"/>
      <c r="AM44" s="724"/>
      <c r="AN44" s="724"/>
      <c r="AO44" s="677"/>
      <c r="AP44" s="678"/>
      <c r="AQ44" s="678"/>
      <c r="AR44" s="678"/>
      <c r="AS44" s="678"/>
      <c r="AT44" s="678"/>
      <c r="AU44" s="678"/>
      <c r="AV44" s="678"/>
      <c r="AW44" s="678"/>
      <c r="AX44" s="678"/>
      <c r="AY44" s="678"/>
      <c r="AZ44" s="678"/>
      <c r="BA44" s="678"/>
      <c r="BB44" s="678"/>
      <c r="BC44" s="678"/>
      <c r="BD44" s="678"/>
      <c r="BE44" s="678"/>
      <c r="BF44" s="678"/>
      <c r="BG44" s="678"/>
      <c r="BH44" s="678"/>
      <c r="BI44" s="678"/>
      <c r="BJ44" s="678"/>
      <c r="BK44" s="678"/>
      <c r="BL44" s="678"/>
      <c r="BM44" s="678"/>
      <c r="BN44" s="678"/>
      <c r="BO44" s="678"/>
      <c r="BP44" s="678"/>
      <c r="BQ44" s="678"/>
      <c r="BR44" s="678"/>
      <c r="BS44" s="678"/>
      <c r="BT44" s="678"/>
      <c r="BU44" s="679"/>
      <c r="BZ44" s="661"/>
      <c r="CA44" s="661"/>
      <c r="CB44" s="661"/>
      <c r="CC44" s="661"/>
      <c r="CD44" s="661"/>
      <c r="CE44" s="661"/>
      <c r="CF44" s="661"/>
      <c r="CG44" s="661"/>
      <c r="CH44" s="661"/>
      <c r="CI44" s="661"/>
      <c r="CJ44" s="661"/>
      <c r="CK44" s="661"/>
      <c r="CL44" s="661"/>
      <c r="CM44" s="661"/>
      <c r="CN44" s="661"/>
      <c r="CO44" s="661"/>
      <c r="CP44" s="661"/>
      <c r="CQ44" s="661"/>
      <c r="CR44"/>
      <c r="CS44"/>
      <c r="CT44"/>
    </row>
    <row r="45" spans="1:98" ht="9.4" customHeight="1">
      <c r="A45" s="289"/>
      <c r="B45" s="290"/>
      <c r="C45" s="290"/>
      <c r="D45" s="291"/>
      <c r="E45" s="292"/>
      <c r="F45" s="616"/>
      <c r="G45" s="713"/>
      <c r="H45" s="713"/>
      <c r="I45" s="713"/>
      <c r="J45" s="713"/>
      <c r="K45" s="713"/>
      <c r="L45" s="713"/>
      <c r="M45" s="713"/>
      <c r="N45" s="713"/>
      <c r="O45" s="713"/>
      <c r="P45" s="713"/>
      <c r="Q45" s="713"/>
      <c r="R45" s="713"/>
      <c r="S45" s="713"/>
      <c r="T45" s="713"/>
      <c r="U45" s="713"/>
      <c r="V45" s="713"/>
      <c r="W45" s="713"/>
      <c r="X45" s="713"/>
      <c r="Y45" s="713"/>
      <c r="Z45" s="713"/>
      <c r="AA45" s="724"/>
      <c r="AB45" s="724"/>
      <c r="AC45" s="724"/>
      <c r="AD45" s="724"/>
      <c r="AE45" s="724"/>
      <c r="AF45" s="724"/>
      <c r="AG45" s="724"/>
      <c r="AH45" s="724"/>
      <c r="AI45" s="724"/>
      <c r="AJ45" s="724"/>
      <c r="AK45" s="724"/>
      <c r="AL45" s="724"/>
      <c r="AM45" s="724"/>
      <c r="AN45" s="724"/>
      <c r="AO45" s="680"/>
      <c r="AP45" s="681"/>
      <c r="AQ45" s="681"/>
      <c r="AR45" s="681"/>
      <c r="AS45" s="681"/>
      <c r="AT45" s="681"/>
      <c r="AU45" s="681"/>
      <c r="AV45" s="681"/>
      <c r="AW45" s="681"/>
      <c r="AX45" s="681"/>
      <c r="AY45" s="681"/>
      <c r="AZ45" s="681"/>
      <c r="BA45" s="681"/>
      <c r="BB45" s="681"/>
      <c r="BC45" s="681"/>
      <c r="BD45" s="681"/>
      <c r="BE45" s="681"/>
      <c r="BF45" s="681"/>
      <c r="BG45" s="681"/>
      <c r="BH45" s="681"/>
      <c r="BI45" s="681"/>
      <c r="BJ45" s="681"/>
      <c r="BK45" s="681"/>
      <c r="BL45" s="681"/>
      <c r="BM45" s="681"/>
      <c r="BN45" s="681"/>
      <c r="BO45" s="681"/>
      <c r="BP45" s="681"/>
      <c r="BQ45" s="681"/>
      <c r="BR45" s="681"/>
      <c r="BS45" s="681"/>
      <c r="BT45" s="681"/>
      <c r="BU45" s="682"/>
      <c r="BZ45" s="661"/>
      <c r="CA45" s="661"/>
      <c r="CB45" s="661"/>
      <c r="CC45" s="661"/>
      <c r="CD45" s="661"/>
      <c r="CE45" s="661"/>
      <c r="CF45" s="661"/>
      <c r="CG45" s="661"/>
      <c r="CH45" s="661"/>
      <c r="CI45" s="661"/>
      <c r="CJ45" s="661"/>
      <c r="CK45" s="661"/>
      <c r="CL45" s="661"/>
      <c r="CM45" s="661"/>
      <c r="CN45" s="661"/>
      <c r="CO45" s="661"/>
      <c r="CP45" s="661"/>
      <c r="CQ45" s="661"/>
      <c r="CR45"/>
      <c r="CS45"/>
      <c r="CT45"/>
    </row>
    <row r="46" spans="1:98" ht="9.4" customHeight="1">
      <c r="A46" s="289"/>
      <c r="B46" s="290"/>
      <c r="C46" s="290"/>
      <c r="D46" s="291"/>
      <c r="E46" s="292"/>
      <c r="F46" s="330" t="s">
        <v>48</v>
      </c>
      <c r="G46" s="232"/>
      <c r="H46" s="232"/>
      <c r="I46" s="232"/>
      <c r="J46" s="232"/>
      <c r="K46" s="232"/>
      <c r="L46" s="232"/>
      <c r="M46" s="232"/>
      <c r="N46" s="232"/>
      <c r="O46" s="232"/>
      <c r="P46" s="232"/>
      <c r="Q46" s="232"/>
      <c r="R46" s="232"/>
      <c r="S46" s="232"/>
      <c r="T46" s="232"/>
      <c r="U46" s="232"/>
      <c r="V46" s="232"/>
      <c r="W46" s="232"/>
      <c r="X46" s="232"/>
      <c r="Y46" s="232"/>
      <c r="Z46" s="233"/>
      <c r="AA46" s="334" t="s">
        <v>73</v>
      </c>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35"/>
      <c r="BJ46" s="335"/>
      <c r="BK46" s="335"/>
      <c r="BL46" s="335"/>
      <c r="BM46" s="335"/>
      <c r="BN46" s="335"/>
      <c r="BO46" s="335"/>
      <c r="BP46" s="335"/>
      <c r="BQ46" s="335"/>
      <c r="BR46" s="335"/>
      <c r="BS46" s="335"/>
      <c r="BT46" s="335"/>
      <c r="BU46" s="336"/>
      <c r="BZ46" s="661"/>
      <c r="CA46" s="661"/>
      <c r="CB46" s="661"/>
      <c r="CC46" s="661"/>
      <c r="CD46" s="661"/>
      <c r="CE46" s="661"/>
      <c r="CF46" s="661"/>
      <c r="CG46" s="661"/>
      <c r="CH46" s="661"/>
      <c r="CI46" s="661"/>
      <c r="CJ46" s="661"/>
      <c r="CK46" s="661"/>
      <c r="CL46" s="661"/>
      <c r="CM46" s="661"/>
      <c r="CN46" s="661"/>
      <c r="CO46" s="661"/>
      <c r="CP46" s="661"/>
      <c r="CQ46" s="661"/>
      <c r="CR46"/>
      <c r="CS46"/>
      <c r="CT46"/>
    </row>
    <row r="47" spans="1:98" ht="9.4" customHeight="1">
      <c r="A47" s="289"/>
      <c r="B47" s="290"/>
      <c r="C47" s="290"/>
      <c r="D47" s="291"/>
      <c r="E47" s="292"/>
      <c r="F47" s="330"/>
      <c r="G47" s="232"/>
      <c r="H47" s="232"/>
      <c r="I47" s="232"/>
      <c r="J47" s="232"/>
      <c r="K47" s="232"/>
      <c r="L47" s="232"/>
      <c r="M47" s="232"/>
      <c r="N47" s="232"/>
      <c r="O47" s="232"/>
      <c r="P47" s="232"/>
      <c r="Q47" s="232"/>
      <c r="R47" s="232"/>
      <c r="S47" s="232"/>
      <c r="T47" s="232"/>
      <c r="U47" s="232"/>
      <c r="V47" s="232"/>
      <c r="W47" s="232"/>
      <c r="X47" s="232"/>
      <c r="Y47" s="232"/>
      <c r="Z47" s="233"/>
      <c r="AA47" s="337"/>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5"/>
      <c r="BD47" s="335"/>
      <c r="BE47" s="335"/>
      <c r="BF47" s="335"/>
      <c r="BG47" s="335"/>
      <c r="BH47" s="335"/>
      <c r="BI47" s="335"/>
      <c r="BJ47" s="335"/>
      <c r="BK47" s="335"/>
      <c r="BL47" s="335"/>
      <c r="BM47" s="335"/>
      <c r="BN47" s="335"/>
      <c r="BO47" s="335"/>
      <c r="BP47" s="335"/>
      <c r="BQ47" s="335"/>
      <c r="BR47" s="335"/>
      <c r="BS47" s="335"/>
      <c r="BT47" s="335"/>
      <c r="BU47" s="336"/>
      <c r="BZ47" s="661"/>
      <c r="CA47" s="661"/>
      <c r="CB47" s="661"/>
      <c r="CC47" s="661"/>
      <c r="CD47" s="661"/>
      <c r="CE47" s="661"/>
      <c r="CF47" s="661"/>
      <c r="CG47" s="661"/>
      <c r="CH47" s="661"/>
      <c r="CI47" s="661"/>
      <c r="CJ47" s="661"/>
      <c r="CK47" s="661"/>
      <c r="CL47" s="661"/>
      <c r="CM47" s="661"/>
      <c r="CN47" s="661"/>
      <c r="CO47" s="661"/>
      <c r="CP47" s="661"/>
      <c r="CQ47" s="661"/>
      <c r="CR47"/>
      <c r="CS47"/>
      <c r="CT47"/>
    </row>
    <row r="48" spans="1:98" ht="9.4" customHeight="1">
      <c r="A48" s="289"/>
      <c r="B48" s="290"/>
      <c r="C48" s="290"/>
      <c r="D48" s="291"/>
      <c r="E48" s="292"/>
      <c r="F48" s="330"/>
      <c r="G48" s="232"/>
      <c r="H48" s="232"/>
      <c r="I48" s="232"/>
      <c r="J48" s="232"/>
      <c r="K48" s="232"/>
      <c r="L48" s="232"/>
      <c r="M48" s="232"/>
      <c r="N48" s="232"/>
      <c r="O48" s="232"/>
      <c r="P48" s="232"/>
      <c r="Q48" s="232"/>
      <c r="R48" s="232"/>
      <c r="S48" s="232"/>
      <c r="T48" s="232"/>
      <c r="U48" s="232"/>
      <c r="V48" s="232"/>
      <c r="W48" s="232"/>
      <c r="X48" s="232"/>
      <c r="Y48" s="232"/>
      <c r="Z48" s="233"/>
      <c r="AA48" s="337"/>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335"/>
      <c r="AY48" s="335"/>
      <c r="AZ48" s="335"/>
      <c r="BA48" s="335"/>
      <c r="BB48" s="335"/>
      <c r="BC48" s="335"/>
      <c r="BD48" s="335"/>
      <c r="BE48" s="335"/>
      <c r="BF48" s="335"/>
      <c r="BG48" s="335"/>
      <c r="BH48" s="335"/>
      <c r="BI48" s="335"/>
      <c r="BJ48" s="335"/>
      <c r="BK48" s="335"/>
      <c r="BL48" s="335"/>
      <c r="BM48" s="335"/>
      <c r="BN48" s="335"/>
      <c r="BO48" s="335"/>
      <c r="BP48" s="335"/>
      <c r="BQ48" s="335"/>
      <c r="BR48" s="335"/>
      <c r="BS48" s="335"/>
      <c r="BT48" s="335"/>
      <c r="BU48" s="336"/>
      <c r="BZ48" s="661"/>
      <c r="CA48" s="661"/>
      <c r="CB48" s="661"/>
      <c r="CC48" s="661"/>
      <c r="CD48" s="661"/>
      <c r="CE48" s="661"/>
      <c r="CF48" s="661"/>
      <c r="CG48" s="661"/>
      <c r="CH48" s="661"/>
      <c r="CI48" s="661"/>
      <c r="CJ48" s="661"/>
      <c r="CK48" s="661"/>
      <c r="CL48" s="661"/>
      <c r="CM48" s="661"/>
      <c r="CN48" s="661"/>
      <c r="CO48" s="661"/>
      <c r="CP48" s="661"/>
      <c r="CQ48" s="661"/>
      <c r="CR48"/>
      <c r="CS48"/>
      <c r="CT48"/>
    </row>
    <row r="49" spans="1:98" ht="9.4" customHeight="1">
      <c r="A49" s="289"/>
      <c r="B49" s="290"/>
      <c r="C49" s="290"/>
      <c r="D49" s="291"/>
      <c r="E49" s="292"/>
      <c r="F49" s="330"/>
      <c r="G49" s="232"/>
      <c r="H49" s="232"/>
      <c r="I49" s="232"/>
      <c r="J49" s="232"/>
      <c r="K49" s="232"/>
      <c r="L49" s="232"/>
      <c r="M49" s="232"/>
      <c r="N49" s="232"/>
      <c r="O49" s="232"/>
      <c r="P49" s="232"/>
      <c r="Q49" s="232"/>
      <c r="R49" s="232"/>
      <c r="S49" s="232"/>
      <c r="T49" s="232"/>
      <c r="U49" s="232"/>
      <c r="V49" s="232"/>
      <c r="W49" s="232"/>
      <c r="X49" s="232"/>
      <c r="Y49" s="232"/>
      <c r="Z49" s="233"/>
      <c r="AA49" s="337"/>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c r="BF49" s="335"/>
      <c r="BG49" s="335"/>
      <c r="BH49" s="335"/>
      <c r="BI49" s="335"/>
      <c r="BJ49" s="335"/>
      <c r="BK49" s="335"/>
      <c r="BL49" s="335"/>
      <c r="BM49" s="335"/>
      <c r="BN49" s="335"/>
      <c r="BO49" s="335"/>
      <c r="BP49" s="335"/>
      <c r="BQ49" s="335"/>
      <c r="BR49" s="335"/>
      <c r="BS49" s="335"/>
      <c r="BT49" s="335"/>
      <c r="BU49" s="336"/>
      <c r="BZ49" s="661"/>
      <c r="CA49" s="661"/>
      <c r="CB49" s="661"/>
      <c r="CC49" s="661"/>
      <c r="CD49" s="661"/>
      <c r="CE49" s="661"/>
      <c r="CF49" s="661"/>
      <c r="CG49" s="661"/>
      <c r="CH49" s="661"/>
      <c r="CI49" s="661"/>
      <c r="CJ49" s="661"/>
      <c r="CK49" s="661"/>
      <c r="CL49" s="661"/>
      <c r="CM49" s="661"/>
      <c r="CN49" s="661"/>
      <c r="CO49" s="661"/>
      <c r="CP49" s="661"/>
      <c r="CQ49" s="661"/>
      <c r="CR49"/>
      <c r="CS49"/>
      <c r="CT49"/>
    </row>
    <row r="50" spans="1:98" ht="9.4" customHeight="1">
      <c r="A50" s="289"/>
      <c r="B50" s="290"/>
      <c r="C50" s="290"/>
      <c r="D50" s="291"/>
      <c r="E50" s="292"/>
      <c r="F50" s="330"/>
      <c r="G50" s="232"/>
      <c r="H50" s="232"/>
      <c r="I50" s="232"/>
      <c r="J50" s="232"/>
      <c r="K50" s="232"/>
      <c r="L50" s="232"/>
      <c r="M50" s="232"/>
      <c r="N50" s="232"/>
      <c r="O50" s="232"/>
      <c r="P50" s="232"/>
      <c r="Q50" s="232"/>
      <c r="R50" s="232"/>
      <c r="S50" s="232"/>
      <c r="T50" s="232"/>
      <c r="U50" s="232"/>
      <c r="V50" s="232"/>
      <c r="W50" s="232"/>
      <c r="X50" s="232"/>
      <c r="Y50" s="232"/>
      <c r="Z50" s="233"/>
      <c r="AA50" s="337"/>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335"/>
      <c r="BM50" s="335"/>
      <c r="BN50" s="335"/>
      <c r="BO50" s="335"/>
      <c r="BP50" s="335"/>
      <c r="BQ50" s="335"/>
      <c r="BR50" s="335"/>
      <c r="BS50" s="335"/>
      <c r="BT50" s="335"/>
      <c r="BU50" s="336"/>
      <c r="BZ50" s="661"/>
      <c r="CA50" s="661"/>
      <c r="CB50" s="661"/>
      <c r="CC50" s="661"/>
      <c r="CD50" s="661"/>
      <c r="CE50" s="661"/>
      <c r="CF50" s="661"/>
      <c r="CG50" s="661"/>
      <c r="CH50" s="661"/>
      <c r="CI50" s="661"/>
      <c r="CJ50" s="661"/>
      <c r="CK50" s="661"/>
      <c r="CL50" s="661"/>
      <c r="CM50" s="661"/>
      <c r="CN50" s="661"/>
      <c r="CO50" s="661"/>
      <c r="CP50" s="661"/>
      <c r="CQ50" s="661"/>
      <c r="CR50"/>
      <c r="CS50"/>
      <c r="CT50"/>
    </row>
    <row r="51" spans="1:98" ht="9.4" customHeight="1">
      <c r="A51" s="289"/>
      <c r="B51" s="290"/>
      <c r="C51" s="290"/>
      <c r="D51" s="291"/>
      <c r="E51" s="292"/>
      <c r="F51" s="330"/>
      <c r="G51" s="232"/>
      <c r="H51" s="232"/>
      <c r="I51" s="232"/>
      <c r="J51" s="232"/>
      <c r="K51" s="232"/>
      <c r="L51" s="232"/>
      <c r="M51" s="232"/>
      <c r="N51" s="232"/>
      <c r="O51" s="232"/>
      <c r="P51" s="232"/>
      <c r="Q51" s="232"/>
      <c r="R51" s="232"/>
      <c r="S51" s="232"/>
      <c r="T51" s="232"/>
      <c r="U51" s="232"/>
      <c r="V51" s="232"/>
      <c r="W51" s="232"/>
      <c r="X51" s="232"/>
      <c r="Y51" s="232"/>
      <c r="Z51" s="233"/>
      <c r="AA51" s="338"/>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40"/>
      <c r="BZ51" s="661"/>
      <c r="CA51" s="661"/>
      <c r="CB51" s="661"/>
      <c r="CC51" s="661"/>
      <c r="CD51" s="661"/>
      <c r="CE51" s="661"/>
      <c r="CF51" s="661"/>
      <c r="CG51" s="661"/>
      <c r="CH51" s="661"/>
      <c r="CI51" s="661"/>
      <c r="CJ51" s="661"/>
      <c r="CK51" s="661"/>
      <c r="CL51" s="661"/>
      <c r="CM51" s="661"/>
      <c r="CN51" s="661"/>
      <c r="CO51" s="661"/>
      <c r="CP51" s="661"/>
      <c r="CQ51" s="661"/>
      <c r="CR51"/>
      <c r="CS51"/>
      <c r="CT51"/>
    </row>
    <row r="52" spans="1:98" ht="9.4" customHeight="1">
      <c r="A52" s="289"/>
      <c r="B52" s="290"/>
      <c r="C52" s="290"/>
      <c r="D52" s="291"/>
      <c r="E52" s="292"/>
      <c r="F52" s="330"/>
      <c r="G52" s="232"/>
      <c r="H52" s="232"/>
      <c r="I52" s="232"/>
      <c r="J52" s="232"/>
      <c r="K52" s="232"/>
      <c r="L52" s="232"/>
      <c r="M52" s="232"/>
      <c r="N52" s="232"/>
      <c r="O52" s="232"/>
      <c r="P52" s="232"/>
      <c r="Q52" s="232"/>
      <c r="R52" s="232"/>
      <c r="S52" s="232"/>
      <c r="T52" s="232"/>
      <c r="U52" s="232"/>
      <c r="V52" s="232"/>
      <c r="W52" s="232"/>
      <c r="X52" s="232"/>
      <c r="Y52" s="232"/>
      <c r="Z52" s="233"/>
      <c r="AA52" s="377" t="s">
        <v>33</v>
      </c>
      <c r="AB52" s="378"/>
      <c r="AC52" s="378"/>
      <c r="AD52" s="378"/>
      <c r="AE52" s="378"/>
      <c r="AF52" s="378"/>
      <c r="AG52" s="662" t="s">
        <v>203</v>
      </c>
      <c r="AH52" s="662"/>
      <c r="AI52" s="662"/>
      <c r="AJ52" s="387" t="s">
        <v>2</v>
      </c>
      <c r="AK52" s="387"/>
      <c r="AL52" s="586">
        <v>5</v>
      </c>
      <c r="AM52" s="668"/>
      <c r="AN52" s="668"/>
      <c r="AO52" s="387" t="s">
        <v>49</v>
      </c>
      <c r="AP52" s="387"/>
      <c r="AQ52" s="375"/>
      <c r="AR52" s="375"/>
      <c r="AS52" s="375"/>
      <c r="AT52" s="586">
        <v>6</v>
      </c>
      <c r="AU52" s="668"/>
      <c r="AV52" s="668"/>
      <c r="AW52" s="375" t="s">
        <v>50</v>
      </c>
      <c r="AX52" s="375"/>
      <c r="AY52" s="375"/>
      <c r="AZ52" s="375"/>
      <c r="BA52" s="375"/>
      <c r="BB52" s="375"/>
      <c r="BC52" s="665">
        <v>29000</v>
      </c>
      <c r="BD52" s="665"/>
      <c r="BE52" s="665"/>
      <c r="BF52" s="665"/>
      <c r="BG52" s="665"/>
      <c r="BH52" s="665"/>
      <c r="BI52" s="665"/>
      <c r="BJ52" s="665"/>
      <c r="BK52" s="665"/>
      <c r="BL52" s="665"/>
      <c r="BM52" s="665"/>
      <c r="BN52" s="375" t="s">
        <v>51</v>
      </c>
      <c r="BO52" s="375"/>
      <c r="BP52" s="375"/>
      <c r="BQ52" s="375"/>
      <c r="BR52" s="375"/>
      <c r="BS52" s="375"/>
      <c r="BT52" s="375"/>
      <c r="BU52" s="439"/>
      <c r="BZ52" s="661"/>
      <c r="CA52" s="661"/>
      <c r="CB52" s="661"/>
      <c r="CC52" s="661"/>
      <c r="CD52" s="661"/>
      <c r="CE52" s="661"/>
      <c r="CF52" s="661"/>
      <c r="CG52" s="661"/>
      <c r="CH52" s="661"/>
      <c r="CI52" s="661"/>
      <c r="CJ52" s="661"/>
      <c r="CK52" s="661"/>
      <c r="CL52" s="661"/>
      <c r="CM52" s="661"/>
      <c r="CN52" s="661"/>
      <c r="CO52" s="661"/>
      <c r="CP52" s="661"/>
      <c r="CQ52" s="661"/>
      <c r="CR52"/>
      <c r="CS52"/>
      <c r="CT52"/>
    </row>
    <row r="53" spans="1:98" ht="9.4" customHeight="1">
      <c r="A53" s="289"/>
      <c r="B53" s="290"/>
      <c r="C53" s="290"/>
      <c r="D53" s="291"/>
      <c r="E53" s="292"/>
      <c r="F53" s="330"/>
      <c r="G53" s="232"/>
      <c r="H53" s="232"/>
      <c r="I53" s="232"/>
      <c r="J53" s="232"/>
      <c r="K53" s="232"/>
      <c r="L53" s="232"/>
      <c r="M53" s="232"/>
      <c r="N53" s="232"/>
      <c r="O53" s="232"/>
      <c r="P53" s="232"/>
      <c r="Q53" s="232"/>
      <c r="R53" s="232"/>
      <c r="S53" s="232"/>
      <c r="T53" s="232"/>
      <c r="U53" s="232"/>
      <c r="V53" s="232"/>
      <c r="W53" s="232"/>
      <c r="X53" s="232"/>
      <c r="Y53" s="232"/>
      <c r="Z53" s="233"/>
      <c r="AA53" s="379"/>
      <c r="AB53" s="380"/>
      <c r="AC53" s="380"/>
      <c r="AD53" s="380"/>
      <c r="AE53" s="380"/>
      <c r="AF53" s="380"/>
      <c r="AG53" s="663"/>
      <c r="AH53" s="663"/>
      <c r="AI53" s="663"/>
      <c r="AJ53" s="217"/>
      <c r="AK53" s="217"/>
      <c r="AL53" s="669"/>
      <c r="AM53" s="669"/>
      <c r="AN53" s="669"/>
      <c r="AO53" s="217"/>
      <c r="AP53" s="217"/>
      <c r="AQ53" s="215"/>
      <c r="AR53" s="215"/>
      <c r="AS53" s="215"/>
      <c r="AT53" s="669"/>
      <c r="AU53" s="669"/>
      <c r="AV53" s="669"/>
      <c r="AW53" s="215"/>
      <c r="AX53" s="215"/>
      <c r="AY53" s="215"/>
      <c r="AZ53" s="215"/>
      <c r="BA53" s="215"/>
      <c r="BB53" s="215"/>
      <c r="BC53" s="666"/>
      <c r="BD53" s="666"/>
      <c r="BE53" s="666"/>
      <c r="BF53" s="666"/>
      <c r="BG53" s="666"/>
      <c r="BH53" s="666"/>
      <c r="BI53" s="666"/>
      <c r="BJ53" s="666"/>
      <c r="BK53" s="666"/>
      <c r="BL53" s="666"/>
      <c r="BM53" s="666"/>
      <c r="BN53" s="215"/>
      <c r="BO53" s="215"/>
      <c r="BP53" s="215"/>
      <c r="BQ53" s="215"/>
      <c r="BR53" s="215"/>
      <c r="BS53" s="215"/>
      <c r="BT53" s="215"/>
      <c r="BU53" s="440"/>
      <c r="BZ53" s="661"/>
      <c r="CA53" s="661"/>
      <c r="CB53" s="661"/>
      <c r="CC53" s="661"/>
      <c r="CD53" s="661"/>
      <c r="CE53" s="661"/>
      <c r="CF53" s="661"/>
      <c r="CG53" s="661"/>
      <c r="CH53" s="661"/>
      <c r="CI53" s="661"/>
      <c r="CJ53" s="661"/>
      <c r="CK53" s="661"/>
      <c r="CL53" s="661"/>
      <c r="CM53" s="661"/>
      <c r="CN53" s="661"/>
      <c r="CO53" s="661"/>
      <c r="CP53" s="661"/>
      <c r="CQ53" s="661"/>
      <c r="CR53"/>
      <c r="CS53"/>
      <c r="CT53"/>
    </row>
    <row r="54" spans="1:98" ht="9.4" customHeight="1">
      <c r="A54" s="289"/>
      <c r="B54" s="290"/>
      <c r="C54" s="290"/>
      <c r="D54" s="291"/>
      <c r="E54" s="292"/>
      <c r="F54" s="330"/>
      <c r="G54" s="232"/>
      <c r="H54" s="232"/>
      <c r="I54" s="232"/>
      <c r="J54" s="232"/>
      <c r="K54" s="232"/>
      <c r="L54" s="232"/>
      <c r="M54" s="232"/>
      <c r="N54" s="232"/>
      <c r="O54" s="232"/>
      <c r="P54" s="232"/>
      <c r="Q54" s="232"/>
      <c r="R54" s="232"/>
      <c r="S54" s="232"/>
      <c r="T54" s="232"/>
      <c r="U54" s="232"/>
      <c r="V54" s="232"/>
      <c r="W54" s="232"/>
      <c r="X54" s="232"/>
      <c r="Y54" s="232"/>
      <c r="Z54" s="233"/>
      <c r="AA54" s="379"/>
      <c r="AB54" s="380"/>
      <c r="AC54" s="380"/>
      <c r="AD54" s="380"/>
      <c r="AE54" s="380"/>
      <c r="AF54" s="380"/>
      <c r="AG54" s="663"/>
      <c r="AH54" s="663"/>
      <c r="AI54" s="663"/>
      <c r="AJ54" s="217"/>
      <c r="AK54" s="217"/>
      <c r="AL54" s="669"/>
      <c r="AM54" s="669"/>
      <c r="AN54" s="669"/>
      <c r="AO54" s="217"/>
      <c r="AP54" s="217"/>
      <c r="AQ54" s="215"/>
      <c r="AR54" s="215"/>
      <c r="AS54" s="215"/>
      <c r="AT54" s="669"/>
      <c r="AU54" s="669"/>
      <c r="AV54" s="669"/>
      <c r="AW54" s="215"/>
      <c r="AX54" s="215"/>
      <c r="AY54" s="215"/>
      <c r="AZ54" s="215"/>
      <c r="BA54" s="215"/>
      <c r="BB54" s="215"/>
      <c r="BC54" s="666"/>
      <c r="BD54" s="666"/>
      <c r="BE54" s="666"/>
      <c r="BF54" s="666"/>
      <c r="BG54" s="666"/>
      <c r="BH54" s="666"/>
      <c r="BI54" s="666"/>
      <c r="BJ54" s="666"/>
      <c r="BK54" s="666"/>
      <c r="BL54" s="666"/>
      <c r="BM54" s="666"/>
      <c r="BN54" s="215"/>
      <c r="BO54" s="215"/>
      <c r="BP54" s="215"/>
      <c r="BQ54" s="215"/>
      <c r="BR54" s="215"/>
      <c r="BS54" s="215"/>
      <c r="BT54" s="215"/>
      <c r="BU54" s="440"/>
      <c r="BZ54" s="661"/>
      <c r="CA54" s="661"/>
      <c r="CB54" s="661"/>
      <c r="CC54" s="661"/>
      <c r="CD54" s="661"/>
      <c r="CE54" s="661"/>
      <c r="CF54" s="661"/>
      <c r="CG54" s="661"/>
      <c r="CH54" s="661"/>
      <c r="CI54" s="661"/>
      <c r="CJ54" s="661"/>
      <c r="CK54" s="661"/>
      <c r="CL54" s="661"/>
      <c r="CM54" s="661"/>
      <c r="CN54" s="661"/>
      <c r="CO54" s="661"/>
      <c r="CP54" s="661"/>
      <c r="CQ54" s="661"/>
      <c r="CR54"/>
      <c r="CS54"/>
      <c r="CT54"/>
    </row>
    <row r="55" spans="1:98" ht="9.4" customHeight="1">
      <c r="A55" s="293"/>
      <c r="B55" s="294"/>
      <c r="C55" s="294"/>
      <c r="D55" s="295"/>
      <c r="E55" s="296"/>
      <c r="F55" s="418"/>
      <c r="G55" s="235"/>
      <c r="H55" s="235"/>
      <c r="I55" s="235"/>
      <c r="J55" s="235"/>
      <c r="K55" s="235"/>
      <c r="L55" s="235"/>
      <c r="M55" s="235"/>
      <c r="N55" s="235"/>
      <c r="O55" s="235"/>
      <c r="P55" s="235"/>
      <c r="Q55" s="235"/>
      <c r="R55" s="235"/>
      <c r="S55" s="235"/>
      <c r="T55" s="235"/>
      <c r="U55" s="235"/>
      <c r="V55" s="235"/>
      <c r="W55" s="235"/>
      <c r="X55" s="235"/>
      <c r="Y55" s="235"/>
      <c r="Z55" s="236"/>
      <c r="AA55" s="571"/>
      <c r="AB55" s="572"/>
      <c r="AC55" s="572"/>
      <c r="AD55" s="572"/>
      <c r="AE55" s="572"/>
      <c r="AF55" s="572"/>
      <c r="AG55" s="664"/>
      <c r="AH55" s="664"/>
      <c r="AI55" s="664"/>
      <c r="AJ55" s="389"/>
      <c r="AK55" s="389"/>
      <c r="AL55" s="670"/>
      <c r="AM55" s="670"/>
      <c r="AN55" s="670"/>
      <c r="AO55" s="389"/>
      <c r="AP55" s="389"/>
      <c r="AQ55" s="376"/>
      <c r="AR55" s="376"/>
      <c r="AS55" s="376"/>
      <c r="AT55" s="670"/>
      <c r="AU55" s="670"/>
      <c r="AV55" s="670"/>
      <c r="AW55" s="376"/>
      <c r="AX55" s="376"/>
      <c r="AY55" s="376"/>
      <c r="AZ55" s="376"/>
      <c r="BA55" s="376"/>
      <c r="BB55" s="376"/>
      <c r="BC55" s="667"/>
      <c r="BD55" s="667"/>
      <c r="BE55" s="667"/>
      <c r="BF55" s="667"/>
      <c r="BG55" s="667"/>
      <c r="BH55" s="667"/>
      <c r="BI55" s="667"/>
      <c r="BJ55" s="667"/>
      <c r="BK55" s="667"/>
      <c r="BL55" s="667"/>
      <c r="BM55" s="667"/>
      <c r="BN55" s="376"/>
      <c r="BO55" s="376"/>
      <c r="BP55" s="376"/>
      <c r="BQ55" s="376"/>
      <c r="BR55" s="376"/>
      <c r="BS55" s="376"/>
      <c r="BT55" s="376"/>
      <c r="BU55" s="441"/>
      <c r="BZ55" s="661"/>
      <c r="CA55" s="661"/>
      <c r="CB55" s="661"/>
      <c r="CC55" s="661"/>
      <c r="CD55" s="661"/>
      <c r="CE55" s="661"/>
      <c r="CF55" s="661"/>
      <c r="CG55" s="661"/>
      <c r="CH55" s="661"/>
      <c r="CI55" s="661"/>
      <c r="CJ55" s="661"/>
      <c r="CK55" s="661"/>
      <c r="CL55" s="661"/>
      <c r="CM55" s="661"/>
      <c r="CN55" s="661"/>
      <c r="CO55" s="661"/>
      <c r="CP55" s="661"/>
      <c r="CQ55" s="661"/>
      <c r="CR55"/>
      <c r="CS55"/>
      <c r="CT55"/>
    </row>
    <row r="56" spans="1:98" ht="9.4" customHeight="1">
      <c r="A56" s="161" t="s">
        <v>58</v>
      </c>
      <c r="B56" s="162"/>
      <c r="C56" s="162"/>
      <c r="D56" s="684"/>
      <c r="E56" s="685"/>
      <c r="F56" s="33"/>
      <c r="G56" s="33"/>
      <c r="H56" s="671" t="s">
        <v>131</v>
      </c>
      <c r="I56" s="642"/>
      <c r="J56" s="642"/>
      <c r="K56" s="642"/>
      <c r="L56" s="642"/>
      <c r="M56" s="642"/>
      <c r="N56" s="642"/>
      <c r="O56" s="642"/>
      <c r="P56" s="642"/>
      <c r="Q56" s="642"/>
      <c r="R56" s="642"/>
      <c r="S56" s="642"/>
      <c r="T56" s="642"/>
      <c r="U56" s="642"/>
      <c r="V56" s="642"/>
      <c r="W56" s="672"/>
      <c r="X56" s="672"/>
      <c r="Y56" s="672"/>
      <c r="Z56" s="672"/>
      <c r="AA56" s="672"/>
      <c r="AB56" s="672"/>
      <c r="AC56" s="672"/>
      <c r="AD56" s="672"/>
      <c r="AE56" s="672"/>
      <c r="AF56" s="672"/>
      <c r="AG56" s="672"/>
      <c r="AH56" s="672"/>
      <c r="AI56" s="672"/>
      <c r="AJ56" s="672"/>
      <c r="AK56" s="672"/>
      <c r="AL56" s="32"/>
      <c r="AM56" s="32"/>
      <c r="AN56" s="198" t="s">
        <v>29</v>
      </c>
      <c r="AO56" s="199"/>
      <c r="AP56" s="199"/>
      <c r="AQ56" s="199"/>
      <c r="AR56" s="199"/>
      <c r="AS56" s="199"/>
      <c r="AT56" s="199"/>
      <c r="AU56" s="199"/>
      <c r="AV56" s="199"/>
      <c r="AW56" s="199"/>
      <c r="AX56" s="199"/>
      <c r="AY56" s="200"/>
      <c r="AZ56" s="229"/>
      <c r="BA56" s="229"/>
      <c r="BB56" s="229"/>
      <c r="BC56" s="229"/>
      <c r="BD56" s="229"/>
      <c r="BE56" s="229"/>
      <c r="BF56" s="229"/>
      <c r="BG56" s="229"/>
      <c r="BH56" s="229"/>
      <c r="BI56" s="229"/>
      <c r="BJ56" s="229"/>
      <c r="BK56" s="229"/>
      <c r="BL56" s="229"/>
      <c r="BM56" s="229"/>
      <c r="BN56" s="229"/>
      <c r="BO56" s="229"/>
      <c r="BP56" s="229"/>
      <c r="BQ56" s="229"/>
      <c r="BR56" s="199" t="s">
        <v>25</v>
      </c>
      <c r="BS56" s="199"/>
      <c r="BT56" s="199"/>
      <c r="BU56" s="219"/>
      <c r="BZ56" s="661"/>
      <c r="CA56" s="661"/>
      <c r="CB56" s="661"/>
      <c r="CC56" s="661"/>
      <c r="CD56" s="661"/>
      <c r="CE56" s="661"/>
      <c r="CF56" s="661"/>
      <c r="CG56" s="661"/>
      <c r="CH56" s="661"/>
      <c r="CI56" s="661"/>
      <c r="CJ56" s="661"/>
      <c r="CK56" s="661"/>
      <c r="CL56" s="661"/>
      <c r="CM56" s="661"/>
      <c r="CN56" s="661"/>
      <c r="CO56" s="661"/>
      <c r="CP56" s="661"/>
      <c r="CQ56" s="661"/>
    </row>
    <row r="57" spans="1:98" ht="9.4" customHeight="1">
      <c r="A57" s="164"/>
      <c r="B57" s="165"/>
      <c r="C57" s="165"/>
      <c r="D57" s="686"/>
      <c r="E57" s="687"/>
      <c r="F57" s="24"/>
      <c r="G57" s="24"/>
      <c r="H57" s="223"/>
      <c r="I57" s="223"/>
      <c r="J57" s="223"/>
      <c r="K57" s="223"/>
      <c r="L57" s="223"/>
      <c r="M57" s="223"/>
      <c r="N57" s="223"/>
      <c r="O57" s="223"/>
      <c r="P57" s="223"/>
      <c r="Q57" s="223"/>
      <c r="R57" s="223"/>
      <c r="S57" s="223"/>
      <c r="T57" s="223"/>
      <c r="U57" s="223"/>
      <c r="V57" s="223"/>
      <c r="W57" s="673"/>
      <c r="X57" s="673"/>
      <c r="Y57" s="673"/>
      <c r="Z57" s="673"/>
      <c r="AA57" s="673"/>
      <c r="AB57" s="673"/>
      <c r="AC57" s="673"/>
      <c r="AD57" s="673"/>
      <c r="AE57" s="673"/>
      <c r="AF57" s="673"/>
      <c r="AG57" s="673"/>
      <c r="AH57" s="673"/>
      <c r="AI57" s="673"/>
      <c r="AJ57" s="673"/>
      <c r="AK57" s="673"/>
      <c r="AL57" s="18"/>
      <c r="AM57" s="7"/>
      <c r="AN57" s="201"/>
      <c r="AO57" s="177"/>
      <c r="AP57" s="177"/>
      <c r="AQ57" s="177"/>
      <c r="AR57" s="177"/>
      <c r="AS57" s="177"/>
      <c r="AT57" s="177"/>
      <c r="AU57" s="177"/>
      <c r="AV57" s="177"/>
      <c r="AW57" s="177"/>
      <c r="AX57" s="177"/>
      <c r="AY57" s="202"/>
      <c r="AZ57" s="232"/>
      <c r="BA57" s="232"/>
      <c r="BB57" s="232"/>
      <c r="BC57" s="232"/>
      <c r="BD57" s="232"/>
      <c r="BE57" s="232"/>
      <c r="BF57" s="232"/>
      <c r="BG57" s="232"/>
      <c r="BH57" s="232"/>
      <c r="BI57" s="232"/>
      <c r="BJ57" s="232"/>
      <c r="BK57" s="232"/>
      <c r="BL57" s="232"/>
      <c r="BM57" s="232"/>
      <c r="BN57" s="232"/>
      <c r="BO57" s="232"/>
      <c r="BP57" s="232"/>
      <c r="BQ57" s="232"/>
      <c r="BR57" s="177"/>
      <c r="BS57" s="177"/>
      <c r="BT57" s="177"/>
      <c r="BU57" s="220"/>
      <c r="BZ57" s="661"/>
      <c r="CA57" s="661"/>
      <c r="CB57" s="661"/>
      <c r="CC57" s="661"/>
      <c r="CD57" s="661"/>
      <c r="CE57" s="661"/>
      <c r="CF57" s="661"/>
      <c r="CG57" s="661"/>
      <c r="CH57" s="661"/>
      <c r="CI57" s="661"/>
      <c r="CJ57" s="661"/>
      <c r="CK57" s="661"/>
      <c r="CL57" s="661"/>
      <c r="CM57" s="661"/>
      <c r="CN57" s="661"/>
      <c r="CO57" s="661"/>
      <c r="CP57" s="661"/>
      <c r="CQ57" s="661"/>
    </row>
    <row r="58" spans="1:98" ht="9.4" customHeight="1">
      <c r="A58" s="164"/>
      <c r="B58" s="165"/>
      <c r="C58" s="165"/>
      <c r="D58" s="686"/>
      <c r="E58" s="687"/>
      <c r="F58" s="24"/>
      <c r="G58" s="24"/>
      <c r="H58" s="24"/>
      <c r="I58" s="24"/>
      <c r="U58" s="11"/>
      <c r="V58" s="11"/>
      <c r="W58" s="11"/>
      <c r="X58" s="699" t="s">
        <v>106</v>
      </c>
      <c r="Y58" s="700"/>
      <c r="Z58" s="700"/>
      <c r="AA58" s="700"/>
      <c r="AB58" s="701"/>
      <c r="AC58" s="701"/>
      <c r="AD58" s="701"/>
      <c r="AE58" s="702"/>
      <c r="AM58" s="7"/>
      <c r="AN58" s="203"/>
      <c r="AO58" s="204"/>
      <c r="AP58" s="204"/>
      <c r="AQ58" s="204"/>
      <c r="AR58" s="204"/>
      <c r="AS58" s="204"/>
      <c r="AT58" s="204"/>
      <c r="AU58" s="204"/>
      <c r="AV58" s="204"/>
      <c r="AW58" s="204"/>
      <c r="AX58" s="204"/>
      <c r="AY58" s="205"/>
      <c r="AZ58" s="235"/>
      <c r="BA58" s="235"/>
      <c r="BB58" s="235"/>
      <c r="BC58" s="235"/>
      <c r="BD58" s="235"/>
      <c r="BE58" s="235"/>
      <c r="BF58" s="235"/>
      <c r="BG58" s="235"/>
      <c r="BH58" s="235"/>
      <c r="BI58" s="235"/>
      <c r="BJ58" s="235"/>
      <c r="BK58" s="235"/>
      <c r="BL58" s="235"/>
      <c r="BM58" s="235"/>
      <c r="BN58" s="235"/>
      <c r="BO58" s="235"/>
      <c r="BP58" s="235"/>
      <c r="BQ58" s="235"/>
      <c r="BR58" s="204"/>
      <c r="BS58" s="204"/>
      <c r="BT58" s="204"/>
      <c r="BU58" s="221"/>
      <c r="BZ58" s="661"/>
      <c r="CA58" s="661"/>
      <c r="CB58" s="661"/>
      <c r="CC58" s="661"/>
      <c r="CD58" s="661"/>
      <c r="CE58" s="661"/>
      <c r="CF58" s="661"/>
      <c r="CG58" s="661"/>
      <c r="CH58" s="661"/>
      <c r="CI58" s="661"/>
      <c r="CJ58" s="661"/>
      <c r="CK58" s="661"/>
      <c r="CL58" s="661"/>
      <c r="CM58" s="661"/>
      <c r="CN58" s="661"/>
      <c r="CO58" s="661"/>
      <c r="CP58" s="661"/>
      <c r="CQ58" s="661"/>
    </row>
    <row r="59" spans="1:98" ht="9.4" customHeight="1">
      <c r="A59" s="164"/>
      <c r="B59" s="165"/>
      <c r="C59" s="165"/>
      <c r="D59" s="686"/>
      <c r="E59" s="687"/>
      <c r="J59" s="214" t="s">
        <v>56</v>
      </c>
      <c r="K59" s="223"/>
      <c r="L59" s="223"/>
      <c r="M59" s="223"/>
      <c r="N59" s="223"/>
      <c r="O59" s="223"/>
      <c r="P59" s="223"/>
      <c r="Q59" s="223"/>
      <c r="R59" s="223"/>
      <c r="S59" s="223"/>
      <c r="T59" s="223"/>
      <c r="U59" s="223"/>
      <c r="V59" s="7"/>
      <c r="X59" s="703"/>
      <c r="Y59" s="512"/>
      <c r="Z59" s="512"/>
      <c r="AA59" s="512"/>
      <c r="AB59" s="704"/>
      <c r="AC59" s="704"/>
      <c r="AD59" s="704"/>
      <c r="AE59" s="705"/>
      <c r="AF59" s="11"/>
      <c r="AG59" s="222" t="s">
        <v>20</v>
      </c>
      <c r="AH59" s="188"/>
      <c r="AI59" s="188"/>
      <c r="AJ59" s="188"/>
      <c r="AK59" s="28"/>
      <c r="AN59" s="76"/>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75"/>
      <c r="BZ59" s="661"/>
      <c r="CA59" s="661"/>
      <c r="CB59" s="661"/>
      <c r="CC59" s="661"/>
      <c r="CD59" s="661"/>
      <c r="CE59" s="661"/>
      <c r="CF59" s="661"/>
      <c r="CG59" s="661"/>
      <c r="CH59" s="661"/>
      <c r="CI59" s="661"/>
      <c r="CJ59" s="661"/>
      <c r="CK59" s="661"/>
      <c r="CL59" s="661"/>
      <c r="CM59" s="661"/>
      <c r="CN59" s="661"/>
      <c r="CO59" s="661"/>
      <c r="CP59" s="661"/>
      <c r="CQ59" s="661"/>
    </row>
    <row r="60" spans="1:98" ht="9.4" customHeight="1">
      <c r="A60" s="164"/>
      <c r="B60" s="165"/>
      <c r="C60" s="165"/>
      <c r="D60" s="686"/>
      <c r="E60" s="687"/>
      <c r="J60" s="223"/>
      <c r="K60" s="223"/>
      <c r="L60" s="223"/>
      <c r="M60" s="223"/>
      <c r="N60" s="223"/>
      <c r="O60" s="223"/>
      <c r="P60" s="223"/>
      <c r="Q60" s="223"/>
      <c r="R60" s="223"/>
      <c r="S60" s="223"/>
      <c r="T60" s="223"/>
      <c r="U60" s="223"/>
      <c r="V60" s="7"/>
      <c r="X60" s="703"/>
      <c r="Y60" s="512"/>
      <c r="Z60" s="512"/>
      <c r="AA60" s="512"/>
      <c r="AB60" s="704"/>
      <c r="AC60" s="704"/>
      <c r="AD60" s="704"/>
      <c r="AE60" s="705"/>
      <c r="AF60" s="11"/>
      <c r="AG60" s="188"/>
      <c r="AH60" s="188"/>
      <c r="AI60" s="188"/>
      <c r="AJ60" s="188"/>
      <c r="AK60" s="28"/>
      <c r="AN60" s="216" t="s">
        <v>13</v>
      </c>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8"/>
      <c r="BZ60" s="661"/>
      <c r="CA60" s="661"/>
      <c r="CB60" s="661"/>
      <c r="CC60" s="661"/>
      <c r="CD60" s="661"/>
      <c r="CE60" s="661"/>
      <c r="CF60" s="661"/>
      <c r="CG60" s="661"/>
      <c r="CH60" s="661"/>
      <c r="CI60" s="661"/>
      <c r="CJ60" s="661"/>
      <c r="CK60" s="661"/>
      <c r="CL60" s="661"/>
      <c r="CM60" s="661"/>
      <c r="CN60" s="661"/>
      <c r="CO60" s="661"/>
      <c r="CP60" s="661"/>
      <c r="CQ60" s="661"/>
    </row>
    <row r="61" spans="1:98" ht="9.4" customHeight="1">
      <c r="A61" s="164"/>
      <c r="B61" s="165"/>
      <c r="C61" s="165"/>
      <c r="D61" s="686"/>
      <c r="E61" s="687"/>
      <c r="J61" s="223"/>
      <c r="K61" s="223"/>
      <c r="L61" s="223"/>
      <c r="M61" s="223"/>
      <c r="N61" s="223"/>
      <c r="O61" s="223"/>
      <c r="P61" s="223"/>
      <c r="Q61" s="223"/>
      <c r="R61" s="223"/>
      <c r="S61" s="223"/>
      <c r="T61" s="223"/>
      <c r="U61" s="223"/>
      <c r="V61" s="7"/>
      <c r="W61" s="11"/>
      <c r="X61" s="703"/>
      <c r="Y61" s="512"/>
      <c r="Z61" s="512"/>
      <c r="AA61" s="512"/>
      <c r="AB61" s="704"/>
      <c r="AC61" s="704"/>
      <c r="AD61" s="704"/>
      <c r="AE61" s="705"/>
      <c r="AF61" s="19"/>
      <c r="AG61" s="28"/>
      <c r="AH61" s="28"/>
      <c r="AI61" s="28"/>
      <c r="AJ61" s="28"/>
      <c r="AK61" s="28"/>
      <c r="AN61" s="216"/>
      <c r="AO61" s="217"/>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8"/>
      <c r="BZ61" s="661"/>
      <c r="CA61" s="661"/>
      <c r="CB61" s="661"/>
      <c r="CC61" s="661"/>
      <c r="CD61" s="661"/>
      <c r="CE61" s="661"/>
      <c r="CF61" s="661"/>
      <c r="CG61" s="661"/>
      <c r="CH61" s="661"/>
      <c r="CI61" s="661"/>
      <c r="CJ61" s="661"/>
      <c r="CK61" s="661"/>
      <c r="CL61" s="661"/>
      <c r="CM61" s="661"/>
      <c r="CN61" s="661"/>
      <c r="CO61" s="661"/>
      <c r="CP61" s="661"/>
      <c r="CQ61" s="661"/>
    </row>
    <row r="62" spans="1:98" ht="9.4" customHeight="1">
      <c r="A62" s="164"/>
      <c r="B62" s="165"/>
      <c r="C62" s="165"/>
      <c r="D62" s="686"/>
      <c r="E62" s="687"/>
      <c r="T62" s="21"/>
      <c r="U62" s="21"/>
      <c r="V62" s="21"/>
      <c r="W62" s="11"/>
      <c r="X62" s="706"/>
      <c r="Y62" s="707"/>
      <c r="Z62" s="707"/>
      <c r="AA62" s="707"/>
      <c r="AB62" s="708"/>
      <c r="AC62" s="708"/>
      <c r="AD62" s="708"/>
      <c r="AE62" s="709"/>
      <c r="AF62" s="19"/>
      <c r="AG62" s="11"/>
      <c r="AH62" s="11"/>
      <c r="AI62" s="11"/>
      <c r="AJ62" s="11"/>
      <c r="AK62" s="28"/>
      <c r="AN62" s="26" t="s">
        <v>11</v>
      </c>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25"/>
      <c r="BZ62" s="661"/>
      <c r="CA62" s="661"/>
      <c r="CB62" s="661"/>
      <c r="CC62" s="661"/>
      <c r="CD62" s="661"/>
      <c r="CE62" s="661"/>
      <c r="CF62" s="661"/>
      <c r="CG62" s="661"/>
      <c r="CH62" s="661"/>
      <c r="CI62" s="661"/>
      <c r="CJ62" s="661"/>
      <c r="CK62" s="661"/>
      <c r="CL62" s="661"/>
      <c r="CM62" s="661"/>
      <c r="CN62" s="661"/>
      <c r="CO62" s="661"/>
      <c r="CP62" s="661"/>
      <c r="CQ62" s="661"/>
    </row>
    <row r="63" spans="1:98" ht="9.4" customHeight="1">
      <c r="A63" s="164"/>
      <c r="B63" s="165"/>
      <c r="C63" s="165"/>
      <c r="D63" s="686"/>
      <c r="E63" s="687"/>
      <c r="T63" s="21"/>
      <c r="U63" s="21"/>
      <c r="V63" s="21"/>
      <c r="W63" s="5"/>
      <c r="X63" s="20"/>
      <c r="Y63" s="20"/>
      <c r="Z63" s="20"/>
      <c r="AA63" s="20"/>
      <c r="AB63" s="20"/>
      <c r="AC63" s="20"/>
      <c r="AD63" s="20"/>
      <c r="AE63" s="20"/>
      <c r="AF63" s="20"/>
      <c r="AG63" s="20"/>
      <c r="AH63" s="20"/>
      <c r="AI63" s="20"/>
      <c r="AN63" s="201" t="s">
        <v>28</v>
      </c>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220"/>
      <c r="BZ63" s="661"/>
      <c r="CA63" s="661"/>
      <c r="CB63" s="661"/>
      <c r="CC63" s="661"/>
      <c r="CD63" s="661"/>
      <c r="CE63" s="661"/>
      <c r="CF63" s="661"/>
      <c r="CG63" s="661"/>
      <c r="CH63" s="661"/>
      <c r="CI63" s="661"/>
      <c r="CJ63" s="661"/>
      <c r="CK63" s="661"/>
      <c r="CL63" s="661"/>
      <c r="CM63" s="661"/>
      <c r="CN63" s="661"/>
      <c r="CO63" s="661"/>
      <c r="CP63" s="661"/>
      <c r="CQ63" s="661"/>
    </row>
    <row r="64" spans="1:98" ht="9.4" customHeight="1">
      <c r="A64" s="164"/>
      <c r="B64" s="165"/>
      <c r="C64" s="165"/>
      <c r="D64" s="686"/>
      <c r="E64" s="687"/>
      <c r="T64" s="21"/>
      <c r="U64" s="21"/>
      <c r="V64" s="21"/>
      <c r="W64" s="5"/>
      <c r="X64" s="20"/>
      <c r="Y64" s="20"/>
      <c r="Z64" s="20"/>
      <c r="AA64" s="20"/>
      <c r="AB64" s="20"/>
      <c r="AC64" s="20"/>
      <c r="AD64" s="20"/>
      <c r="AE64" s="20"/>
      <c r="AF64" s="20"/>
      <c r="AG64" s="20"/>
      <c r="AH64" s="20"/>
      <c r="AI64" s="20"/>
      <c r="AN64" s="201"/>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7"/>
      <c r="BU64" s="220"/>
      <c r="BZ64" s="661"/>
      <c r="CA64" s="661"/>
      <c r="CB64" s="661"/>
      <c r="CC64" s="661"/>
      <c r="CD64" s="661"/>
      <c r="CE64" s="661"/>
      <c r="CF64" s="661"/>
      <c r="CG64" s="661"/>
      <c r="CH64" s="661"/>
      <c r="CI64" s="661"/>
      <c r="CJ64" s="661"/>
      <c r="CK64" s="661"/>
      <c r="CL64" s="661"/>
      <c r="CM64" s="661"/>
      <c r="CN64" s="661"/>
      <c r="CO64" s="661"/>
      <c r="CP64" s="661"/>
      <c r="CQ64" s="661"/>
    </row>
    <row r="65" spans="1:95" ht="9.4" customHeight="1">
      <c r="A65" s="164"/>
      <c r="B65" s="165"/>
      <c r="C65" s="165"/>
      <c r="D65" s="686"/>
      <c r="E65" s="687"/>
      <c r="T65" s="7"/>
      <c r="U65" s="7"/>
      <c r="V65" s="7"/>
      <c r="X65" s="20"/>
      <c r="Y65" s="20"/>
      <c r="Z65" s="20"/>
      <c r="AA65" s="20"/>
      <c r="AB65" s="20"/>
      <c r="AC65" s="20"/>
      <c r="AD65" s="20"/>
      <c r="AE65" s="20"/>
      <c r="AF65" s="20"/>
      <c r="AG65" s="20"/>
      <c r="AH65" s="20"/>
      <c r="AI65" s="20"/>
      <c r="AN65" s="12"/>
      <c r="BU65" s="25"/>
      <c r="BZ65" s="661"/>
      <c r="CA65" s="661"/>
      <c r="CB65" s="661"/>
      <c r="CC65" s="661"/>
      <c r="CD65" s="661"/>
      <c r="CE65" s="661"/>
      <c r="CF65" s="661"/>
      <c r="CG65" s="661"/>
      <c r="CH65" s="661"/>
      <c r="CI65" s="661"/>
      <c r="CJ65" s="661"/>
      <c r="CK65" s="661"/>
      <c r="CL65" s="661"/>
      <c r="CM65" s="661"/>
      <c r="CN65" s="661"/>
      <c r="CO65" s="661"/>
      <c r="CP65" s="661"/>
      <c r="CQ65" s="661"/>
    </row>
    <row r="66" spans="1:95" ht="11.25" customHeight="1">
      <c r="A66" s="164"/>
      <c r="B66" s="165"/>
      <c r="C66" s="165"/>
      <c r="D66" s="686"/>
      <c r="E66" s="687"/>
      <c r="K66" s="7"/>
      <c r="L66" s="7"/>
      <c r="M66" s="7"/>
      <c r="N66" s="7"/>
      <c r="O66" s="7"/>
      <c r="P66" s="7"/>
      <c r="Q66" s="7"/>
      <c r="R66" s="7"/>
      <c r="S66" s="7"/>
      <c r="T66" s="7"/>
      <c r="U66" s="7"/>
      <c r="V66" s="7"/>
      <c r="Z66" s="19"/>
      <c r="AA66" s="19"/>
      <c r="AB66" s="19"/>
      <c r="AC66" s="19"/>
      <c r="AD66" s="19"/>
      <c r="AE66" s="19"/>
      <c r="AF66" s="19"/>
      <c r="AG66" s="19"/>
      <c r="AH66" s="19"/>
      <c r="AI66" s="19"/>
      <c r="AN66" s="77"/>
      <c r="AO66" s="78"/>
      <c r="AP66" s="78"/>
      <c r="AQ66" s="78"/>
      <c r="AR66" s="78"/>
      <c r="AS66" s="319" t="s">
        <v>31</v>
      </c>
      <c r="AT66" s="320"/>
      <c r="AU66" s="320"/>
      <c r="AV66" s="320"/>
      <c r="AW66" s="692" t="s">
        <v>203</v>
      </c>
      <c r="AX66" s="692"/>
      <c r="AY66" s="692"/>
      <c r="AZ66" s="177" t="s">
        <v>2</v>
      </c>
      <c r="BA66" s="177"/>
      <c r="BB66" s="177"/>
      <c r="BC66" s="692">
        <v>5</v>
      </c>
      <c r="BD66" s="692"/>
      <c r="BE66" s="692"/>
      <c r="BF66" s="177" t="s">
        <v>3</v>
      </c>
      <c r="BG66" s="177"/>
      <c r="BH66" s="177"/>
      <c r="BI66" s="692">
        <v>1</v>
      </c>
      <c r="BJ66" s="692"/>
      <c r="BK66" s="692"/>
      <c r="BL66" s="177" t="s">
        <v>10</v>
      </c>
      <c r="BM66" s="177"/>
      <c r="BN66" s="177"/>
      <c r="BO66" s="7"/>
      <c r="BP66" s="7"/>
      <c r="BQ66" s="7"/>
      <c r="BR66" s="7"/>
      <c r="BS66" s="7"/>
      <c r="BT66" s="7"/>
      <c r="BU66" s="10"/>
      <c r="BZ66" s="661"/>
      <c r="CA66" s="661"/>
      <c r="CB66" s="661"/>
      <c r="CC66" s="661"/>
      <c r="CD66" s="661"/>
      <c r="CE66" s="661"/>
      <c r="CF66" s="661"/>
      <c r="CG66" s="661"/>
      <c r="CH66" s="661"/>
      <c r="CI66" s="661"/>
      <c r="CJ66" s="661"/>
      <c r="CK66" s="661"/>
      <c r="CL66" s="661"/>
      <c r="CM66" s="661"/>
      <c r="CN66" s="661"/>
      <c r="CO66" s="661"/>
      <c r="CP66" s="661"/>
      <c r="CQ66" s="661"/>
    </row>
    <row r="67" spans="1:95" ht="3.75" customHeight="1">
      <c r="A67" s="164"/>
      <c r="B67" s="165"/>
      <c r="C67" s="165"/>
      <c r="D67" s="686"/>
      <c r="E67" s="687"/>
      <c r="J67" s="214" t="s">
        <v>57</v>
      </c>
      <c r="K67" s="223"/>
      <c r="L67" s="223"/>
      <c r="M67" s="223"/>
      <c r="N67" s="223"/>
      <c r="O67" s="223"/>
      <c r="P67" s="223"/>
      <c r="Q67" s="223"/>
      <c r="R67" s="223"/>
      <c r="S67" s="223"/>
      <c r="T67" s="223"/>
      <c r="U67" s="223"/>
      <c r="V67" s="23"/>
      <c r="X67" s="693">
        <v>320000</v>
      </c>
      <c r="Y67" s="715"/>
      <c r="Z67" s="715"/>
      <c r="AA67" s="715"/>
      <c r="AB67" s="715"/>
      <c r="AC67" s="715"/>
      <c r="AD67" s="715"/>
      <c r="AE67" s="715"/>
      <c r="AF67" s="715"/>
      <c r="AG67" s="715"/>
      <c r="AH67" s="715"/>
      <c r="AI67" s="716"/>
      <c r="AJ67" s="187" t="s">
        <v>25</v>
      </c>
      <c r="AK67" s="188"/>
      <c r="AL67" s="188"/>
      <c r="AN67" s="77"/>
      <c r="AO67" s="78"/>
      <c r="AP67" s="78"/>
      <c r="AQ67" s="78"/>
      <c r="AR67" s="78"/>
      <c r="AS67" s="320"/>
      <c r="AT67" s="320"/>
      <c r="AU67" s="320"/>
      <c r="AV67" s="320"/>
      <c r="AW67" s="692"/>
      <c r="AX67" s="692"/>
      <c r="AY67" s="692"/>
      <c r="AZ67" s="177"/>
      <c r="BA67" s="177"/>
      <c r="BB67" s="177"/>
      <c r="BC67" s="692"/>
      <c r="BD67" s="692"/>
      <c r="BE67" s="692"/>
      <c r="BF67" s="177"/>
      <c r="BG67" s="177"/>
      <c r="BH67" s="177"/>
      <c r="BI67" s="692"/>
      <c r="BJ67" s="692"/>
      <c r="BK67" s="692"/>
      <c r="BL67" s="177"/>
      <c r="BM67" s="177"/>
      <c r="BN67" s="177"/>
      <c r="BO67" s="7"/>
      <c r="BP67" s="7"/>
      <c r="BQ67" s="7"/>
      <c r="BR67" s="7"/>
      <c r="BS67" s="7"/>
      <c r="BT67" s="7"/>
      <c r="BU67" s="10"/>
      <c r="BZ67" s="661"/>
      <c r="CA67" s="661"/>
      <c r="CB67" s="661"/>
      <c r="CC67" s="661"/>
      <c r="CD67" s="661"/>
      <c r="CE67" s="661"/>
      <c r="CF67" s="661"/>
      <c r="CG67" s="661"/>
      <c r="CH67" s="661"/>
      <c r="CI67" s="661"/>
      <c r="CJ67" s="661"/>
      <c r="CK67" s="661"/>
      <c r="CL67" s="661"/>
      <c r="CM67" s="661"/>
      <c r="CN67" s="661"/>
      <c r="CO67" s="661"/>
      <c r="CP67" s="661"/>
      <c r="CQ67" s="661"/>
    </row>
    <row r="68" spans="1:95" ht="9.4" customHeight="1">
      <c r="A68" s="164"/>
      <c r="B68" s="165"/>
      <c r="C68" s="165"/>
      <c r="D68" s="686"/>
      <c r="E68" s="687"/>
      <c r="J68" s="223"/>
      <c r="K68" s="223"/>
      <c r="L68" s="223"/>
      <c r="M68" s="223"/>
      <c r="N68" s="223"/>
      <c r="O68" s="223"/>
      <c r="P68" s="223"/>
      <c r="Q68" s="223"/>
      <c r="R68" s="223"/>
      <c r="S68" s="223"/>
      <c r="T68" s="223"/>
      <c r="U68" s="223"/>
      <c r="V68" s="23"/>
      <c r="W68" s="11"/>
      <c r="X68" s="717"/>
      <c r="Y68" s="718"/>
      <c r="Z68" s="718"/>
      <c r="AA68" s="718"/>
      <c r="AB68" s="718"/>
      <c r="AC68" s="718"/>
      <c r="AD68" s="718"/>
      <c r="AE68" s="718"/>
      <c r="AF68" s="718"/>
      <c r="AG68" s="718"/>
      <c r="AH68" s="718"/>
      <c r="AI68" s="719"/>
      <c r="AJ68" s="189"/>
      <c r="AK68" s="188"/>
      <c r="AL68" s="188"/>
      <c r="AN68" s="12"/>
      <c r="BU68" s="10"/>
      <c r="BZ68" s="52"/>
      <c r="CA68" s="52"/>
      <c r="CB68" s="52"/>
      <c r="CC68" s="52"/>
      <c r="CD68" s="52"/>
      <c r="CE68" s="52"/>
      <c r="CF68" s="52"/>
      <c r="CG68" s="52"/>
      <c r="CH68" s="52"/>
      <c r="CI68" s="52"/>
      <c r="CJ68" s="52"/>
      <c r="CK68" s="52"/>
      <c r="CL68" s="52"/>
      <c r="CM68" s="52"/>
      <c r="CN68" s="52"/>
      <c r="CO68" s="52"/>
      <c r="CP68" s="52"/>
      <c r="CQ68" s="52"/>
    </row>
    <row r="69" spans="1:95" ht="9.4" customHeight="1">
      <c r="A69" s="164"/>
      <c r="B69" s="165"/>
      <c r="C69" s="165"/>
      <c r="D69" s="686"/>
      <c r="E69" s="687"/>
      <c r="J69" s="215"/>
      <c r="K69" s="215"/>
      <c r="L69" s="215"/>
      <c r="M69" s="215"/>
      <c r="N69" s="215"/>
      <c r="O69" s="215"/>
      <c r="P69" s="215"/>
      <c r="Q69" s="215"/>
      <c r="R69" s="215"/>
      <c r="S69" s="215"/>
      <c r="T69" s="215"/>
      <c r="U69" s="215"/>
      <c r="V69" s="23"/>
      <c r="X69" s="720"/>
      <c r="Y69" s="721"/>
      <c r="Z69" s="721"/>
      <c r="AA69" s="721"/>
      <c r="AB69" s="721"/>
      <c r="AC69" s="721"/>
      <c r="AD69" s="721"/>
      <c r="AE69" s="721"/>
      <c r="AF69" s="721"/>
      <c r="AG69" s="721"/>
      <c r="AH69" s="721"/>
      <c r="AI69" s="722"/>
      <c r="AJ69" s="189"/>
      <c r="AK69" s="188"/>
      <c r="AL69" s="188"/>
      <c r="AN69" s="12"/>
      <c r="BU69" s="10"/>
      <c r="BZ69" s="52"/>
      <c r="CA69" s="52"/>
      <c r="CB69" s="52"/>
      <c r="CC69" s="52"/>
      <c r="CD69" s="52"/>
      <c r="CE69" s="52"/>
      <c r="CF69" s="52"/>
      <c r="CG69" s="52"/>
      <c r="CH69" s="52"/>
      <c r="CI69" s="52"/>
      <c r="CJ69" s="52"/>
      <c r="CK69" s="52"/>
      <c r="CL69" s="52"/>
      <c r="CM69" s="52"/>
      <c r="CN69" s="52"/>
      <c r="CO69" s="52"/>
      <c r="CP69" s="52"/>
      <c r="CQ69" s="52"/>
    </row>
    <row r="70" spans="1:95" ht="9.4" customHeight="1">
      <c r="A70" s="164"/>
      <c r="B70" s="165"/>
      <c r="C70" s="165"/>
      <c r="D70" s="686"/>
      <c r="E70" s="687"/>
      <c r="J70" s="215"/>
      <c r="K70" s="215"/>
      <c r="L70" s="215"/>
      <c r="M70" s="215"/>
      <c r="N70" s="215"/>
      <c r="O70" s="215"/>
      <c r="P70" s="215"/>
      <c r="Q70" s="215"/>
      <c r="R70" s="215"/>
      <c r="S70" s="215"/>
      <c r="T70" s="215"/>
      <c r="U70" s="215"/>
      <c r="X70" s="69"/>
      <c r="Y70" s="69"/>
      <c r="Z70" s="69"/>
      <c r="AA70" s="69"/>
      <c r="AB70" s="69"/>
      <c r="AC70" s="69"/>
      <c r="AD70" s="69"/>
      <c r="AE70" s="69"/>
      <c r="AF70" s="69"/>
      <c r="AG70" s="69"/>
      <c r="AH70" s="69"/>
      <c r="AI70" s="69"/>
      <c r="AN70" s="462" t="s">
        <v>35</v>
      </c>
      <c r="AO70" s="463"/>
      <c r="AP70" s="463"/>
      <c r="AQ70" s="463"/>
      <c r="AR70" s="463"/>
      <c r="AS70" s="463"/>
      <c r="AT70" s="463"/>
      <c r="AU70" s="463"/>
      <c r="AV70" s="463"/>
      <c r="AW70" s="212"/>
      <c r="AX70" s="212"/>
      <c r="AY70" s="725" t="s">
        <v>61</v>
      </c>
      <c r="AZ70" s="726"/>
      <c r="BA70" s="726"/>
      <c r="BB70" s="726"/>
      <c r="BC70" s="726"/>
      <c r="BD70" s="726"/>
      <c r="BE70" s="726"/>
      <c r="BF70" s="726"/>
      <c r="BG70" s="726"/>
      <c r="BH70" s="726"/>
      <c r="BI70" s="726"/>
      <c r="BJ70" s="726"/>
      <c r="BK70" s="726"/>
      <c r="BL70" s="726"/>
      <c r="BM70" s="726"/>
      <c r="BN70" s="726"/>
      <c r="BO70" s="726"/>
      <c r="BP70" s="79"/>
      <c r="BQ70" s="79"/>
      <c r="BR70" s="79"/>
      <c r="BS70" s="79"/>
      <c r="BT70" s="79"/>
      <c r="BU70" s="39"/>
      <c r="BZ70" s="52"/>
      <c r="CA70" s="52"/>
      <c r="CB70" s="52"/>
      <c r="CC70" s="52"/>
      <c r="CD70" s="52"/>
      <c r="CE70" s="52"/>
      <c r="CF70" s="52"/>
      <c r="CG70" s="52"/>
      <c r="CH70" s="52"/>
      <c r="CI70" s="52"/>
      <c r="CJ70" s="52"/>
      <c r="CK70" s="52"/>
      <c r="CL70" s="52"/>
      <c r="CM70" s="52"/>
      <c r="CN70" s="52"/>
      <c r="CO70" s="52"/>
      <c r="CP70" s="52"/>
      <c r="CQ70" s="52"/>
    </row>
    <row r="71" spans="1:95" ht="9.4" customHeight="1">
      <c r="A71" s="164"/>
      <c r="B71" s="165"/>
      <c r="C71" s="165"/>
      <c r="D71" s="686"/>
      <c r="E71" s="687"/>
      <c r="J71" s="42"/>
      <c r="K71" s="42"/>
      <c r="L71" s="196" t="s">
        <v>83</v>
      </c>
      <c r="M71" s="215"/>
      <c r="N71" s="215"/>
      <c r="O71" s="215"/>
      <c r="P71" s="215"/>
      <c r="Q71" s="215"/>
      <c r="R71" s="215"/>
      <c r="S71" s="215"/>
      <c r="T71" s="42"/>
      <c r="U71" s="42"/>
      <c r="V71" s="23"/>
      <c r="X71" s="728">
        <v>483300</v>
      </c>
      <c r="Y71" s="729"/>
      <c r="Z71" s="729"/>
      <c r="AA71" s="729"/>
      <c r="AB71" s="729"/>
      <c r="AC71" s="729"/>
      <c r="AD71" s="729"/>
      <c r="AE71" s="729"/>
      <c r="AF71" s="729"/>
      <c r="AG71" s="729"/>
      <c r="AH71" s="729"/>
      <c r="AI71" s="730"/>
      <c r="AJ71" s="187" t="s">
        <v>25</v>
      </c>
      <c r="AK71" s="188"/>
      <c r="AL71" s="188"/>
      <c r="AN71" s="462"/>
      <c r="AO71" s="463"/>
      <c r="AP71" s="463"/>
      <c r="AQ71" s="463"/>
      <c r="AR71" s="463"/>
      <c r="AS71" s="463"/>
      <c r="AT71" s="463"/>
      <c r="AU71" s="463"/>
      <c r="AV71" s="463"/>
      <c r="AW71" s="212"/>
      <c r="AX71" s="212"/>
      <c r="AY71" s="725"/>
      <c r="AZ71" s="726"/>
      <c r="BA71" s="726"/>
      <c r="BB71" s="726"/>
      <c r="BC71" s="726"/>
      <c r="BD71" s="726"/>
      <c r="BE71" s="726"/>
      <c r="BF71" s="726"/>
      <c r="BG71" s="726"/>
      <c r="BH71" s="726"/>
      <c r="BI71" s="726"/>
      <c r="BJ71" s="726"/>
      <c r="BK71" s="726"/>
      <c r="BL71" s="726"/>
      <c r="BM71" s="726"/>
      <c r="BN71" s="726"/>
      <c r="BO71" s="726"/>
      <c r="BP71" s="79"/>
      <c r="BQ71" s="79"/>
      <c r="BR71" s="79"/>
      <c r="BS71" s="79"/>
      <c r="BT71" s="79"/>
      <c r="BU71" s="39"/>
      <c r="BZ71" s="52"/>
      <c r="CA71" s="52"/>
      <c r="CB71" s="52"/>
      <c r="CC71" s="52"/>
      <c r="CD71" s="52"/>
      <c r="CE71" s="52"/>
      <c r="CF71" s="52"/>
      <c r="CG71" s="52"/>
      <c r="CH71" s="52"/>
      <c r="CI71" s="52"/>
      <c r="CJ71" s="52"/>
      <c r="CK71" s="52"/>
      <c r="CL71" s="52"/>
      <c r="CM71" s="52"/>
      <c r="CN71" s="52"/>
      <c r="CO71" s="52"/>
      <c r="CP71" s="52"/>
      <c r="CQ71" s="52"/>
    </row>
    <row r="72" spans="1:95" ht="9.4" customHeight="1">
      <c r="A72" s="164"/>
      <c r="B72" s="165"/>
      <c r="C72" s="165"/>
      <c r="D72" s="686"/>
      <c r="E72" s="687"/>
      <c r="L72" s="215"/>
      <c r="M72" s="215"/>
      <c r="N72" s="215"/>
      <c r="O72" s="215"/>
      <c r="P72" s="215"/>
      <c r="Q72" s="215"/>
      <c r="R72" s="215"/>
      <c r="S72" s="215"/>
      <c r="T72" s="42"/>
      <c r="U72" s="42"/>
      <c r="V72" s="23"/>
      <c r="X72" s="731"/>
      <c r="Y72" s="732"/>
      <c r="Z72" s="732"/>
      <c r="AA72" s="732"/>
      <c r="AB72" s="732"/>
      <c r="AC72" s="732"/>
      <c r="AD72" s="732"/>
      <c r="AE72" s="732"/>
      <c r="AF72" s="732"/>
      <c r="AG72" s="732"/>
      <c r="AH72" s="732"/>
      <c r="AI72" s="733"/>
      <c r="AJ72" s="189"/>
      <c r="AK72" s="188"/>
      <c r="AL72" s="188"/>
      <c r="AM72" s="9"/>
      <c r="AN72" s="462"/>
      <c r="AO72" s="463"/>
      <c r="AP72" s="463"/>
      <c r="AQ72" s="463"/>
      <c r="AR72" s="463"/>
      <c r="AS72" s="463"/>
      <c r="AT72" s="463"/>
      <c r="AU72" s="463"/>
      <c r="AV72" s="463"/>
      <c r="AW72" s="212"/>
      <c r="AX72" s="212"/>
      <c r="AY72" s="726"/>
      <c r="AZ72" s="726"/>
      <c r="BA72" s="726"/>
      <c r="BB72" s="726"/>
      <c r="BC72" s="726"/>
      <c r="BD72" s="726"/>
      <c r="BE72" s="726"/>
      <c r="BF72" s="726"/>
      <c r="BG72" s="726"/>
      <c r="BH72" s="726"/>
      <c r="BI72" s="726"/>
      <c r="BJ72" s="726"/>
      <c r="BK72" s="726"/>
      <c r="BL72" s="726"/>
      <c r="BM72" s="726"/>
      <c r="BN72" s="726"/>
      <c r="BO72" s="726"/>
      <c r="BP72" s="79"/>
      <c r="BQ72" s="79"/>
      <c r="BR72" s="79"/>
      <c r="BS72" s="79"/>
      <c r="BT72" s="79"/>
      <c r="BU72" s="39"/>
      <c r="BZ72" s="52"/>
      <c r="CA72" s="52"/>
      <c r="CB72" s="52"/>
      <c r="CC72" s="52"/>
      <c r="CD72" s="52"/>
      <c r="CE72" s="52"/>
      <c r="CF72" s="52"/>
      <c r="CG72" s="52"/>
      <c r="CH72" s="52"/>
      <c r="CI72" s="52"/>
      <c r="CJ72" s="52"/>
      <c r="CK72" s="52"/>
      <c r="CL72" s="52"/>
      <c r="CM72" s="52"/>
      <c r="CN72" s="52"/>
      <c r="CO72" s="52"/>
      <c r="CP72" s="52"/>
      <c r="CQ72" s="52"/>
    </row>
    <row r="73" spans="1:95" ht="9.4" customHeight="1">
      <c r="A73" s="164"/>
      <c r="B73" s="165"/>
      <c r="C73" s="165"/>
      <c r="D73" s="686"/>
      <c r="E73" s="687"/>
      <c r="J73" s="27"/>
      <c r="K73" s="27"/>
      <c r="L73" s="27"/>
      <c r="M73" s="27"/>
      <c r="N73" s="27"/>
      <c r="O73" s="27"/>
      <c r="P73" s="27"/>
      <c r="Q73" s="27"/>
      <c r="R73" s="27"/>
      <c r="S73" s="27"/>
      <c r="T73" s="23"/>
      <c r="U73" s="23"/>
      <c r="V73" s="23"/>
      <c r="X73" s="67"/>
      <c r="Y73" s="67"/>
      <c r="Z73" s="67"/>
      <c r="AA73" s="67"/>
      <c r="AB73" s="67"/>
      <c r="AC73" s="67"/>
      <c r="AD73" s="67"/>
      <c r="AE73" s="67"/>
      <c r="AF73" s="67"/>
      <c r="AG73" s="67"/>
      <c r="AH73" s="67"/>
      <c r="AI73" s="67"/>
      <c r="AJ73" s="27"/>
      <c r="AK73" s="27"/>
      <c r="AL73" s="27"/>
      <c r="AM73" s="9"/>
      <c r="AN73" s="462"/>
      <c r="AO73" s="463"/>
      <c r="AP73" s="463"/>
      <c r="AQ73" s="463"/>
      <c r="AR73" s="463"/>
      <c r="AS73" s="463"/>
      <c r="AT73" s="463"/>
      <c r="AU73" s="463"/>
      <c r="AV73" s="463"/>
      <c r="AW73" s="212"/>
      <c r="AX73" s="212"/>
      <c r="AY73" s="727"/>
      <c r="AZ73" s="727"/>
      <c r="BA73" s="727"/>
      <c r="BB73" s="727"/>
      <c r="BC73" s="727"/>
      <c r="BD73" s="727"/>
      <c r="BE73" s="727"/>
      <c r="BF73" s="727"/>
      <c r="BG73" s="727"/>
      <c r="BH73" s="727"/>
      <c r="BI73" s="727"/>
      <c r="BJ73" s="727"/>
      <c r="BK73" s="727"/>
      <c r="BL73" s="727"/>
      <c r="BM73" s="727"/>
      <c r="BN73" s="727"/>
      <c r="BO73" s="727"/>
      <c r="BP73" s="79"/>
      <c r="BQ73" s="79"/>
      <c r="BR73" s="79"/>
      <c r="BS73" s="79"/>
      <c r="BT73" s="79"/>
      <c r="BU73" s="39"/>
      <c r="BZ73" s="651" t="s">
        <v>190</v>
      </c>
      <c r="CA73" s="652"/>
      <c r="CB73" s="652"/>
      <c r="CC73" s="652"/>
      <c r="CD73" s="652"/>
      <c r="CE73" s="652"/>
      <c r="CF73" s="652"/>
      <c r="CG73" s="652"/>
      <c r="CH73" s="652"/>
      <c r="CI73" s="652"/>
      <c r="CJ73" s="652"/>
      <c r="CK73" s="652"/>
      <c r="CL73" s="652"/>
      <c r="CM73" s="652"/>
      <c r="CN73" s="652"/>
      <c r="CO73" s="652"/>
      <c r="CP73" s="652"/>
      <c r="CQ73" s="653"/>
    </row>
    <row r="74" spans="1:95" ht="9.4" customHeight="1">
      <c r="A74" s="164"/>
      <c r="B74" s="165"/>
      <c r="C74" s="165"/>
      <c r="D74" s="686"/>
      <c r="E74" s="687"/>
      <c r="J74" s="27"/>
      <c r="K74" s="27"/>
      <c r="L74" s="196" t="s">
        <v>53</v>
      </c>
      <c r="M74" s="215"/>
      <c r="N74" s="215"/>
      <c r="O74" s="215"/>
      <c r="P74" s="215"/>
      <c r="Q74" s="215"/>
      <c r="R74" s="215"/>
      <c r="S74" s="215"/>
      <c r="T74" s="23"/>
      <c r="U74" s="23"/>
      <c r="V74" s="23"/>
      <c r="X74" s="693">
        <v>471393</v>
      </c>
      <c r="Y74" s="694"/>
      <c r="Z74" s="694"/>
      <c r="AA74" s="694"/>
      <c r="AB74" s="694"/>
      <c r="AC74" s="694"/>
      <c r="AD74" s="694"/>
      <c r="AE74" s="694"/>
      <c r="AF74" s="694"/>
      <c r="AG74" s="694"/>
      <c r="AH74" s="694"/>
      <c r="AI74" s="695"/>
      <c r="AJ74" s="187" t="s">
        <v>25</v>
      </c>
      <c r="AK74" s="188"/>
      <c r="AL74" s="188"/>
      <c r="AM74" s="9"/>
      <c r="AN74" s="58"/>
      <c r="AO74" s="1"/>
      <c r="AP74" s="1"/>
      <c r="AQ74" s="1"/>
      <c r="AR74" s="1"/>
      <c r="AS74" s="1"/>
      <c r="AT74" s="1"/>
      <c r="AU74" s="1"/>
      <c r="AV74" s="1"/>
      <c r="AW74" s="1"/>
      <c r="AX74" s="1"/>
      <c r="AY74" s="1"/>
      <c r="AZ74" s="1"/>
      <c r="BA74" s="1"/>
      <c r="BB74" s="1"/>
      <c r="BC74" s="1"/>
      <c r="BD74" s="1"/>
      <c r="BE74" s="1"/>
      <c r="BF74" s="1"/>
      <c r="BG74" s="1"/>
      <c r="BH74" s="1"/>
      <c r="BI74" s="1"/>
      <c r="BJ74" s="1"/>
      <c r="BK74" s="353"/>
      <c r="BL74" s="212"/>
      <c r="BM74" s="212"/>
      <c r="BN74" s="212"/>
      <c r="BO74" s="212"/>
      <c r="BP74" s="212"/>
      <c r="BQ74" s="212"/>
      <c r="BR74" s="212"/>
      <c r="BS74" s="212"/>
      <c r="BT74" s="212"/>
      <c r="BU74" s="36"/>
      <c r="BZ74" s="654"/>
      <c r="CA74" s="655"/>
      <c r="CB74" s="655"/>
      <c r="CC74" s="655"/>
      <c r="CD74" s="655"/>
      <c r="CE74" s="655"/>
      <c r="CF74" s="655"/>
      <c r="CG74" s="655"/>
      <c r="CH74" s="655"/>
      <c r="CI74" s="655"/>
      <c r="CJ74" s="655"/>
      <c r="CK74" s="655"/>
      <c r="CL74" s="655"/>
      <c r="CM74" s="655"/>
      <c r="CN74" s="655"/>
      <c r="CO74" s="655"/>
      <c r="CP74" s="655"/>
      <c r="CQ74" s="656"/>
    </row>
    <row r="75" spans="1:95" ht="9.4" customHeight="1">
      <c r="A75" s="164"/>
      <c r="B75" s="165"/>
      <c r="C75" s="165"/>
      <c r="D75" s="686"/>
      <c r="E75" s="687"/>
      <c r="J75" s="9"/>
      <c r="L75" s="215"/>
      <c r="M75" s="215"/>
      <c r="N75" s="215"/>
      <c r="O75" s="215"/>
      <c r="P75" s="215"/>
      <c r="Q75" s="215"/>
      <c r="R75" s="215"/>
      <c r="S75" s="215"/>
      <c r="X75" s="696"/>
      <c r="Y75" s="697"/>
      <c r="Z75" s="697"/>
      <c r="AA75" s="697"/>
      <c r="AB75" s="697"/>
      <c r="AC75" s="697"/>
      <c r="AD75" s="697"/>
      <c r="AE75" s="697"/>
      <c r="AF75" s="697"/>
      <c r="AG75" s="697"/>
      <c r="AH75" s="697"/>
      <c r="AI75" s="698"/>
      <c r="AJ75" s="189"/>
      <c r="AK75" s="188"/>
      <c r="AL75" s="188"/>
      <c r="AM75" s="9"/>
      <c r="AN75" s="58"/>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36"/>
      <c r="BZ75" s="654"/>
      <c r="CA75" s="655"/>
      <c r="CB75" s="655"/>
      <c r="CC75" s="655"/>
      <c r="CD75" s="655"/>
      <c r="CE75" s="655"/>
      <c r="CF75" s="655"/>
      <c r="CG75" s="655"/>
      <c r="CH75" s="655"/>
      <c r="CI75" s="655"/>
      <c r="CJ75" s="655"/>
      <c r="CK75" s="655"/>
      <c r="CL75" s="655"/>
      <c r="CM75" s="655"/>
      <c r="CN75" s="655"/>
      <c r="CO75" s="655"/>
      <c r="CP75" s="655"/>
      <c r="CQ75" s="656"/>
    </row>
    <row r="76" spans="1:95" ht="9.4" customHeight="1">
      <c r="A76" s="164"/>
      <c r="B76" s="165"/>
      <c r="C76" s="165"/>
      <c r="D76" s="686"/>
      <c r="E76" s="687"/>
      <c r="J76" s="9"/>
      <c r="L76" s="42"/>
      <c r="M76" s="42"/>
      <c r="N76" s="42"/>
      <c r="O76" s="42"/>
      <c r="P76" s="42"/>
      <c r="Q76" s="42"/>
      <c r="R76" s="42"/>
      <c r="S76" s="42"/>
      <c r="X76" s="68"/>
      <c r="Y76" s="69"/>
      <c r="Z76" s="68"/>
      <c r="AA76" s="68"/>
      <c r="AB76" s="68"/>
      <c r="AC76" s="68"/>
      <c r="AD76" s="68"/>
      <c r="AE76" s="68"/>
      <c r="AF76" s="68"/>
      <c r="AG76" s="68"/>
      <c r="AH76" s="68"/>
      <c r="AI76" s="68"/>
      <c r="AJ76" s="41"/>
      <c r="AK76" s="41"/>
      <c r="AL76" s="41"/>
      <c r="AM76" s="9"/>
      <c r="AN76" s="58"/>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36"/>
      <c r="BZ76" s="654"/>
      <c r="CA76" s="655"/>
      <c r="CB76" s="655"/>
      <c r="CC76" s="655"/>
      <c r="CD76" s="655"/>
      <c r="CE76" s="655"/>
      <c r="CF76" s="655"/>
      <c r="CG76" s="655"/>
      <c r="CH76" s="655"/>
      <c r="CI76" s="655"/>
      <c r="CJ76" s="655"/>
      <c r="CK76" s="655"/>
      <c r="CL76" s="655"/>
      <c r="CM76" s="655"/>
      <c r="CN76" s="655"/>
      <c r="CO76" s="655"/>
      <c r="CP76" s="655"/>
      <c r="CQ76" s="656"/>
    </row>
    <row r="77" spans="1:95" ht="9.4" customHeight="1">
      <c r="A77" s="164"/>
      <c r="B77" s="165"/>
      <c r="C77" s="165"/>
      <c r="D77" s="686"/>
      <c r="E77" s="687"/>
      <c r="J77" s="9"/>
      <c r="L77" s="42"/>
      <c r="M77" s="353" t="s">
        <v>65</v>
      </c>
      <c r="N77" s="353"/>
      <c r="O77" s="353"/>
      <c r="P77" s="353"/>
      <c r="Q77" s="353"/>
      <c r="R77" s="353"/>
      <c r="S77" s="42"/>
      <c r="X77" s="736">
        <v>2411</v>
      </c>
      <c r="Y77" s="737"/>
      <c r="Z77" s="737"/>
      <c r="AA77" s="737"/>
      <c r="AB77" s="737"/>
      <c r="AC77" s="737"/>
      <c r="AD77" s="737"/>
      <c r="AE77" s="737"/>
      <c r="AF77" s="737"/>
      <c r="AG77" s="737"/>
      <c r="AH77" s="737"/>
      <c r="AI77" s="738"/>
      <c r="AJ77" s="187" t="s">
        <v>25</v>
      </c>
      <c r="AK77" s="188"/>
      <c r="AL77" s="188"/>
      <c r="AM77" s="9"/>
      <c r="AN77" s="58"/>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36"/>
      <c r="BZ77" s="654"/>
      <c r="CA77" s="655"/>
      <c r="CB77" s="655"/>
      <c r="CC77" s="655"/>
      <c r="CD77" s="655"/>
      <c r="CE77" s="655"/>
      <c r="CF77" s="655"/>
      <c r="CG77" s="655"/>
      <c r="CH77" s="655"/>
      <c r="CI77" s="655"/>
      <c r="CJ77" s="655"/>
      <c r="CK77" s="655"/>
      <c r="CL77" s="655"/>
      <c r="CM77" s="655"/>
      <c r="CN77" s="655"/>
      <c r="CO77" s="655"/>
      <c r="CP77" s="655"/>
      <c r="CQ77" s="656"/>
    </row>
    <row r="78" spans="1:95" ht="9.4" customHeight="1">
      <c r="A78" s="164"/>
      <c r="B78" s="165"/>
      <c r="C78" s="165"/>
      <c r="D78" s="686"/>
      <c r="E78" s="687"/>
      <c r="J78" s="9"/>
      <c r="L78" s="42"/>
      <c r="M78" s="353"/>
      <c r="N78" s="353"/>
      <c r="O78" s="353"/>
      <c r="P78" s="353"/>
      <c r="Q78" s="353"/>
      <c r="R78" s="353"/>
      <c r="S78" s="42"/>
      <c r="X78" s="739"/>
      <c r="Y78" s="740"/>
      <c r="Z78" s="740"/>
      <c r="AA78" s="740"/>
      <c r="AB78" s="740"/>
      <c r="AC78" s="740"/>
      <c r="AD78" s="740"/>
      <c r="AE78" s="740"/>
      <c r="AF78" s="740"/>
      <c r="AG78" s="740"/>
      <c r="AH78" s="740"/>
      <c r="AI78" s="741"/>
      <c r="AJ78" s="187"/>
      <c r="AK78" s="188"/>
      <c r="AL78" s="188"/>
      <c r="AM78" s="9"/>
      <c r="AN78" s="58"/>
      <c r="AO78" s="1"/>
      <c r="AP78" s="1"/>
      <c r="AQ78" s="1"/>
      <c r="AR78" s="683" t="s">
        <v>95</v>
      </c>
      <c r="AS78" s="459"/>
      <c r="AT78" s="459"/>
      <c r="AU78" s="459"/>
      <c r="AV78" s="459"/>
      <c r="AW78" s="459"/>
      <c r="AX78" s="459"/>
      <c r="AY78" s="459"/>
      <c r="AZ78" s="459"/>
      <c r="BA78" s="459"/>
      <c r="BB78" s="459"/>
      <c r="BC78" s="459"/>
      <c r="BD78" s="459"/>
      <c r="BE78" s="459"/>
      <c r="BF78" s="460"/>
      <c r="BG78" s="327" t="s">
        <v>180</v>
      </c>
      <c r="BH78" s="251"/>
      <c r="BI78" s="251"/>
      <c r="BJ78" s="251"/>
      <c r="BK78" s="251"/>
      <c r="BL78" s="251"/>
      <c r="BM78" s="251"/>
      <c r="BN78" s="251"/>
      <c r="BO78" s="251"/>
      <c r="BP78" s="251"/>
      <c r="BQ78" s="251"/>
      <c r="BR78" s="251"/>
      <c r="BS78" s="311"/>
      <c r="BT78" s="1"/>
      <c r="BU78" s="36"/>
      <c r="BZ78" s="654"/>
      <c r="CA78" s="655"/>
      <c r="CB78" s="655"/>
      <c r="CC78" s="655"/>
      <c r="CD78" s="655"/>
      <c r="CE78" s="655"/>
      <c r="CF78" s="655"/>
      <c r="CG78" s="655"/>
      <c r="CH78" s="655"/>
      <c r="CI78" s="655"/>
      <c r="CJ78" s="655"/>
      <c r="CK78" s="655"/>
      <c r="CL78" s="655"/>
      <c r="CM78" s="655"/>
      <c r="CN78" s="655"/>
      <c r="CO78" s="655"/>
      <c r="CP78" s="655"/>
      <c r="CQ78" s="656"/>
    </row>
    <row r="79" spans="1:95" ht="9.4" customHeight="1">
      <c r="A79" s="164"/>
      <c r="B79" s="165"/>
      <c r="C79" s="165"/>
      <c r="D79" s="686"/>
      <c r="E79" s="687"/>
      <c r="J79" s="9"/>
      <c r="L79" s="42"/>
      <c r="M79" s="353"/>
      <c r="N79" s="353"/>
      <c r="O79" s="353"/>
      <c r="P79" s="353"/>
      <c r="Q79" s="353"/>
      <c r="R79" s="353"/>
      <c r="S79" s="42"/>
      <c r="X79" s="742"/>
      <c r="Y79" s="743"/>
      <c r="Z79" s="743"/>
      <c r="AA79" s="743"/>
      <c r="AB79" s="743"/>
      <c r="AC79" s="743"/>
      <c r="AD79" s="743"/>
      <c r="AE79" s="743"/>
      <c r="AF79" s="743"/>
      <c r="AG79" s="743"/>
      <c r="AH79" s="743"/>
      <c r="AI79" s="744"/>
      <c r="AJ79" s="189"/>
      <c r="AK79" s="188"/>
      <c r="AL79" s="188"/>
      <c r="AM79" s="9"/>
      <c r="AN79" s="58"/>
      <c r="AO79" s="1"/>
      <c r="AP79" s="1"/>
      <c r="AQ79" s="1"/>
      <c r="AR79" s="461"/>
      <c r="AS79" s="376"/>
      <c r="AT79" s="376"/>
      <c r="AU79" s="376"/>
      <c r="AV79" s="376"/>
      <c r="AW79" s="376"/>
      <c r="AX79" s="376"/>
      <c r="AY79" s="376"/>
      <c r="AZ79" s="376"/>
      <c r="BA79" s="376"/>
      <c r="BB79" s="376"/>
      <c r="BC79" s="376"/>
      <c r="BD79" s="376"/>
      <c r="BE79" s="376"/>
      <c r="BF79" s="441"/>
      <c r="BG79" s="328"/>
      <c r="BH79" s="257"/>
      <c r="BI79" s="257"/>
      <c r="BJ79" s="257"/>
      <c r="BK79" s="257"/>
      <c r="BL79" s="257"/>
      <c r="BM79" s="257"/>
      <c r="BN79" s="257"/>
      <c r="BO79" s="257"/>
      <c r="BP79" s="257"/>
      <c r="BQ79" s="257"/>
      <c r="BR79" s="257"/>
      <c r="BS79" s="315"/>
      <c r="BT79" s="1"/>
      <c r="BU79" s="36"/>
      <c r="BZ79" s="654"/>
      <c r="CA79" s="655"/>
      <c r="CB79" s="655"/>
      <c r="CC79" s="655"/>
      <c r="CD79" s="655"/>
      <c r="CE79" s="655"/>
      <c r="CF79" s="655"/>
      <c r="CG79" s="655"/>
      <c r="CH79" s="655"/>
      <c r="CI79" s="655"/>
      <c r="CJ79" s="655"/>
      <c r="CK79" s="655"/>
      <c r="CL79" s="655"/>
      <c r="CM79" s="655"/>
      <c r="CN79" s="655"/>
      <c r="CO79" s="655"/>
      <c r="CP79" s="655"/>
      <c r="CQ79" s="656"/>
    </row>
    <row r="80" spans="1:95" ht="9.4" customHeight="1">
      <c r="A80" s="688"/>
      <c r="B80" s="689"/>
      <c r="C80" s="689"/>
      <c r="D80" s="690"/>
      <c r="E80" s="691"/>
      <c r="F80" s="80"/>
      <c r="G80" s="80"/>
      <c r="H80" s="80"/>
      <c r="I80" s="80"/>
      <c r="J80" s="40"/>
      <c r="K80" s="40"/>
      <c r="L80" s="40"/>
      <c r="M80" s="40"/>
      <c r="N80" s="40"/>
      <c r="O80" s="40"/>
      <c r="P80" s="40"/>
      <c r="Q80" s="40"/>
      <c r="R80" s="40"/>
      <c r="S80" s="40"/>
      <c r="T80" s="40"/>
      <c r="U80" s="40"/>
      <c r="V80" s="40"/>
      <c r="W80" s="7"/>
      <c r="X80" s="81"/>
      <c r="Y80" s="81"/>
      <c r="Z80" s="81"/>
      <c r="AA80" s="81"/>
      <c r="AB80" s="81"/>
      <c r="AC80" s="81"/>
      <c r="AD80" s="81"/>
      <c r="AE80" s="81"/>
      <c r="AF80" s="81"/>
      <c r="AG80" s="81"/>
      <c r="AH80" s="81"/>
      <c r="AI80" s="81"/>
      <c r="AJ80" s="41"/>
      <c r="AK80" s="41"/>
      <c r="AL80" s="41"/>
      <c r="AM80" s="40"/>
      <c r="AN80" s="58"/>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36"/>
      <c r="BZ80" s="657"/>
      <c r="CA80" s="658"/>
      <c r="CB80" s="658"/>
      <c r="CC80" s="658"/>
      <c r="CD80" s="658"/>
      <c r="CE80" s="658"/>
      <c r="CF80" s="658"/>
      <c r="CG80" s="658"/>
      <c r="CH80" s="658"/>
      <c r="CI80" s="658"/>
      <c r="CJ80" s="658"/>
      <c r="CK80" s="658"/>
      <c r="CL80" s="658"/>
      <c r="CM80" s="658"/>
      <c r="CN80" s="658"/>
      <c r="CO80" s="658"/>
      <c r="CP80" s="658"/>
      <c r="CQ80" s="659"/>
    </row>
    <row r="81" spans="1:95" ht="10.5" customHeight="1">
      <c r="A81" s="82"/>
      <c r="B81" s="83"/>
      <c r="C81" s="83"/>
      <c r="D81" s="83"/>
      <c r="E81" s="83"/>
      <c r="F81" s="83"/>
      <c r="G81" s="83"/>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75"/>
      <c r="BZ81" s="61"/>
      <c r="CA81" s="61"/>
      <c r="CB81" s="61"/>
      <c r="CC81" s="61"/>
      <c r="CD81" s="61"/>
      <c r="CE81" s="61"/>
      <c r="CF81" s="61"/>
      <c r="CG81" s="61"/>
      <c r="CH81" s="61"/>
      <c r="CI81" s="61"/>
      <c r="CJ81" s="61"/>
      <c r="CK81" s="61"/>
      <c r="CL81" s="61"/>
      <c r="CM81" s="61"/>
      <c r="CN81" s="61"/>
      <c r="CO81" s="61"/>
      <c r="CP81" s="61"/>
      <c r="CQ81" s="61"/>
    </row>
    <row r="82" spans="1:95" ht="10.5" customHeight="1">
      <c r="A82" s="26" t="s">
        <v>14</v>
      </c>
      <c r="B82" s="7"/>
      <c r="C82" s="7"/>
      <c r="D82" s="7"/>
      <c r="E82" s="7"/>
      <c r="F82" s="348" t="s">
        <v>43</v>
      </c>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c r="AJ82" s="348"/>
      <c r="AK82" s="348"/>
      <c r="AL82" s="348"/>
      <c r="AM82" s="348"/>
      <c r="AN82" s="348"/>
      <c r="AO82" s="348"/>
      <c r="AP82" s="348"/>
      <c r="AQ82" s="348"/>
      <c r="AR82" s="348"/>
      <c r="AS82" s="348"/>
      <c r="AT82" s="348"/>
      <c r="AU82" s="348"/>
      <c r="AV82" s="348"/>
      <c r="AW82" s="348"/>
      <c r="AX82" s="348"/>
      <c r="AY82" s="348"/>
      <c r="AZ82" s="348"/>
      <c r="BA82" s="348"/>
      <c r="BB82" s="348"/>
      <c r="BC82" s="348"/>
      <c r="BD82" s="348"/>
      <c r="BE82" s="348"/>
      <c r="BF82" s="348"/>
      <c r="BG82" s="348"/>
      <c r="BH82" s="348"/>
      <c r="BI82" s="348"/>
      <c r="BJ82" s="348"/>
      <c r="BK82" s="348"/>
      <c r="BL82" s="348"/>
      <c r="BM82" s="348"/>
      <c r="BN82" s="348"/>
      <c r="BO82" s="348"/>
      <c r="BP82" s="348"/>
      <c r="BQ82" s="348"/>
      <c r="BR82" s="348"/>
      <c r="BS82" s="348"/>
      <c r="BT82" s="7"/>
      <c r="BU82" s="25"/>
      <c r="BZ82" s="507" t="s">
        <v>189</v>
      </c>
      <c r="CA82" s="507"/>
      <c r="CB82" s="507"/>
      <c r="CC82" s="507"/>
      <c r="CD82" s="507"/>
      <c r="CE82" s="507"/>
      <c r="CF82" s="507"/>
      <c r="CG82" s="507"/>
      <c r="CH82" s="507"/>
      <c r="CI82" s="507"/>
      <c r="CJ82" s="507"/>
      <c r="CK82" s="507"/>
      <c r="CL82" s="507"/>
      <c r="CM82" s="507"/>
      <c r="CN82" s="507"/>
      <c r="CO82" s="507"/>
      <c r="CP82" s="507"/>
      <c r="CQ82" s="507"/>
    </row>
    <row r="83" spans="1:95" ht="4.5" customHeight="1">
      <c r="A83" s="26"/>
      <c r="B83" s="7"/>
      <c r="C83" s="7"/>
      <c r="D83" s="7"/>
      <c r="E83" s="7"/>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c r="AL83" s="348"/>
      <c r="AM83" s="348"/>
      <c r="AN83" s="348"/>
      <c r="AO83" s="348"/>
      <c r="AP83" s="348"/>
      <c r="AQ83" s="348"/>
      <c r="AR83" s="348"/>
      <c r="AS83" s="348"/>
      <c r="AT83" s="348"/>
      <c r="AU83" s="348"/>
      <c r="AV83" s="348"/>
      <c r="AW83" s="348"/>
      <c r="AX83" s="348"/>
      <c r="AY83" s="348"/>
      <c r="AZ83" s="348"/>
      <c r="BA83" s="348"/>
      <c r="BB83" s="348"/>
      <c r="BC83" s="348"/>
      <c r="BD83" s="348"/>
      <c r="BE83" s="348"/>
      <c r="BF83" s="348"/>
      <c r="BG83" s="348"/>
      <c r="BH83" s="348"/>
      <c r="BI83" s="348"/>
      <c r="BJ83" s="348"/>
      <c r="BK83" s="348"/>
      <c r="BL83" s="348"/>
      <c r="BM83" s="348"/>
      <c r="BN83" s="348"/>
      <c r="BO83" s="348"/>
      <c r="BP83" s="348"/>
      <c r="BQ83" s="348"/>
      <c r="BR83" s="348"/>
      <c r="BS83" s="348"/>
      <c r="BT83" s="7"/>
      <c r="BU83" s="25"/>
      <c r="BZ83" s="507"/>
      <c r="CA83" s="507"/>
      <c r="CB83" s="507"/>
      <c r="CC83" s="507"/>
      <c r="CD83" s="507"/>
      <c r="CE83" s="507"/>
      <c r="CF83" s="507"/>
      <c r="CG83" s="507"/>
      <c r="CH83" s="507"/>
      <c r="CI83" s="507"/>
      <c r="CJ83" s="507"/>
      <c r="CK83" s="507"/>
      <c r="CL83" s="507"/>
      <c r="CM83" s="507"/>
      <c r="CN83" s="507"/>
      <c r="CO83" s="507"/>
      <c r="CP83" s="507"/>
      <c r="CQ83" s="507"/>
    </row>
    <row r="84" spans="1:95" ht="10.5" customHeight="1">
      <c r="A84" s="12"/>
      <c r="BU84" s="10"/>
      <c r="BZ84" s="507"/>
      <c r="CA84" s="507"/>
      <c r="CB84" s="507"/>
      <c r="CC84" s="507"/>
      <c r="CD84" s="507"/>
      <c r="CE84" s="507"/>
      <c r="CF84" s="507"/>
      <c r="CG84" s="507"/>
      <c r="CH84" s="507"/>
      <c r="CI84" s="507"/>
      <c r="CJ84" s="507"/>
      <c r="CK84" s="507"/>
      <c r="CL84" s="507"/>
      <c r="CM84" s="507"/>
      <c r="CN84" s="507"/>
      <c r="CO84" s="507"/>
      <c r="CP84" s="507"/>
      <c r="CQ84" s="507"/>
    </row>
    <row r="85" spans="1:95" ht="10.7" customHeight="1">
      <c r="A85" s="12"/>
      <c r="F85" s="319" t="s">
        <v>31</v>
      </c>
      <c r="G85" s="320"/>
      <c r="H85" s="320"/>
      <c r="I85" s="320"/>
      <c r="J85" s="531" t="s">
        <v>203</v>
      </c>
      <c r="K85" s="531"/>
      <c r="L85" s="531"/>
      <c r="M85" s="177" t="s">
        <v>2</v>
      </c>
      <c r="N85" s="177"/>
      <c r="O85" s="531">
        <v>5</v>
      </c>
      <c r="P85" s="531"/>
      <c r="Q85" s="531"/>
      <c r="R85" s="177" t="s">
        <v>3</v>
      </c>
      <c r="S85" s="177"/>
      <c r="T85" s="531">
        <v>1</v>
      </c>
      <c r="U85" s="531"/>
      <c r="V85" s="531"/>
      <c r="W85" s="217" t="s">
        <v>4</v>
      </c>
      <c r="X85" s="217"/>
      <c r="AF85" s="318" t="s">
        <v>1</v>
      </c>
      <c r="AG85" s="318"/>
      <c r="AH85" s="318"/>
      <c r="AI85" s="318"/>
      <c r="AJ85" s="318"/>
      <c r="AK85" s="318"/>
      <c r="AL85" s="318"/>
      <c r="AM85" s="318"/>
      <c r="AN85" s="318"/>
      <c r="AO85" s="318"/>
      <c r="AP85" s="318"/>
      <c r="AQ85" s="318"/>
      <c r="AR85" s="318"/>
      <c r="AT85" s="745" t="s">
        <v>176</v>
      </c>
      <c r="AU85" s="745"/>
      <c r="AV85" s="745"/>
      <c r="AW85" s="745"/>
      <c r="AX85" s="745"/>
      <c r="AY85" s="745"/>
      <c r="AZ85" s="745"/>
      <c r="BA85" s="745"/>
      <c r="BB85" s="745"/>
      <c r="BC85" s="745"/>
      <c r="BD85" s="745"/>
      <c r="BE85" s="745"/>
      <c r="BF85" s="745"/>
      <c r="BG85" s="745"/>
      <c r="BH85" s="745"/>
      <c r="BI85" s="745"/>
      <c r="BJ85" s="745"/>
      <c r="BK85" s="745"/>
      <c r="BL85" s="745"/>
      <c r="BM85" s="745"/>
      <c r="BN85" s="745"/>
      <c r="BO85" s="745"/>
      <c r="BP85" s="745"/>
      <c r="BQ85" s="745"/>
      <c r="BR85" s="745"/>
      <c r="BS85" s="745"/>
      <c r="BT85" s="745"/>
      <c r="BU85" s="746"/>
      <c r="BZ85" s="507"/>
      <c r="CA85" s="507"/>
      <c r="CB85" s="507"/>
      <c r="CC85" s="507"/>
      <c r="CD85" s="507"/>
      <c r="CE85" s="507"/>
      <c r="CF85" s="507"/>
      <c r="CG85" s="507"/>
      <c r="CH85" s="507"/>
      <c r="CI85" s="507"/>
      <c r="CJ85" s="507"/>
      <c r="CK85" s="507"/>
      <c r="CL85" s="507"/>
      <c r="CM85" s="507"/>
      <c r="CN85" s="507"/>
      <c r="CO85" s="507"/>
      <c r="CP85" s="507"/>
      <c r="CQ85" s="507"/>
    </row>
    <row r="86" spans="1:95" ht="4.5" customHeight="1">
      <c r="A86" s="12"/>
      <c r="F86" s="320"/>
      <c r="G86" s="320"/>
      <c r="H86" s="320"/>
      <c r="I86" s="320"/>
      <c r="J86" s="531"/>
      <c r="K86" s="531"/>
      <c r="L86" s="531"/>
      <c r="M86" s="177"/>
      <c r="N86" s="177"/>
      <c r="O86" s="531"/>
      <c r="P86" s="531"/>
      <c r="Q86" s="531"/>
      <c r="R86" s="177"/>
      <c r="S86" s="177"/>
      <c r="T86" s="531"/>
      <c r="U86" s="531"/>
      <c r="V86" s="531"/>
      <c r="W86" s="217"/>
      <c r="X86" s="217"/>
      <c r="AF86" s="318"/>
      <c r="AG86" s="318"/>
      <c r="AH86" s="318"/>
      <c r="AI86" s="318"/>
      <c r="AJ86" s="318"/>
      <c r="AK86" s="318"/>
      <c r="AL86" s="318"/>
      <c r="AM86" s="318"/>
      <c r="AN86" s="318"/>
      <c r="AO86" s="318"/>
      <c r="AP86" s="318"/>
      <c r="AQ86" s="318"/>
      <c r="AR86" s="318"/>
      <c r="AT86" s="745"/>
      <c r="AU86" s="745"/>
      <c r="AV86" s="745"/>
      <c r="AW86" s="745"/>
      <c r="AX86" s="745"/>
      <c r="AY86" s="745"/>
      <c r="AZ86" s="745"/>
      <c r="BA86" s="745"/>
      <c r="BB86" s="745"/>
      <c r="BC86" s="745"/>
      <c r="BD86" s="745"/>
      <c r="BE86" s="745"/>
      <c r="BF86" s="745"/>
      <c r="BG86" s="745"/>
      <c r="BH86" s="745"/>
      <c r="BI86" s="745"/>
      <c r="BJ86" s="745"/>
      <c r="BK86" s="745"/>
      <c r="BL86" s="745"/>
      <c r="BM86" s="745"/>
      <c r="BN86" s="745"/>
      <c r="BO86" s="745"/>
      <c r="BP86" s="745"/>
      <c r="BQ86" s="745"/>
      <c r="BR86" s="745"/>
      <c r="BS86" s="745"/>
      <c r="BT86" s="745"/>
      <c r="BU86" s="746"/>
      <c r="BZ86" s="507"/>
      <c r="CA86" s="507"/>
      <c r="CB86" s="507"/>
      <c r="CC86" s="507"/>
      <c r="CD86" s="507"/>
      <c r="CE86" s="507"/>
      <c r="CF86" s="507"/>
      <c r="CG86" s="507"/>
      <c r="CH86" s="507"/>
      <c r="CI86" s="507"/>
      <c r="CJ86" s="507"/>
      <c r="CK86" s="507"/>
      <c r="CL86" s="507"/>
      <c r="CM86" s="507"/>
      <c r="CN86" s="507"/>
      <c r="CO86" s="507"/>
      <c r="CP86" s="507"/>
      <c r="CQ86" s="507"/>
    </row>
    <row r="87" spans="1:95" ht="4.5" customHeight="1">
      <c r="A87" s="12"/>
      <c r="F87" s="119"/>
      <c r="G87" s="119"/>
      <c r="H87" s="119"/>
      <c r="I87" s="119"/>
      <c r="J87" s="120"/>
      <c r="K87" s="120"/>
      <c r="L87" s="120"/>
      <c r="M87" s="40"/>
      <c r="N87" s="40"/>
      <c r="O87" s="120"/>
      <c r="P87" s="120"/>
      <c r="Q87" s="120"/>
      <c r="R87" s="40"/>
      <c r="S87" s="40"/>
      <c r="T87" s="120"/>
      <c r="U87" s="120"/>
      <c r="V87" s="120"/>
      <c r="W87" s="7"/>
      <c r="X87" s="7"/>
      <c r="AF87" s="118"/>
      <c r="AG87" s="118"/>
      <c r="AH87" s="118"/>
      <c r="AI87" s="118"/>
      <c r="AJ87" s="118"/>
      <c r="AK87" s="118"/>
      <c r="AL87" s="118"/>
      <c r="AM87" s="118"/>
      <c r="AN87" s="118"/>
      <c r="AO87" s="118"/>
      <c r="AP87" s="118"/>
      <c r="AQ87" s="118"/>
      <c r="AR87" s="118"/>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2"/>
      <c r="BZ87" s="507"/>
      <c r="CA87" s="507"/>
      <c r="CB87" s="507"/>
      <c r="CC87" s="507"/>
      <c r="CD87" s="507"/>
      <c r="CE87" s="507"/>
      <c r="CF87" s="507"/>
      <c r="CG87" s="507"/>
      <c r="CH87" s="507"/>
      <c r="CI87" s="507"/>
      <c r="CJ87" s="507"/>
      <c r="CK87" s="507"/>
      <c r="CL87" s="507"/>
      <c r="CM87" s="507"/>
      <c r="CN87" s="507"/>
      <c r="CO87" s="507"/>
      <c r="CP87" s="507"/>
      <c r="CQ87" s="507"/>
    </row>
    <row r="88" spans="1:95" ht="12.2" customHeight="1">
      <c r="A88" s="12"/>
      <c r="AF88" s="350" t="s">
        <v>175</v>
      </c>
      <c r="AG88" s="350"/>
      <c r="AH88" s="350"/>
      <c r="AI88" s="350"/>
      <c r="AJ88" s="350"/>
      <c r="AK88" s="350"/>
      <c r="AL88" s="350"/>
      <c r="AM88" s="350"/>
      <c r="AN88" s="350"/>
      <c r="AO88" s="350"/>
      <c r="AP88" s="350"/>
      <c r="AQ88" s="350"/>
      <c r="AR88" s="350"/>
      <c r="AT88" s="734" t="s">
        <v>177</v>
      </c>
      <c r="AU88" s="734"/>
      <c r="AV88" s="734"/>
      <c r="AW88" s="734"/>
      <c r="AX88" s="734"/>
      <c r="AY88" s="734"/>
      <c r="AZ88" s="734"/>
      <c r="BA88" s="734"/>
      <c r="BB88" s="734"/>
      <c r="BC88" s="734"/>
      <c r="BD88" s="734"/>
      <c r="BE88" s="734"/>
      <c r="BF88" s="734"/>
      <c r="BG88" s="734"/>
      <c r="BH88" s="734"/>
      <c r="BI88" s="734"/>
      <c r="BJ88" s="734"/>
      <c r="BK88" s="734"/>
      <c r="BL88" s="734"/>
      <c r="BM88" s="734"/>
      <c r="BN88" s="734"/>
      <c r="BO88" s="734"/>
      <c r="BU88" s="10"/>
      <c r="BZ88" s="507"/>
      <c r="CA88" s="507"/>
      <c r="CB88" s="507"/>
      <c r="CC88" s="507"/>
      <c r="CD88" s="507"/>
      <c r="CE88" s="507"/>
      <c r="CF88" s="507"/>
      <c r="CG88" s="507"/>
      <c r="CH88" s="507"/>
      <c r="CI88" s="507"/>
      <c r="CJ88" s="507"/>
      <c r="CK88" s="507"/>
      <c r="CL88" s="507"/>
      <c r="CM88" s="507"/>
      <c r="CN88" s="507"/>
      <c r="CO88" s="507"/>
      <c r="CP88" s="507"/>
      <c r="CQ88" s="507"/>
    </row>
    <row r="89" spans="1:95" ht="4.7" customHeight="1">
      <c r="A89" s="12"/>
      <c r="AF89" s="7"/>
      <c r="AG89" s="7"/>
      <c r="AH89" s="7"/>
      <c r="AI89" s="7"/>
      <c r="AJ89" s="7"/>
      <c r="AK89" s="7"/>
      <c r="AL89" s="7"/>
      <c r="AM89" s="7"/>
      <c r="AN89" s="7"/>
      <c r="AO89" s="7"/>
      <c r="AP89" s="7"/>
      <c r="AQ89" s="7"/>
      <c r="AR89" s="7"/>
      <c r="BU89" s="10"/>
      <c r="BZ89" s="507"/>
      <c r="CA89" s="507"/>
      <c r="CB89" s="507"/>
      <c r="CC89" s="507"/>
      <c r="CD89" s="507"/>
      <c r="CE89" s="507"/>
      <c r="CF89" s="507"/>
      <c r="CG89" s="507"/>
      <c r="CH89" s="507"/>
      <c r="CI89" s="507"/>
      <c r="CJ89" s="507"/>
      <c r="CK89" s="507"/>
      <c r="CL89" s="507"/>
      <c r="CM89" s="507"/>
      <c r="CN89" s="507"/>
      <c r="CO89" s="507"/>
      <c r="CP89" s="507"/>
      <c r="CQ89" s="507"/>
    </row>
    <row r="90" spans="1:95" ht="10.5" customHeight="1">
      <c r="A90" s="13"/>
      <c r="B90" s="14"/>
      <c r="C90" s="14"/>
      <c r="D90" s="14"/>
      <c r="E90" s="14"/>
      <c r="F90" s="14"/>
      <c r="G90" s="14"/>
      <c r="H90" s="14"/>
      <c r="AF90" s="749" t="s">
        <v>12</v>
      </c>
      <c r="AG90" s="749"/>
      <c r="AH90" s="749"/>
      <c r="AI90" s="749"/>
      <c r="AJ90" s="749"/>
      <c r="AK90" s="749"/>
      <c r="AL90" s="749"/>
      <c r="AM90" s="749"/>
      <c r="AN90" s="749"/>
      <c r="AO90" s="749"/>
      <c r="AP90" s="749"/>
      <c r="AQ90" s="749"/>
      <c r="AR90" s="749"/>
      <c r="AS90" s="17"/>
      <c r="AT90" s="747" t="s">
        <v>21</v>
      </c>
      <c r="AU90" s="747"/>
      <c r="AV90" s="747"/>
      <c r="AW90" s="747"/>
      <c r="AX90" s="747"/>
      <c r="AY90" s="747"/>
      <c r="AZ90" s="747"/>
      <c r="BA90" s="747"/>
      <c r="BB90" s="747"/>
      <c r="BC90" s="747"/>
      <c r="BD90" s="747"/>
      <c r="BE90" s="747"/>
      <c r="BF90" s="747"/>
      <c r="BG90" s="747"/>
      <c r="BH90" s="747"/>
      <c r="BI90" s="747"/>
      <c r="BJ90" s="747"/>
      <c r="BK90" s="747"/>
      <c r="BL90" s="747"/>
      <c r="BM90" s="747"/>
      <c r="BN90" s="747"/>
      <c r="BO90" s="747"/>
      <c r="BP90" s="747"/>
      <c r="BQ90" s="747"/>
      <c r="BR90" s="747"/>
      <c r="BS90" s="747"/>
      <c r="BT90" s="747"/>
      <c r="BU90" s="748"/>
      <c r="BZ90" s="507"/>
      <c r="CA90" s="507"/>
      <c r="CB90" s="507"/>
      <c r="CC90" s="507"/>
      <c r="CD90" s="507"/>
      <c r="CE90" s="507"/>
      <c r="CF90" s="507"/>
      <c r="CG90" s="507"/>
      <c r="CH90" s="507"/>
      <c r="CI90" s="507"/>
      <c r="CJ90" s="507"/>
      <c r="CK90" s="507"/>
      <c r="CL90" s="507"/>
      <c r="CM90" s="507"/>
      <c r="CN90" s="507"/>
      <c r="CO90" s="507"/>
      <c r="CP90" s="507"/>
      <c r="CQ90" s="507"/>
    </row>
    <row r="91" spans="1:95" ht="4.5" customHeight="1">
      <c r="A91" s="13"/>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749"/>
      <c r="AG91" s="749"/>
      <c r="AH91" s="749"/>
      <c r="AI91" s="749"/>
      <c r="AJ91" s="749"/>
      <c r="AK91" s="749"/>
      <c r="AL91" s="749"/>
      <c r="AM91" s="749"/>
      <c r="AN91" s="749"/>
      <c r="AO91" s="749"/>
      <c r="AP91" s="749"/>
      <c r="AQ91" s="749"/>
      <c r="AR91" s="749"/>
      <c r="AS91" s="17"/>
      <c r="AT91" s="747"/>
      <c r="AU91" s="747"/>
      <c r="AV91" s="747"/>
      <c r="AW91" s="747"/>
      <c r="AX91" s="747"/>
      <c r="AY91" s="747"/>
      <c r="AZ91" s="747"/>
      <c r="BA91" s="747"/>
      <c r="BB91" s="747"/>
      <c r="BC91" s="747"/>
      <c r="BD91" s="747"/>
      <c r="BE91" s="747"/>
      <c r="BF91" s="747"/>
      <c r="BG91" s="747"/>
      <c r="BH91" s="747"/>
      <c r="BI91" s="747"/>
      <c r="BJ91" s="747"/>
      <c r="BK91" s="747"/>
      <c r="BL91" s="747"/>
      <c r="BM91" s="747"/>
      <c r="BN91" s="747"/>
      <c r="BO91" s="747"/>
      <c r="BP91" s="747"/>
      <c r="BQ91" s="747"/>
      <c r="BR91" s="747"/>
      <c r="BS91" s="747"/>
      <c r="BT91" s="747"/>
      <c r="BU91" s="748"/>
      <c r="BZ91" s="507"/>
      <c r="CA91" s="507"/>
      <c r="CB91" s="507"/>
      <c r="CC91" s="507"/>
      <c r="CD91" s="507"/>
      <c r="CE91" s="507"/>
      <c r="CF91" s="507"/>
      <c r="CG91" s="507"/>
      <c r="CH91" s="507"/>
      <c r="CI91" s="507"/>
      <c r="CJ91" s="507"/>
      <c r="CK91" s="507"/>
      <c r="CL91" s="507"/>
      <c r="CM91" s="507"/>
      <c r="CN91" s="507"/>
      <c r="CO91" s="507"/>
      <c r="CP91" s="507"/>
      <c r="CQ91" s="507"/>
    </row>
    <row r="92" spans="1:95" ht="10.5" customHeight="1">
      <c r="A92" s="13"/>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7"/>
      <c r="AG92" s="7"/>
      <c r="AH92" s="7"/>
      <c r="AI92" s="7"/>
      <c r="AJ92" s="7"/>
      <c r="AK92" s="7"/>
      <c r="AL92" s="7"/>
      <c r="AM92" s="7"/>
      <c r="AN92" s="7"/>
      <c r="AO92" s="7"/>
      <c r="AP92" s="7"/>
      <c r="AQ92" s="7"/>
      <c r="AR92" s="7"/>
      <c r="AS92" s="14"/>
      <c r="BU92" s="10"/>
      <c r="BZ92" s="507"/>
      <c r="CA92" s="507"/>
      <c r="CB92" s="507"/>
      <c r="CC92" s="507"/>
      <c r="CD92" s="507"/>
      <c r="CE92" s="507"/>
      <c r="CF92" s="507"/>
      <c r="CG92" s="507"/>
      <c r="CH92" s="507"/>
      <c r="CI92" s="507"/>
      <c r="CJ92" s="507"/>
      <c r="CK92" s="507"/>
      <c r="CL92" s="507"/>
      <c r="CM92" s="507"/>
      <c r="CN92" s="507"/>
      <c r="CO92" s="507"/>
      <c r="CP92" s="507"/>
      <c r="CQ92" s="507"/>
    </row>
    <row r="93" spans="1:95" ht="10.5" customHeight="1">
      <c r="A93" s="13"/>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318" t="s">
        <v>5</v>
      </c>
      <c r="AG93" s="318"/>
      <c r="AH93" s="318"/>
      <c r="AI93" s="318"/>
      <c r="AJ93" s="318"/>
      <c r="AK93" s="318"/>
      <c r="AL93" s="318"/>
      <c r="AM93" s="318"/>
      <c r="AN93" s="318"/>
      <c r="AO93" s="318"/>
      <c r="AP93" s="318"/>
      <c r="AQ93" s="318"/>
      <c r="AR93" s="318"/>
      <c r="AS93" s="17"/>
      <c r="AT93" s="747" t="s">
        <v>22</v>
      </c>
      <c r="AU93" s="747"/>
      <c r="AV93" s="747"/>
      <c r="AW93" s="747"/>
      <c r="AX93" s="747"/>
      <c r="AY93" s="747"/>
      <c r="AZ93" s="747"/>
      <c r="BA93" s="747"/>
      <c r="BB93" s="747"/>
      <c r="BC93" s="747"/>
      <c r="BD93" s="747"/>
      <c r="BE93" s="747"/>
      <c r="BF93" s="747"/>
      <c r="BG93" s="747"/>
      <c r="BH93" s="747"/>
      <c r="BI93" s="747"/>
      <c r="BJ93" s="747"/>
      <c r="BK93" s="747"/>
      <c r="BL93" s="747"/>
      <c r="BM93" s="747"/>
      <c r="BN93" s="747"/>
      <c r="BO93" s="747"/>
      <c r="BP93" s="747"/>
      <c r="BQ93" s="747"/>
      <c r="BR93" s="747"/>
      <c r="BS93" s="747"/>
      <c r="BT93" s="747"/>
      <c r="BU93" s="748"/>
      <c r="BZ93" s="507"/>
      <c r="CA93" s="507"/>
      <c r="CB93" s="507"/>
      <c r="CC93" s="507"/>
      <c r="CD93" s="507"/>
      <c r="CE93" s="507"/>
      <c r="CF93" s="507"/>
      <c r="CG93" s="507"/>
      <c r="CH93" s="507"/>
      <c r="CI93" s="507"/>
      <c r="CJ93" s="507"/>
      <c r="CK93" s="507"/>
      <c r="CL93" s="507"/>
      <c r="CM93" s="507"/>
      <c r="CN93" s="507"/>
      <c r="CO93" s="507"/>
      <c r="CP93" s="507"/>
      <c r="CQ93" s="507"/>
    </row>
    <row r="94" spans="1:95" ht="7.5" customHeight="1">
      <c r="A94" s="8"/>
      <c r="B94" s="4"/>
      <c r="C94" s="4"/>
      <c r="D94" s="4"/>
      <c r="E94" s="4"/>
      <c r="F94" s="4"/>
      <c r="K94" s="6"/>
      <c r="L94" s="6"/>
      <c r="M94" s="6"/>
      <c r="N94" s="6"/>
      <c r="O94" s="6"/>
      <c r="S94" s="5"/>
      <c r="T94" s="5"/>
      <c r="W94" s="6"/>
      <c r="X94" s="6"/>
      <c r="Y94" s="6"/>
      <c r="Z94" s="6"/>
      <c r="AF94" s="318"/>
      <c r="AG94" s="318"/>
      <c r="AH94" s="318"/>
      <c r="AI94" s="318"/>
      <c r="AJ94" s="318"/>
      <c r="AK94" s="318"/>
      <c r="AL94" s="318"/>
      <c r="AM94" s="318"/>
      <c r="AN94" s="318"/>
      <c r="AO94" s="318"/>
      <c r="AP94" s="318"/>
      <c r="AQ94" s="318"/>
      <c r="AR94" s="318"/>
      <c r="AS94" s="17"/>
      <c r="AT94" s="747"/>
      <c r="AU94" s="747"/>
      <c r="AV94" s="747"/>
      <c r="AW94" s="747"/>
      <c r="AX94" s="747"/>
      <c r="AY94" s="747"/>
      <c r="AZ94" s="747"/>
      <c r="BA94" s="747"/>
      <c r="BB94" s="747"/>
      <c r="BC94" s="747"/>
      <c r="BD94" s="747"/>
      <c r="BE94" s="747"/>
      <c r="BF94" s="747"/>
      <c r="BG94" s="747"/>
      <c r="BH94" s="747"/>
      <c r="BI94" s="747"/>
      <c r="BJ94" s="747"/>
      <c r="BK94" s="747"/>
      <c r="BL94" s="747"/>
      <c r="BM94" s="747"/>
      <c r="BN94" s="747"/>
      <c r="BO94" s="747"/>
      <c r="BP94" s="747"/>
      <c r="BQ94" s="747"/>
      <c r="BR94" s="747"/>
      <c r="BS94" s="747"/>
      <c r="BT94" s="747"/>
      <c r="BU94" s="748"/>
      <c r="BZ94" s="507"/>
      <c r="CA94" s="507"/>
      <c r="CB94" s="507"/>
      <c r="CC94" s="507"/>
      <c r="CD94" s="507"/>
      <c r="CE94" s="507"/>
      <c r="CF94" s="507"/>
      <c r="CG94" s="507"/>
      <c r="CH94" s="507"/>
      <c r="CI94" s="507"/>
      <c r="CJ94" s="507"/>
      <c r="CK94" s="507"/>
      <c r="CL94" s="507"/>
      <c r="CM94" s="507"/>
      <c r="CN94" s="507"/>
      <c r="CO94" s="507"/>
      <c r="CP94" s="507"/>
      <c r="CQ94" s="507"/>
    </row>
    <row r="95" spans="1:95" ht="7.5" customHeight="1">
      <c r="A95" s="8"/>
      <c r="B95" s="4"/>
      <c r="C95" s="4"/>
      <c r="D95" s="4"/>
      <c r="E95" s="4"/>
      <c r="F95" s="4"/>
      <c r="K95" s="6"/>
      <c r="L95" s="6"/>
      <c r="M95" s="6"/>
      <c r="N95" s="6"/>
      <c r="O95" s="6"/>
      <c r="S95" s="5"/>
      <c r="T95" s="5"/>
      <c r="W95" s="6"/>
      <c r="X95" s="6"/>
      <c r="Y95" s="6"/>
      <c r="Z95" s="6"/>
      <c r="BU95" s="10"/>
      <c r="BZ95" s="507"/>
      <c r="CA95" s="507"/>
      <c r="CB95" s="507"/>
      <c r="CC95" s="507"/>
      <c r="CD95" s="507"/>
      <c r="CE95" s="507"/>
      <c r="CF95" s="507"/>
      <c r="CG95" s="507"/>
      <c r="CH95" s="507"/>
      <c r="CI95" s="507"/>
      <c r="CJ95" s="507"/>
      <c r="CK95" s="507"/>
      <c r="CL95" s="507"/>
      <c r="CM95" s="507"/>
      <c r="CN95" s="507"/>
      <c r="CO95" s="507"/>
      <c r="CP95" s="507"/>
      <c r="CQ95" s="507"/>
    </row>
    <row r="96" spans="1:95" ht="13.15" customHeight="1">
      <c r="A96" s="8"/>
      <c r="B96" s="4"/>
      <c r="C96" s="4"/>
      <c r="D96" s="4"/>
      <c r="E96" s="4"/>
      <c r="F96" s="4"/>
      <c r="S96" s="5"/>
      <c r="T96" s="5"/>
      <c r="AF96" s="318" t="s">
        <v>7</v>
      </c>
      <c r="AG96" s="318"/>
      <c r="AH96" s="318"/>
      <c r="AI96" s="318"/>
      <c r="AJ96" s="318"/>
      <c r="AK96" s="318"/>
      <c r="AL96" s="318"/>
      <c r="AM96" s="318"/>
      <c r="AN96" s="318"/>
      <c r="AO96" s="318"/>
      <c r="AP96" s="318"/>
      <c r="AQ96" s="318"/>
      <c r="AR96" s="318"/>
      <c r="AU96" s="217" t="s">
        <v>18</v>
      </c>
      <c r="AV96" s="555" t="s">
        <v>24</v>
      </c>
      <c r="AW96" s="555"/>
      <c r="AX96" s="555"/>
      <c r="AY96" s="555"/>
      <c r="AZ96" s="555"/>
      <c r="BA96" s="555"/>
      <c r="BB96" s="217" t="s">
        <v>16</v>
      </c>
      <c r="BC96" s="555" t="s">
        <v>23</v>
      </c>
      <c r="BD96" s="555"/>
      <c r="BE96" s="555"/>
      <c r="BF96" s="555"/>
      <c r="BG96" s="555"/>
      <c r="BH96" s="555"/>
      <c r="BI96" s="555"/>
      <c r="BJ96" s="217" t="s">
        <v>15</v>
      </c>
      <c r="BK96" s="217"/>
      <c r="BL96" s="555" t="s">
        <v>27</v>
      </c>
      <c r="BM96" s="188"/>
      <c r="BN96" s="188"/>
      <c r="BO96" s="188"/>
      <c r="BP96" s="188"/>
      <c r="BQ96" s="188"/>
      <c r="BR96" s="188"/>
      <c r="BS96" s="188"/>
      <c r="BT96" s="45"/>
      <c r="BU96" s="46"/>
      <c r="BZ96" s="507"/>
      <c r="CA96" s="507"/>
      <c r="CB96" s="507"/>
      <c r="CC96" s="507"/>
      <c r="CD96" s="507"/>
      <c r="CE96" s="507"/>
      <c r="CF96" s="507"/>
      <c r="CG96" s="507"/>
      <c r="CH96" s="507"/>
      <c r="CI96" s="507"/>
      <c r="CJ96" s="507"/>
      <c r="CK96" s="507"/>
      <c r="CL96" s="507"/>
      <c r="CM96" s="507"/>
      <c r="CN96" s="507"/>
      <c r="CO96" s="507"/>
      <c r="CP96" s="507"/>
      <c r="CQ96" s="507"/>
    </row>
    <row r="97" spans="1:98" ht="7.5" customHeight="1">
      <c r="A97" s="8"/>
      <c r="B97" s="4"/>
      <c r="C97" s="4"/>
      <c r="D97" s="4"/>
      <c r="E97" s="4"/>
      <c r="F97" s="4"/>
      <c r="AF97" s="318"/>
      <c r="AG97" s="318"/>
      <c r="AH97" s="318"/>
      <c r="AI97" s="318"/>
      <c r="AJ97" s="318"/>
      <c r="AK97" s="318"/>
      <c r="AL97" s="318"/>
      <c r="AM97" s="318"/>
      <c r="AN97" s="318"/>
      <c r="AO97" s="318"/>
      <c r="AP97" s="318"/>
      <c r="AQ97" s="318"/>
      <c r="AR97" s="318"/>
      <c r="AU97" s="217"/>
      <c r="AV97" s="555"/>
      <c r="AW97" s="555"/>
      <c r="AX97" s="555"/>
      <c r="AY97" s="555"/>
      <c r="AZ97" s="555"/>
      <c r="BA97" s="555"/>
      <c r="BB97" s="217"/>
      <c r="BC97" s="555"/>
      <c r="BD97" s="555"/>
      <c r="BE97" s="555"/>
      <c r="BF97" s="555"/>
      <c r="BG97" s="555"/>
      <c r="BH97" s="555"/>
      <c r="BI97" s="555"/>
      <c r="BJ97" s="217"/>
      <c r="BK97" s="217"/>
      <c r="BL97" s="188"/>
      <c r="BM97" s="188"/>
      <c r="BN97" s="188"/>
      <c r="BO97" s="188"/>
      <c r="BP97" s="188"/>
      <c r="BQ97" s="188"/>
      <c r="BR97" s="188"/>
      <c r="BS97" s="188"/>
      <c r="BT97" s="45"/>
      <c r="BU97" s="46"/>
      <c r="BZ97" s="507"/>
      <c r="CA97" s="507"/>
      <c r="CB97" s="507"/>
      <c r="CC97" s="507"/>
      <c r="CD97" s="507"/>
      <c r="CE97" s="507"/>
      <c r="CF97" s="507"/>
      <c r="CG97" s="507"/>
      <c r="CH97" s="507"/>
      <c r="CI97" s="507"/>
      <c r="CJ97" s="507"/>
      <c r="CK97" s="507"/>
      <c r="CL97" s="507"/>
      <c r="CM97" s="507"/>
      <c r="CN97" s="507"/>
      <c r="CO97" s="507"/>
      <c r="CP97" s="507"/>
      <c r="CQ97" s="507"/>
    </row>
    <row r="98" spans="1:98" customFormat="1" ht="7.5" customHeight="1">
      <c r="A98" s="29"/>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1"/>
    </row>
    <row r="99" spans="1:98" ht="16.7" customHeight="1">
      <c r="A99" s="4"/>
      <c r="B99" s="4"/>
      <c r="C99" s="4"/>
      <c r="D99" s="4"/>
      <c r="E99" s="4"/>
      <c r="F99" s="735" t="s">
        <v>36</v>
      </c>
      <c r="G99" s="735"/>
      <c r="H99" s="735"/>
      <c r="I99" s="735"/>
      <c r="J99" s="735"/>
      <c r="K99" s="735"/>
      <c r="L99" s="735"/>
      <c r="M99" s="735"/>
      <c r="N99" s="735"/>
      <c r="O99" s="735"/>
      <c r="P99" s="735"/>
      <c r="Q99" s="735"/>
      <c r="R99" s="735"/>
      <c r="S99" s="735"/>
      <c r="T99" s="735"/>
      <c r="U99" s="735"/>
      <c r="V99" s="735"/>
      <c r="W99" s="735"/>
      <c r="X99" s="735"/>
      <c r="Y99" s="735"/>
      <c r="Z99" s="735"/>
      <c r="AA99" s="735"/>
      <c r="AB99" s="735"/>
      <c r="AC99" s="735"/>
      <c r="AD99" s="735"/>
      <c r="AE99" s="735"/>
      <c r="AF99" s="735"/>
      <c r="AG99" s="735"/>
      <c r="AH99" s="735"/>
      <c r="AI99" s="735"/>
      <c r="AJ99" s="735"/>
      <c r="AK99" s="735"/>
      <c r="AL99" s="735"/>
      <c r="AM99" s="735"/>
      <c r="AN99" s="735"/>
      <c r="AO99" s="735"/>
      <c r="AP99" s="735"/>
      <c r="AQ99" s="735"/>
      <c r="AR99" s="735"/>
      <c r="AS99" s="735"/>
      <c r="AT99" s="735"/>
      <c r="AU99" s="735"/>
      <c r="AV99" s="735"/>
      <c r="AW99" s="735"/>
      <c r="AX99" s="735"/>
      <c r="AY99" s="735"/>
      <c r="AZ99" s="735"/>
      <c r="BA99" s="735"/>
      <c r="BB99" s="735"/>
      <c r="BC99" s="4"/>
      <c r="BD99" s="4"/>
      <c r="BE99" s="4"/>
      <c r="BF99" s="4"/>
      <c r="BG99" s="4"/>
      <c r="BH99" s="4"/>
      <c r="BI99" s="4"/>
      <c r="BJ99" s="4"/>
      <c r="BK99" s="4"/>
      <c r="BL99" s="4"/>
      <c r="BM99" s="4"/>
      <c r="BN99" s="4"/>
      <c r="BO99" s="4"/>
      <c r="BP99" s="4"/>
      <c r="BQ99" s="4"/>
      <c r="BR99" s="4"/>
      <c r="BS99" s="4"/>
      <c r="BT99" s="4"/>
      <c r="BU99" s="4"/>
      <c r="BV99" s="7"/>
      <c r="BW99" s="7"/>
      <c r="BX99" s="7"/>
    </row>
    <row r="100" spans="1:98" s="1" customFormat="1" ht="17.25" customHeight="1">
      <c r="A100" s="467" t="s">
        <v>40</v>
      </c>
      <c r="B100" s="468"/>
      <c r="C100" s="469"/>
      <c r="D100" s="476" t="s">
        <v>178</v>
      </c>
      <c r="E100" s="477"/>
      <c r="F100" s="495">
        <v>1</v>
      </c>
      <c r="G100" s="495"/>
      <c r="H100" s="494" t="s">
        <v>98</v>
      </c>
      <c r="I100" s="494"/>
      <c r="J100" s="494"/>
      <c r="K100" s="494"/>
      <c r="L100" s="494"/>
      <c r="M100" s="494"/>
      <c r="N100" s="494"/>
      <c r="O100" s="494"/>
      <c r="P100" s="494"/>
      <c r="Q100" s="494"/>
      <c r="R100" s="494"/>
      <c r="S100" s="494"/>
      <c r="T100" s="494"/>
      <c r="U100" s="494"/>
      <c r="V100" s="494"/>
      <c r="W100" s="494"/>
      <c r="X100" s="494"/>
      <c r="Y100" s="494"/>
      <c r="Z100" s="494"/>
      <c r="AA100" s="494"/>
      <c r="AB100" s="494"/>
      <c r="AC100" s="494"/>
      <c r="AD100" s="494"/>
      <c r="AE100" s="494"/>
      <c r="AF100" s="494"/>
      <c r="AG100" s="494"/>
      <c r="AH100" s="494"/>
      <c r="AI100" s="494"/>
      <c r="AJ100" s="494"/>
      <c r="AK100" s="494"/>
      <c r="AL100" s="494"/>
      <c r="AM100" s="494"/>
      <c r="AN100" s="494"/>
      <c r="AO100" s="494"/>
      <c r="AP100" s="494"/>
      <c r="AQ100" s="494"/>
      <c r="AR100" s="494"/>
      <c r="AS100" s="494"/>
      <c r="AT100" s="494"/>
      <c r="AU100" s="494"/>
      <c r="AV100" s="494"/>
      <c r="AW100" s="494"/>
      <c r="AX100" s="494"/>
      <c r="AY100" s="494"/>
      <c r="AZ100" s="494"/>
      <c r="BA100" s="494"/>
      <c r="BB100" s="494"/>
      <c r="BC100" s="494"/>
      <c r="BD100" s="494"/>
      <c r="BE100" s="494"/>
      <c r="BF100" s="494"/>
      <c r="BG100" s="494"/>
      <c r="BH100" s="494"/>
      <c r="BI100" s="494"/>
      <c r="BJ100" s="494"/>
      <c r="BK100" s="494"/>
      <c r="BL100" s="494"/>
      <c r="BM100" s="494"/>
      <c r="BN100" s="494"/>
      <c r="BO100" s="494"/>
      <c r="BP100" s="494"/>
      <c r="BQ100" s="494"/>
      <c r="BR100" s="494"/>
      <c r="BS100" s="494"/>
      <c r="BT100" s="494"/>
      <c r="BU100" s="494"/>
    </row>
    <row r="101" spans="1:98" s="1" customFormat="1" ht="60.75" customHeight="1">
      <c r="A101" s="470"/>
      <c r="B101" s="471"/>
      <c r="C101" s="472"/>
      <c r="D101" s="478"/>
      <c r="E101" s="479"/>
      <c r="F101" s="496">
        <v>2</v>
      </c>
      <c r="G101" s="497"/>
      <c r="H101" s="498" t="s">
        <v>206</v>
      </c>
      <c r="I101" s="499"/>
      <c r="J101" s="499"/>
      <c r="K101" s="499"/>
      <c r="L101" s="499"/>
      <c r="M101" s="499"/>
      <c r="N101" s="499"/>
      <c r="O101" s="499"/>
      <c r="P101" s="499"/>
      <c r="Q101" s="499"/>
      <c r="R101" s="499"/>
      <c r="S101" s="499"/>
      <c r="T101" s="499"/>
      <c r="U101" s="499"/>
      <c r="V101" s="499"/>
      <c r="W101" s="499"/>
      <c r="X101" s="499"/>
      <c r="Y101" s="499"/>
      <c r="Z101" s="499"/>
      <c r="AA101" s="499"/>
      <c r="AB101" s="499"/>
      <c r="AC101" s="499"/>
      <c r="AD101" s="499"/>
      <c r="AE101" s="499"/>
      <c r="AF101" s="499"/>
      <c r="AG101" s="499"/>
      <c r="AH101" s="499"/>
      <c r="AI101" s="499"/>
      <c r="AJ101" s="499"/>
      <c r="AK101" s="499"/>
      <c r="AL101" s="499"/>
      <c r="AM101" s="499"/>
      <c r="AN101" s="499"/>
      <c r="AO101" s="499"/>
      <c r="AP101" s="499"/>
      <c r="AQ101" s="499"/>
      <c r="AR101" s="499"/>
      <c r="AS101" s="499"/>
      <c r="AT101" s="499"/>
      <c r="AU101" s="499"/>
      <c r="AV101" s="499"/>
      <c r="AW101" s="499"/>
      <c r="AX101" s="499"/>
      <c r="AY101" s="499"/>
      <c r="AZ101" s="499"/>
      <c r="BA101" s="499"/>
      <c r="BB101" s="499"/>
      <c r="BC101" s="499"/>
      <c r="BD101" s="499"/>
      <c r="BE101" s="499"/>
      <c r="BF101" s="499"/>
      <c r="BG101" s="499"/>
      <c r="BH101" s="499"/>
      <c r="BI101" s="499"/>
      <c r="BJ101" s="499"/>
      <c r="BK101" s="499"/>
      <c r="BL101" s="499"/>
      <c r="BM101" s="499"/>
      <c r="BN101" s="499"/>
      <c r="BO101" s="499"/>
      <c r="BP101" s="499"/>
      <c r="BQ101" s="499"/>
      <c r="BR101" s="499"/>
      <c r="BS101" s="499"/>
      <c r="BT101" s="499"/>
      <c r="BU101" s="500"/>
    </row>
    <row r="102" spans="1:98" s="1" customFormat="1" ht="39" customHeight="1">
      <c r="A102" s="470"/>
      <c r="B102" s="471"/>
      <c r="C102" s="472"/>
      <c r="D102" s="478"/>
      <c r="E102" s="479"/>
      <c r="F102" s="501">
        <v>3</v>
      </c>
      <c r="G102" s="501"/>
      <c r="H102" s="494" t="s">
        <v>201</v>
      </c>
      <c r="I102" s="494"/>
      <c r="J102" s="494"/>
      <c r="K102" s="494"/>
      <c r="L102" s="494"/>
      <c r="M102" s="494"/>
      <c r="N102" s="494"/>
      <c r="O102" s="494"/>
      <c r="P102" s="494"/>
      <c r="Q102" s="494"/>
      <c r="R102" s="494"/>
      <c r="S102" s="494"/>
      <c r="T102" s="494"/>
      <c r="U102" s="494"/>
      <c r="V102" s="494"/>
      <c r="W102" s="494"/>
      <c r="X102" s="494"/>
      <c r="Y102" s="494"/>
      <c r="Z102" s="494"/>
      <c r="AA102" s="494"/>
      <c r="AB102" s="494"/>
      <c r="AC102" s="494"/>
      <c r="AD102" s="494"/>
      <c r="AE102" s="494"/>
      <c r="AF102" s="494"/>
      <c r="AG102" s="494"/>
      <c r="AH102" s="494"/>
      <c r="AI102" s="494"/>
      <c r="AJ102" s="494"/>
      <c r="AK102" s="494"/>
      <c r="AL102" s="494"/>
      <c r="AM102" s="494"/>
      <c r="AN102" s="494"/>
      <c r="AO102" s="494"/>
      <c r="AP102" s="494"/>
      <c r="AQ102" s="494"/>
      <c r="AR102" s="494"/>
      <c r="AS102" s="494"/>
      <c r="AT102" s="494"/>
      <c r="AU102" s="494"/>
      <c r="AV102" s="494"/>
      <c r="AW102" s="494"/>
      <c r="AX102" s="494"/>
      <c r="AY102" s="494"/>
      <c r="AZ102" s="494"/>
      <c r="BA102" s="494"/>
      <c r="BB102" s="494"/>
      <c r="BC102" s="494"/>
      <c r="BD102" s="494"/>
      <c r="BE102" s="494"/>
      <c r="BF102" s="494"/>
      <c r="BG102" s="494"/>
      <c r="BH102" s="494"/>
      <c r="BI102" s="494"/>
      <c r="BJ102" s="494"/>
      <c r="BK102" s="494"/>
      <c r="BL102" s="494"/>
      <c r="BM102" s="494"/>
      <c r="BN102" s="494"/>
      <c r="BO102" s="494"/>
      <c r="BP102" s="494"/>
      <c r="BQ102" s="494"/>
      <c r="BR102" s="494"/>
      <c r="BS102" s="494"/>
      <c r="BT102" s="494"/>
      <c r="BU102" s="494"/>
    </row>
    <row r="103" spans="1:98" s="1" customFormat="1" ht="17.25" customHeight="1">
      <c r="A103" s="470"/>
      <c r="B103" s="471"/>
      <c r="C103" s="472"/>
      <c r="D103" s="480"/>
      <c r="E103" s="479"/>
      <c r="F103" s="502">
        <v>4</v>
      </c>
      <c r="G103" s="503"/>
      <c r="H103" s="504" t="s">
        <v>188</v>
      </c>
      <c r="I103" s="504"/>
      <c r="J103" s="504"/>
      <c r="K103" s="504"/>
      <c r="L103" s="504"/>
      <c r="M103" s="504"/>
      <c r="N103" s="504"/>
      <c r="O103" s="504"/>
      <c r="P103" s="504"/>
      <c r="Q103" s="504"/>
      <c r="R103" s="504"/>
      <c r="S103" s="504"/>
      <c r="T103" s="504"/>
      <c r="U103" s="504"/>
      <c r="V103" s="504"/>
      <c r="W103" s="504"/>
      <c r="X103" s="504"/>
      <c r="Y103" s="504"/>
      <c r="Z103" s="504"/>
      <c r="AA103" s="504"/>
      <c r="AB103" s="504"/>
      <c r="AC103" s="504"/>
      <c r="AD103" s="504"/>
      <c r="AE103" s="504"/>
      <c r="AF103" s="504"/>
      <c r="AG103" s="504"/>
      <c r="AH103" s="504"/>
      <c r="AI103" s="504"/>
      <c r="AJ103" s="504"/>
      <c r="AK103" s="504"/>
      <c r="AL103" s="504"/>
      <c r="AM103" s="504"/>
      <c r="AN103" s="504"/>
      <c r="AO103" s="504"/>
      <c r="AP103" s="504"/>
      <c r="AQ103" s="504"/>
      <c r="AR103" s="504"/>
      <c r="AS103" s="504"/>
      <c r="AT103" s="504"/>
      <c r="AU103" s="504"/>
      <c r="AV103" s="504"/>
      <c r="AW103" s="504"/>
      <c r="AX103" s="504"/>
      <c r="AY103" s="504"/>
      <c r="AZ103" s="504"/>
      <c r="BA103" s="504"/>
      <c r="BB103" s="504"/>
      <c r="BC103" s="504"/>
      <c r="BD103" s="504"/>
      <c r="BE103" s="504"/>
      <c r="BF103" s="504"/>
      <c r="BG103" s="504"/>
      <c r="BH103" s="504"/>
      <c r="BI103" s="504"/>
      <c r="BJ103" s="504"/>
      <c r="BK103" s="504"/>
      <c r="BL103" s="504"/>
      <c r="BM103" s="504"/>
      <c r="BN103" s="504"/>
      <c r="BO103" s="504"/>
      <c r="BP103" s="504"/>
      <c r="BQ103" s="504"/>
      <c r="BR103" s="504"/>
      <c r="BS103" s="504"/>
      <c r="BT103" s="504"/>
      <c r="BU103" s="504"/>
    </row>
    <row r="104" spans="1:98" s="1" customFormat="1" ht="38.25" customHeight="1" thickBot="1">
      <c r="A104" s="470"/>
      <c r="B104" s="471"/>
      <c r="C104" s="472"/>
      <c r="D104" s="480"/>
      <c r="E104" s="479"/>
      <c r="F104" s="481">
        <v>5</v>
      </c>
      <c r="G104" s="482"/>
      <c r="H104" s="498" t="s">
        <v>202</v>
      </c>
      <c r="I104" s="505"/>
      <c r="J104" s="505"/>
      <c r="K104" s="505"/>
      <c r="L104" s="505"/>
      <c r="M104" s="505"/>
      <c r="N104" s="505"/>
      <c r="O104" s="505"/>
      <c r="P104" s="505"/>
      <c r="Q104" s="505"/>
      <c r="R104" s="505"/>
      <c r="S104" s="505"/>
      <c r="T104" s="505"/>
      <c r="U104" s="505"/>
      <c r="V104" s="505"/>
      <c r="W104" s="505"/>
      <c r="X104" s="505"/>
      <c r="Y104" s="505"/>
      <c r="Z104" s="505"/>
      <c r="AA104" s="505"/>
      <c r="AB104" s="505"/>
      <c r="AC104" s="505"/>
      <c r="AD104" s="505"/>
      <c r="AE104" s="505"/>
      <c r="AF104" s="505"/>
      <c r="AG104" s="505"/>
      <c r="AH104" s="505"/>
      <c r="AI104" s="505"/>
      <c r="AJ104" s="505"/>
      <c r="AK104" s="505"/>
      <c r="AL104" s="505"/>
      <c r="AM104" s="505"/>
      <c r="AN104" s="505"/>
      <c r="AO104" s="505"/>
      <c r="AP104" s="505"/>
      <c r="AQ104" s="505"/>
      <c r="AR104" s="505"/>
      <c r="AS104" s="505"/>
      <c r="AT104" s="505"/>
      <c r="AU104" s="505"/>
      <c r="AV104" s="505"/>
      <c r="AW104" s="505"/>
      <c r="AX104" s="505"/>
      <c r="AY104" s="505"/>
      <c r="AZ104" s="505"/>
      <c r="BA104" s="505"/>
      <c r="BB104" s="505"/>
      <c r="BC104" s="505"/>
      <c r="BD104" s="505"/>
      <c r="BE104" s="505"/>
      <c r="BF104" s="505"/>
      <c r="BG104" s="505"/>
      <c r="BH104" s="505"/>
      <c r="BI104" s="505"/>
      <c r="BJ104" s="505"/>
      <c r="BK104" s="505"/>
      <c r="BL104" s="505"/>
      <c r="BM104" s="505"/>
      <c r="BN104" s="505"/>
      <c r="BO104" s="505"/>
      <c r="BP104" s="505"/>
      <c r="BQ104" s="505"/>
      <c r="BR104" s="505"/>
      <c r="BS104" s="505"/>
      <c r="BT104" s="505"/>
      <c r="BU104" s="506"/>
    </row>
    <row r="105" spans="1:98" s="1" customFormat="1" ht="121.5" customHeight="1" thickTop="1" thickBot="1">
      <c r="A105" s="470"/>
      <c r="B105" s="471"/>
      <c r="C105" s="472"/>
      <c r="D105" s="483">
        <v>6</v>
      </c>
      <c r="E105" s="484"/>
      <c r="F105" s="484"/>
      <c r="G105" s="485"/>
      <c r="H105" s="750" t="s">
        <v>207</v>
      </c>
      <c r="I105" s="751"/>
      <c r="J105" s="751"/>
      <c r="K105" s="751"/>
      <c r="L105" s="751"/>
      <c r="M105" s="751"/>
      <c r="N105" s="751"/>
      <c r="O105" s="751"/>
      <c r="P105" s="751"/>
      <c r="Q105" s="751"/>
      <c r="R105" s="751"/>
      <c r="S105" s="751"/>
      <c r="T105" s="751"/>
      <c r="U105" s="751"/>
      <c r="V105" s="751"/>
      <c r="W105" s="751"/>
      <c r="X105" s="751"/>
      <c r="Y105" s="751"/>
      <c r="Z105" s="751"/>
      <c r="AA105" s="751"/>
      <c r="AB105" s="751"/>
      <c r="AC105" s="751"/>
      <c r="AD105" s="751"/>
      <c r="AE105" s="751"/>
      <c r="AF105" s="751"/>
      <c r="AG105" s="751"/>
      <c r="AH105" s="751"/>
      <c r="AI105" s="751"/>
      <c r="AJ105" s="751"/>
      <c r="AK105" s="751"/>
      <c r="AL105" s="751"/>
      <c r="AM105" s="751"/>
      <c r="AN105" s="751"/>
      <c r="AO105" s="751"/>
      <c r="AP105" s="751"/>
      <c r="AQ105" s="751"/>
      <c r="AR105" s="751"/>
      <c r="AS105" s="751"/>
      <c r="AT105" s="751"/>
      <c r="AU105" s="751"/>
      <c r="AV105" s="751"/>
      <c r="AW105" s="751"/>
      <c r="AX105" s="751"/>
      <c r="AY105" s="751"/>
      <c r="AZ105" s="751"/>
      <c r="BA105" s="751"/>
      <c r="BB105" s="751"/>
      <c r="BC105" s="751"/>
      <c r="BD105" s="751"/>
      <c r="BE105" s="751"/>
      <c r="BF105" s="751"/>
      <c r="BG105" s="751"/>
      <c r="BH105" s="751"/>
      <c r="BI105" s="751"/>
      <c r="BJ105" s="751"/>
      <c r="BK105" s="751"/>
      <c r="BL105" s="751"/>
      <c r="BM105" s="751"/>
      <c r="BN105" s="751"/>
      <c r="BO105" s="751"/>
      <c r="BP105" s="751"/>
      <c r="BQ105" s="751"/>
      <c r="BR105" s="751"/>
      <c r="BS105" s="751"/>
      <c r="BT105" s="751"/>
      <c r="BU105" s="752"/>
    </row>
    <row r="106" spans="1:98" s="1" customFormat="1" ht="17.25" customHeight="1" thickTop="1">
      <c r="A106" s="470"/>
      <c r="B106" s="471"/>
      <c r="C106" s="472"/>
      <c r="D106" s="470">
        <v>7</v>
      </c>
      <c r="E106" s="188"/>
      <c r="F106" s="188"/>
      <c r="G106" s="489"/>
      <c r="H106" s="493" t="s">
        <v>179</v>
      </c>
      <c r="I106" s="493"/>
      <c r="J106" s="493"/>
      <c r="K106" s="493"/>
      <c r="L106" s="493"/>
      <c r="M106" s="493"/>
      <c r="N106" s="493"/>
      <c r="O106" s="493"/>
      <c r="P106" s="493"/>
      <c r="Q106" s="493"/>
      <c r="R106" s="493"/>
      <c r="S106" s="493"/>
      <c r="T106" s="493"/>
      <c r="U106" s="493"/>
      <c r="V106" s="493"/>
      <c r="W106" s="493"/>
      <c r="X106" s="493"/>
      <c r="Y106" s="493"/>
      <c r="Z106" s="493"/>
      <c r="AA106" s="493"/>
      <c r="AB106" s="493"/>
      <c r="AC106" s="493"/>
      <c r="AD106" s="493"/>
      <c r="AE106" s="493"/>
      <c r="AF106" s="493"/>
      <c r="AG106" s="493"/>
      <c r="AH106" s="493"/>
      <c r="AI106" s="493"/>
      <c r="AJ106" s="493"/>
      <c r="AK106" s="493"/>
      <c r="AL106" s="493"/>
      <c r="AM106" s="493"/>
      <c r="AN106" s="493"/>
      <c r="AO106" s="493"/>
      <c r="AP106" s="493"/>
      <c r="AQ106" s="493"/>
      <c r="AR106" s="493"/>
      <c r="AS106" s="493"/>
      <c r="AT106" s="493"/>
      <c r="AU106" s="493"/>
      <c r="AV106" s="493"/>
      <c r="AW106" s="493"/>
      <c r="AX106" s="493"/>
      <c r="AY106" s="493"/>
      <c r="AZ106" s="493"/>
      <c r="BA106" s="493"/>
      <c r="BB106" s="493"/>
      <c r="BC106" s="493"/>
      <c r="BD106" s="493"/>
      <c r="BE106" s="493"/>
      <c r="BF106" s="493"/>
      <c r="BG106" s="493"/>
      <c r="BH106" s="493"/>
      <c r="BI106" s="493"/>
      <c r="BJ106" s="493"/>
      <c r="BK106" s="493"/>
      <c r="BL106" s="493"/>
      <c r="BM106" s="493"/>
      <c r="BN106" s="493"/>
      <c r="BO106" s="493"/>
      <c r="BP106" s="493"/>
      <c r="BQ106" s="493"/>
      <c r="BR106" s="493"/>
      <c r="BS106" s="493"/>
      <c r="BT106" s="493"/>
      <c r="BU106" s="493"/>
    </row>
    <row r="107" spans="1:98" ht="14.25" customHeight="1">
      <c r="A107" s="473"/>
      <c r="B107" s="474"/>
      <c r="C107" s="475"/>
      <c r="D107" s="490"/>
      <c r="E107" s="491"/>
      <c r="F107" s="491"/>
      <c r="G107" s="492"/>
      <c r="H107" s="494"/>
      <c r="I107" s="494"/>
      <c r="J107" s="494"/>
      <c r="K107" s="494"/>
      <c r="L107" s="494"/>
      <c r="M107" s="494"/>
      <c r="N107" s="494"/>
      <c r="O107" s="494"/>
      <c r="P107" s="494"/>
      <c r="Q107" s="494"/>
      <c r="R107" s="494"/>
      <c r="S107" s="494"/>
      <c r="T107" s="494"/>
      <c r="U107" s="494"/>
      <c r="V107" s="494"/>
      <c r="W107" s="494"/>
      <c r="X107" s="494"/>
      <c r="Y107" s="494"/>
      <c r="Z107" s="494"/>
      <c r="AA107" s="494"/>
      <c r="AB107" s="494"/>
      <c r="AC107" s="494"/>
      <c r="AD107" s="494"/>
      <c r="AE107" s="494"/>
      <c r="AF107" s="494"/>
      <c r="AG107" s="494"/>
      <c r="AH107" s="494"/>
      <c r="AI107" s="494"/>
      <c r="AJ107" s="494"/>
      <c r="AK107" s="494"/>
      <c r="AL107" s="494"/>
      <c r="AM107" s="494"/>
      <c r="AN107" s="494"/>
      <c r="AO107" s="494"/>
      <c r="AP107" s="494"/>
      <c r="AQ107" s="494"/>
      <c r="AR107" s="494"/>
      <c r="AS107" s="494"/>
      <c r="AT107" s="494"/>
      <c r="AU107" s="494"/>
      <c r="AV107" s="494"/>
      <c r="AW107" s="494"/>
      <c r="AX107" s="494"/>
      <c r="AY107" s="494"/>
      <c r="AZ107" s="494"/>
      <c r="BA107" s="494"/>
      <c r="BB107" s="494"/>
      <c r="BC107" s="494"/>
      <c r="BD107" s="494"/>
      <c r="BE107" s="494"/>
      <c r="BF107" s="494"/>
      <c r="BG107" s="494"/>
      <c r="BH107" s="494"/>
      <c r="BI107" s="494"/>
      <c r="BJ107" s="494"/>
      <c r="BK107" s="494"/>
      <c r="BL107" s="494"/>
      <c r="BM107" s="494"/>
      <c r="BN107" s="494"/>
      <c r="BO107" s="494"/>
      <c r="BP107" s="494"/>
      <c r="BQ107" s="494"/>
      <c r="BR107" s="494"/>
      <c r="BS107" s="494"/>
      <c r="BT107" s="494"/>
      <c r="BU107" s="494"/>
    </row>
    <row r="108" spans="1:98" ht="9.4" customHeight="1">
      <c r="A108" s="48"/>
      <c r="B108" s="48"/>
      <c r="C108" s="48"/>
      <c r="D108" s="48"/>
      <c r="E108" s="48"/>
      <c r="F108" s="43"/>
      <c r="G108" s="43"/>
      <c r="H108" s="43"/>
      <c r="I108" s="43"/>
      <c r="J108" s="43"/>
      <c r="K108" s="43"/>
      <c r="L108" s="43"/>
      <c r="M108" s="43"/>
      <c r="N108" s="43"/>
      <c r="O108" s="43"/>
      <c r="P108" s="43"/>
      <c r="Q108" s="43"/>
      <c r="R108" s="43"/>
      <c r="S108" s="43"/>
      <c r="T108" s="43"/>
      <c r="U108" s="43"/>
      <c r="V108" s="43"/>
      <c r="W108" s="43"/>
      <c r="X108" s="43"/>
      <c r="Y108" s="43"/>
      <c r="Z108" s="43"/>
      <c r="AA108" s="44"/>
      <c r="AB108" s="44"/>
      <c r="AC108" s="44"/>
      <c r="AD108" s="44"/>
      <c r="AE108" s="44"/>
      <c r="AF108" s="44"/>
      <c r="AG108" s="50"/>
      <c r="AH108" s="50"/>
      <c r="AI108" s="50"/>
      <c r="AJ108" s="7"/>
      <c r="AK108" s="7"/>
      <c r="AL108" s="47"/>
      <c r="AM108" s="47"/>
      <c r="AN108" s="47"/>
      <c r="AO108" s="7"/>
      <c r="AP108" s="7"/>
      <c r="AQ108" s="42"/>
      <c r="AR108" s="42"/>
      <c r="AS108" s="42"/>
      <c r="AT108" s="47"/>
      <c r="AU108" s="47"/>
      <c r="AV108" s="47"/>
      <c r="AW108" s="42"/>
      <c r="AX108" s="42"/>
      <c r="AY108" s="42"/>
      <c r="AZ108" s="42"/>
      <c r="BA108" s="42"/>
      <c r="BB108" s="42"/>
      <c r="BC108" s="51"/>
      <c r="BD108" s="51"/>
      <c r="BE108" s="51"/>
      <c r="BF108" s="51"/>
      <c r="BG108" s="51"/>
      <c r="BH108" s="51"/>
      <c r="BI108" s="51"/>
      <c r="BJ108" s="51"/>
      <c r="BK108" s="51"/>
      <c r="BL108" s="51"/>
      <c r="BM108" s="51"/>
      <c r="BN108" s="42"/>
      <c r="BO108" s="42"/>
      <c r="BP108" s="42"/>
      <c r="BQ108" s="42"/>
      <c r="BR108" s="42"/>
      <c r="BS108" s="42"/>
      <c r="BT108" s="42"/>
      <c r="BU108" s="42"/>
      <c r="BZ108" s="49"/>
      <c r="CA108" s="49"/>
      <c r="CB108" s="49"/>
      <c r="CC108" s="49"/>
      <c r="CD108" s="49"/>
      <c r="CE108" s="49"/>
      <c r="CF108" s="49"/>
      <c r="CG108" s="49"/>
      <c r="CH108" s="49"/>
      <c r="CI108" s="49"/>
      <c r="CJ108" s="49"/>
      <c r="CK108" s="49"/>
      <c r="CL108" s="49"/>
      <c r="CM108" s="49"/>
      <c r="CN108" s="49"/>
      <c r="CO108" s="49"/>
      <c r="CP108" s="49"/>
      <c r="CQ108" s="49"/>
      <c r="CR108" s="49"/>
      <c r="CS108" s="49"/>
      <c r="CT108" s="49"/>
    </row>
  </sheetData>
  <sheetProtection algorithmName="SHA-512" hashValue="mzJxmkwSFvQvGjNPqEhEi2vgEi3vbXyjGAD1IkB0w5kqePyiextkjvG7LvgkhcFrezPb4fAgUHuM25CT08R7aw==" saltValue="mxrIVMVi4WfhkkseRcCLOA==" spinCount="100000" sheet="1" selectLockedCells="1" selectUnlockedCells="1"/>
  <mergeCells count="173">
    <mergeCell ref="A100:C107"/>
    <mergeCell ref="D100:E104"/>
    <mergeCell ref="F100:G100"/>
    <mergeCell ref="H100:BU100"/>
    <mergeCell ref="F101:G101"/>
    <mergeCell ref="H101:BU101"/>
    <mergeCell ref="F102:G102"/>
    <mergeCell ref="H102:BU102"/>
    <mergeCell ref="F103:G103"/>
    <mergeCell ref="H103:BU103"/>
    <mergeCell ref="F104:G104"/>
    <mergeCell ref="H104:BU104"/>
    <mergeCell ref="D105:G105"/>
    <mergeCell ref="H105:BU105"/>
    <mergeCell ref="D106:G107"/>
    <mergeCell ref="H106:BU107"/>
    <mergeCell ref="F99:BB99"/>
    <mergeCell ref="X77:AI79"/>
    <mergeCell ref="F82:BS83"/>
    <mergeCell ref="F85:I86"/>
    <mergeCell ref="R85:S86"/>
    <mergeCell ref="T85:V86"/>
    <mergeCell ref="AJ77:AL79"/>
    <mergeCell ref="J85:L86"/>
    <mergeCell ref="BC96:BI97"/>
    <mergeCell ref="BJ96:BK97"/>
    <mergeCell ref="AF96:AR97"/>
    <mergeCell ref="AU96:AU97"/>
    <mergeCell ref="AV96:BA97"/>
    <mergeCell ref="BB96:BB97"/>
    <mergeCell ref="W85:X86"/>
    <mergeCell ref="AF85:AR86"/>
    <mergeCell ref="AT85:BU86"/>
    <mergeCell ref="AT93:BU94"/>
    <mergeCell ref="AF90:AR91"/>
    <mergeCell ref="AT90:BU91"/>
    <mergeCell ref="M85:N86"/>
    <mergeCell ref="O85:Q86"/>
    <mergeCell ref="AF93:AR94"/>
    <mergeCell ref="F42:Z45"/>
    <mergeCell ref="AJ52:AK55"/>
    <mergeCell ref="AN38:BG41"/>
    <mergeCell ref="X67:AI69"/>
    <mergeCell ref="AA42:AN45"/>
    <mergeCell ref="AY70:BO73"/>
    <mergeCell ref="L71:S72"/>
    <mergeCell ref="X71:AI72"/>
    <mergeCell ref="AF88:AR88"/>
    <mergeCell ref="AT88:BO88"/>
    <mergeCell ref="BI66:BK67"/>
    <mergeCell ref="AN70:AX73"/>
    <mergeCell ref="A56:E80"/>
    <mergeCell ref="AW52:BB55"/>
    <mergeCell ref="L74:S75"/>
    <mergeCell ref="BK74:BT74"/>
    <mergeCell ref="J67:U70"/>
    <mergeCell ref="BC66:BE67"/>
    <mergeCell ref="AS66:AV67"/>
    <mergeCell ref="AW66:AY67"/>
    <mergeCell ref="AZ66:BB67"/>
    <mergeCell ref="X74:AI75"/>
    <mergeCell ref="BF66:BH67"/>
    <mergeCell ref="J59:U61"/>
    <mergeCell ref="AG59:AJ60"/>
    <mergeCell ref="X58:AE62"/>
    <mergeCell ref="AN60:BU61"/>
    <mergeCell ref="AN63:BU64"/>
    <mergeCell ref="BZ73:CQ80"/>
    <mergeCell ref="BZ41:CQ67"/>
    <mergeCell ref="F46:Z55"/>
    <mergeCell ref="AA46:BU51"/>
    <mergeCell ref="AA52:AF55"/>
    <mergeCell ref="AG52:AI55"/>
    <mergeCell ref="BC52:BM55"/>
    <mergeCell ref="AN56:AY58"/>
    <mergeCell ref="AZ56:BQ58"/>
    <mergeCell ref="BR56:BU58"/>
    <mergeCell ref="BN52:BU55"/>
    <mergeCell ref="BL66:BN67"/>
    <mergeCell ref="AJ74:AL75"/>
    <mergeCell ref="AL52:AN55"/>
    <mergeCell ref="AT52:AV55"/>
    <mergeCell ref="AJ71:AL72"/>
    <mergeCell ref="H56:AK57"/>
    <mergeCell ref="AO42:BU45"/>
    <mergeCell ref="BK38:BM41"/>
    <mergeCell ref="BN38:BP41"/>
    <mergeCell ref="AR78:BF79"/>
    <mergeCell ref="BG78:BS79"/>
    <mergeCell ref="AJ67:AL69"/>
    <mergeCell ref="AO52:AS55"/>
    <mergeCell ref="A24:V27"/>
    <mergeCell ref="W24:Z27"/>
    <mergeCell ref="AA24:AA27"/>
    <mergeCell ref="AF24:BU27"/>
    <mergeCell ref="AZ32:BU33"/>
    <mergeCell ref="AX34:AY35"/>
    <mergeCell ref="AZ34:BU35"/>
    <mergeCell ref="AX36:AY37"/>
    <mergeCell ref="AZ36:BU37"/>
    <mergeCell ref="AA28:AF31"/>
    <mergeCell ref="AG28:AI31"/>
    <mergeCell ref="AJ28:AK31"/>
    <mergeCell ref="AL28:AN31"/>
    <mergeCell ref="A28:E55"/>
    <mergeCell ref="AG32:AI37"/>
    <mergeCell ref="AL32:AN37"/>
    <mergeCell ref="F28:Z31"/>
    <mergeCell ref="F32:Z37"/>
    <mergeCell ref="AA32:AF37"/>
    <mergeCell ref="AJ32:AK37"/>
    <mergeCell ref="AB24:AE27"/>
    <mergeCell ref="AO32:AP37"/>
    <mergeCell ref="AG38:AI41"/>
    <mergeCell ref="AJ38:AM41"/>
    <mergeCell ref="A19:P23"/>
    <mergeCell ref="Q19:T23"/>
    <mergeCell ref="U19:V23"/>
    <mergeCell ref="F38:Z41"/>
    <mergeCell ref="BH38:BJ41"/>
    <mergeCell ref="U2:AV4"/>
    <mergeCell ref="BE2:BU3"/>
    <mergeCell ref="A3:K4"/>
    <mergeCell ref="BE4:BH5"/>
    <mergeCell ref="BI4:BJ5"/>
    <mergeCell ref="BK4:BL5"/>
    <mergeCell ref="BM4:BN5"/>
    <mergeCell ref="BO4:BP5"/>
    <mergeCell ref="BQ4:BR5"/>
    <mergeCell ref="BS4:BU5"/>
    <mergeCell ref="A5:C8"/>
    <mergeCell ref="F5:H8"/>
    <mergeCell ref="I5:K8"/>
    <mergeCell ref="BF8:BT10"/>
    <mergeCell ref="AR32:AW37"/>
    <mergeCell ref="AX32:AY33"/>
    <mergeCell ref="AA38:AC41"/>
    <mergeCell ref="AD38:AF41"/>
    <mergeCell ref="BQ38:BU41"/>
    <mergeCell ref="BM28:BN31"/>
    <mergeCell ref="BO28:BQ31"/>
    <mergeCell ref="BR28:BT31"/>
    <mergeCell ref="BU28:BU31"/>
    <mergeCell ref="AO28:AP31"/>
    <mergeCell ref="AQ28:AS31"/>
    <mergeCell ref="AT28:AV31"/>
    <mergeCell ref="AW28:AY31"/>
    <mergeCell ref="AZ28:BD31"/>
    <mergeCell ref="BE28:BG31"/>
    <mergeCell ref="BZ82:CQ97"/>
    <mergeCell ref="CN1:CQ4"/>
    <mergeCell ref="A12:P13"/>
    <mergeCell ref="A1:P2"/>
    <mergeCell ref="A11:BU11"/>
    <mergeCell ref="AX14:BU18"/>
    <mergeCell ref="AJ16:AW18"/>
    <mergeCell ref="AX12:BU13"/>
    <mergeCell ref="W19:Y23"/>
    <mergeCell ref="Z19:AA23"/>
    <mergeCell ref="AB19:AD23"/>
    <mergeCell ref="AE19:AF23"/>
    <mergeCell ref="AG19:AI23"/>
    <mergeCell ref="AJ19:AW23"/>
    <mergeCell ref="Q12:AI13"/>
    <mergeCell ref="AJ12:AW13"/>
    <mergeCell ref="AX19:BU23"/>
    <mergeCell ref="A14:P18"/>
    <mergeCell ref="Q14:AI18"/>
    <mergeCell ref="AJ14:AW15"/>
    <mergeCell ref="M77:R79"/>
    <mergeCell ref="BL96:BS97"/>
    <mergeCell ref="BH28:BI31"/>
    <mergeCell ref="BJ28:BL31"/>
  </mergeCells>
  <phoneticPr fontId="2"/>
  <dataValidations count="7">
    <dataValidation imeMode="hiragana" allowBlank="1" showInputMessage="1" showErrorMessage="1" sqref="AX14:BU18 Q14:AI18 AT85:BU87" xr:uid="{00000000-0002-0000-0100-000000000000}"/>
    <dataValidation type="list" allowBlank="1" showInputMessage="1" showErrorMessage="1" sqref="Q19:T23" xr:uid="{00000000-0002-0000-0100-000001000000}">
      <formula1>"平成,令和"</formula1>
    </dataValidation>
    <dataValidation imeMode="off" allowBlank="1" showInputMessage="1" sqref="A5:K9 A14 BC96:BI97 AV96:BA97" xr:uid="{00000000-0002-0000-0100-000002000000}"/>
    <dataValidation imeMode="halfAlpha" allowBlank="1" showInputMessage="1" showErrorMessage="1" sqref="BE28 BJ28 BO28 AG28 AQ28 AL28 AE19 Z19 BI4:BJ5 BQ4:BR5 BM4:BN5 U19 AL52 AG32 AT52 AL32 J80:L80 O85:Q87 BL96 BT96:BU97 J85:L87 T85:V87 O80:Q80 AW66:AY67 Z66 T80:V80" xr:uid="{00000000-0002-0000-0100-000003000000}"/>
    <dataValidation allowBlank="1" showInputMessage="1" showErrorMessage="1" prompt="時短勤務をした月の翌月になっていますか？" sqref="BC66:BE67" xr:uid="{00000000-0002-0000-0100-000004000000}"/>
    <dataValidation allowBlank="1" showInputMessage="1" showErrorMessage="1" prompt="記入しないでください" sqref="AZ56:BQ58" xr:uid="{00000000-0002-0000-0100-000005000000}"/>
    <dataValidation type="list" allowBlank="1" showInputMessage="1" showErrorMessage="1" prompt="▼ボタンをクリックして✓を入れてください" sqref="AX34:AY37" xr:uid="{00000000-0002-0000-0100-000006000000}">
      <formula1>$BD$108:$BD$108</formula1>
    </dataValidation>
  </dataValidations>
  <printOptions horizontalCentered="1"/>
  <pageMargins left="0.39370078740157483" right="0.19685039370078741" top="0.39370078740157483" bottom="0.59055118110236227" header="0.51181102362204722" footer="0.51181102362204722"/>
  <pageSetup paperSize="9" scale="6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DB52"/>
  <sheetViews>
    <sheetView showGridLines="0" view="pageBreakPreview" zoomScaleNormal="100" zoomScaleSheetLayoutView="100" workbookViewId="0">
      <selection activeCell="S10" sqref="S10:T17"/>
    </sheetView>
  </sheetViews>
  <sheetFormatPr defaultColWidth="9" defaultRowHeight="13.5"/>
  <cols>
    <col min="1" max="3" width="1.125" customWidth="1"/>
    <col min="4" max="8" width="1.25" customWidth="1"/>
    <col min="9" max="20" width="1.375" customWidth="1"/>
    <col min="21" max="61" width="1.25" customWidth="1"/>
    <col min="62" max="63" width="1.75" customWidth="1"/>
    <col min="64" max="65" width="1.25" customWidth="1"/>
    <col min="66" max="67" width="1.75" customWidth="1"/>
    <col min="68" max="69" width="1.25" customWidth="1"/>
    <col min="70" max="71" width="1.75" customWidth="1"/>
    <col min="72" max="73" width="1.25" customWidth="1"/>
    <col min="74" max="74" width="0.875" customWidth="1"/>
    <col min="75" max="95" width="1.25" customWidth="1"/>
    <col min="96" max="96" width="10.75" hidden="1" customWidth="1"/>
    <col min="97" max="97" width="15.875" hidden="1" customWidth="1"/>
    <col min="98" max="98" width="11.25" hidden="1" customWidth="1"/>
    <col min="99" max="99" width="14.875" hidden="1" customWidth="1"/>
    <col min="100" max="106" width="9" hidden="1" customWidth="1"/>
  </cols>
  <sheetData>
    <row r="1" spans="1:97">
      <c r="A1" t="s">
        <v>97</v>
      </c>
    </row>
    <row r="3" spans="1:97">
      <c r="A3" s="753" t="s">
        <v>70</v>
      </c>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754"/>
      <c r="AR3" s="754"/>
      <c r="AS3" s="754"/>
      <c r="AT3" s="754"/>
      <c r="AU3" s="113"/>
      <c r="AV3" s="113"/>
      <c r="AW3" s="113"/>
      <c r="AX3" s="113"/>
      <c r="AY3" s="113"/>
      <c r="AZ3" s="113"/>
      <c r="BA3" s="113"/>
      <c r="BB3" s="113"/>
      <c r="BC3" s="113"/>
      <c r="BD3" s="113"/>
      <c r="BE3" s="113"/>
      <c r="BF3" s="113"/>
      <c r="BG3" s="113"/>
      <c r="BH3" s="113"/>
      <c r="BI3" s="113"/>
      <c r="BJ3" s="113"/>
      <c r="BK3" s="113"/>
      <c r="BL3" s="113"/>
      <c r="BM3" s="757" t="s">
        <v>63</v>
      </c>
      <c r="BN3" s="757"/>
      <c r="BO3" s="757"/>
      <c r="BP3" s="757"/>
      <c r="BQ3" s="757"/>
      <c r="BR3" s="757"/>
      <c r="BS3" s="757"/>
      <c r="BT3" s="757"/>
      <c r="BU3" s="757"/>
      <c r="BV3" s="757"/>
      <c r="BW3" s="757"/>
      <c r="BX3" s="757"/>
      <c r="BY3" s="757"/>
      <c r="BZ3" s="757"/>
      <c r="CA3" s="757"/>
      <c r="CB3" s="757"/>
      <c r="CC3" s="757"/>
      <c r="CD3" s="757"/>
      <c r="CE3" s="757"/>
      <c r="CF3" s="757"/>
      <c r="CG3" s="757"/>
      <c r="CH3" s="757"/>
      <c r="CI3" s="757"/>
      <c r="CJ3" s="757"/>
      <c r="CK3" s="757"/>
      <c r="CL3" s="757"/>
      <c r="CM3" s="757"/>
      <c r="CN3" s="757"/>
      <c r="CO3" s="757"/>
      <c r="CP3" s="757"/>
      <c r="CQ3" s="758"/>
    </row>
    <row r="4" spans="1:97">
      <c r="A4" s="755"/>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756"/>
      <c r="AM4" s="756"/>
      <c r="AN4" s="756"/>
      <c r="AO4" s="756"/>
      <c r="AP4" s="756"/>
      <c r="AQ4" s="756"/>
      <c r="AR4" s="756"/>
      <c r="AS4" s="756"/>
      <c r="AT4" s="756"/>
      <c r="AU4" s="109"/>
      <c r="AV4" s="109"/>
      <c r="AW4" s="109"/>
      <c r="AX4" s="109"/>
      <c r="AY4" s="109"/>
      <c r="AZ4" s="109"/>
      <c r="BA4" s="109"/>
      <c r="BB4" s="109"/>
      <c r="BC4" s="109"/>
      <c r="BD4" s="109"/>
      <c r="BE4" s="109"/>
      <c r="BF4" s="109"/>
      <c r="BG4" s="109"/>
      <c r="BH4" s="109"/>
      <c r="BI4" s="109"/>
      <c r="BJ4" s="109"/>
      <c r="BK4" s="109"/>
      <c r="BL4" s="109"/>
      <c r="BM4" s="759"/>
      <c r="BN4" s="759"/>
      <c r="BO4" s="759"/>
      <c r="BP4" s="759"/>
      <c r="BQ4" s="759"/>
      <c r="BR4" s="759"/>
      <c r="BS4" s="759"/>
      <c r="BT4" s="759"/>
      <c r="BU4" s="759"/>
      <c r="BV4" s="759"/>
      <c r="BW4" s="759"/>
      <c r="BX4" s="759"/>
      <c r="BY4" s="759"/>
      <c r="BZ4" s="759"/>
      <c r="CA4" s="759"/>
      <c r="CB4" s="759"/>
      <c r="CC4" s="759"/>
      <c r="CD4" s="759"/>
      <c r="CE4" s="759"/>
      <c r="CF4" s="759"/>
      <c r="CG4" s="759"/>
      <c r="CH4" s="759"/>
      <c r="CI4" s="759"/>
      <c r="CJ4" s="759"/>
      <c r="CK4" s="759"/>
      <c r="CL4" s="759"/>
      <c r="CM4" s="759"/>
      <c r="CN4" s="759"/>
      <c r="CO4" s="759"/>
      <c r="CP4" s="759"/>
      <c r="CQ4" s="760"/>
    </row>
    <row r="5" spans="1:97" ht="14.25">
      <c r="A5" s="53"/>
      <c r="B5" s="48"/>
      <c r="C5" s="48"/>
      <c r="D5" s="43"/>
      <c r="E5" s="43"/>
      <c r="F5" s="43"/>
      <c r="G5" s="43"/>
      <c r="H5" s="43"/>
      <c r="I5" s="43"/>
      <c r="J5" s="43"/>
      <c r="K5" s="43"/>
      <c r="L5" s="43"/>
      <c r="M5" s="43"/>
      <c r="N5" s="43"/>
      <c r="O5" s="3"/>
      <c r="P5" s="43"/>
      <c r="Q5" s="43"/>
      <c r="R5" s="43"/>
      <c r="S5" s="43"/>
      <c r="T5" s="43"/>
      <c r="U5" s="43"/>
      <c r="V5" s="43"/>
      <c r="W5" s="43"/>
      <c r="X5" s="43"/>
      <c r="Y5" s="44"/>
      <c r="Z5" s="44"/>
      <c r="AA5" s="44"/>
      <c r="AB5" s="44"/>
      <c r="AC5" s="44"/>
      <c r="AD5" s="44"/>
      <c r="AE5" s="50"/>
      <c r="AF5" s="50"/>
      <c r="AG5" s="50"/>
      <c r="AH5" s="7"/>
      <c r="AI5" s="7"/>
      <c r="AJ5" s="47"/>
      <c r="AK5" s="47"/>
      <c r="AL5" s="47"/>
      <c r="AM5" s="7"/>
      <c r="AN5" s="7"/>
      <c r="AO5" s="42"/>
      <c r="AP5" s="42"/>
      <c r="AQ5" s="42"/>
      <c r="AR5" s="47"/>
      <c r="AS5" s="47"/>
      <c r="AT5" s="47"/>
      <c r="AU5" s="42"/>
      <c r="AV5" s="42"/>
      <c r="AW5" s="42"/>
      <c r="AX5" s="42"/>
      <c r="AY5" s="42"/>
      <c r="AZ5" s="42"/>
      <c r="BA5" s="42"/>
      <c r="BB5" s="42"/>
      <c r="BC5" s="42"/>
      <c r="BD5" s="51"/>
      <c r="BE5" s="51"/>
      <c r="BF5" s="51"/>
      <c r="BG5" s="51"/>
      <c r="BH5" s="51"/>
      <c r="BI5" s="51"/>
      <c r="BJ5" s="51"/>
      <c r="BK5" s="51"/>
      <c r="BL5" s="51"/>
      <c r="BM5" s="51"/>
      <c r="BN5" s="51"/>
      <c r="BO5" s="42"/>
      <c r="BP5" s="42"/>
      <c r="BQ5" s="42"/>
      <c r="BR5" s="42"/>
      <c r="BS5" s="42"/>
      <c r="BT5" s="42"/>
      <c r="BU5" s="42"/>
      <c r="BV5" s="42"/>
      <c r="BW5" s="3"/>
      <c r="BX5" s="3"/>
      <c r="BY5" s="3"/>
      <c r="BZ5" s="3"/>
      <c r="CA5" s="3"/>
      <c r="CB5" s="49"/>
      <c r="CC5" s="49"/>
      <c r="CD5" s="49"/>
      <c r="CE5" s="49"/>
      <c r="CF5" s="49"/>
      <c r="CG5" s="49"/>
      <c r="CH5" s="49"/>
      <c r="CI5" s="49"/>
      <c r="CJ5" s="49"/>
      <c r="CK5" s="49"/>
      <c r="CL5" s="49"/>
      <c r="CM5" s="49"/>
      <c r="CN5" s="49"/>
      <c r="CO5" s="49"/>
      <c r="CP5" s="49"/>
      <c r="CQ5" s="54"/>
      <c r="CR5" s="49"/>
      <c r="CS5" s="49"/>
    </row>
    <row r="6" spans="1:97" ht="28.35" customHeight="1">
      <c r="A6" s="55"/>
      <c r="B6" s="1"/>
      <c r="C6" s="1"/>
      <c r="D6" s="1"/>
      <c r="E6" s="1"/>
      <c r="F6" s="1"/>
      <c r="G6" s="1"/>
      <c r="H6" s="1"/>
      <c r="I6" s="1"/>
      <c r="J6" s="1"/>
      <c r="K6" s="1"/>
      <c r="L6" s="1"/>
      <c r="M6" s="1"/>
      <c r="N6" s="383" t="s">
        <v>0</v>
      </c>
      <c r="O6" s="761"/>
      <c r="P6" s="761"/>
      <c r="Q6" s="761"/>
      <c r="R6" s="761"/>
      <c r="S6" s="761"/>
      <c r="T6" s="761"/>
      <c r="U6" s="761"/>
      <c r="V6" s="761"/>
      <c r="W6" s="761"/>
      <c r="X6" s="761"/>
      <c r="Y6" s="761"/>
      <c r="Z6" s="761"/>
      <c r="AA6" s="761"/>
      <c r="AB6" s="714" t="s">
        <v>8</v>
      </c>
      <c r="AC6" s="761"/>
      <c r="AD6" s="761"/>
      <c r="AE6" s="761"/>
      <c r="AF6" s="761"/>
      <c r="AG6" s="761"/>
      <c r="AH6" s="761"/>
      <c r="AI6" s="761"/>
      <c r="AJ6" s="761"/>
      <c r="AK6" s="761"/>
      <c r="AL6" s="761"/>
      <c r="AM6" s="761"/>
      <c r="AN6" s="761"/>
      <c r="AO6" s="761"/>
      <c r="AP6" s="761"/>
      <c r="AQ6" s="761"/>
      <c r="AR6" s="761"/>
      <c r="AS6" s="761"/>
      <c r="AT6" s="762"/>
      <c r="AU6" s="763" t="s">
        <v>41</v>
      </c>
      <c r="AV6" s="764"/>
      <c r="AW6" s="764"/>
      <c r="AX6" s="764"/>
      <c r="AY6" s="764"/>
      <c r="AZ6" s="764"/>
      <c r="BA6" s="764"/>
      <c r="BB6" s="764"/>
      <c r="BC6" s="764"/>
      <c r="BD6" s="764"/>
      <c r="BE6" s="764"/>
      <c r="BF6" s="764"/>
      <c r="BG6" s="765" t="s">
        <v>32</v>
      </c>
      <c r="BH6" s="766"/>
      <c r="BI6" s="766"/>
      <c r="BJ6" s="766"/>
      <c r="BK6" s="766"/>
      <c r="BL6" s="766"/>
      <c r="BM6" s="766"/>
      <c r="BN6" s="766"/>
      <c r="BO6" s="766"/>
      <c r="BP6" s="766"/>
      <c r="BQ6" s="766"/>
      <c r="BR6" s="766"/>
      <c r="BS6" s="766"/>
      <c r="BT6" s="766"/>
      <c r="BU6" s="766"/>
      <c r="BV6" s="766"/>
      <c r="BW6" s="766"/>
      <c r="BX6" s="766"/>
      <c r="BY6" s="766"/>
      <c r="BZ6" s="766"/>
      <c r="CA6" s="766"/>
      <c r="CB6" s="766"/>
      <c r="CC6" s="766"/>
      <c r="CD6" s="766"/>
      <c r="CE6" s="766"/>
      <c r="CF6" s="766"/>
      <c r="CG6" s="766"/>
      <c r="CH6" s="766"/>
      <c r="CI6" s="766"/>
      <c r="CJ6" s="3"/>
      <c r="CK6" s="3"/>
      <c r="CL6" s="3"/>
      <c r="CM6" s="3"/>
      <c r="CN6" s="3"/>
      <c r="CO6" s="3"/>
      <c r="CP6" s="3"/>
      <c r="CQ6" s="10"/>
      <c r="CR6" s="3"/>
      <c r="CS6" s="3"/>
    </row>
    <row r="7" spans="1:97" ht="21.95" customHeight="1">
      <c r="A7" s="56"/>
      <c r="B7" s="1"/>
      <c r="C7" s="1"/>
      <c r="D7" s="1"/>
      <c r="E7" s="1"/>
      <c r="F7" s="1"/>
      <c r="G7" s="1"/>
      <c r="H7" s="1"/>
      <c r="I7" s="1"/>
      <c r="J7" s="1"/>
      <c r="K7" s="1"/>
      <c r="L7" s="1"/>
      <c r="M7" s="1"/>
      <c r="N7" s="790">
        <f>IFERROR('育児時短勤務手当金　請求書'!A13,'育児時短勤務手当金　請求書'!A13)</f>
        <v>0</v>
      </c>
      <c r="O7" s="791"/>
      <c r="P7" s="791"/>
      <c r="Q7" s="791"/>
      <c r="R7" s="791"/>
      <c r="S7" s="791"/>
      <c r="T7" s="791"/>
      <c r="U7" s="791"/>
      <c r="V7" s="791"/>
      <c r="W7" s="791"/>
      <c r="X7" s="791"/>
      <c r="Y7" s="791"/>
      <c r="Z7" s="791"/>
      <c r="AA7" s="791"/>
      <c r="AB7" s="793">
        <f>'育児時短勤務手当金　請求書'!Q13</f>
        <v>0</v>
      </c>
      <c r="AC7" s="791"/>
      <c r="AD7" s="791"/>
      <c r="AE7" s="791"/>
      <c r="AF7" s="791"/>
      <c r="AG7" s="791"/>
      <c r="AH7" s="791"/>
      <c r="AI7" s="791"/>
      <c r="AJ7" s="791"/>
      <c r="AK7" s="791"/>
      <c r="AL7" s="791"/>
      <c r="AM7" s="791"/>
      <c r="AN7" s="791"/>
      <c r="AO7" s="791"/>
      <c r="AP7" s="791"/>
      <c r="AQ7" s="791"/>
      <c r="AR7" s="791"/>
      <c r="AS7" s="791"/>
      <c r="AT7" s="794"/>
      <c r="AU7" s="795" t="s">
        <v>42</v>
      </c>
      <c r="AV7" s="795"/>
      <c r="AW7" s="795"/>
      <c r="AX7" s="795"/>
      <c r="AY7" s="795"/>
      <c r="AZ7" s="795"/>
      <c r="BA7" s="795"/>
      <c r="BB7" s="795"/>
      <c r="BC7" s="795"/>
      <c r="BD7" s="795"/>
      <c r="BE7" s="795"/>
      <c r="BF7" s="795"/>
      <c r="BG7" s="773">
        <f>'育児時短勤務手当金　請求書'!AX13</f>
        <v>0</v>
      </c>
      <c r="BH7" s="774"/>
      <c r="BI7" s="774"/>
      <c r="BJ7" s="774"/>
      <c r="BK7" s="774"/>
      <c r="BL7" s="774"/>
      <c r="BM7" s="774"/>
      <c r="BN7" s="774"/>
      <c r="BO7" s="774"/>
      <c r="BP7" s="774"/>
      <c r="BQ7" s="774"/>
      <c r="BR7" s="774"/>
      <c r="BS7" s="774"/>
      <c r="BT7" s="774"/>
      <c r="BU7" s="775"/>
      <c r="BV7" s="775"/>
      <c r="BW7" s="775"/>
      <c r="BX7" s="775"/>
      <c r="BY7" s="775"/>
      <c r="BZ7" s="775"/>
      <c r="CA7" s="775"/>
      <c r="CB7" s="775"/>
      <c r="CC7" s="775"/>
      <c r="CD7" s="775"/>
      <c r="CE7" s="775"/>
      <c r="CF7" s="775"/>
      <c r="CG7" s="775"/>
      <c r="CH7" s="775"/>
      <c r="CI7" s="776"/>
      <c r="CJ7" s="3"/>
      <c r="CK7" s="3"/>
      <c r="CL7" s="3"/>
      <c r="CM7" s="3"/>
      <c r="CN7" s="3"/>
      <c r="CO7" s="3"/>
      <c r="CP7" s="3"/>
      <c r="CQ7" s="10"/>
      <c r="CR7" s="3"/>
      <c r="CS7" s="3"/>
    </row>
    <row r="8" spans="1:97" ht="33.950000000000003" customHeight="1">
      <c r="A8" s="56"/>
      <c r="B8" s="1"/>
      <c r="C8" s="1"/>
      <c r="D8" s="1"/>
      <c r="E8" s="1"/>
      <c r="F8" s="1"/>
      <c r="G8" s="1"/>
      <c r="H8" s="1"/>
      <c r="I8" s="1"/>
      <c r="J8" s="1"/>
      <c r="K8" s="1"/>
      <c r="L8" s="1"/>
      <c r="M8" s="1"/>
      <c r="N8" s="792"/>
      <c r="O8" s="791"/>
      <c r="P8" s="791"/>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4"/>
      <c r="AU8" s="781">
        <f>'育児時短勤務手当金　請求書'!AJ15</f>
        <v>0</v>
      </c>
      <c r="AV8" s="782"/>
      <c r="AW8" s="782"/>
      <c r="AX8" s="782"/>
      <c r="AY8" s="782"/>
      <c r="AZ8" s="782"/>
      <c r="BA8" s="782"/>
      <c r="BB8" s="782"/>
      <c r="BC8" s="782"/>
      <c r="BD8" s="782"/>
      <c r="BE8" s="782"/>
      <c r="BF8" s="782"/>
      <c r="BG8" s="777"/>
      <c r="BH8" s="778"/>
      <c r="BI8" s="778"/>
      <c r="BJ8" s="778"/>
      <c r="BK8" s="778"/>
      <c r="BL8" s="778"/>
      <c r="BM8" s="778"/>
      <c r="BN8" s="778"/>
      <c r="BO8" s="778"/>
      <c r="BP8" s="778"/>
      <c r="BQ8" s="778"/>
      <c r="BR8" s="778"/>
      <c r="BS8" s="778"/>
      <c r="BT8" s="778"/>
      <c r="BU8" s="779"/>
      <c r="BV8" s="779"/>
      <c r="BW8" s="779"/>
      <c r="BX8" s="779"/>
      <c r="BY8" s="779"/>
      <c r="BZ8" s="779"/>
      <c r="CA8" s="779"/>
      <c r="CB8" s="779"/>
      <c r="CC8" s="779"/>
      <c r="CD8" s="779"/>
      <c r="CE8" s="779"/>
      <c r="CF8" s="779"/>
      <c r="CG8" s="779"/>
      <c r="CH8" s="779"/>
      <c r="CI8" s="780"/>
      <c r="CJ8" s="3"/>
      <c r="CK8" s="3"/>
      <c r="CL8" s="3"/>
      <c r="CM8" s="3"/>
      <c r="CN8" s="3"/>
      <c r="CO8" s="3"/>
      <c r="CP8" s="3"/>
      <c r="CQ8" s="10"/>
      <c r="CR8" s="3"/>
      <c r="CS8" s="3"/>
    </row>
    <row r="9" spans="1:97" ht="14.25">
      <c r="A9" s="56"/>
      <c r="B9" s="1"/>
      <c r="C9" s="1"/>
      <c r="D9" s="1"/>
      <c r="E9" s="1"/>
      <c r="F9" s="1"/>
      <c r="G9" s="1"/>
      <c r="H9" s="1"/>
      <c r="I9" s="1"/>
      <c r="J9" s="1"/>
      <c r="K9" s="1"/>
      <c r="L9" s="1"/>
      <c r="M9" s="1"/>
      <c r="N9" s="1"/>
      <c r="O9" s="43"/>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3"/>
      <c r="BX9" s="3"/>
      <c r="BY9" s="3"/>
      <c r="BZ9" s="3"/>
      <c r="CA9" s="3"/>
      <c r="CB9" s="3"/>
      <c r="CC9" s="3"/>
      <c r="CD9" s="3"/>
      <c r="CE9" s="3"/>
      <c r="CF9" s="3"/>
      <c r="CG9" s="3"/>
      <c r="CH9" s="3"/>
      <c r="CI9" s="3"/>
      <c r="CJ9" s="3"/>
      <c r="CK9" s="3"/>
      <c r="CL9" s="3"/>
      <c r="CM9" s="3"/>
      <c r="CN9" s="3"/>
      <c r="CO9" s="3"/>
      <c r="CP9" s="3"/>
      <c r="CQ9" s="10"/>
      <c r="CR9" s="3"/>
      <c r="CS9" s="3"/>
    </row>
    <row r="10" spans="1:97" ht="17.25">
      <c r="A10" s="57" t="s">
        <v>69</v>
      </c>
      <c r="B10" s="1"/>
      <c r="C10" s="1"/>
      <c r="D10" s="1"/>
      <c r="E10" s="1"/>
      <c r="F10" s="1"/>
      <c r="G10" s="1"/>
      <c r="H10" s="1"/>
      <c r="I10" s="1"/>
      <c r="J10" s="1"/>
      <c r="K10" s="1"/>
      <c r="L10" s="1"/>
      <c r="M10" s="1"/>
      <c r="O10" s="198" t="s">
        <v>71</v>
      </c>
      <c r="P10" s="229"/>
      <c r="Q10" s="229"/>
      <c r="R10" s="783"/>
      <c r="S10" s="767" t="s">
        <v>121</v>
      </c>
      <c r="T10" s="768"/>
      <c r="U10" s="786" t="s">
        <v>67</v>
      </c>
      <c r="V10" s="787"/>
      <c r="W10" s="787"/>
      <c r="X10" s="787"/>
      <c r="Y10" s="787"/>
      <c r="Z10" s="787"/>
      <c r="AA10" s="787"/>
      <c r="AB10" s="787"/>
      <c r="AC10" s="787"/>
      <c r="AD10" s="787"/>
      <c r="AE10" s="787"/>
      <c r="AF10" s="787"/>
      <c r="AG10" s="787"/>
      <c r="AH10" s="787"/>
      <c r="AI10" s="787"/>
      <c r="AJ10" s="787"/>
      <c r="AK10" s="787"/>
      <c r="AL10" s="787"/>
      <c r="AM10" s="787"/>
      <c r="AN10" s="787"/>
      <c r="AO10" s="787"/>
      <c r="AP10" s="787"/>
      <c r="AQ10" s="787"/>
      <c r="AR10" s="787"/>
      <c r="AS10" s="787"/>
      <c r="AT10" s="787"/>
      <c r="AU10" s="787"/>
      <c r="AV10" s="787"/>
      <c r="AW10" s="787"/>
      <c r="AX10" s="787"/>
      <c r="AY10" s="787"/>
      <c r="AZ10" s="787"/>
      <c r="BA10" s="787"/>
      <c r="BB10" s="787"/>
      <c r="BC10" s="787"/>
      <c r="BD10" s="787"/>
      <c r="BE10" s="787"/>
      <c r="BF10" s="787"/>
      <c r="BG10" s="787"/>
      <c r="BH10" s="787"/>
      <c r="BI10" s="787"/>
      <c r="BJ10" s="787"/>
      <c r="BK10" s="787"/>
      <c r="BL10" s="787"/>
      <c r="BM10" s="787"/>
      <c r="BN10" s="787"/>
      <c r="BO10" s="787"/>
      <c r="BP10" s="787"/>
      <c r="BQ10" s="787"/>
      <c r="BR10" s="787"/>
      <c r="BS10" s="787"/>
      <c r="BT10" s="787"/>
      <c r="BU10" s="787"/>
      <c r="BV10" s="787"/>
      <c r="BW10" s="787"/>
      <c r="BX10" s="787"/>
      <c r="BY10" s="787"/>
      <c r="BZ10" s="787"/>
      <c r="CA10" s="787"/>
      <c r="CB10" s="787"/>
      <c r="CC10" s="787"/>
      <c r="CD10" s="787"/>
      <c r="CE10" s="787"/>
      <c r="CF10" s="787"/>
      <c r="CG10" s="787"/>
      <c r="CH10" s="787"/>
      <c r="CI10" s="787"/>
      <c r="CJ10" s="787"/>
      <c r="CK10" s="308"/>
      <c r="CL10" s="308"/>
      <c r="CM10" s="308"/>
      <c r="CN10" s="308"/>
      <c r="CO10" s="308"/>
      <c r="CP10" s="788"/>
      <c r="CQ10" s="10"/>
    </row>
    <row r="11" spans="1:97" ht="28.35" customHeight="1">
      <c r="A11" s="56"/>
      <c r="B11" s="1"/>
      <c r="C11" s="1"/>
      <c r="D11" s="1"/>
      <c r="E11" s="1"/>
      <c r="F11" s="1"/>
      <c r="G11" s="1"/>
      <c r="H11" s="1"/>
      <c r="I11" s="1"/>
      <c r="J11" s="1"/>
      <c r="K11" s="1"/>
      <c r="L11" s="1"/>
      <c r="M11" s="1"/>
      <c r="O11" s="231"/>
      <c r="P11" s="232"/>
      <c r="Q11" s="232"/>
      <c r="R11" s="784"/>
      <c r="S11" s="767"/>
      <c r="T11" s="768"/>
      <c r="U11" s="786"/>
      <c r="V11" s="787"/>
      <c r="W11" s="787"/>
      <c r="X11" s="787"/>
      <c r="Y11" s="787"/>
      <c r="Z11" s="787"/>
      <c r="AA11" s="787"/>
      <c r="AB11" s="787"/>
      <c r="AC11" s="787"/>
      <c r="AD11" s="787"/>
      <c r="AE11" s="787"/>
      <c r="AF11" s="787"/>
      <c r="AG11" s="787"/>
      <c r="AH11" s="787"/>
      <c r="AI11" s="787"/>
      <c r="AJ11" s="787"/>
      <c r="AK11" s="787"/>
      <c r="AL11" s="787"/>
      <c r="AM11" s="787"/>
      <c r="AN11" s="787"/>
      <c r="AO11" s="787"/>
      <c r="AP11" s="787"/>
      <c r="AQ11" s="787"/>
      <c r="AR11" s="787"/>
      <c r="AS11" s="787"/>
      <c r="AT11" s="787"/>
      <c r="AU11" s="787"/>
      <c r="AV11" s="787"/>
      <c r="AW11" s="787"/>
      <c r="AX11" s="787"/>
      <c r="AY11" s="787"/>
      <c r="AZ11" s="787"/>
      <c r="BA11" s="787"/>
      <c r="BB11" s="787"/>
      <c r="BC11" s="787"/>
      <c r="BD11" s="787"/>
      <c r="BE11" s="787"/>
      <c r="BF11" s="787"/>
      <c r="BG11" s="787"/>
      <c r="BH11" s="787"/>
      <c r="BI11" s="787"/>
      <c r="BJ11" s="787"/>
      <c r="BK11" s="787"/>
      <c r="BL11" s="787"/>
      <c r="BM11" s="787"/>
      <c r="BN11" s="787"/>
      <c r="BO11" s="787"/>
      <c r="BP11" s="787"/>
      <c r="BQ11" s="787"/>
      <c r="BR11" s="787"/>
      <c r="BS11" s="787"/>
      <c r="BT11" s="787"/>
      <c r="BU11" s="787"/>
      <c r="BV11" s="787"/>
      <c r="BW11" s="787"/>
      <c r="BX11" s="787"/>
      <c r="BY11" s="787"/>
      <c r="BZ11" s="787"/>
      <c r="CA11" s="787"/>
      <c r="CB11" s="787"/>
      <c r="CC11" s="787"/>
      <c r="CD11" s="787"/>
      <c r="CE11" s="787"/>
      <c r="CF11" s="787"/>
      <c r="CG11" s="787"/>
      <c r="CH11" s="787"/>
      <c r="CI11" s="787"/>
      <c r="CJ11" s="787"/>
      <c r="CK11" s="308"/>
      <c r="CL11" s="308"/>
      <c r="CM11" s="308"/>
      <c r="CN11" s="308"/>
      <c r="CO11" s="308"/>
      <c r="CP11" s="788"/>
      <c r="CQ11" s="10"/>
    </row>
    <row r="12" spans="1:97" ht="14.25">
      <c r="A12" s="56"/>
      <c r="B12" s="1"/>
      <c r="C12" s="1"/>
      <c r="D12" s="1"/>
      <c r="E12" s="1"/>
      <c r="F12" s="1"/>
      <c r="G12" s="1"/>
      <c r="H12" s="1"/>
      <c r="I12" s="1"/>
      <c r="J12" s="1"/>
      <c r="K12" s="1"/>
      <c r="L12" s="1"/>
      <c r="M12" s="1"/>
      <c r="O12" s="231"/>
      <c r="P12" s="232"/>
      <c r="Q12" s="232"/>
      <c r="R12" s="784"/>
      <c r="S12" s="767" t="s">
        <v>192</v>
      </c>
      <c r="T12" s="768"/>
      <c r="U12" s="789" t="s">
        <v>99</v>
      </c>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5"/>
      <c r="BP12" s="425"/>
      <c r="BQ12" s="425"/>
      <c r="BR12" s="425"/>
      <c r="BS12" s="425"/>
      <c r="BT12" s="425"/>
      <c r="BU12" s="425"/>
      <c r="BV12" s="425"/>
      <c r="BW12" s="425"/>
      <c r="BX12" s="425"/>
      <c r="BY12" s="425"/>
      <c r="BZ12" s="425"/>
      <c r="CA12" s="425"/>
      <c r="CB12" s="425"/>
      <c r="CC12" s="425"/>
      <c r="CD12" s="425"/>
      <c r="CE12" s="425"/>
      <c r="CF12" s="425"/>
      <c r="CG12" s="425"/>
      <c r="CH12" s="425"/>
      <c r="CI12" s="425"/>
      <c r="CJ12" s="425"/>
      <c r="CK12" s="308"/>
      <c r="CL12" s="308"/>
      <c r="CM12" s="308"/>
      <c r="CN12" s="308"/>
      <c r="CO12" s="308"/>
      <c r="CP12" s="788"/>
      <c r="CQ12" s="10"/>
    </row>
    <row r="13" spans="1:97" ht="37.15" customHeight="1">
      <c r="A13" s="56"/>
      <c r="B13" s="1"/>
      <c r="C13" s="1"/>
      <c r="D13" s="1"/>
      <c r="E13" s="1"/>
      <c r="F13" s="1"/>
      <c r="G13" s="1"/>
      <c r="H13" s="1"/>
      <c r="I13" s="1"/>
      <c r="J13" s="1"/>
      <c r="K13" s="1"/>
      <c r="L13" s="1"/>
      <c r="M13" s="1"/>
      <c r="O13" s="231"/>
      <c r="P13" s="232"/>
      <c r="Q13" s="232"/>
      <c r="R13" s="784"/>
      <c r="S13" s="767"/>
      <c r="T13" s="768"/>
      <c r="U13" s="360"/>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c r="AT13" s="425"/>
      <c r="AU13" s="425"/>
      <c r="AV13" s="425"/>
      <c r="AW13" s="425"/>
      <c r="AX13" s="425"/>
      <c r="AY13" s="425"/>
      <c r="AZ13" s="425"/>
      <c r="BA13" s="425"/>
      <c r="BB13" s="425"/>
      <c r="BC13" s="425"/>
      <c r="BD13" s="425"/>
      <c r="BE13" s="425"/>
      <c r="BF13" s="425"/>
      <c r="BG13" s="425"/>
      <c r="BH13" s="425"/>
      <c r="BI13" s="425"/>
      <c r="BJ13" s="425"/>
      <c r="BK13" s="425"/>
      <c r="BL13" s="425"/>
      <c r="BM13" s="425"/>
      <c r="BN13" s="425"/>
      <c r="BO13" s="425"/>
      <c r="BP13" s="425"/>
      <c r="BQ13" s="425"/>
      <c r="BR13" s="425"/>
      <c r="BS13" s="425"/>
      <c r="BT13" s="425"/>
      <c r="BU13" s="425"/>
      <c r="BV13" s="425"/>
      <c r="BW13" s="425"/>
      <c r="BX13" s="425"/>
      <c r="BY13" s="425"/>
      <c r="BZ13" s="425"/>
      <c r="CA13" s="425"/>
      <c r="CB13" s="425"/>
      <c r="CC13" s="425"/>
      <c r="CD13" s="425"/>
      <c r="CE13" s="425"/>
      <c r="CF13" s="425"/>
      <c r="CG13" s="425"/>
      <c r="CH13" s="425"/>
      <c r="CI13" s="425"/>
      <c r="CJ13" s="425"/>
      <c r="CK13" s="308"/>
      <c r="CL13" s="308"/>
      <c r="CM13" s="308"/>
      <c r="CN13" s="308"/>
      <c r="CO13" s="308"/>
      <c r="CP13" s="788"/>
      <c r="CQ13" s="10"/>
    </row>
    <row r="14" spans="1:97" ht="14.25">
      <c r="A14" s="56"/>
      <c r="B14" s="1"/>
      <c r="C14" s="1"/>
      <c r="D14" s="1"/>
      <c r="E14" s="1"/>
      <c r="F14" s="1"/>
      <c r="G14" s="1"/>
      <c r="H14" s="1"/>
      <c r="I14" s="1"/>
      <c r="J14" s="1"/>
      <c r="K14" s="1"/>
      <c r="L14" s="1"/>
      <c r="M14" s="1"/>
      <c r="O14" s="231"/>
      <c r="P14" s="232"/>
      <c r="Q14" s="232"/>
      <c r="R14" s="784"/>
      <c r="S14" s="767" t="s">
        <v>120</v>
      </c>
      <c r="T14" s="768"/>
      <c r="U14" s="786" t="s">
        <v>72</v>
      </c>
      <c r="V14" s="787"/>
      <c r="W14" s="787"/>
      <c r="X14" s="787"/>
      <c r="Y14" s="787"/>
      <c r="Z14" s="787"/>
      <c r="AA14" s="787"/>
      <c r="AB14" s="787"/>
      <c r="AC14" s="787"/>
      <c r="AD14" s="787"/>
      <c r="AE14" s="787"/>
      <c r="AF14" s="787"/>
      <c r="AG14" s="787"/>
      <c r="AH14" s="787"/>
      <c r="AI14" s="787"/>
      <c r="AJ14" s="787"/>
      <c r="AK14" s="787"/>
      <c r="AL14" s="787"/>
      <c r="AM14" s="787"/>
      <c r="AN14" s="787"/>
      <c r="AO14" s="787"/>
      <c r="AP14" s="787"/>
      <c r="AQ14" s="787"/>
      <c r="AR14" s="787"/>
      <c r="AS14" s="787"/>
      <c r="AT14" s="787"/>
      <c r="AU14" s="787"/>
      <c r="AV14" s="787"/>
      <c r="AW14" s="787"/>
      <c r="AX14" s="787"/>
      <c r="AY14" s="787"/>
      <c r="AZ14" s="787"/>
      <c r="BA14" s="787"/>
      <c r="BB14" s="787"/>
      <c r="BC14" s="787"/>
      <c r="BD14" s="787"/>
      <c r="BE14" s="787"/>
      <c r="BF14" s="787"/>
      <c r="BG14" s="787"/>
      <c r="BH14" s="787"/>
      <c r="BI14" s="787"/>
      <c r="BJ14" s="787"/>
      <c r="BK14" s="787"/>
      <c r="BL14" s="787"/>
      <c r="BM14" s="787"/>
      <c r="BN14" s="787"/>
      <c r="BO14" s="787"/>
      <c r="BP14" s="787"/>
      <c r="BQ14" s="787"/>
      <c r="BR14" s="787"/>
      <c r="BS14" s="787"/>
      <c r="BT14" s="787"/>
      <c r="BU14" s="787"/>
      <c r="BV14" s="787"/>
      <c r="BW14" s="787"/>
      <c r="BX14" s="787"/>
      <c r="BY14" s="787"/>
      <c r="BZ14" s="787"/>
      <c r="CA14" s="787"/>
      <c r="CB14" s="787"/>
      <c r="CC14" s="787"/>
      <c r="CD14" s="787"/>
      <c r="CE14" s="787"/>
      <c r="CF14" s="787"/>
      <c r="CG14" s="787"/>
      <c r="CH14" s="787"/>
      <c r="CI14" s="787"/>
      <c r="CJ14" s="787"/>
      <c r="CK14" s="308"/>
      <c r="CL14" s="308"/>
      <c r="CM14" s="308"/>
      <c r="CN14" s="308"/>
      <c r="CO14" s="308"/>
      <c r="CP14" s="788"/>
      <c r="CQ14" s="10"/>
    </row>
    <row r="15" spans="1:97" ht="28.35" customHeight="1">
      <c r="A15" s="56"/>
      <c r="B15" s="1"/>
      <c r="C15" s="1"/>
      <c r="D15" s="1"/>
      <c r="E15" s="1"/>
      <c r="F15" s="1"/>
      <c r="G15" s="1"/>
      <c r="H15" s="1"/>
      <c r="I15" s="1"/>
      <c r="J15" s="1"/>
      <c r="K15" s="1"/>
      <c r="L15" s="1"/>
      <c r="M15" s="1"/>
      <c r="O15" s="231"/>
      <c r="P15" s="232"/>
      <c r="Q15" s="232"/>
      <c r="R15" s="784"/>
      <c r="S15" s="767"/>
      <c r="T15" s="768"/>
      <c r="U15" s="786"/>
      <c r="V15" s="787"/>
      <c r="W15" s="787"/>
      <c r="X15" s="787"/>
      <c r="Y15" s="787"/>
      <c r="Z15" s="787"/>
      <c r="AA15" s="787"/>
      <c r="AB15" s="787"/>
      <c r="AC15" s="787"/>
      <c r="AD15" s="787"/>
      <c r="AE15" s="787"/>
      <c r="AF15" s="787"/>
      <c r="AG15" s="787"/>
      <c r="AH15" s="787"/>
      <c r="AI15" s="787"/>
      <c r="AJ15" s="787"/>
      <c r="AK15" s="787"/>
      <c r="AL15" s="787"/>
      <c r="AM15" s="787"/>
      <c r="AN15" s="787"/>
      <c r="AO15" s="787"/>
      <c r="AP15" s="787"/>
      <c r="AQ15" s="787"/>
      <c r="AR15" s="787"/>
      <c r="AS15" s="787"/>
      <c r="AT15" s="787"/>
      <c r="AU15" s="787"/>
      <c r="AV15" s="787"/>
      <c r="AW15" s="787"/>
      <c r="AX15" s="787"/>
      <c r="AY15" s="787"/>
      <c r="AZ15" s="787"/>
      <c r="BA15" s="787"/>
      <c r="BB15" s="787"/>
      <c r="BC15" s="787"/>
      <c r="BD15" s="787"/>
      <c r="BE15" s="787"/>
      <c r="BF15" s="787"/>
      <c r="BG15" s="787"/>
      <c r="BH15" s="787"/>
      <c r="BI15" s="787"/>
      <c r="BJ15" s="787"/>
      <c r="BK15" s="787"/>
      <c r="BL15" s="787"/>
      <c r="BM15" s="787"/>
      <c r="BN15" s="787"/>
      <c r="BO15" s="787"/>
      <c r="BP15" s="787"/>
      <c r="BQ15" s="787"/>
      <c r="BR15" s="787"/>
      <c r="BS15" s="787"/>
      <c r="BT15" s="787"/>
      <c r="BU15" s="787"/>
      <c r="BV15" s="787"/>
      <c r="BW15" s="787"/>
      <c r="BX15" s="787"/>
      <c r="BY15" s="787"/>
      <c r="BZ15" s="787"/>
      <c r="CA15" s="787"/>
      <c r="CB15" s="787"/>
      <c r="CC15" s="787"/>
      <c r="CD15" s="787"/>
      <c r="CE15" s="787"/>
      <c r="CF15" s="787"/>
      <c r="CG15" s="787"/>
      <c r="CH15" s="787"/>
      <c r="CI15" s="787"/>
      <c r="CJ15" s="787"/>
      <c r="CK15" s="308"/>
      <c r="CL15" s="308"/>
      <c r="CM15" s="308"/>
      <c r="CN15" s="308"/>
      <c r="CO15" s="308"/>
      <c r="CP15" s="788"/>
      <c r="CQ15" s="10"/>
    </row>
    <row r="16" spans="1:97" ht="14.25">
      <c r="A16" s="56"/>
      <c r="B16" s="1"/>
      <c r="C16" s="1"/>
      <c r="D16" s="1"/>
      <c r="E16" s="1"/>
      <c r="F16" s="1"/>
      <c r="G16" s="1"/>
      <c r="H16" s="1"/>
      <c r="I16" s="1"/>
      <c r="J16" s="1"/>
      <c r="K16" s="1"/>
      <c r="L16" s="1"/>
      <c r="M16" s="1"/>
      <c r="O16" s="231"/>
      <c r="P16" s="232"/>
      <c r="Q16" s="232"/>
      <c r="R16" s="784"/>
      <c r="S16" s="767" t="s">
        <v>191</v>
      </c>
      <c r="T16" s="768"/>
      <c r="U16" s="769" t="s">
        <v>173</v>
      </c>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361"/>
      <c r="CL16" s="361"/>
      <c r="CM16" s="361"/>
      <c r="CN16" s="361"/>
      <c r="CO16" s="361"/>
      <c r="CP16" s="770"/>
      <c r="CQ16" s="10"/>
    </row>
    <row r="17" spans="1:104" ht="28.35" customHeight="1">
      <c r="A17" s="56"/>
      <c r="B17" s="1"/>
      <c r="C17" s="1"/>
      <c r="D17" s="1"/>
      <c r="E17" s="1"/>
      <c r="F17" s="1"/>
      <c r="G17" s="1"/>
      <c r="H17" s="1"/>
      <c r="I17" s="1"/>
      <c r="J17" s="1"/>
      <c r="K17" s="1"/>
      <c r="L17" s="1"/>
      <c r="M17" s="1"/>
      <c r="O17" s="234"/>
      <c r="P17" s="235"/>
      <c r="Q17" s="235"/>
      <c r="R17" s="785"/>
      <c r="S17" s="767"/>
      <c r="T17" s="768"/>
      <c r="U17" s="769"/>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361"/>
      <c r="CL17" s="361"/>
      <c r="CM17" s="361"/>
      <c r="CN17" s="361"/>
      <c r="CO17" s="361"/>
      <c r="CP17" s="770"/>
      <c r="CQ17" s="10"/>
    </row>
    <row r="18" spans="1:104" ht="14.25">
      <c r="A18" s="56"/>
      <c r="B18" s="1"/>
      <c r="C18" s="1"/>
      <c r="D18" s="1"/>
      <c r="E18" s="1"/>
      <c r="F18" s="1"/>
      <c r="G18" s="1"/>
      <c r="H18" s="1"/>
      <c r="I18" s="1"/>
      <c r="J18" s="1"/>
      <c r="K18" s="1"/>
      <c r="L18" s="1"/>
      <c r="M18" s="1"/>
      <c r="O18" s="771" t="s">
        <v>68</v>
      </c>
      <c r="P18" s="771"/>
      <c r="Q18" s="771"/>
      <c r="R18" s="771"/>
      <c r="S18" s="772"/>
      <c r="T18" s="772"/>
      <c r="U18" s="772"/>
      <c r="V18" s="772"/>
      <c r="W18" s="772"/>
      <c r="X18" s="772"/>
      <c r="Y18" s="772"/>
      <c r="Z18" s="772"/>
      <c r="AA18" s="772"/>
      <c r="AB18" s="772"/>
      <c r="AC18" s="772"/>
      <c r="AD18" s="772"/>
      <c r="AE18" s="772"/>
      <c r="AF18" s="772"/>
      <c r="AG18" s="772"/>
      <c r="AH18" s="772"/>
      <c r="AI18" s="772"/>
      <c r="AJ18" s="772"/>
      <c r="AK18" s="772"/>
      <c r="AL18" s="772"/>
      <c r="AM18" s="772"/>
      <c r="AN18" s="772"/>
      <c r="AO18" s="772"/>
      <c r="AP18" s="772"/>
      <c r="AQ18" s="772"/>
      <c r="AR18" s="772"/>
      <c r="AS18" s="772"/>
      <c r="AT18" s="772"/>
      <c r="AU18" s="772"/>
      <c r="AV18" s="772"/>
      <c r="AW18" s="772"/>
      <c r="AX18" s="772"/>
      <c r="AY18" s="772"/>
      <c r="AZ18" s="772"/>
      <c r="BA18" s="772"/>
      <c r="BB18" s="772"/>
      <c r="BC18" s="772"/>
      <c r="BD18" s="772"/>
      <c r="BE18" s="772"/>
      <c r="BF18" s="772"/>
      <c r="BG18" s="772"/>
      <c r="BH18" s="772"/>
      <c r="BI18" s="772"/>
      <c r="BJ18" s="772"/>
      <c r="BK18" s="772"/>
      <c r="BL18" s="772"/>
      <c r="BM18" s="772"/>
      <c r="BN18" s="772"/>
      <c r="BO18" s="772"/>
      <c r="BP18" s="772"/>
      <c r="BQ18" s="772"/>
      <c r="BR18" s="772"/>
      <c r="BS18" s="772"/>
      <c r="BT18" s="772"/>
      <c r="BU18" s="772"/>
      <c r="BV18" s="772"/>
      <c r="BW18" s="772"/>
      <c r="BX18" s="772"/>
      <c r="BY18" s="772"/>
      <c r="BZ18" s="772"/>
      <c r="CA18" s="772"/>
      <c r="CB18" s="772"/>
      <c r="CC18" s="772"/>
      <c r="CD18" s="772"/>
      <c r="CE18" s="772"/>
      <c r="CF18" s="772"/>
      <c r="CG18" s="772"/>
      <c r="CH18" s="772"/>
      <c r="CI18" s="772"/>
      <c r="CJ18" s="772"/>
      <c r="CK18" s="3"/>
      <c r="CL18" s="3"/>
      <c r="CM18" s="3"/>
      <c r="CN18" s="3"/>
      <c r="CO18" s="3"/>
      <c r="CP18" s="3"/>
      <c r="CQ18" s="10"/>
    </row>
    <row r="19" spans="1:104" ht="14.25">
      <c r="A19" s="56"/>
      <c r="B19" s="1"/>
      <c r="C19" s="1"/>
      <c r="D19" s="1"/>
      <c r="E19" s="1"/>
      <c r="F19" s="1"/>
      <c r="G19" s="1"/>
      <c r="H19" s="1"/>
      <c r="I19" s="1"/>
      <c r="J19" s="1"/>
      <c r="K19" s="1"/>
      <c r="L19" s="1"/>
      <c r="M19" s="1"/>
      <c r="O19" s="772"/>
      <c r="P19" s="772"/>
      <c r="Q19" s="772"/>
      <c r="R19" s="772"/>
      <c r="S19" s="772"/>
      <c r="T19" s="772"/>
      <c r="U19" s="772"/>
      <c r="V19" s="772"/>
      <c r="W19" s="772"/>
      <c r="X19" s="772"/>
      <c r="Y19" s="772"/>
      <c r="Z19" s="772"/>
      <c r="AA19" s="772"/>
      <c r="AB19" s="772"/>
      <c r="AC19" s="772"/>
      <c r="AD19" s="772"/>
      <c r="AE19" s="772"/>
      <c r="AF19" s="772"/>
      <c r="AG19" s="772"/>
      <c r="AH19" s="772"/>
      <c r="AI19" s="772"/>
      <c r="AJ19" s="772"/>
      <c r="AK19" s="772"/>
      <c r="AL19" s="772"/>
      <c r="AM19" s="772"/>
      <c r="AN19" s="772"/>
      <c r="AO19" s="772"/>
      <c r="AP19" s="772"/>
      <c r="AQ19" s="772"/>
      <c r="AR19" s="772"/>
      <c r="AS19" s="772"/>
      <c r="AT19" s="772"/>
      <c r="AU19" s="772"/>
      <c r="AV19" s="772"/>
      <c r="AW19" s="772"/>
      <c r="AX19" s="772"/>
      <c r="AY19" s="772"/>
      <c r="AZ19" s="772"/>
      <c r="BA19" s="772"/>
      <c r="BB19" s="772"/>
      <c r="BC19" s="772"/>
      <c r="BD19" s="772"/>
      <c r="BE19" s="772"/>
      <c r="BF19" s="772"/>
      <c r="BG19" s="772"/>
      <c r="BH19" s="772"/>
      <c r="BI19" s="772"/>
      <c r="BJ19" s="772"/>
      <c r="BK19" s="772"/>
      <c r="BL19" s="772"/>
      <c r="BM19" s="772"/>
      <c r="BN19" s="772"/>
      <c r="BO19" s="772"/>
      <c r="BP19" s="772"/>
      <c r="BQ19" s="772"/>
      <c r="BR19" s="772"/>
      <c r="BS19" s="772"/>
      <c r="BT19" s="772"/>
      <c r="BU19" s="772"/>
      <c r="BV19" s="772"/>
      <c r="BW19" s="772"/>
      <c r="BX19" s="772"/>
      <c r="BY19" s="772"/>
      <c r="BZ19" s="772"/>
      <c r="CA19" s="772"/>
      <c r="CB19" s="772"/>
      <c r="CC19" s="772"/>
      <c r="CD19" s="772"/>
      <c r="CE19" s="772"/>
      <c r="CF19" s="772"/>
      <c r="CG19" s="772"/>
      <c r="CH19" s="772"/>
      <c r="CI19" s="772"/>
      <c r="CJ19" s="772"/>
      <c r="CK19" s="3"/>
      <c r="CL19" s="3"/>
      <c r="CM19" s="3"/>
      <c r="CN19" s="3"/>
      <c r="CO19" s="3"/>
      <c r="CP19" s="3"/>
      <c r="CQ19" s="10"/>
    </row>
    <row r="20" spans="1:104" ht="36" customHeight="1">
      <c r="A20" s="56"/>
      <c r="B20" s="1"/>
      <c r="C20" s="1"/>
      <c r="D20" s="1"/>
      <c r="E20" s="1"/>
      <c r="F20" s="1"/>
      <c r="G20" s="1"/>
      <c r="H20" s="1"/>
      <c r="I20" s="1"/>
      <c r="J20" s="1"/>
      <c r="K20" s="1"/>
      <c r="L20" s="1"/>
      <c r="M20" s="1"/>
      <c r="N20" s="1"/>
      <c r="O20" s="43"/>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3"/>
      <c r="BX20" s="3"/>
      <c r="BY20" s="3"/>
      <c r="BZ20" s="3"/>
      <c r="CA20" s="3"/>
      <c r="CB20" s="3"/>
      <c r="CC20" s="3"/>
      <c r="CD20" s="3"/>
      <c r="CE20" s="3"/>
      <c r="CF20" s="3"/>
      <c r="CG20" s="3"/>
      <c r="CH20" s="3"/>
      <c r="CI20" s="3"/>
      <c r="CJ20" s="3"/>
      <c r="CK20" s="3"/>
      <c r="CL20" s="3"/>
      <c r="CM20" s="3"/>
      <c r="CN20" s="3"/>
      <c r="CO20" s="3"/>
      <c r="CP20" s="3"/>
      <c r="CQ20" s="10"/>
      <c r="CR20" s="3"/>
      <c r="CS20" s="3"/>
    </row>
    <row r="21" spans="1:104" ht="18" thickBot="1">
      <c r="A21" s="57" t="s">
        <v>62</v>
      </c>
      <c r="B21" s="1"/>
      <c r="C21" s="1"/>
      <c r="D21" s="1"/>
      <c r="E21" s="1"/>
      <c r="F21" s="1"/>
      <c r="G21" s="1"/>
      <c r="H21" s="1"/>
      <c r="I21" s="1"/>
      <c r="J21" s="1"/>
      <c r="K21" s="1"/>
      <c r="L21" s="1"/>
      <c r="M21" s="1"/>
      <c r="N21" s="1"/>
      <c r="O21" s="98" t="s">
        <v>76</v>
      </c>
      <c r="P21" s="99"/>
      <c r="Q21" s="100" t="s">
        <v>102</v>
      </c>
      <c r="R21" s="99"/>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3"/>
      <c r="BX21" s="63"/>
      <c r="BY21" s="63"/>
      <c r="BZ21" s="63"/>
      <c r="CA21" s="63"/>
      <c r="CB21" s="3"/>
      <c r="CC21" s="3"/>
      <c r="CD21" s="3"/>
      <c r="CE21" s="3"/>
      <c r="CF21" s="3"/>
      <c r="CG21" s="3"/>
      <c r="CH21" s="3"/>
      <c r="CI21" s="3"/>
      <c r="CJ21" s="3"/>
      <c r="CK21" s="3"/>
      <c r="CL21" s="3"/>
      <c r="CM21" s="3"/>
      <c r="CN21" s="3"/>
      <c r="CO21" s="3"/>
      <c r="CP21" s="3"/>
      <c r="CQ21" s="10"/>
      <c r="CR21" s="3"/>
      <c r="CS21" s="85" t="s">
        <v>133</v>
      </c>
    </row>
    <row r="22" spans="1:104" ht="15" thickBot="1">
      <c r="A22" s="56"/>
      <c r="B22" s="1"/>
      <c r="C22" s="1"/>
      <c r="D22" s="1"/>
      <c r="E22" s="1"/>
      <c r="F22" s="1"/>
      <c r="G22" s="1"/>
      <c r="H22" s="1"/>
      <c r="I22" s="1"/>
      <c r="J22" s="1"/>
      <c r="K22" s="1"/>
      <c r="L22" s="1"/>
      <c r="M22" s="1"/>
      <c r="N22" s="1"/>
      <c r="O22" s="43"/>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3"/>
      <c r="BX22" s="3"/>
      <c r="BY22" s="3"/>
      <c r="BZ22" s="3"/>
      <c r="CA22" s="3"/>
      <c r="CB22" s="3"/>
      <c r="CC22" s="3"/>
      <c r="CD22" s="3"/>
      <c r="CE22" s="3"/>
      <c r="CF22" s="3"/>
      <c r="CG22" s="3"/>
      <c r="CH22" s="3"/>
      <c r="CI22" s="3"/>
      <c r="CJ22" s="3"/>
      <c r="CK22" s="3"/>
      <c r="CL22" s="3"/>
      <c r="CM22" s="3"/>
      <c r="CN22" s="3"/>
      <c r="CO22" s="3"/>
      <c r="CP22" s="3"/>
      <c r="CQ22" s="10"/>
      <c r="CS22" s="94">
        <f>AQ25</f>
        <v>0</v>
      </c>
      <c r="CT22" t="s">
        <v>124</v>
      </c>
    </row>
    <row r="23" spans="1:104" ht="24" customHeight="1">
      <c r="A23" s="58"/>
      <c r="B23" s="1"/>
      <c r="C23" s="1"/>
      <c r="D23" s="223" t="s">
        <v>196</v>
      </c>
      <c r="E23" s="223"/>
      <c r="F23" s="223"/>
      <c r="G23" s="223"/>
      <c r="H23" s="223"/>
      <c r="I23" s="223"/>
      <c r="J23" s="223"/>
      <c r="K23" s="223"/>
      <c r="L23" s="223"/>
      <c r="M23" s="223"/>
      <c r="N23" s="223"/>
      <c r="O23" s="214"/>
      <c r="P23" s="214"/>
      <c r="Q23" s="214"/>
      <c r="R23" s="223" t="s">
        <v>197</v>
      </c>
      <c r="S23" s="223"/>
      <c r="T23" s="223"/>
      <c r="U23" s="223"/>
      <c r="V23" s="223"/>
      <c r="W23" s="223"/>
      <c r="X23" s="223"/>
      <c r="Y23" s="223"/>
      <c r="Z23" s="223"/>
      <c r="AA23" s="223"/>
      <c r="AB23" s="223"/>
      <c r="AC23" s="223"/>
      <c r="AD23" s="215"/>
      <c r="AE23" s="215"/>
      <c r="AF23" s="1"/>
      <c r="AG23" s="1"/>
      <c r="AH23" s="1"/>
      <c r="AI23" s="17"/>
      <c r="AJ23" s="17"/>
      <c r="AK23" s="17"/>
      <c r="AL23" s="17"/>
      <c r="AM23" s="17"/>
      <c r="AN23" s="17"/>
      <c r="AO23" s="17"/>
      <c r="AP23" s="17"/>
      <c r="AQ23" s="223" t="s">
        <v>198</v>
      </c>
      <c r="AR23" s="223"/>
      <c r="AS23" s="223"/>
      <c r="AT23" s="223"/>
      <c r="AU23" s="223"/>
      <c r="AV23" s="223"/>
      <c r="AW23" s="223"/>
      <c r="AX23" s="223"/>
      <c r="AY23" s="223"/>
      <c r="AZ23" s="223"/>
      <c r="BA23" s="223"/>
      <c r="BB23" s="223"/>
      <c r="BC23" s="215"/>
      <c r="BD23" s="215"/>
      <c r="BE23" s="1"/>
      <c r="BF23" s="1"/>
      <c r="BG23" s="1"/>
      <c r="BH23" s="1"/>
      <c r="BI23" s="1"/>
      <c r="BJ23" s="3"/>
      <c r="BK23" s="3"/>
      <c r="BL23" s="3"/>
      <c r="BM23" s="3"/>
      <c r="BN23" s="3"/>
      <c r="BO23" s="3"/>
      <c r="BP23" s="3"/>
      <c r="BQ23" s="3"/>
      <c r="BR23" s="3"/>
      <c r="BS23" s="1"/>
      <c r="BT23" s="1"/>
      <c r="BU23" s="1"/>
      <c r="BV23" s="1"/>
      <c r="BW23" s="3"/>
      <c r="BX23" s="3"/>
      <c r="BY23" s="3"/>
      <c r="BZ23" s="3"/>
      <c r="CA23" s="3"/>
      <c r="CB23" s="3"/>
      <c r="CC23" s="3"/>
      <c r="CD23" s="3"/>
      <c r="CE23" s="3"/>
      <c r="CF23" s="3"/>
      <c r="CG23" s="3"/>
      <c r="CH23" s="3"/>
      <c r="CI23" s="3"/>
      <c r="CJ23" s="3"/>
      <c r="CK23" s="3"/>
      <c r="CL23" s="3"/>
      <c r="CM23" s="3"/>
      <c r="CN23" s="3"/>
      <c r="CO23" s="3"/>
      <c r="CP23" s="3"/>
      <c r="CQ23" s="10"/>
      <c r="CR23" s="3"/>
      <c r="CS23" s="3"/>
    </row>
    <row r="24" spans="1:104" ht="14.25" thickBot="1">
      <c r="A24" s="58"/>
      <c r="B24" s="1"/>
      <c r="C24" s="1"/>
      <c r="D24" s="643"/>
      <c r="E24" s="643"/>
      <c r="F24" s="643"/>
      <c r="G24" s="643"/>
      <c r="H24" s="643"/>
      <c r="I24" s="643"/>
      <c r="J24" s="643"/>
      <c r="K24" s="643"/>
      <c r="L24" s="643"/>
      <c r="M24" s="643"/>
      <c r="N24" s="643"/>
      <c r="O24" s="188"/>
      <c r="P24" s="188"/>
      <c r="Q24" s="188"/>
      <c r="R24" s="223"/>
      <c r="S24" s="223"/>
      <c r="T24" s="223"/>
      <c r="U24" s="223"/>
      <c r="V24" s="223"/>
      <c r="W24" s="223"/>
      <c r="X24" s="223"/>
      <c r="Y24" s="223"/>
      <c r="Z24" s="223"/>
      <c r="AA24" s="223"/>
      <c r="AB24" s="223"/>
      <c r="AC24" s="223"/>
      <c r="AD24" s="215"/>
      <c r="AE24" s="215"/>
      <c r="AF24" s="1"/>
      <c r="AG24" s="1"/>
      <c r="AH24" s="1"/>
      <c r="AI24" s="17"/>
      <c r="AJ24" s="17"/>
      <c r="AK24" s="17"/>
      <c r="AL24" s="17"/>
      <c r="AM24" s="17"/>
      <c r="AN24" s="17"/>
      <c r="AO24" s="17"/>
      <c r="AP24" s="17"/>
      <c r="AQ24" s="223"/>
      <c r="AR24" s="223"/>
      <c r="AS24" s="223"/>
      <c r="AT24" s="223"/>
      <c r="AU24" s="223"/>
      <c r="AV24" s="223"/>
      <c r="AW24" s="223"/>
      <c r="AX24" s="223"/>
      <c r="AY24" s="223"/>
      <c r="AZ24" s="223"/>
      <c r="BA24" s="223"/>
      <c r="BB24" s="223"/>
      <c r="BC24" s="215"/>
      <c r="BD24" s="215"/>
      <c r="BE24" s="1"/>
      <c r="BF24" s="1"/>
      <c r="BG24" s="1"/>
      <c r="BH24" s="1"/>
      <c r="BI24" s="1"/>
      <c r="BJ24" t="s">
        <v>123</v>
      </c>
      <c r="BV24" s="1"/>
      <c r="BW24" s="3"/>
      <c r="BX24" s="3"/>
      <c r="BY24" s="3"/>
      <c r="BZ24" s="3"/>
      <c r="CA24" s="3"/>
      <c r="CB24" s="3"/>
      <c r="CC24" s="3"/>
      <c r="CD24" s="3"/>
      <c r="CE24" s="3"/>
      <c r="CF24" s="3"/>
      <c r="CG24" s="3"/>
      <c r="CH24" s="3"/>
      <c r="CI24" s="3"/>
      <c r="CJ24" s="3"/>
      <c r="CK24" s="3"/>
      <c r="CL24" s="3"/>
      <c r="CM24" s="3"/>
      <c r="CN24" s="3"/>
      <c r="CO24" s="3"/>
      <c r="CP24" s="3"/>
      <c r="CQ24" s="10"/>
      <c r="CR24" s="3"/>
      <c r="CS24" s="85" t="s">
        <v>111</v>
      </c>
    </row>
    <row r="25" spans="1:104" ht="27.95" customHeight="1" thickBot="1">
      <c r="A25" s="58"/>
      <c r="B25" s="1"/>
      <c r="C25" s="1"/>
      <c r="D25" s="796">
        <f>'育児時短勤務手当金　請求書'!AA41</f>
        <v>0</v>
      </c>
      <c r="E25" s="797"/>
      <c r="F25" s="797"/>
      <c r="G25" s="797"/>
      <c r="H25" s="797"/>
      <c r="I25" s="797"/>
      <c r="J25" s="797"/>
      <c r="K25" s="797"/>
      <c r="L25" s="797"/>
      <c r="M25" s="797"/>
      <c r="N25" s="798"/>
      <c r="O25" s="804" t="s">
        <v>113</v>
      </c>
      <c r="P25" s="805"/>
      <c r="Q25" s="806"/>
      <c r="R25" s="796">
        <f>IFERROR('育児時短勤務手当金　請求書'!X66,"")</f>
        <v>0</v>
      </c>
      <c r="S25" s="797"/>
      <c r="T25" s="797"/>
      <c r="U25" s="797"/>
      <c r="V25" s="797"/>
      <c r="W25" s="797"/>
      <c r="X25" s="797"/>
      <c r="Y25" s="797"/>
      <c r="Z25" s="797"/>
      <c r="AA25" s="797"/>
      <c r="AB25" s="797"/>
      <c r="AC25" s="798"/>
      <c r="AD25" s="799" t="s">
        <v>114</v>
      </c>
      <c r="AE25" s="799"/>
      <c r="AF25" s="833"/>
      <c r="AG25" s="834" t="str">
        <f>IFERROR(ROUNDDOWN(D25/R25*100,0),"")</f>
        <v/>
      </c>
      <c r="AH25" s="834"/>
      <c r="AI25" s="834"/>
      <c r="AJ25" s="834"/>
      <c r="AK25" s="835" t="s">
        <v>54</v>
      </c>
      <c r="AL25" s="808"/>
      <c r="AM25" s="808"/>
      <c r="AN25" s="103"/>
      <c r="AO25" s="102"/>
      <c r="AP25" s="104">
        <f>IFERROR('育児時短勤務手当金　請求書'!AV66,"")</f>
        <v>0</v>
      </c>
      <c r="AQ25" s="829">
        <f>IF(R25&gt;=BJ25,BJ25,R25)</f>
        <v>0</v>
      </c>
      <c r="AR25" s="829"/>
      <c r="AS25" s="829"/>
      <c r="AT25" s="829"/>
      <c r="AU25" s="829"/>
      <c r="AV25" s="829"/>
      <c r="AW25" s="829"/>
      <c r="AX25" s="829"/>
      <c r="AY25" s="829"/>
      <c r="AZ25" s="829"/>
      <c r="BA25" s="829"/>
      <c r="BB25" s="829"/>
      <c r="BC25" s="829"/>
      <c r="BD25" s="829"/>
      <c r="BE25" s="71"/>
      <c r="BF25" s="71"/>
      <c r="BG25" s="71"/>
      <c r="BH25" s="71"/>
      <c r="BI25" s="71"/>
      <c r="BJ25" s="830">
        <f>'育児時短勤務手当金　請求書'!X70</f>
        <v>0</v>
      </c>
      <c r="BK25" s="831"/>
      <c r="BL25" s="831"/>
      <c r="BM25" s="831"/>
      <c r="BN25" s="831"/>
      <c r="BO25" s="831"/>
      <c r="BP25" s="831"/>
      <c r="BQ25" s="831"/>
      <c r="BR25" s="831"/>
      <c r="BS25" s="831"/>
      <c r="BT25" s="831"/>
      <c r="BU25" s="832"/>
      <c r="BV25" s="1"/>
      <c r="BW25" s="839" t="s">
        <v>187</v>
      </c>
      <c r="BX25" s="840"/>
      <c r="BY25" s="840"/>
      <c r="BZ25" s="840"/>
      <c r="CA25" s="840"/>
      <c r="CB25" s="840"/>
      <c r="CC25" s="840"/>
      <c r="CD25" s="840"/>
      <c r="CE25" s="840"/>
      <c r="CF25" s="840"/>
      <c r="CG25" s="840"/>
      <c r="CH25" s="840"/>
      <c r="CI25" s="840"/>
      <c r="CJ25" s="840"/>
      <c r="CK25" s="840"/>
      <c r="CL25" s="840"/>
      <c r="CM25" s="840"/>
      <c r="CN25" s="840"/>
      <c r="CO25" s="841"/>
      <c r="CP25" s="3"/>
      <c r="CQ25" s="10"/>
      <c r="CR25" s="3"/>
      <c r="CS25" s="95" t="str">
        <f>IF(D25&gt;=BJ30,"支給無し","⇒チェック③へ")</f>
        <v>支給無し</v>
      </c>
      <c r="CT25" s="44"/>
      <c r="CU25" s="823" t="s">
        <v>204</v>
      </c>
    </row>
    <row r="26" spans="1:104" ht="15" customHeight="1" thickBot="1">
      <c r="A26" s="12"/>
      <c r="B26" s="3"/>
      <c r="C26" s="3"/>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V26" s="3"/>
      <c r="BW26" s="842"/>
      <c r="BX26" s="843"/>
      <c r="BY26" s="843"/>
      <c r="BZ26" s="843"/>
      <c r="CA26" s="843"/>
      <c r="CB26" s="843"/>
      <c r="CC26" s="843"/>
      <c r="CD26" s="843"/>
      <c r="CE26" s="843"/>
      <c r="CF26" s="843"/>
      <c r="CG26" s="843"/>
      <c r="CH26" s="843"/>
      <c r="CI26" s="843"/>
      <c r="CJ26" s="843"/>
      <c r="CK26" s="843"/>
      <c r="CL26" s="843"/>
      <c r="CM26" s="843"/>
      <c r="CN26" s="843"/>
      <c r="CO26" s="844"/>
      <c r="CP26" s="3"/>
      <c r="CQ26" s="10"/>
      <c r="CR26" s="3"/>
      <c r="CS26" s="85" t="s">
        <v>108</v>
      </c>
      <c r="CT26" s="42"/>
      <c r="CU26" s="824"/>
      <c r="CV26" s="89" t="s">
        <v>84</v>
      </c>
      <c r="CW26" s="90" t="s">
        <v>85</v>
      </c>
      <c r="CX26" s="90" t="s">
        <v>86</v>
      </c>
      <c r="CY26" s="90" t="s">
        <v>109</v>
      </c>
      <c r="CZ26" s="90" t="s">
        <v>110</v>
      </c>
    </row>
    <row r="27" spans="1:104" ht="28.5" customHeight="1" thickBot="1">
      <c r="A27" s="12"/>
      <c r="B27" s="3"/>
      <c r="C27" s="3"/>
      <c r="D27" s="7"/>
      <c r="E27" s="7"/>
      <c r="F27" s="7"/>
      <c r="G27" s="7"/>
      <c r="H27" s="7"/>
      <c r="I27" s="7"/>
      <c r="J27" s="7"/>
      <c r="K27" s="7"/>
      <c r="L27" s="7"/>
      <c r="M27" s="7"/>
      <c r="N27" s="7"/>
      <c r="O27" s="799"/>
      <c r="P27" s="799"/>
      <c r="Q27" s="799"/>
      <c r="R27" s="808"/>
      <c r="S27" s="808"/>
      <c r="T27" s="808"/>
      <c r="U27" s="808"/>
      <c r="V27" s="808"/>
      <c r="W27" s="808"/>
      <c r="X27" s="799"/>
      <c r="Y27" s="799"/>
      <c r="Z27" s="799"/>
      <c r="AA27" s="7"/>
      <c r="AB27" s="7"/>
      <c r="AC27" s="7"/>
      <c r="AD27" s="7"/>
      <c r="AE27" s="7"/>
      <c r="AF27" s="7"/>
      <c r="AG27" s="7"/>
      <c r="AH27" s="7"/>
      <c r="AI27" s="7"/>
      <c r="AJ27" s="7"/>
      <c r="AK27" s="7"/>
      <c r="AL27" s="799"/>
      <c r="AM27" s="799"/>
      <c r="AN27" s="799"/>
      <c r="AO27" s="808"/>
      <c r="AP27" s="808"/>
      <c r="AQ27" s="808"/>
      <c r="AR27" s="808"/>
      <c r="AS27" s="808"/>
      <c r="AT27" s="808"/>
      <c r="AU27" s="799"/>
      <c r="AV27" s="799"/>
      <c r="AW27" s="799"/>
      <c r="AX27" s="7"/>
      <c r="AY27" s="7"/>
      <c r="AZ27" s="7"/>
      <c r="BA27" s="7"/>
      <c r="BB27" s="7"/>
      <c r="BC27" s="7"/>
      <c r="BD27" s="7"/>
      <c r="BE27" s="7"/>
      <c r="BF27" s="7"/>
      <c r="BG27" s="7"/>
      <c r="BH27" s="7"/>
      <c r="BI27" s="7"/>
      <c r="BJ27" s="106"/>
      <c r="BK27" s="107"/>
      <c r="BL27" s="107"/>
      <c r="BM27" s="107"/>
      <c r="BN27" s="107"/>
      <c r="BO27" s="107"/>
      <c r="BP27" s="107"/>
      <c r="BQ27" s="107"/>
      <c r="BR27" s="107"/>
      <c r="BS27" s="107"/>
      <c r="BT27" s="107"/>
      <c r="BU27" s="107"/>
      <c r="BV27" s="3"/>
      <c r="BW27" s="842"/>
      <c r="BX27" s="843"/>
      <c r="BY27" s="843"/>
      <c r="BZ27" s="843"/>
      <c r="CA27" s="843"/>
      <c r="CB27" s="843"/>
      <c r="CC27" s="843"/>
      <c r="CD27" s="843"/>
      <c r="CE27" s="843"/>
      <c r="CF27" s="843"/>
      <c r="CG27" s="843"/>
      <c r="CH27" s="843"/>
      <c r="CI27" s="843"/>
      <c r="CJ27" s="843"/>
      <c r="CK27" s="843"/>
      <c r="CL27" s="843"/>
      <c r="CM27" s="843"/>
      <c r="CN27" s="843"/>
      <c r="CO27" s="844"/>
      <c r="CP27" s="3"/>
      <c r="CQ27" s="10"/>
      <c r="CR27" s="3"/>
      <c r="CS27" s="105" t="e">
        <f>IF(D25&lt;(AQ25*0.9),TRUNC(D25*0.1,0),TRUNC(D25*CU27,0))</f>
        <v>#DIV/0!</v>
      </c>
      <c r="CT27" s="88"/>
      <c r="CU27" s="117" t="e">
        <f>ROUND((CV27-CW27-CX27)/CW27,4)</f>
        <v>#DIV/0!</v>
      </c>
      <c r="CV27" s="96">
        <f>AQ25</f>
        <v>0</v>
      </c>
      <c r="CW27" s="87">
        <f>D25</f>
        <v>0</v>
      </c>
      <c r="CX27" s="115" t="e">
        <f>CV27*0.01*(CY27/CZ27)</f>
        <v>#DIV/0!</v>
      </c>
      <c r="CY27" s="86">
        <f>CV27-CW27</f>
        <v>0</v>
      </c>
      <c r="CZ27" s="115">
        <f>CV27*0.1</f>
        <v>0</v>
      </c>
    </row>
    <row r="28" spans="1:104" ht="33.75" customHeight="1">
      <c r="A28" s="12"/>
      <c r="B28" s="3"/>
      <c r="C28" s="3"/>
      <c r="D28" s="97" t="s">
        <v>117</v>
      </c>
      <c r="E28" s="7"/>
      <c r="F28" s="7"/>
      <c r="G28" s="7"/>
      <c r="H28" s="7"/>
      <c r="I28" s="7"/>
      <c r="J28" s="7"/>
      <c r="K28" s="7"/>
      <c r="L28" s="7"/>
      <c r="M28" s="7"/>
      <c r="N28" s="7"/>
      <c r="O28" s="7"/>
      <c r="P28" s="7"/>
      <c r="Q28" s="7"/>
      <c r="R28" s="7"/>
      <c r="S28" s="7"/>
      <c r="T28" s="7"/>
      <c r="U28" s="7"/>
      <c r="V28" s="7"/>
      <c r="W28" s="7"/>
      <c r="X28" s="7"/>
      <c r="Y28" s="7"/>
      <c r="Z28" s="97" t="s">
        <v>118</v>
      </c>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3"/>
      <c r="BW28" s="842"/>
      <c r="BX28" s="843"/>
      <c r="BY28" s="843"/>
      <c r="BZ28" s="843"/>
      <c r="CA28" s="843"/>
      <c r="CB28" s="843"/>
      <c r="CC28" s="843"/>
      <c r="CD28" s="843"/>
      <c r="CE28" s="843"/>
      <c r="CF28" s="843"/>
      <c r="CG28" s="843"/>
      <c r="CH28" s="843"/>
      <c r="CI28" s="843"/>
      <c r="CJ28" s="843"/>
      <c r="CK28" s="843"/>
      <c r="CL28" s="843"/>
      <c r="CM28" s="843"/>
      <c r="CN28" s="843"/>
      <c r="CO28" s="844"/>
      <c r="CP28" s="3"/>
      <c r="CQ28" s="10"/>
      <c r="CR28" s="3"/>
      <c r="CT28" s="159" t="s">
        <v>205</v>
      </c>
      <c r="CU28" s="160" t="e">
        <f>ROUND((CV27-CW27-CX27)/CW27,7)</f>
        <v>#DIV/0!</v>
      </c>
    </row>
    <row r="29" spans="1:104" ht="15" customHeight="1">
      <c r="A29" s="12"/>
      <c r="B29" s="3"/>
      <c r="C29" s="3"/>
      <c r="D29" s="101" t="s">
        <v>115</v>
      </c>
      <c r="E29" s="116"/>
      <c r="F29" s="116"/>
      <c r="G29" s="116"/>
      <c r="H29" s="116"/>
      <c r="I29" s="116"/>
      <c r="J29" s="116"/>
      <c r="K29" s="116"/>
      <c r="L29" s="116"/>
      <c r="M29" s="116"/>
      <c r="N29" s="116"/>
      <c r="O29" s="7"/>
      <c r="P29" s="7"/>
      <c r="Q29" s="7"/>
      <c r="R29" s="7"/>
      <c r="S29" s="7"/>
      <c r="T29" s="7"/>
      <c r="U29" s="7"/>
      <c r="V29" s="7"/>
      <c r="W29" s="7"/>
      <c r="X29" s="7"/>
      <c r="Y29" s="7"/>
      <c r="Z29" s="101" t="s">
        <v>116</v>
      </c>
      <c r="AA29" s="116"/>
      <c r="AB29" s="116"/>
      <c r="AC29" s="116"/>
      <c r="AD29" s="116"/>
      <c r="AE29" s="116"/>
      <c r="AF29" s="116"/>
      <c r="AG29" s="116"/>
      <c r="AH29" s="116"/>
      <c r="AI29" s="116"/>
      <c r="AJ29" s="116"/>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800" t="s">
        <v>53</v>
      </c>
      <c r="BK29" s="800"/>
      <c r="BL29" s="800"/>
      <c r="BM29" s="800"/>
      <c r="BN29" s="800"/>
      <c r="BO29" s="800"/>
      <c r="BP29" s="800"/>
      <c r="BQ29" s="800"/>
      <c r="BR29" s="800"/>
      <c r="BS29" s="1"/>
      <c r="BT29" s="1"/>
      <c r="BU29" s="1"/>
      <c r="BV29" s="3"/>
      <c r="BW29" s="842"/>
      <c r="BX29" s="843"/>
      <c r="BY29" s="843"/>
      <c r="BZ29" s="843"/>
      <c r="CA29" s="843"/>
      <c r="CB29" s="843"/>
      <c r="CC29" s="843"/>
      <c r="CD29" s="843"/>
      <c r="CE29" s="843"/>
      <c r="CF29" s="843"/>
      <c r="CG29" s="843"/>
      <c r="CH29" s="843"/>
      <c r="CI29" s="843"/>
      <c r="CJ29" s="843"/>
      <c r="CK29" s="843"/>
      <c r="CL29" s="843"/>
      <c r="CM29" s="843"/>
      <c r="CN29" s="843"/>
      <c r="CO29" s="844"/>
      <c r="CP29" s="3"/>
      <c r="CQ29" s="10"/>
      <c r="CR29" s="3"/>
      <c r="CS29" s="85" t="s">
        <v>171</v>
      </c>
    </row>
    <row r="30" spans="1:104" ht="28.5" customHeight="1" thickBot="1">
      <c r="A30" s="12"/>
      <c r="B30" s="3"/>
      <c r="C30" s="3"/>
      <c r="D30" s="817">
        <f>ROUNDDOWN(D25*0.1,0)</f>
        <v>0</v>
      </c>
      <c r="E30" s="818"/>
      <c r="F30" s="818"/>
      <c r="G30" s="818"/>
      <c r="H30" s="818"/>
      <c r="I30" s="818"/>
      <c r="J30" s="818"/>
      <c r="K30" s="818"/>
      <c r="L30" s="818"/>
      <c r="M30" s="818"/>
      <c r="N30" s="819"/>
      <c r="O30" s="7"/>
      <c r="P30" s="7"/>
      <c r="Q30" s="7"/>
      <c r="R30" s="7"/>
      <c r="S30" s="7"/>
      <c r="T30" s="7"/>
      <c r="U30" s="7"/>
      <c r="V30" s="7"/>
      <c r="W30" s="7"/>
      <c r="X30" s="7"/>
      <c r="Y30" s="7"/>
      <c r="Z30" s="801" t="e">
        <f>IF(D25*CU27&lt;=0,0,D25*CU27)</f>
        <v>#DIV/0!</v>
      </c>
      <c r="AA30" s="802"/>
      <c r="AB30" s="802"/>
      <c r="AC30" s="802"/>
      <c r="AD30" s="802"/>
      <c r="AE30" s="802"/>
      <c r="AF30" s="802"/>
      <c r="AG30" s="802"/>
      <c r="AH30" s="802"/>
      <c r="AI30" s="802"/>
      <c r="AJ30" s="803"/>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826">
        <f>'育児時短勤務手当金　請求書'!X74</f>
        <v>0</v>
      </c>
      <c r="BK30" s="827"/>
      <c r="BL30" s="827"/>
      <c r="BM30" s="827"/>
      <c r="BN30" s="827"/>
      <c r="BO30" s="827"/>
      <c r="BP30" s="827"/>
      <c r="BQ30" s="827"/>
      <c r="BR30" s="827"/>
      <c r="BS30" s="827"/>
      <c r="BT30" s="827"/>
      <c r="BU30" s="828"/>
      <c r="BV30" s="3"/>
      <c r="BW30" s="842"/>
      <c r="BX30" s="843"/>
      <c r="BY30" s="843"/>
      <c r="BZ30" s="843"/>
      <c r="CA30" s="843"/>
      <c r="CB30" s="843"/>
      <c r="CC30" s="843"/>
      <c r="CD30" s="843"/>
      <c r="CE30" s="843"/>
      <c r="CF30" s="843"/>
      <c r="CG30" s="843"/>
      <c r="CH30" s="843"/>
      <c r="CI30" s="843"/>
      <c r="CJ30" s="843"/>
      <c r="CK30" s="843"/>
      <c r="CL30" s="843"/>
      <c r="CM30" s="843"/>
      <c r="CN30" s="843"/>
      <c r="CO30" s="844"/>
      <c r="CP30" s="3"/>
      <c r="CQ30" s="10"/>
      <c r="CR30" s="3"/>
      <c r="CS30" s="1" t="s">
        <v>168</v>
      </c>
      <c r="CT30" t="s">
        <v>105</v>
      </c>
      <c r="CU30" t="s">
        <v>170</v>
      </c>
      <c r="CW30" t="s">
        <v>169</v>
      </c>
    </row>
    <row r="31" spans="1:104" ht="15" customHeight="1" thickBot="1">
      <c r="A31" s="12"/>
      <c r="B31" s="3"/>
      <c r="C31" s="3"/>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3"/>
      <c r="BW31" s="842"/>
      <c r="BX31" s="843"/>
      <c r="BY31" s="843"/>
      <c r="BZ31" s="843"/>
      <c r="CA31" s="843"/>
      <c r="CB31" s="843"/>
      <c r="CC31" s="843"/>
      <c r="CD31" s="843"/>
      <c r="CE31" s="843"/>
      <c r="CF31" s="843"/>
      <c r="CG31" s="843"/>
      <c r="CH31" s="843"/>
      <c r="CI31" s="843"/>
      <c r="CJ31" s="843"/>
      <c r="CK31" s="843"/>
      <c r="CL31" s="843"/>
      <c r="CM31" s="843"/>
      <c r="CN31" s="843"/>
      <c r="CO31" s="844"/>
      <c r="CP31" s="3"/>
      <c r="CQ31" s="10"/>
      <c r="CR31" s="3"/>
      <c r="CS31" s="92" t="e">
        <f>IF(R33&gt;BJ30,BJ30-D25,CS27)</f>
        <v>#DIV/0!</v>
      </c>
      <c r="CT31" s="91">
        <f>D25</f>
        <v>0</v>
      </c>
      <c r="CU31" s="84" t="e">
        <f>CT31+CS27</f>
        <v>#DIV/0!</v>
      </c>
      <c r="CV31" s="114" t="e">
        <f>IF(CU31&gt;CW31,"&gt;","≦")</f>
        <v>#DIV/0!</v>
      </c>
      <c r="CW31" s="87">
        <f>BJ30</f>
        <v>0</v>
      </c>
    </row>
    <row r="32" spans="1:104" ht="29.25" customHeight="1" thickBot="1">
      <c r="A32" s="12"/>
      <c r="B32" s="3"/>
      <c r="C32" s="3"/>
      <c r="D32" s="389" t="s">
        <v>122</v>
      </c>
      <c r="E32" s="389"/>
      <c r="F32" s="389"/>
      <c r="G32" s="389"/>
      <c r="H32" s="389"/>
      <c r="I32" s="389"/>
      <c r="J32" s="389"/>
      <c r="K32" s="389"/>
      <c r="L32" s="389"/>
      <c r="M32" s="389"/>
      <c r="N32" s="389"/>
      <c r="O32" s="7"/>
      <c r="P32" s="7"/>
      <c r="Q32" s="7"/>
      <c r="R32" s="389" t="s">
        <v>119</v>
      </c>
      <c r="S32" s="389"/>
      <c r="T32" s="389"/>
      <c r="U32" s="389"/>
      <c r="V32" s="389"/>
      <c r="W32" s="389"/>
      <c r="X32" s="389"/>
      <c r="Y32" s="389"/>
      <c r="Z32" s="389"/>
      <c r="AA32" s="389"/>
      <c r="AB32" s="389"/>
      <c r="AC32" s="389"/>
      <c r="AD32" s="7"/>
      <c r="AE32" s="7"/>
      <c r="AF32" s="7"/>
      <c r="AG32" s="7"/>
      <c r="AH32" s="7"/>
      <c r="AI32" s="7"/>
      <c r="AJ32" s="7"/>
      <c r="AK32" s="7"/>
      <c r="AL32" s="7"/>
      <c r="AM32" s="7"/>
      <c r="AN32" s="807" t="s">
        <v>81</v>
      </c>
      <c r="AO32" s="807"/>
      <c r="AP32" s="807"/>
      <c r="AQ32" s="807"/>
      <c r="AR32" s="807"/>
      <c r="AS32" s="807"/>
      <c r="AT32" s="807"/>
      <c r="AU32" s="807"/>
      <c r="AV32" s="807"/>
      <c r="AW32" s="807"/>
      <c r="AX32" s="807"/>
      <c r="AY32" s="807"/>
      <c r="AZ32" s="7"/>
      <c r="BA32" s="7"/>
      <c r="BB32" s="7"/>
      <c r="BC32" s="7"/>
      <c r="BD32" s="7"/>
      <c r="BE32" s="7"/>
      <c r="BF32" s="7"/>
      <c r="BG32" s="7"/>
      <c r="BH32" s="7"/>
      <c r="BI32" s="7"/>
      <c r="BJ32" s="389" t="s">
        <v>55</v>
      </c>
      <c r="BK32" s="389"/>
      <c r="BL32" s="389"/>
      <c r="BM32" s="389"/>
      <c r="BN32" s="389"/>
      <c r="BO32" s="389"/>
      <c r="BP32" s="389"/>
      <c r="BQ32" s="643"/>
      <c r="BR32" s="643"/>
      <c r="BS32" s="643"/>
      <c r="BT32" s="643"/>
      <c r="BU32" s="643"/>
      <c r="BV32" s="3"/>
      <c r="BW32" s="842"/>
      <c r="BX32" s="843"/>
      <c r="BY32" s="843"/>
      <c r="BZ32" s="843"/>
      <c r="CA32" s="843"/>
      <c r="CB32" s="843"/>
      <c r="CC32" s="843"/>
      <c r="CD32" s="843"/>
      <c r="CE32" s="843"/>
      <c r="CF32" s="843"/>
      <c r="CG32" s="843"/>
      <c r="CH32" s="843"/>
      <c r="CI32" s="843"/>
      <c r="CJ32" s="843"/>
      <c r="CK32" s="843"/>
      <c r="CL32" s="843"/>
      <c r="CM32" s="843"/>
      <c r="CN32" s="843"/>
      <c r="CO32" s="844"/>
      <c r="CP32" s="3"/>
      <c r="CQ32" s="10"/>
      <c r="CR32" s="3"/>
    </row>
    <row r="33" spans="1:98" ht="27.95" customHeight="1" thickTop="1" thickBot="1">
      <c r="A33" s="12"/>
      <c r="B33" s="3"/>
      <c r="C33" s="3"/>
      <c r="D33" s="801" t="e">
        <f>TRUNC(IF(CS27&lt;=0,0,CS27),0)</f>
        <v>#DIV/0!</v>
      </c>
      <c r="E33" s="802"/>
      <c r="F33" s="802"/>
      <c r="G33" s="802"/>
      <c r="H33" s="802"/>
      <c r="I33" s="802"/>
      <c r="J33" s="802"/>
      <c r="K33" s="802"/>
      <c r="L33" s="802"/>
      <c r="M33" s="802"/>
      <c r="N33" s="803"/>
      <c r="O33" s="59"/>
      <c r="P33" s="59"/>
      <c r="Q33" s="59"/>
      <c r="R33" s="820" t="e">
        <f>D33+D25</f>
        <v>#DIV/0!</v>
      </c>
      <c r="S33" s="821"/>
      <c r="T33" s="821"/>
      <c r="U33" s="821"/>
      <c r="V33" s="821"/>
      <c r="W33" s="821"/>
      <c r="X33" s="821"/>
      <c r="Y33" s="821"/>
      <c r="Z33" s="821"/>
      <c r="AA33" s="821"/>
      <c r="AB33" s="821"/>
      <c r="AC33" s="822"/>
      <c r="AD33" s="7"/>
      <c r="AE33" s="7"/>
      <c r="AF33" s="7"/>
      <c r="AG33" s="7"/>
      <c r="AH33" s="7"/>
      <c r="AI33" s="7"/>
      <c r="AJ33" s="7"/>
      <c r="AK33" s="7"/>
      <c r="AL33" s="7"/>
      <c r="AM33" s="7"/>
      <c r="AN33" s="836">
        <f>IF(CS25="支給無し",0,CS34)</f>
        <v>0</v>
      </c>
      <c r="AO33" s="837"/>
      <c r="AP33" s="837"/>
      <c r="AQ33" s="837"/>
      <c r="AR33" s="837"/>
      <c r="AS33" s="837"/>
      <c r="AT33" s="837"/>
      <c r="AU33" s="837"/>
      <c r="AV33" s="837"/>
      <c r="AW33" s="837"/>
      <c r="AX33" s="837"/>
      <c r="AY33" s="838"/>
      <c r="AZ33" s="7"/>
      <c r="BA33" s="7"/>
      <c r="BB33" s="7"/>
      <c r="BC33" s="7"/>
      <c r="BD33" s="7"/>
      <c r="BE33" s="7"/>
      <c r="BF33" s="7"/>
      <c r="BG33" s="7"/>
      <c r="BH33" s="7"/>
      <c r="BI33" s="7"/>
      <c r="BJ33" s="826">
        <f>'育児時短勤務手当金　請求書'!X77</f>
        <v>0</v>
      </c>
      <c r="BK33" s="827"/>
      <c r="BL33" s="827"/>
      <c r="BM33" s="827"/>
      <c r="BN33" s="827"/>
      <c r="BO33" s="827"/>
      <c r="BP33" s="827"/>
      <c r="BQ33" s="827"/>
      <c r="BR33" s="827"/>
      <c r="BS33" s="827"/>
      <c r="BT33" s="827"/>
      <c r="BU33" s="828"/>
      <c r="BV33" s="3"/>
      <c r="BW33" s="845"/>
      <c r="BX33" s="846"/>
      <c r="BY33" s="846"/>
      <c r="BZ33" s="846"/>
      <c r="CA33" s="846"/>
      <c r="CB33" s="846"/>
      <c r="CC33" s="846"/>
      <c r="CD33" s="846"/>
      <c r="CE33" s="846"/>
      <c r="CF33" s="846"/>
      <c r="CG33" s="846"/>
      <c r="CH33" s="846"/>
      <c r="CI33" s="846"/>
      <c r="CJ33" s="846"/>
      <c r="CK33" s="846"/>
      <c r="CL33" s="846"/>
      <c r="CM33" s="846"/>
      <c r="CN33" s="846"/>
      <c r="CO33" s="847"/>
      <c r="CP33" s="3"/>
      <c r="CQ33" s="10"/>
      <c r="CR33" s="3"/>
      <c r="CS33" s="85" t="s">
        <v>167</v>
      </c>
    </row>
    <row r="34" spans="1:98" ht="15" thickTop="1" thickBot="1">
      <c r="A34" s="12"/>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244"/>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3"/>
      <c r="CQ34" s="10"/>
      <c r="CR34" s="3"/>
      <c r="CS34" s="93" t="e">
        <f>IF(CS31&lt;BJ33,"0",CS31)</f>
        <v>#DIV/0!</v>
      </c>
      <c r="CT34" s="42"/>
    </row>
    <row r="35" spans="1:98">
      <c r="A35" s="12"/>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10"/>
      <c r="CR35" s="3"/>
      <c r="CT35" s="42"/>
    </row>
    <row r="36" spans="1:98">
      <c r="A36" s="110"/>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2"/>
      <c r="CR36" s="3"/>
      <c r="CS36" s="3"/>
    </row>
    <row r="37" spans="1:98">
      <c r="CS37" s="85" t="s">
        <v>112</v>
      </c>
    </row>
    <row r="41" spans="1:98" hidden="1"/>
    <row r="42" spans="1:98" hidden="1"/>
    <row r="43" spans="1:98" hidden="1">
      <c r="I43" s="816"/>
      <c r="J43" s="816"/>
      <c r="K43" s="816"/>
      <c r="L43" s="816"/>
      <c r="M43" s="816"/>
      <c r="N43" s="816"/>
      <c r="O43" s="816"/>
      <c r="P43" s="816"/>
      <c r="Q43" s="816"/>
      <c r="R43" s="816"/>
      <c r="S43" s="816"/>
      <c r="T43" s="816"/>
      <c r="U43" s="816"/>
      <c r="V43" s="816"/>
    </row>
    <row r="44" spans="1:98" hidden="1">
      <c r="I44" s="816"/>
      <c r="J44" s="816"/>
      <c r="K44" s="816"/>
      <c r="L44" s="816"/>
      <c r="M44" s="816"/>
      <c r="N44" s="816"/>
      <c r="O44" s="816"/>
      <c r="P44" s="816"/>
      <c r="Q44" s="816"/>
      <c r="R44" s="816"/>
      <c r="S44" s="816"/>
      <c r="T44" s="816"/>
      <c r="U44" s="816"/>
      <c r="V44" s="816"/>
      <c r="W44" s="814" t="s">
        <v>84</v>
      </c>
      <c r="X44" s="814"/>
      <c r="Y44" s="815">
        <f>R25</f>
        <v>0</v>
      </c>
      <c r="Z44" s="815"/>
      <c r="AA44" s="815"/>
      <c r="AB44" s="815"/>
      <c r="AC44" s="815"/>
      <c r="AD44" s="815"/>
      <c r="AE44" s="815"/>
      <c r="AF44" s="815"/>
      <c r="AG44" s="815"/>
      <c r="AH44" s="815"/>
      <c r="AI44" s="815"/>
      <c r="AJ44" s="815"/>
      <c r="AL44" t="s">
        <v>103</v>
      </c>
    </row>
    <row r="45" spans="1:98" hidden="1">
      <c r="W45" s="814" t="s">
        <v>85</v>
      </c>
      <c r="X45" s="814"/>
      <c r="Y45" s="815">
        <f>D25</f>
        <v>0</v>
      </c>
      <c r="Z45" s="815"/>
      <c r="AA45" s="815"/>
      <c r="AB45" s="815"/>
      <c r="AC45" s="815"/>
      <c r="AD45" s="815"/>
      <c r="AE45" s="815"/>
      <c r="AF45" s="815"/>
      <c r="AG45" s="815"/>
      <c r="AH45" s="815"/>
      <c r="AI45" s="815"/>
      <c r="AJ45" s="815"/>
      <c r="AL45" t="s">
        <v>82</v>
      </c>
    </row>
    <row r="46" spans="1:98" hidden="1">
      <c r="W46" s="814" t="s">
        <v>86</v>
      </c>
      <c r="X46" s="814"/>
      <c r="Y46" s="815" t="e">
        <f>ROUNDDOWN(Y44*0.01*(Y47/Y48),0)</f>
        <v>#DIV/0!</v>
      </c>
      <c r="Z46" s="815"/>
      <c r="AA46" s="815"/>
      <c r="AB46" s="815"/>
      <c r="AC46" s="815"/>
      <c r="AD46" s="815"/>
      <c r="AE46" s="815"/>
      <c r="AF46" s="815"/>
      <c r="AG46" s="815"/>
      <c r="AH46" s="815"/>
      <c r="AI46" s="815"/>
      <c r="AJ46" s="815"/>
      <c r="AL46" t="s">
        <v>92</v>
      </c>
    </row>
    <row r="47" spans="1:98" hidden="1">
      <c r="W47" s="814" t="s">
        <v>87</v>
      </c>
      <c r="X47" s="814"/>
      <c r="Y47" s="815">
        <f>Y44-Y45</f>
        <v>0</v>
      </c>
      <c r="Z47" s="815"/>
      <c r="AA47" s="815"/>
      <c r="AB47" s="815"/>
      <c r="AC47" s="815"/>
      <c r="AD47" s="815"/>
      <c r="AE47" s="815"/>
      <c r="AF47" s="815"/>
      <c r="AG47" s="815"/>
      <c r="AH47" s="815"/>
      <c r="AI47" s="815"/>
      <c r="AJ47" s="815"/>
      <c r="AM47" t="s">
        <v>89</v>
      </c>
    </row>
    <row r="48" spans="1:98" hidden="1">
      <c r="W48" s="814" t="s">
        <v>88</v>
      </c>
      <c r="X48" s="814"/>
      <c r="Y48" s="815">
        <f>ROUNDDOWN(Y44*0.1,0)</f>
        <v>0</v>
      </c>
      <c r="Z48" s="815"/>
      <c r="AA48" s="815"/>
      <c r="AB48" s="815"/>
      <c r="AC48" s="815"/>
      <c r="AD48" s="815"/>
      <c r="AE48" s="815"/>
      <c r="AF48" s="815"/>
      <c r="AG48" s="815"/>
      <c r="AH48" s="815"/>
      <c r="AI48" s="815"/>
      <c r="AJ48" s="815"/>
      <c r="AL48" t="s">
        <v>90</v>
      </c>
    </row>
    <row r="49" spans="23:38" ht="21.95" hidden="1" customHeight="1">
      <c r="W49" s="814" t="s">
        <v>93</v>
      </c>
      <c r="X49" s="814"/>
      <c r="Y49" s="825" t="e">
        <f>(Y44-(Y45+Y46))/Y45</f>
        <v>#DIV/0!</v>
      </c>
      <c r="Z49" s="825"/>
      <c r="AA49" s="825"/>
      <c r="AB49" s="825"/>
      <c r="AC49" s="825"/>
      <c r="AD49" s="825"/>
      <c r="AE49" s="825"/>
      <c r="AF49" s="825"/>
      <c r="AG49" s="825"/>
      <c r="AH49" s="825"/>
      <c r="AI49" s="825"/>
      <c r="AJ49" s="825"/>
      <c r="AL49" t="s">
        <v>91</v>
      </c>
    </row>
    <row r="50" spans="23:38" hidden="1">
      <c r="Y50" s="809"/>
      <c r="Z50" s="810"/>
      <c r="AA50" s="810"/>
      <c r="AB50" s="810"/>
      <c r="AC50" s="810"/>
      <c r="AD50" s="810"/>
      <c r="AE50" s="810"/>
      <c r="AF50" s="810"/>
      <c r="AG50" s="810"/>
      <c r="AH50" s="810"/>
      <c r="AI50" s="810"/>
      <c r="AJ50" s="810"/>
    </row>
    <row r="51" spans="23:38" hidden="1">
      <c r="Y51" s="811"/>
      <c r="Z51" s="812"/>
      <c r="AA51" s="812"/>
      <c r="AB51" s="812"/>
      <c r="AC51" s="812"/>
      <c r="AD51" s="812"/>
      <c r="AE51" s="812"/>
      <c r="AF51" s="812"/>
      <c r="AG51" s="812"/>
      <c r="AH51" s="812"/>
      <c r="AI51" s="812"/>
      <c r="AJ51" s="813"/>
      <c r="AL51" t="s">
        <v>94</v>
      </c>
    </row>
    <row r="52" spans="23:38" hidden="1"/>
  </sheetData>
  <sheetProtection algorithmName="SHA-512" hashValue="E8oUXCHOkL8Du3Kzl0jCjseqWRHYHJr48gKpeA36Cflp/sMy3YaM8DQzoF6ERy9caQ/962N/PRGeFYPLSR0Bfg==" saltValue="7MJfLmNItHYAk2Jn837E3w==" spinCount="100000" sheet="1" selectLockedCells="1"/>
  <mergeCells count="69">
    <mergeCell ref="CU25:CU26"/>
    <mergeCell ref="W48:X48"/>
    <mergeCell ref="Y48:AJ48"/>
    <mergeCell ref="W49:X49"/>
    <mergeCell ref="Y49:AJ49"/>
    <mergeCell ref="BJ30:BU30"/>
    <mergeCell ref="BJ32:BU32"/>
    <mergeCell ref="AQ25:BD25"/>
    <mergeCell ref="BJ25:BU25"/>
    <mergeCell ref="AD25:AF25"/>
    <mergeCell ref="AG25:AJ25"/>
    <mergeCell ref="AK25:AM25"/>
    <mergeCell ref="AN33:AY33"/>
    <mergeCell ref="BJ33:BU33"/>
    <mergeCell ref="AO34:CO34"/>
    <mergeCell ref="BW25:CO33"/>
    <mergeCell ref="I43:V44"/>
    <mergeCell ref="W44:X44"/>
    <mergeCell ref="Y44:AJ44"/>
    <mergeCell ref="D30:N30"/>
    <mergeCell ref="D32:N32"/>
    <mergeCell ref="D33:N33"/>
    <mergeCell ref="R33:AC33"/>
    <mergeCell ref="Y50:AJ50"/>
    <mergeCell ref="Y51:AJ51"/>
    <mergeCell ref="W45:X45"/>
    <mergeCell ref="Y45:AJ45"/>
    <mergeCell ref="W46:X46"/>
    <mergeCell ref="Y46:AJ46"/>
    <mergeCell ref="W47:X47"/>
    <mergeCell ref="Y47:AJ47"/>
    <mergeCell ref="AU27:AW27"/>
    <mergeCell ref="BJ29:BR29"/>
    <mergeCell ref="Z30:AJ30"/>
    <mergeCell ref="R32:AC32"/>
    <mergeCell ref="O25:Q25"/>
    <mergeCell ref="R25:AC25"/>
    <mergeCell ref="AN32:AY32"/>
    <mergeCell ref="O27:Q27"/>
    <mergeCell ref="R27:W27"/>
    <mergeCell ref="X27:Z27"/>
    <mergeCell ref="AL27:AN27"/>
    <mergeCell ref="AO27:AT27"/>
    <mergeCell ref="D23:N24"/>
    <mergeCell ref="O23:Q24"/>
    <mergeCell ref="R23:AE24"/>
    <mergeCell ref="D25:N25"/>
    <mergeCell ref="AQ23:BD24"/>
    <mergeCell ref="S16:T17"/>
    <mergeCell ref="U16:CP17"/>
    <mergeCell ref="O18:CJ19"/>
    <mergeCell ref="BG7:CI8"/>
    <mergeCell ref="AU8:BF8"/>
    <mergeCell ref="O10:R17"/>
    <mergeCell ref="S10:T11"/>
    <mergeCell ref="U10:CP11"/>
    <mergeCell ref="S12:T13"/>
    <mergeCell ref="U12:CP13"/>
    <mergeCell ref="N7:AA8"/>
    <mergeCell ref="AB7:AT8"/>
    <mergeCell ref="AU7:BF7"/>
    <mergeCell ref="S14:T15"/>
    <mergeCell ref="U14:CP15"/>
    <mergeCell ref="A3:AT4"/>
    <mergeCell ref="BM3:CQ4"/>
    <mergeCell ref="N6:AA6"/>
    <mergeCell ref="AB6:AT6"/>
    <mergeCell ref="AU6:BF6"/>
    <mergeCell ref="BG6:CI6"/>
  </mergeCells>
  <phoneticPr fontId="2"/>
  <conditionalFormatting sqref="D30:N30">
    <cfRule type="expression" dxfId="1" priority="2">
      <formula>$AG$25&gt;=90</formula>
    </cfRule>
  </conditionalFormatting>
  <conditionalFormatting sqref="Z30:AJ30">
    <cfRule type="expression" dxfId="0" priority="1">
      <formula>$AG$25&lt;90</formula>
    </cfRule>
  </conditionalFormatting>
  <dataValidations count="1">
    <dataValidation type="list" allowBlank="1" showInputMessage="1" showErrorMessage="1" prompt="▼をクリックして✓を入れてください" sqref="S10:T17" xr:uid="{00000000-0002-0000-0200-000000000000}">
      <formula1>"☑,□"</formula1>
    </dataValidation>
  </dataValidations>
  <pageMargins left="1.1023622047244095" right="0.31496062992125984" top="0.74803149606299213" bottom="0.74803149606299213" header="0.31496062992125984" footer="0.31496062992125984"/>
  <pageSetup paperSize="9" scale="72"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AR92"/>
  <sheetViews>
    <sheetView showGridLines="0" topLeftCell="A6" workbookViewId="0">
      <selection activeCell="AU19" sqref="AU19"/>
    </sheetView>
  </sheetViews>
  <sheetFormatPr defaultColWidth="9" defaultRowHeight="13.5"/>
  <cols>
    <col min="1" max="1" width="2.25" customWidth="1"/>
    <col min="2" max="2" width="2.75" customWidth="1"/>
    <col min="3" max="21" width="2.25" customWidth="1"/>
    <col min="22" max="22" width="2.75" customWidth="1"/>
    <col min="23" max="32" width="2.25" customWidth="1"/>
    <col min="33" max="33" width="2.75" customWidth="1"/>
    <col min="34" max="38" width="2.25" customWidth="1"/>
    <col min="39" max="40" width="2.75" customWidth="1"/>
    <col min="41" max="43" width="2.25" customWidth="1"/>
    <col min="44" max="44" width="2.75" customWidth="1"/>
    <col min="45" max="45" width="2.25" customWidth="1"/>
  </cols>
  <sheetData>
    <row r="1" spans="1:44">
      <c r="A1" t="s">
        <v>134</v>
      </c>
    </row>
    <row r="4" spans="1:44" ht="17.25">
      <c r="A4" s="848" t="s">
        <v>166</v>
      </c>
      <c r="B4" s="848"/>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row>
    <row r="5" spans="1:44" ht="17.25">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row>
    <row r="7" spans="1:44" ht="14.25">
      <c r="A7" s="97">
        <v>1</v>
      </c>
      <c r="B7" s="97"/>
      <c r="C7" s="97" t="s">
        <v>135</v>
      </c>
      <c r="D7" s="97"/>
    </row>
    <row r="9" spans="1:44">
      <c r="B9" s="129" t="s">
        <v>136</v>
      </c>
      <c r="D9" t="s">
        <v>137</v>
      </c>
    </row>
    <row r="11" spans="1:44" ht="26.1" customHeight="1">
      <c r="B11" s="130"/>
      <c r="C11" s="849" t="s">
        <v>138</v>
      </c>
      <c r="D11" s="850"/>
      <c r="E11" s="850"/>
      <c r="F11" s="850"/>
      <c r="G11" s="850"/>
      <c r="H11" s="850"/>
      <c r="I11" s="850"/>
      <c r="J11" s="850"/>
      <c r="K11" s="850"/>
      <c r="L11" s="850"/>
      <c r="M11" s="850"/>
      <c r="N11" s="850"/>
      <c r="O11" s="850"/>
      <c r="P11" s="850"/>
      <c r="Q11" s="850"/>
      <c r="R11" s="850"/>
      <c r="S11" s="850"/>
      <c r="T11" s="850"/>
      <c r="U11" s="850"/>
      <c r="V11" s="850"/>
      <c r="W11" s="850"/>
      <c r="X11" s="850"/>
      <c r="Y11" s="850"/>
      <c r="Z11" s="850"/>
      <c r="AA11" s="851"/>
      <c r="AB11" s="849" t="s">
        <v>139</v>
      </c>
      <c r="AC11" s="850"/>
      <c r="AD11" s="850"/>
      <c r="AE11" s="851"/>
      <c r="AF11" s="849" t="s">
        <v>140</v>
      </c>
      <c r="AG11" s="850"/>
      <c r="AH11" s="850"/>
      <c r="AI11" s="850"/>
      <c r="AJ11" s="850"/>
      <c r="AK11" s="850"/>
      <c r="AL11" s="850"/>
      <c r="AM11" s="851"/>
    </row>
    <row r="12" spans="1:44" ht="26.1" customHeight="1">
      <c r="B12" s="131" t="s">
        <v>84</v>
      </c>
      <c r="C12" s="142" t="s">
        <v>33</v>
      </c>
      <c r="D12" s="141"/>
      <c r="E12" s="852"/>
      <c r="F12" s="852"/>
      <c r="G12" s="141" t="s">
        <v>2</v>
      </c>
      <c r="H12" s="852"/>
      <c r="I12" s="852"/>
      <c r="J12" s="141" t="s">
        <v>3</v>
      </c>
      <c r="K12" s="852"/>
      <c r="L12" s="852"/>
      <c r="M12" s="141" t="s">
        <v>10</v>
      </c>
      <c r="N12" s="132"/>
      <c r="O12" s="132" t="s">
        <v>141</v>
      </c>
      <c r="P12" s="132"/>
      <c r="Q12" s="141" t="s">
        <v>33</v>
      </c>
      <c r="R12" s="141"/>
      <c r="S12" s="852"/>
      <c r="T12" s="852"/>
      <c r="U12" s="141" t="s">
        <v>2</v>
      </c>
      <c r="V12" s="852"/>
      <c r="W12" s="852"/>
      <c r="X12" s="141" t="s">
        <v>3</v>
      </c>
      <c r="Y12" s="852"/>
      <c r="Z12" s="852"/>
      <c r="AA12" s="133" t="s">
        <v>10</v>
      </c>
      <c r="AB12" s="853"/>
      <c r="AC12" s="852"/>
      <c r="AD12" s="852"/>
      <c r="AE12" s="133" t="s">
        <v>10</v>
      </c>
      <c r="AF12" s="853"/>
      <c r="AG12" s="852"/>
      <c r="AH12" s="852"/>
      <c r="AI12" s="141" t="s">
        <v>46</v>
      </c>
      <c r="AJ12" s="133"/>
      <c r="AK12" s="853"/>
      <c r="AL12" s="852"/>
      <c r="AM12" s="133" t="s">
        <v>47</v>
      </c>
    </row>
    <row r="13" spans="1:44" ht="26.1" customHeight="1">
      <c r="B13" s="131" t="s">
        <v>85</v>
      </c>
      <c r="C13" s="142" t="s">
        <v>33</v>
      </c>
      <c r="D13" s="141"/>
      <c r="E13" s="852"/>
      <c r="F13" s="852"/>
      <c r="G13" s="141" t="s">
        <v>2</v>
      </c>
      <c r="H13" s="852"/>
      <c r="I13" s="852"/>
      <c r="J13" s="141" t="s">
        <v>3</v>
      </c>
      <c r="K13" s="852"/>
      <c r="L13" s="852"/>
      <c r="M13" s="141" t="s">
        <v>10</v>
      </c>
      <c r="N13" s="132"/>
      <c r="O13" s="132" t="s">
        <v>141</v>
      </c>
      <c r="P13" s="132"/>
      <c r="Q13" s="141" t="s">
        <v>33</v>
      </c>
      <c r="R13" s="141"/>
      <c r="S13" s="852"/>
      <c r="T13" s="852"/>
      <c r="U13" s="141" t="s">
        <v>2</v>
      </c>
      <c r="V13" s="852"/>
      <c r="W13" s="852"/>
      <c r="X13" s="141" t="s">
        <v>3</v>
      </c>
      <c r="Y13" s="852"/>
      <c r="Z13" s="852"/>
      <c r="AA13" s="133" t="s">
        <v>10</v>
      </c>
      <c r="AB13" s="853"/>
      <c r="AC13" s="852"/>
      <c r="AD13" s="852"/>
      <c r="AE13" s="133" t="s">
        <v>10</v>
      </c>
      <c r="AF13" s="853"/>
      <c r="AG13" s="852"/>
      <c r="AH13" s="852"/>
      <c r="AI13" s="141" t="s">
        <v>46</v>
      </c>
      <c r="AJ13" s="133"/>
      <c r="AK13" s="853"/>
      <c r="AL13" s="852"/>
      <c r="AM13" s="133" t="s">
        <v>47</v>
      </c>
    </row>
    <row r="14" spans="1:44" ht="26.1" customHeight="1">
      <c r="B14" s="131" t="s">
        <v>86</v>
      </c>
      <c r="C14" s="142" t="s">
        <v>33</v>
      </c>
      <c r="D14" s="141"/>
      <c r="E14" s="852"/>
      <c r="F14" s="852"/>
      <c r="G14" s="141" t="s">
        <v>2</v>
      </c>
      <c r="H14" s="852"/>
      <c r="I14" s="852"/>
      <c r="J14" s="141" t="s">
        <v>3</v>
      </c>
      <c r="K14" s="852"/>
      <c r="L14" s="852"/>
      <c r="M14" s="141" t="s">
        <v>10</v>
      </c>
      <c r="N14" s="132"/>
      <c r="O14" s="132" t="s">
        <v>141</v>
      </c>
      <c r="P14" s="132"/>
      <c r="Q14" s="141" t="s">
        <v>33</v>
      </c>
      <c r="R14" s="141"/>
      <c r="S14" s="852"/>
      <c r="T14" s="852"/>
      <c r="U14" s="141" t="s">
        <v>2</v>
      </c>
      <c r="V14" s="852"/>
      <c r="W14" s="852"/>
      <c r="X14" s="141" t="s">
        <v>3</v>
      </c>
      <c r="Y14" s="852"/>
      <c r="Z14" s="852"/>
      <c r="AA14" s="133" t="s">
        <v>10</v>
      </c>
      <c r="AB14" s="853"/>
      <c r="AC14" s="852"/>
      <c r="AD14" s="852"/>
      <c r="AE14" s="133" t="s">
        <v>10</v>
      </c>
      <c r="AF14" s="853"/>
      <c r="AG14" s="852"/>
      <c r="AH14" s="852"/>
      <c r="AI14" s="141" t="s">
        <v>46</v>
      </c>
      <c r="AJ14" s="133"/>
      <c r="AK14" s="853"/>
      <c r="AL14" s="852"/>
      <c r="AM14" s="133" t="s">
        <v>47</v>
      </c>
    </row>
    <row r="15" spans="1:44" ht="26.1" customHeight="1">
      <c r="B15" s="131" t="s">
        <v>142</v>
      </c>
      <c r="C15" s="142" t="s">
        <v>33</v>
      </c>
      <c r="D15" s="141"/>
      <c r="E15" s="852"/>
      <c r="F15" s="852"/>
      <c r="G15" s="141" t="s">
        <v>2</v>
      </c>
      <c r="H15" s="852"/>
      <c r="I15" s="852"/>
      <c r="J15" s="141" t="s">
        <v>3</v>
      </c>
      <c r="K15" s="852"/>
      <c r="L15" s="852"/>
      <c r="M15" s="141" t="s">
        <v>10</v>
      </c>
      <c r="N15" s="132"/>
      <c r="O15" s="132" t="s">
        <v>141</v>
      </c>
      <c r="P15" s="132"/>
      <c r="Q15" s="141" t="s">
        <v>33</v>
      </c>
      <c r="R15" s="141"/>
      <c r="S15" s="852"/>
      <c r="T15" s="852"/>
      <c r="U15" s="141" t="s">
        <v>2</v>
      </c>
      <c r="V15" s="852"/>
      <c r="W15" s="852"/>
      <c r="X15" s="141" t="s">
        <v>3</v>
      </c>
      <c r="Y15" s="852"/>
      <c r="Z15" s="852"/>
      <c r="AA15" s="133" t="s">
        <v>10</v>
      </c>
      <c r="AB15" s="853"/>
      <c r="AC15" s="852"/>
      <c r="AD15" s="852"/>
      <c r="AE15" s="133" t="s">
        <v>10</v>
      </c>
      <c r="AF15" s="853"/>
      <c r="AG15" s="852"/>
      <c r="AH15" s="852"/>
      <c r="AI15" s="141" t="s">
        <v>46</v>
      </c>
      <c r="AJ15" s="133"/>
      <c r="AK15" s="853"/>
      <c r="AL15" s="852"/>
      <c r="AM15" s="133" t="s">
        <v>47</v>
      </c>
    </row>
    <row r="16" spans="1:44" ht="26.1" customHeight="1">
      <c r="B16" s="131" t="s">
        <v>143</v>
      </c>
      <c r="C16" s="142" t="s">
        <v>33</v>
      </c>
      <c r="D16" s="141"/>
      <c r="E16" s="852"/>
      <c r="F16" s="852"/>
      <c r="G16" s="141" t="s">
        <v>2</v>
      </c>
      <c r="H16" s="852"/>
      <c r="I16" s="852"/>
      <c r="J16" s="141" t="s">
        <v>3</v>
      </c>
      <c r="K16" s="852"/>
      <c r="L16" s="852"/>
      <c r="M16" s="141" t="s">
        <v>10</v>
      </c>
      <c r="N16" s="132"/>
      <c r="O16" s="132" t="s">
        <v>141</v>
      </c>
      <c r="P16" s="132"/>
      <c r="Q16" s="141" t="s">
        <v>33</v>
      </c>
      <c r="R16" s="141"/>
      <c r="S16" s="852"/>
      <c r="T16" s="852"/>
      <c r="U16" s="141" t="s">
        <v>2</v>
      </c>
      <c r="V16" s="852"/>
      <c r="W16" s="852"/>
      <c r="X16" s="141" t="s">
        <v>3</v>
      </c>
      <c r="Y16" s="852"/>
      <c r="Z16" s="852"/>
      <c r="AA16" s="133" t="s">
        <v>10</v>
      </c>
      <c r="AB16" s="853"/>
      <c r="AC16" s="852"/>
      <c r="AD16" s="852"/>
      <c r="AE16" s="133" t="s">
        <v>10</v>
      </c>
      <c r="AF16" s="853"/>
      <c r="AG16" s="852"/>
      <c r="AH16" s="852"/>
      <c r="AI16" s="141" t="s">
        <v>46</v>
      </c>
      <c r="AJ16" s="133"/>
      <c r="AK16" s="853"/>
      <c r="AL16" s="852"/>
      <c r="AM16" s="133" t="s">
        <v>47</v>
      </c>
    </row>
    <row r="17" spans="2:39" ht="26.1" customHeight="1" thickBot="1">
      <c r="B17" s="134" t="s">
        <v>144</v>
      </c>
      <c r="C17" s="142" t="s">
        <v>33</v>
      </c>
      <c r="D17" s="141"/>
      <c r="E17" s="852"/>
      <c r="F17" s="852"/>
      <c r="G17" s="141" t="s">
        <v>2</v>
      </c>
      <c r="H17" s="852"/>
      <c r="I17" s="852"/>
      <c r="J17" s="141" t="s">
        <v>3</v>
      </c>
      <c r="K17" s="852"/>
      <c r="L17" s="852"/>
      <c r="M17" s="141" t="s">
        <v>10</v>
      </c>
      <c r="N17" s="132"/>
      <c r="O17" s="132" t="s">
        <v>141</v>
      </c>
      <c r="P17" s="132"/>
      <c r="Q17" s="141" t="s">
        <v>33</v>
      </c>
      <c r="R17" s="141"/>
      <c r="S17" s="852"/>
      <c r="T17" s="852"/>
      <c r="U17" s="141" t="s">
        <v>2</v>
      </c>
      <c r="V17" s="852"/>
      <c r="W17" s="852"/>
      <c r="X17" s="141" t="s">
        <v>3</v>
      </c>
      <c r="Y17" s="852"/>
      <c r="Z17" s="852"/>
      <c r="AA17" s="133" t="s">
        <v>10</v>
      </c>
      <c r="AB17" s="853"/>
      <c r="AC17" s="852"/>
      <c r="AD17" s="852"/>
      <c r="AE17" s="133" t="s">
        <v>10</v>
      </c>
      <c r="AF17" s="853"/>
      <c r="AG17" s="852"/>
      <c r="AH17" s="852"/>
      <c r="AI17" s="141" t="s">
        <v>46</v>
      </c>
      <c r="AJ17" s="133"/>
      <c r="AK17" s="853"/>
      <c r="AL17" s="852"/>
      <c r="AM17" s="133" t="s">
        <v>47</v>
      </c>
    </row>
    <row r="18" spans="2:39" ht="26.1" customHeight="1" thickTop="1">
      <c r="B18" s="135" t="s">
        <v>145</v>
      </c>
      <c r="C18" s="860"/>
      <c r="D18" s="861"/>
      <c r="E18" s="861"/>
      <c r="F18" s="861"/>
      <c r="G18" s="861"/>
      <c r="H18" s="861"/>
      <c r="I18" s="861"/>
      <c r="J18" s="861"/>
      <c r="K18" s="861"/>
      <c r="L18" s="861"/>
      <c r="M18" s="861"/>
      <c r="N18" s="861"/>
      <c r="O18" s="861"/>
      <c r="P18" s="861"/>
      <c r="Q18" s="861"/>
      <c r="R18" s="861"/>
      <c r="S18" s="861"/>
      <c r="T18" s="861"/>
      <c r="U18" s="861"/>
      <c r="V18" s="861"/>
      <c r="W18" s="861"/>
      <c r="X18" s="861"/>
      <c r="Y18" s="861"/>
      <c r="Z18" s="861"/>
      <c r="AA18" s="862"/>
      <c r="AB18" s="863">
        <f>SUM(AB12:AD17)</f>
        <v>0</v>
      </c>
      <c r="AC18" s="864"/>
      <c r="AD18" s="864"/>
      <c r="AE18" s="136" t="s">
        <v>10</v>
      </c>
      <c r="AF18" s="863">
        <f>SUM(AF12:AF17)+ROUNDDOWN(SUM(AK12:AK17)/60,0)</f>
        <v>0</v>
      </c>
      <c r="AG18" s="864"/>
      <c r="AH18" s="864"/>
      <c r="AI18" s="137" t="s">
        <v>46</v>
      </c>
      <c r="AJ18" s="136"/>
      <c r="AK18" s="863">
        <f>(SUM(AK12:AL17)/60-ROUNDDOWN(SUM(AK12:AL17)/60,0))*60</f>
        <v>0</v>
      </c>
      <c r="AL18" s="864"/>
      <c r="AM18" s="136" t="s">
        <v>47</v>
      </c>
    </row>
    <row r="19" spans="2:39" ht="14.25" thickBot="1"/>
    <row r="20" spans="2:39" ht="26.1" customHeight="1" thickBot="1">
      <c r="T20" s="380" t="s">
        <v>146</v>
      </c>
      <c r="U20" s="380"/>
      <c r="V20" s="380"/>
      <c r="W20" s="380"/>
      <c r="X20" s="380"/>
      <c r="Y20" s="380"/>
      <c r="Z20" s="380"/>
      <c r="AA20" s="380"/>
      <c r="AB20" s="380"/>
      <c r="AC20" s="380"/>
      <c r="AD20" s="380"/>
      <c r="AE20" s="158"/>
      <c r="AF20" s="854">
        <f>IFERROR(ROUNDDOWN((AF18+AK18/60)/ROUND(AB18/7,2),0),0)</f>
        <v>0</v>
      </c>
      <c r="AG20" s="855"/>
      <c r="AH20" s="855"/>
      <c r="AI20" s="138" t="s">
        <v>46</v>
      </c>
      <c r="AJ20" s="139"/>
      <c r="AK20" s="856">
        <f>IFERROR(ROUNDDOWN(((AF18+AK18/60)/ROUND(AB18/7,2)-AF20)*60,0),0)</f>
        <v>0</v>
      </c>
      <c r="AL20" s="855"/>
      <c r="AM20" s="140" t="s">
        <v>47</v>
      </c>
    </row>
    <row r="21" spans="2:39">
      <c r="B21" s="129" t="s">
        <v>147</v>
      </c>
      <c r="D21" t="s">
        <v>148</v>
      </c>
    </row>
    <row r="22" spans="2:39" ht="14.25" thickBot="1"/>
    <row r="23" spans="2:39" ht="26.1" customHeight="1">
      <c r="B23" s="130"/>
      <c r="C23" s="849" t="s">
        <v>149</v>
      </c>
      <c r="D23" s="850"/>
      <c r="E23" s="850"/>
      <c r="F23" s="850"/>
      <c r="G23" s="850"/>
      <c r="H23" s="850"/>
      <c r="I23" s="850"/>
      <c r="J23" s="851"/>
      <c r="K23" s="849" t="s">
        <v>139</v>
      </c>
      <c r="L23" s="850"/>
      <c r="M23" s="850"/>
      <c r="N23" s="851"/>
      <c r="O23" s="849" t="s">
        <v>140</v>
      </c>
      <c r="P23" s="850"/>
      <c r="Q23" s="850"/>
      <c r="R23" s="850"/>
      <c r="S23" s="850"/>
      <c r="T23" s="850"/>
      <c r="U23" s="850"/>
      <c r="V23" s="851"/>
      <c r="W23" s="42"/>
      <c r="X23" s="42"/>
      <c r="Y23" s="42"/>
      <c r="Z23" s="857" t="s">
        <v>150</v>
      </c>
      <c r="AA23" s="858"/>
      <c r="AB23" s="858"/>
      <c r="AC23" s="858"/>
      <c r="AD23" s="858"/>
      <c r="AE23" s="858"/>
      <c r="AF23" s="858"/>
      <c r="AG23" s="859"/>
    </row>
    <row r="24" spans="2:39" ht="26.1" customHeight="1">
      <c r="B24" s="131" t="s">
        <v>84</v>
      </c>
      <c r="C24" s="142" t="s">
        <v>33</v>
      </c>
      <c r="D24" s="141"/>
      <c r="E24" s="852"/>
      <c r="F24" s="852"/>
      <c r="G24" s="141" t="s">
        <v>2</v>
      </c>
      <c r="H24" s="852"/>
      <c r="I24" s="852"/>
      <c r="J24" s="133" t="s">
        <v>3</v>
      </c>
      <c r="K24" s="853"/>
      <c r="L24" s="852"/>
      <c r="M24" s="852"/>
      <c r="N24" s="133" t="s">
        <v>10</v>
      </c>
      <c r="O24" s="853"/>
      <c r="P24" s="852"/>
      <c r="Q24" s="852"/>
      <c r="R24" s="141" t="s">
        <v>46</v>
      </c>
      <c r="S24" s="133"/>
      <c r="T24" s="853"/>
      <c r="U24" s="852"/>
      <c r="V24" s="133" t="s">
        <v>47</v>
      </c>
      <c r="W24" s="42"/>
      <c r="X24" s="42" t="s">
        <v>151</v>
      </c>
      <c r="Y24" s="42"/>
      <c r="Z24" s="866">
        <f>IFERROR(ROUNDDOWN((O24+T24/60)/ROUND(K24/7,2),0),0)</f>
        <v>0</v>
      </c>
      <c r="AA24" s="308"/>
      <c r="AB24" s="308"/>
      <c r="AC24" s="141" t="s">
        <v>46</v>
      </c>
      <c r="AD24" s="133"/>
      <c r="AE24" s="865">
        <f>IFERROR(ROUNDDOWN(((O24+T24/60)/ROUND(K24/7,2)-Z24)*60,0),0)</f>
        <v>0</v>
      </c>
      <c r="AF24" s="308"/>
      <c r="AG24" s="143" t="s">
        <v>47</v>
      </c>
    </row>
    <row r="25" spans="2:39" ht="26.1" customHeight="1">
      <c r="B25" s="131" t="s">
        <v>85</v>
      </c>
      <c r="C25" s="142" t="s">
        <v>33</v>
      </c>
      <c r="D25" s="141"/>
      <c r="E25" s="852"/>
      <c r="F25" s="852"/>
      <c r="G25" s="141" t="s">
        <v>2</v>
      </c>
      <c r="H25" s="852"/>
      <c r="I25" s="852"/>
      <c r="J25" s="133" t="s">
        <v>3</v>
      </c>
      <c r="K25" s="853"/>
      <c r="L25" s="852"/>
      <c r="M25" s="852"/>
      <c r="N25" s="133" t="s">
        <v>10</v>
      </c>
      <c r="O25" s="853"/>
      <c r="P25" s="852"/>
      <c r="Q25" s="852"/>
      <c r="R25" s="141" t="s">
        <v>46</v>
      </c>
      <c r="S25" s="133"/>
      <c r="T25" s="853"/>
      <c r="U25" s="852"/>
      <c r="V25" s="133" t="s">
        <v>47</v>
      </c>
      <c r="W25" s="42"/>
      <c r="X25" s="42" t="s">
        <v>151</v>
      </c>
      <c r="Y25" s="42"/>
      <c r="Z25" s="866">
        <f t="shared" ref="Z25:Z26" si="0">IFERROR(ROUNDDOWN((O25+T25/60)/ROUND(K25/7,2),0),0)</f>
        <v>0</v>
      </c>
      <c r="AA25" s="308"/>
      <c r="AB25" s="308"/>
      <c r="AC25" s="141" t="s">
        <v>46</v>
      </c>
      <c r="AD25" s="133"/>
      <c r="AE25" s="865">
        <f t="shared" ref="AE25:AE26" si="1">IFERROR(ROUNDDOWN(((O25+T25/60)/ROUND(K25/7,2)-Z25)*60,0),0)</f>
        <v>0</v>
      </c>
      <c r="AF25" s="308"/>
      <c r="AG25" s="143" t="s">
        <v>47</v>
      </c>
    </row>
    <row r="26" spans="2:39" ht="26.1" customHeight="1" thickBot="1">
      <c r="B26" s="131" t="s">
        <v>86</v>
      </c>
      <c r="C26" s="142" t="s">
        <v>33</v>
      </c>
      <c r="D26" s="141"/>
      <c r="E26" s="852"/>
      <c r="F26" s="852"/>
      <c r="G26" s="141" t="s">
        <v>2</v>
      </c>
      <c r="H26" s="852"/>
      <c r="I26" s="852"/>
      <c r="J26" s="133" t="s">
        <v>3</v>
      </c>
      <c r="K26" s="853"/>
      <c r="L26" s="852"/>
      <c r="M26" s="852"/>
      <c r="N26" s="133" t="s">
        <v>10</v>
      </c>
      <c r="O26" s="853"/>
      <c r="P26" s="852"/>
      <c r="Q26" s="852"/>
      <c r="R26" s="141" t="s">
        <v>46</v>
      </c>
      <c r="S26" s="133"/>
      <c r="T26" s="853"/>
      <c r="U26" s="852"/>
      <c r="V26" s="133" t="s">
        <v>47</v>
      </c>
      <c r="W26" s="42"/>
      <c r="X26" s="42" t="s">
        <v>151</v>
      </c>
      <c r="Y26" s="42"/>
      <c r="Z26" s="872">
        <f t="shared" si="0"/>
        <v>0</v>
      </c>
      <c r="AA26" s="868"/>
      <c r="AB26" s="868"/>
      <c r="AC26" s="144" t="s">
        <v>46</v>
      </c>
      <c r="AD26" s="145"/>
      <c r="AE26" s="867">
        <f t="shared" si="1"/>
        <v>0</v>
      </c>
      <c r="AF26" s="868"/>
      <c r="AG26" s="146" t="s">
        <v>47</v>
      </c>
    </row>
    <row r="28" spans="2:39" ht="28.35" customHeight="1">
      <c r="B28" s="869" t="s">
        <v>194</v>
      </c>
      <c r="C28" s="870"/>
      <c r="D28" s="870"/>
      <c r="E28" s="870"/>
      <c r="F28" s="870"/>
      <c r="G28" s="870"/>
      <c r="H28" s="870"/>
      <c r="I28" s="870"/>
      <c r="J28" s="870"/>
      <c r="K28" s="870"/>
      <c r="L28" s="870"/>
      <c r="M28" s="870"/>
      <c r="N28" s="870"/>
      <c r="O28" s="870"/>
      <c r="P28" s="870"/>
      <c r="Q28" s="870"/>
      <c r="R28" s="870"/>
      <c r="S28" s="870"/>
      <c r="T28" s="870"/>
      <c r="U28" s="870"/>
      <c r="V28" s="871"/>
      <c r="W28" s="871"/>
      <c r="X28" s="871"/>
      <c r="Y28" s="871"/>
      <c r="Z28" s="871"/>
      <c r="AA28" s="871"/>
      <c r="AB28" s="871"/>
      <c r="AC28" s="871"/>
      <c r="AD28" s="871"/>
      <c r="AE28" s="871"/>
      <c r="AF28" s="871"/>
      <c r="AG28" s="871"/>
      <c r="AH28" s="871"/>
      <c r="AI28" s="871"/>
      <c r="AJ28" s="871"/>
    </row>
    <row r="29" spans="2:39" ht="23.85" customHeight="1">
      <c r="B29" s="869" t="s">
        <v>193</v>
      </c>
      <c r="C29" s="870"/>
      <c r="D29" s="870"/>
      <c r="E29" s="870"/>
      <c r="F29" s="870"/>
      <c r="G29" s="870"/>
      <c r="H29" s="870"/>
      <c r="I29" s="870"/>
      <c r="J29" s="870"/>
      <c r="K29" s="870"/>
      <c r="L29" s="870"/>
      <c r="M29" s="870"/>
      <c r="N29" s="870"/>
      <c r="O29" s="870"/>
      <c r="P29" s="870"/>
      <c r="Q29" s="870"/>
      <c r="R29" s="870"/>
      <c r="S29" s="870"/>
      <c r="T29" s="870"/>
      <c r="U29" s="870"/>
      <c r="V29" s="871"/>
      <c r="W29" s="871"/>
      <c r="X29" s="871"/>
      <c r="Y29" s="871"/>
      <c r="Z29" s="871"/>
      <c r="AA29" s="871"/>
      <c r="AB29" s="871"/>
      <c r="AC29" s="871"/>
      <c r="AD29" s="871"/>
      <c r="AE29" s="871"/>
      <c r="AF29" s="871"/>
      <c r="AG29" s="871"/>
      <c r="AH29" s="871"/>
      <c r="AI29" s="871"/>
      <c r="AJ29" s="871"/>
    </row>
    <row r="33" spans="1:44" ht="14.25">
      <c r="A33" s="97">
        <v>2</v>
      </c>
      <c r="B33" s="97"/>
      <c r="C33" s="97" t="s">
        <v>152</v>
      </c>
      <c r="D33" s="97"/>
      <c r="E33" s="97"/>
    </row>
    <row r="34" spans="1:44" ht="14.25" thickBot="1"/>
    <row r="35" spans="1:44" ht="26.1" customHeight="1">
      <c r="B35" s="130"/>
      <c r="C35" s="849" t="s">
        <v>153</v>
      </c>
      <c r="D35" s="850"/>
      <c r="E35" s="850"/>
      <c r="F35" s="850"/>
      <c r="G35" s="850"/>
      <c r="H35" s="850"/>
      <c r="I35" s="850"/>
      <c r="J35" s="850"/>
      <c r="K35" s="850"/>
      <c r="L35" s="850"/>
      <c r="M35" s="850"/>
      <c r="N35" s="850"/>
      <c r="O35" s="850"/>
      <c r="P35" s="850"/>
      <c r="Q35" s="850"/>
      <c r="R35" s="850"/>
      <c r="S35" s="850"/>
      <c r="T35" s="850"/>
      <c r="U35" s="850"/>
      <c r="V35" s="850"/>
      <c r="W35" s="850"/>
      <c r="X35" s="850"/>
      <c r="Y35" s="851"/>
      <c r="Z35" s="849" t="s">
        <v>154</v>
      </c>
      <c r="AA35" s="850"/>
      <c r="AB35" s="850"/>
      <c r="AC35" s="850"/>
      <c r="AD35" s="850"/>
      <c r="AE35" s="850"/>
      <c r="AF35" s="850"/>
      <c r="AG35" s="851"/>
      <c r="AK35" s="857" t="s">
        <v>150</v>
      </c>
      <c r="AL35" s="858"/>
      <c r="AM35" s="858"/>
      <c r="AN35" s="858"/>
      <c r="AO35" s="858"/>
      <c r="AP35" s="858"/>
      <c r="AQ35" s="858"/>
      <c r="AR35" s="859"/>
    </row>
    <row r="36" spans="1:44" ht="26.1" customHeight="1">
      <c r="B36" s="131" t="s">
        <v>84</v>
      </c>
      <c r="C36" s="142" t="s">
        <v>33</v>
      </c>
      <c r="D36" s="141"/>
      <c r="E36" s="852"/>
      <c r="F36" s="852"/>
      <c r="G36" s="141" t="s">
        <v>2</v>
      </c>
      <c r="H36" s="852"/>
      <c r="I36" s="852"/>
      <c r="J36" s="141" t="s">
        <v>3</v>
      </c>
      <c r="K36" s="141"/>
      <c r="L36" s="141" t="s">
        <v>141</v>
      </c>
      <c r="M36" s="141"/>
      <c r="N36" s="141" t="s">
        <v>33</v>
      </c>
      <c r="O36" s="141"/>
      <c r="P36" s="852"/>
      <c r="Q36" s="852"/>
      <c r="R36" s="141" t="s">
        <v>2</v>
      </c>
      <c r="S36" s="852"/>
      <c r="T36" s="852"/>
      <c r="U36" s="141" t="s">
        <v>3</v>
      </c>
      <c r="V36" s="852"/>
      <c r="W36" s="852"/>
      <c r="X36" s="141" t="s">
        <v>155</v>
      </c>
      <c r="Y36" s="133"/>
      <c r="Z36" s="853"/>
      <c r="AA36" s="852"/>
      <c r="AB36" s="852"/>
      <c r="AC36" s="141" t="s">
        <v>46</v>
      </c>
      <c r="AD36" s="133"/>
      <c r="AE36" s="853"/>
      <c r="AF36" s="852"/>
      <c r="AG36" s="133" t="s">
        <v>47</v>
      </c>
      <c r="AH36" s="42"/>
      <c r="AI36" s="42" t="s">
        <v>151</v>
      </c>
      <c r="AJ36" s="42"/>
      <c r="AK36" s="866">
        <f>IFERROR(ROUNDDOWN((Z36+AE36/60)/V36*12/52,0),)</f>
        <v>0</v>
      </c>
      <c r="AL36" s="308"/>
      <c r="AM36" s="308"/>
      <c r="AN36" s="141" t="s">
        <v>46</v>
      </c>
      <c r="AO36" s="133"/>
      <c r="AP36" s="865">
        <f>IFERROR(ROUNDDOWN((((Z36+AE36/60)/V36*12/52)-AK36)*60,0),0)</f>
        <v>0</v>
      </c>
      <c r="AQ36" s="308"/>
      <c r="AR36" s="143" t="s">
        <v>47</v>
      </c>
    </row>
    <row r="37" spans="1:44" ht="26.1" customHeight="1" thickBot="1">
      <c r="B37" s="131" t="s">
        <v>85</v>
      </c>
      <c r="C37" s="142" t="s">
        <v>33</v>
      </c>
      <c r="D37" s="141"/>
      <c r="E37" s="852"/>
      <c r="F37" s="852"/>
      <c r="G37" s="141" t="s">
        <v>2</v>
      </c>
      <c r="H37" s="852"/>
      <c r="I37" s="852"/>
      <c r="J37" s="141" t="s">
        <v>3</v>
      </c>
      <c r="K37" s="141"/>
      <c r="L37" s="141" t="s">
        <v>141</v>
      </c>
      <c r="M37" s="141"/>
      <c r="N37" s="141" t="s">
        <v>33</v>
      </c>
      <c r="O37" s="141"/>
      <c r="P37" s="852"/>
      <c r="Q37" s="852"/>
      <c r="R37" s="141" t="s">
        <v>2</v>
      </c>
      <c r="S37" s="852"/>
      <c r="T37" s="852"/>
      <c r="U37" s="141" t="s">
        <v>3</v>
      </c>
      <c r="V37" s="852"/>
      <c r="W37" s="852"/>
      <c r="X37" s="141" t="s">
        <v>155</v>
      </c>
      <c r="Y37" s="133"/>
      <c r="Z37" s="853"/>
      <c r="AA37" s="852"/>
      <c r="AB37" s="852"/>
      <c r="AC37" s="141" t="s">
        <v>46</v>
      </c>
      <c r="AD37" s="133"/>
      <c r="AE37" s="853"/>
      <c r="AF37" s="852"/>
      <c r="AG37" s="133" t="s">
        <v>47</v>
      </c>
      <c r="AH37" s="42"/>
      <c r="AI37" s="42" t="s">
        <v>151</v>
      </c>
      <c r="AJ37" s="42"/>
      <c r="AK37" s="872">
        <f>IFERROR(ROUNDDOWN((Z37+AE37/60)/V37*12/52,0),)</f>
        <v>0</v>
      </c>
      <c r="AL37" s="868"/>
      <c r="AM37" s="868"/>
      <c r="AN37" s="144" t="s">
        <v>46</v>
      </c>
      <c r="AO37" s="145"/>
      <c r="AP37" s="867">
        <f>IFERROR(ROUNDDOWN((((Z37+AE37/60)/V37*12/52)-AK37)*60,0),0)</f>
        <v>0</v>
      </c>
      <c r="AQ37" s="868"/>
      <c r="AR37" s="146" t="s">
        <v>47</v>
      </c>
    </row>
    <row r="39" spans="1:44">
      <c r="B39" s="147"/>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9"/>
    </row>
    <row r="40" spans="1:44">
      <c r="B40" s="55"/>
      <c r="C40" t="s">
        <v>183</v>
      </c>
      <c r="AR40" s="150"/>
    </row>
    <row r="41" spans="1:44">
      <c r="B41" s="55"/>
      <c r="AR41" s="150"/>
    </row>
    <row r="42" spans="1:44">
      <c r="B42" s="55"/>
      <c r="D42" t="s">
        <v>33</v>
      </c>
      <c r="H42" t="s">
        <v>2</v>
      </c>
      <c r="K42" t="s">
        <v>3</v>
      </c>
      <c r="N42" t="s">
        <v>10</v>
      </c>
      <c r="AR42" s="150"/>
    </row>
    <row r="43" spans="1:44">
      <c r="B43" s="55"/>
      <c r="V43" t="s">
        <v>184</v>
      </c>
      <c r="AA43" s="151"/>
      <c r="AB43" s="151"/>
      <c r="AC43" s="151"/>
      <c r="AD43" s="151"/>
      <c r="AE43" s="151"/>
      <c r="AF43" s="151"/>
      <c r="AG43" s="151"/>
      <c r="AH43" s="151"/>
      <c r="AI43" s="151"/>
      <c r="AJ43" s="151"/>
      <c r="AK43" s="151"/>
      <c r="AL43" s="151"/>
      <c r="AM43" s="151"/>
      <c r="AN43" s="151"/>
      <c r="AO43" s="151"/>
      <c r="AR43" s="150"/>
    </row>
    <row r="44" spans="1:44">
      <c r="B44" s="55"/>
      <c r="AR44" s="150"/>
    </row>
    <row r="45" spans="1:44">
      <c r="B45" s="55"/>
      <c r="V45" t="s">
        <v>185</v>
      </c>
      <c r="AA45" s="151"/>
      <c r="AB45" s="151"/>
      <c r="AC45" s="151"/>
      <c r="AD45" s="151"/>
      <c r="AE45" s="151"/>
      <c r="AF45" s="151"/>
      <c r="AG45" s="151"/>
      <c r="AH45" s="151"/>
      <c r="AI45" s="151"/>
      <c r="AJ45" s="151"/>
      <c r="AK45" s="151"/>
      <c r="AL45" s="151"/>
      <c r="AM45" s="151"/>
      <c r="AN45" s="151" t="s">
        <v>186</v>
      </c>
      <c r="AO45" s="151"/>
      <c r="AR45" s="150"/>
    </row>
    <row r="46" spans="1:44">
      <c r="B46" s="55"/>
      <c r="AR46" s="150"/>
    </row>
    <row r="47" spans="1:44">
      <c r="B47" s="152"/>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3"/>
    </row>
    <row r="49" spans="2:40">
      <c r="B49" s="147"/>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9"/>
    </row>
    <row r="50" spans="2:40" s="42" customFormat="1" ht="17.850000000000001" customHeight="1">
      <c r="B50" s="154"/>
      <c r="C50" s="71" t="s">
        <v>165</v>
      </c>
      <c r="AN50" s="155"/>
    </row>
    <row r="51" spans="2:40" s="42" customFormat="1" ht="17.850000000000001" customHeight="1">
      <c r="B51" s="154"/>
      <c r="C51" s="42">
        <v>1</v>
      </c>
      <c r="E51" s="42" t="s">
        <v>156</v>
      </c>
      <c r="AN51" s="155"/>
    </row>
    <row r="52" spans="2:40" s="42" customFormat="1" ht="17.850000000000001" customHeight="1">
      <c r="B52" s="154"/>
      <c r="E52" s="42" t="s">
        <v>164</v>
      </c>
      <c r="AN52" s="155"/>
    </row>
    <row r="53" spans="2:40" s="42" customFormat="1" ht="27.6" customHeight="1">
      <c r="B53" s="154"/>
      <c r="D53" s="873" t="s">
        <v>195</v>
      </c>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873"/>
      <c r="AN53" s="155"/>
    </row>
    <row r="54" spans="2:40" s="42" customFormat="1" ht="16.7" customHeight="1">
      <c r="B54" s="154"/>
      <c r="D54" s="156" t="s">
        <v>157</v>
      </c>
      <c r="AN54" s="155"/>
    </row>
    <row r="55" spans="2:40" s="42" customFormat="1" ht="16.7" customHeight="1">
      <c r="B55" s="154"/>
      <c r="D55" s="156" t="s">
        <v>158</v>
      </c>
      <c r="AN55" s="155"/>
    </row>
    <row r="56" spans="2:40" s="42" customFormat="1">
      <c r="B56" s="154"/>
      <c r="D56" s="156"/>
      <c r="AN56" s="155"/>
    </row>
    <row r="57" spans="2:40" s="42" customFormat="1" ht="17.850000000000001" customHeight="1">
      <c r="B57" s="154"/>
      <c r="C57" s="42">
        <v>2</v>
      </c>
      <c r="D57" s="156"/>
      <c r="E57" s="42" t="s">
        <v>159</v>
      </c>
      <c r="AN57" s="155"/>
    </row>
    <row r="58" spans="2:40" s="42" customFormat="1" ht="17.850000000000001" customHeight="1">
      <c r="B58" s="154"/>
      <c r="E58" s="42" t="s">
        <v>160</v>
      </c>
      <c r="AN58" s="155"/>
    </row>
    <row r="59" spans="2:40">
      <c r="B59" s="15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3"/>
    </row>
    <row r="61" spans="2:40" hidden="1">
      <c r="H61">
        <v>1</v>
      </c>
      <c r="L61">
        <v>1</v>
      </c>
    </row>
    <row r="62" spans="2:40" hidden="1">
      <c r="H62">
        <v>2</v>
      </c>
      <c r="L62">
        <f>L61+1</f>
        <v>2</v>
      </c>
    </row>
    <row r="63" spans="2:40" hidden="1">
      <c r="H63">
        <v>3</v>
      </c>
      <c r="L63">
        <f t="shared" ref="L63:L91" si="2">L62+1</f>
        <v>3</v>
      </c>
    </row>
    <row r="64" spans="2:40" hidden="1">
      <c r="H64">
        <v>4</v>
      </c>
      <c r="L64">
        <f t="shared" si="2"/>
        <v>4</v>
      </c>
    </row>
    <row r="65" spans="8:12" hidden="1">
      <c r="H65">
        <v>5</v>
      </c>
      <c r="L65">
        <f t="shared" si="2"/>
        <v>5</v>
      </c>
    </row>
    <row r="66" spans="8:12" hidden="1">
      <c r="H66">
        <v>6</v>
      </c>
      <c r="L66">
        <f t="shared" si="2"/>
        <v>6</v>
      </c>
    </row>
    <row r="67" spans="8:12" hidden="1">
      <c r="H67">
        <v>7</v>
      </c>
      <c r="L67">
        <f t="shared" si="2"/>
        <v>7</v>
      </c>
    </row>
    <row r="68" spans="8:12" hidden="1">
      <c r="H68">
        <v>8</v>
      </c>
      <c r="L68">
        <f t="shared" si="2"/>
        <v>8</v>
      </c>
    </row>
    <row r="69" spans="8:12" hidden="1">
      <c r="H69">
        <v>9</v>
      </c>
      <c r="L69">
        <f t="shared" si="2"/>
        <v>9</v>
      </c>
    </row>
    <row r="70" spans="8:12" hidden="1">
      <c r="H70">
        <v>10</v>
      </c>
      <c r="L70">
        <f t="shared" si="2"/>
        <v>10</v>
      </c>
    </row>
    <row r="71" spans="8:12" hidden="1">
      <c r="H71">
        <v>11</v>
      </c>
      <c r="L71">
        <f t="shared" si="2"/>
        <v>11</v>
      </c>
    </row>
    <row r="72" spans="8:12" hidden="1">
      <c r="H72">
        <v>12</v>
      </c>
      <c r="L72">
        <f t="shared" si="2"/>
        <v>12</v>
      </c>
    </row>
    <row r="73" spans="8:12" hidden="1">
      <c r="L73">
        <f t="shared" si="2"/>
        <v>13</v>
      </c>
    </row>
    <row r="74" spans="8:12" hidden="1">
      <c r="L74">
        <f t="shared" si="2"/>
        <v>14</v>
      </c>
    </row>
    <row r="75" spans="8:12" hidden="1">
      <c r="L75">
        <f t="shared" si="2"/>
        <v>15</v>
      </c>
    </row>
    <row r="76" spans="8:12" hidden="1">
      <c r="L76">
        <f t="shared" si="2"/>
        <v>16</v>
      </c>
    </row>
    <row r="77" spans="8:12" hidden="1">
      <c r="L77">
        <f t="shared" si="2"/>
        <v>17</v>
      </c>
    </row>
    <row r="78" spans="8:12" hidden="1">
      <c r="L78">
        <f t="shared" si="2"/>
        <v>18</v>
      </c>
    </row>
    <row r="79" spans="8:12" hidden="1">
      <c r="L79">
        <f t="shared" si="2"/>
        <v>19</v>
      </c>
    </row>
    <row r="80" spans="8:12" hidden="1">
      <c r="L80">
        <f t="shared" si="2"/>
        <v>20</v>
      </c>
    </row>
    <row r="81" spans="12:12" hidden="1">
      <c r="L81">
        <f t="shared" si="2"/>
        <v>21</v>
      </c>
    </row>
    <row r="82" spans="12:12" hidden="1">
      <c r="L82">
        <f t="shared" si="2"/>
        <v>22</v>
      </c>
    </row>
    <row r="83" spans="12:12" hidden="1">
      <c r="L83">
        <f t="shared" si="2"/>
        <v>23</v>
      </c>
    </row>
    <row r="84" spans="12:12" hidden="1">
      <c r="L84">
        <f t="shared" si="2"/>
        <v>24</v>
      </c>
    </row>
    <row r="85" spans="12:12" hidden="1">
      <c r="L85">
        <f t="shared" si="2"/>
        <v>25</v>
      </c>
    </row>
    <row r="86" spans="12:12" hidden="1">
      <c r="L86">
        <f t="shared" si="2"/>
        <v>26</v>
      </c>
    </row>
    <row r="87" spans="12:12" hidden="1">
      <c r="L87">
        <f t="shared" si="2"/>
        <v>27</v>
      </c>
    </row>
    <row r="88" spans="12:12" hidden="1">
      <c r="L88">
        <f t="shared" si="2"/>
        <v>28</v>
      </c>
    </row>
    <row r="89" spans="12:12" hidden="1">
      <c r="L89">
        <f t="shared" si="2"/>
        <v>29</v>
      </c>
    </row>
    <row r="90" spans="12:12" hidden="1">
      <c r="L90">
        <f t="shared" si="2"/>
        <v>30</v>
      </c>
    </row>
    <row r="91" spans="12:12" hidden="1">
      <c r="L91">
        <f t="shared" si="2"/>
        <v>31</v>
      </c>
    </row>
    <row r="92" spans="12:12" hidden="1"/>
  </sheetData>
  <sheetProtection algorithmName="SHA-512" hashValue="vIorVYd3FhopiCN1xwBoHf+ZeIzsw5MYcfavssx+9fsUq3iK5Ov7zuBJb0Yqixa1Y9LIIGi//RjF1IIZBMlYaA==" saltValue="/AlUy2V5+L1B0tVQo8GqFQ==" spinCount="100000" sheet="1" objects="1" scenarios="1"/>
  <mergeCells count="114">
    <mergeCell ref="AK37:AM37"/>
    <mergeCell ref="AP37:AQ37"/>
    <mergeCell ref="D53:AK53"/>
    <mergeCell ref="AE36:AF36"/>
    <mergeCell ref="AK36:AM36"/>
    <mergeCell ref="AP36:AQ36"/>
    <mergeCell ref="E37:F37"/>
    <mergeCell ref="H37:I37"/>
    <mergeCell ref="P37:Q37"/>
    <mergeCell ref="S37:T37"/>
    <mergeCell ref="V37:W37"/>
    <mergeCell ref="Z37:AB37"/>
    <mergeCell ref="AE37:AF37"/>
    <mergeCell ref="E36:F36"/>
    <mergeCell ref="H36:I36"/>
    <mergeCell ref="P36:Q36"/>
    <mergeCell ref="S36:T36"/>
    <mergeCell ref="V36:W36"/>
    <mergeCell ref="Z36:AB36"/>
    <mergeCell ref="AE26:AF26"/>
    <mergeCell ref="B28:AJ28"/>
    <mergeCell ref="B29:AJ29"/>
    <mergeCell ref="C35:Y35"/>
    <mergeCell ref="Z35:AG35"/>
    <mergeCell ref="AK35:AR35"/>
    <mergeCell ref="E26:F26"/>
    <mergeCell ref="H26:I26"/>
    <mergeCell ref="K26:M26"/>
    <mergeCell ref="O26:Q26"/>
    <mergeCell ref="T26:U26"/>
    <mergeCell ref="Z26:AB26"/>
    <mergeCell ref="AE24:AF24"/>
    <mergeCell ref="E25:F25"/>
    <mergeCell ref="H25:I25"/>
    <mergeCell ref="K25:M25"/>
    <mergeCell ref="O25:Q25"/>
    <mergeCell ref="T25:U25"/>
    <mergeCell ref="Z25:AB25"/>
    <mergeCell ref="AE25:AF25"/>
    <mergeCell ref="E24:F24"/>
    <mergeCell ref="H24:I24"/>
    <mergeCell ref="K24:M24"/>
    <mergeCell ref="O24:Q24"/>
    <mergeCell ref="T24:U24"/>
    <mergeCell ref="Z24:AB24"/>
    <mergeCell ref="AF20:AH20"/>
    <mergeCell ref="AK20:AL20"/>
    <mergeCell ref="C23:J23"/>
    <mergeCell ref="K23:N23"/>
    <mergeCell ref="O23:V23"/>
    <mergeCell ref="Z23:AG23"/>
    <mergeCell ref="AF17:AH17"/>
    <mergeCell ref="AK17:AL17"/>
    <mergeCell ref="C18:AA18"/>
    <mergeCell ref="AB18:AD18"/>
    <mergeCell ref="AF18:AH18"/>
    <mergeCell ref="AK18:AL18"/>
    <mergeCell ref="T20:AD20"/>
    <mergeCell ref="AB16:AD16"/>
    <mergeCell ref="AF16:AH16"/>
    <mergeCell ref="AK16:AL16"/>
    <mergeCell ref="E17:F17"/>
    <mergeCell ref="H17:I17"/>
    <mergeCell ref="K17:L17"/>
    <mergeCell ref="S17:T17"/>
    <mergeCell ref="V17:W17"/>
    <mergeCell ref="Y17:Z17"/>
    <mergeCell ref="AB17:AD17"/>
    <mergeCell ref="E16:F16"/>
    <mergeCell ref="H16:I16"/>
    <mergeCell ref="K16:L16"/>
    <mergeCell ref="S16:T16"/>
    <mergeCell ref="V16:W16"/>
    <mergeCell ref="Y16:Z16"/>
    <mergeCell ref="E15:F15"/>
    <mergeCell ref="H15:I15"/>
    <mergeCell ref="K15:L15"/>
    <mergeCell ref="S15:T15"/>
    <mergeCell ref="V15:W15"/>
    <mergeCell ref="Y15:Z15"/>
    <mergeCell ref="AB15:AD15"/>
    <mergeCell ref="AF15:AH15"/>
    <mergeCell ref="AK15:AL15"/>
    <mergeCell ref="E14:F14"/>
    <mergeCell ref="H14:I14"/>
    <mergeCell ref="K14:L14"/>
    <mergeCell ref="S14:T14"/>
    <mergeCell ref="V14:W14"/>
    <mergeCell ref="Y14:Z14"/>
    <mergeCell ref="AB14:AD14"/>
    <mergeCell ref="AF14:AH14"/>
    <mergeCell ref="AK14:AL14"/>
    <mergeCell ref="E13:F13"/>
    <mergeCell ref="H13:I13"/>
    <mergeCell ref="K13:L13"/>
    <mergeCell ref="S13:T13"/>
    <mergeCell ref="V13:W13"/>
    <mergeCell ref="Y13:Z13"/>
    <mergeCell ref="AB13:AD13"/>
    <mergeCell ref="AF13:AH13"/>
    <mergeCell ref="AK13:AL13"/>
    <mergeCell ref="A4:AR4"/>
    <mergeCell ref="C11:AA11"/>
    <mergeCell ref="AB11:AE11"/>
    <mergeCell ref="AF11:AM11"/>
    <mergeCell ref="E12:F12"/>
    <mergeCell ref="H12:I12"/>
    <mergeCell ref="K12:L12"/>
    <mergeCell ref="S12:T12"/>
    <mergeCell ref="V12:W12"/>
    <mergeCell ref="Y12:Z12"/>
    <mergeCell ref="AB12:AD12"/>
    <mergeCell ref="AF12:AH12"/>
    <mergeCell ref="AK12:AL12"/>
  </mergeCells>
  <phoneticPr fontId="2"/>
  <dataValidations count="4">
    <dataValidation type="list" allowBlank="1" showInputMessage="1" showErrorMessage="1" sqref="AB12:AD17" xr:uid="{00000000-0002-0000-0300-000000000000}">
      <formula1>"28,29,30,31"</formula1>
    </dataValidation>
    <dataValidation type="list" allowBlank="1" showInputMessage="1" showErrorMessage="1" sqref="V12:W17 V36:W37 S36:T37 H36:I37 H24:I26 H12:I17" xr:uid="{00000000-0002-0000-0300-000001000000}">
      <formula1>$H$61:$H$73</formula1>
    </dataValidation>
    <dataValidation type="list" allowBlank="1" showInputMessage="1" showErrorMessage="1" sqref="K12:L17 Y12:Z17" xr:uid="{00000000-0002-0000-0300-000002000000}">
      <formula1>$L$61:$L$92</formula1>
    </dataValidation>
    <dataValidation type="list" allowBlank="1" showInputMessage="1" showErrorMessage="1" sqref="K24:M26" xr:uid="{00000000-0002-0000-0300-000003000000}">
      <formula1>$L$88:$L$92</formula1>
    </dataValidation>
  </dataValidations>
  <pageMargins left="1.1023622047244095" right="0.70866141732283472" top="0.74803149606299213" bottom="0.74803149606299213" header="0.31496062992125984" footer="0.31496062992125984"/>
  <pageSetup paperSize="9" scale="7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育児時短勤務手当金　請求書</vt:lpstr>
      <vt:lpstr>記載例</vt:lpstr>
      <vt:lpstr>試算シート （給付様式第24号の1）</vt:lpstr>
      <vt:lpstr>給付様式24号の２（該当する場合のみ）</vt:lpstr>
      <vt:lpstr>'育児時短勤務手当金　請求書'!Print_Area</vt:lpstr>
      <vt:lpstr>記載例!Print_Area</vt:lpstr>
      <vt:lpstr>'給付様式24号の２（該当する場合のみ）'!Print_Area</vt:lpstr>
      <vt:lpstr>'試算シート （給付様式第24号の1）'!Print_Area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錦田　純一</cp:lastModifiedBy>
  <cp:lastPrinted>2025-09-10T02:51:46Z</cp:lastPrinted>
  <dcterms:created xsi:type="dcterms:W3CDTF">2004-01-13T08:58:52Z</dcterms:created>
  <dcterms:modified xsi:type="dcterms:W3CDTF">2025-09-10T05:14:49Z</dcterms:modified>
</cp:coreProperties>
</file>