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40健康福利課\06 短期給付係\【共通】広報\福利厚生事務の手引\R05手引き等の変更\HP（R5.12改正）\施行\02手続きナビ\02被扶養者\"/>
    </mc:Choice>
  </mc:AlternateContent>
  <xr:revisionPtr revIDLastSave="0" documentId="8_{FE9D4A5D-922A-4460-BB36-21A263D101FB}" xr6:coauthVersionLast="36" xr6:coauthVersionMax="36" xr10:uidLastSave="{00000000-0000-0000-0000-000000000000}"/>
  <bookViews>
    <workbookView xWindow="0" yWindow="0" windowWidth="20490" windowHeight="7455"/>
  </bookViews>
  <sheets>
    <sheet name="年金受給者" sheetId="3" r:id="rId1"/>
  </sheets>
  <calcPr calcId="191029"/>
</workbook>
</file>

<file path=xl/calcChain.xml><?xml version="1.0" encoding="utf-8"?>
<calcChain xmlns="http://schemas.openxmlformats.org/spreadsheetml/2006/main">
  <c r="F20" i="3" l="1"/>
  <c r="H20" i="3"/>
  <c r="E20" i="3"/>
  <c r="F17" i="3"/>
  <c r="H17" i="3"/>
  <c r="F18" i="3"/>
  <c r="H18" i="3"/>
  <c r="F19" i="3"/>
  <c r="H19" i="3"/>
  <c r="F21" i="3"/>
  <c r="H21" i="3"/>
  <c r="E17" i="3"/>
  <c r="E18" i="3"/>
  <c r="E19" i="3"/>
  <c r="E21" i="3"/>
  <c r="E9" i="3"/>
  <c r="F9" i="3"/>
  <c r="E10" i="3"/>
  <c r="F10" i="3"/>
  <c r="G18" i="3"/>
  <c r="E11" i="3"/>
  <c r="F11" i="3"/>
  <c r="G21" i="3"/>
  <c r="E12" i="3"/>
  <c r="F12" i="3"/>
  <c r="E13" i="3"/>
  <c r="F13" i="3"/>
  <c r="H13" i="3"/>
  <c r="E14" i="3"/>
  <c r="F14" i="3"/>
  <c r="E15" i="3"/>
  <c r="F15" i="3"/>
  <c r="E16" i="3"/>
  <c r="F16" i="3"/>
  <c r="E8" i="3"/>
  <c r="F8" i="3"/>
  <c r="G20" i="3"/>
  <c r="G17" i="3"/>
  <c r="H14" i="3"/>
  <c r="H15" i="3"/>
  <c r="H11" i="3"/>
  <c r="H16" i="3"/>
  <c r="H12" i="3"/>
  <c r="H10" i="3"/>
  <c r="G8" i="3"/>
  <c r="H8" i="3"/>
  <c r="G12" i="3"/>
  <c r="G10" i="3"/>
  <c r="G16" i="3"/>
  <c r="G11" i="3"/>
  <c r="G9" i="3"/>
  <c r="H9" i="3"/>
  <c r="G15" i="3"/>
  <c r="G19" i="3"/>
  <c r="G14" i="3"/>
  <c r="G13" i="3"/>
</calcChain>
</file>

<file path=xl/sharedStrings.xml><?xml version="1.0" encoding="utf-8"?>
<sst xmlns="http://schemas.openxmlformats.org/spreadsheetml/2006/main" count="25" uniqueCount="25">
  <si>
    <t>支　　　　　　給　　　　　　額　　　　　　(円)</t>
    <rPh sb="0" eb="1">
      <t>ササ</t>
    </rPh>
    <rPh sb="7" eb="8">
      <t>キュウ</t>
    </rPh>
    <rPh sb="14" eb="15">
      <t>ガク</t>
    </rPh>
    <rPh sb="22" eb="23">
      <t>エン</t>
    </rPh>
    <phoneticPr fontId="1"/>
  </si>
  <si>
    <t xml:space="preserve">支払月
</t>
    <rPh sb="0" eb="2">
      <t>シハライ</t>
    </rPh>
    <rPh sb="2" eb="3">
      <t>ツキ</t>
    </rPh>
    <phoneticPr fontId="1"/>
  </si>
  <si>
    <t xml:space="preserve">月　計
</t>
    <rPh sb="0" eb="1">
      <t>ツキ</t>
    </rPh>
    <rPh sb="2" eb="3">
      <t>ケイ</t>
    </rPh>
    <phoneticPr fontId="1"/>
  </si>
  <si>
    <t>年金按分</t>
    <rPh sb="0" eb="2">
      <t>ネンキン</t>
    </rPh>
    <rPh sb="2" eb="4">
      <t>アンブン</t>
    </rPh>
    <phoneticPr fontId="1"/>
  </si>
  <si>
    <t>月々判定
（４か月連続×で４か月目の初日に取消し）</t>
    <rPh sb="0" eb="2">
      <t>ツキヅキ</t>
    </rPh>
    <rPh sb="2" eb="4">
      <t>ハンテイ</t>
    </rPh>
    <rPh sb="8" eb="9">
      <t>ゲツ</t>
    </rPh>
    <rPh sb="9" eb="11">
      <t>レンゾク</t>
    </rPh>
    <rPh sb="15" eb="16">
      <t>ゲツ</t>
    </rPh>
    <rPh sb="16" eb="17">
      <t>メ</t>
    </rPh>
    <rPh sb="18" eb="20">
      <t>ショニチ</t>
    </rPh>
    <rPh sb="21" eb="23">
      <t>トリケ</t>
    </rPh>
    <phoneticPr fontId="1"/>
  </si>
  <si>
    <t>年額(１２か月の累計)
※どの１２か月の累計が１8０万円を超過していても１２か月目の初日で認定取消</t>
    <rPh sb="0" eb="2">
      <t>ネンガク</t>
    </rPh>
    <rPh sb="6" eb="7">
      <t>ツキ</t>
    </rPh>
    <rPh sb="8" eb="10">
      <t>ルイケイ</t>
    </rPh>
    <rPh sb="18" eb="19">
      <t>ゲツ</t>
    </rPh>
    <rPh sb="20" eb="22">
      <t>ルイケイ</t>
    </rPh>
    <rPh sb="26" eb="28">
      <t>マンエン</t>
    </rPh>
    <rPh sb="29" eb="31">
      <t>チョウカ</t>
    </rPh>
    <rPh sb="39" eb="40">
      <t>ゲツ</t>
    </rPh>
    <rPh sb="40" eb="41">
      <t>メ</t>
    </rPh>
    <rPh sb="42" eb="44">
      <t>ショニチ</t>
    </rPh>
    <rPh sb="45" eb="47">
      <t>ニンテイ</t>
    </rPh>
    <rPh sb="47" eb="49">
      <t>トリケ</t>
    </rPh>
    <phoneticPr fontId="1"/>
  </si>
  <si>
    <t>給与総支給
月額（円）</t>
    <rPh sb="0" eb="2">
      <t>キュウヨ</t>
    </rPh>
    <rPh sb="2" eb="3">
      <t>ソウ</t>
    </rPh>
    <rPh sb="3" eb="5">
      <t>シキュウ</t>
    </rPh>
    <rPh sb="6" eb="8">
      <t>ゲツガク</t>
    </rPh>
    <rPh sb="9" eb="10">
      <t>エン</t>
    </rPh>
    <phoneticPr fontId="1"/>
  </si>
  <si>
    <t xml:space="preserve">
年金（円）
【年額】 
</t>
    <rPh sb="1" eb="3">
      <t>ネンキン</t>
    </rPh>
    <rPh sb="4" eb="5">
      <t>エン</t>
    </rPh>
    <rPh sb="8" eb="10">
      <t>ネンガク</t>
    </rPh>
    <phoneticPr fontId="1"/>
  </si>
  <si>
    <t>R4.12</t>
    <phoneticPr fontId="1"/>
  </si>
  <si>
    <t>R5.1</t>
  </si>
  <si>
    <t>R5.2</t>
  </si>
  <si>
    <t>R5.3</t>
  </si>
  <si>
    <t>R5.4</t>
  </si>
  <si>
    <t>R5.5</t>
  </si>
  <si>
    <t>R5.6</t>
  </si>
  <si>
    <t>R5.7</t>
  </si>
  <si>
    <t>R5.8</t>
  </si>
  <si>
    <t>R5.9</t>
  </si>
  <si>
    <t>R5.10</t>
  </si>
  <si>
    <t>R5.11</t>
  </si>
  <si>
    <t>例）令和4年11月から給与収入が発生、受給している障害年金の年額が120万円の場合。</t>
    <rPh sb="0" eb="1">
      <t>レイ</t>
    </rPh>
    <rPh sb="2" eb="4">
      <t>レイワ</t>
    </rPh>
    <rPh sb="5" eb="6">
      <t>ネン</t>
    </rPh>
    <rPh sb="8" eb="9">
      <t>ガツ</t>
    </rPh>
    <rPh sb="11" eb="13">
      <t>キュウヨ</t>
    </rPh>
    <rPh sb="13" eb="15">
      <t>シュウニュウ</t>
    </rPh>
    <rPh sb="16" eb="18">
      <t>ハッセイ</t>
    </rPh>
    <rPh sb="19" eb="21">
      <t>ジュキュウ</t>
    </rPh>
    <rPh sb="25" eb="27">
      <t>ショウガイ</t>
    </rPh>
    <rPh sb="27" eb="29">
      <t>ネンキン</t>
    </rPh>
    <rPh sb="30" eb="32">
      <t>ネンガク</t>
    </rPh>
    <rPh sb="36" eb="38">
      <t>マンエン</t>
    </rPh>
    <rPh sb="39" eb="41">
      <t>バアイ</t>
    </rPh>
    <phoneticPr fontId="1"/>
  </si>
  <si>
    <t>R4.11</t>
    <phoneticPr fontId="1"/>
  </si>
  <si>
    <t>R5.12</t>
  </si>
  <si>
    <t>この例の場合、12か月の累計が180万円以上となった令和5年11月1日に遡って認定取消になります。</t>
    <rPh sb="2" eb="3">
      <t>レイ</t>
    </rPh>
    <rPh sb="4" eb="6">
      <t>バアイ</t>
    </rPh>
    <rPh sb="10" eb="11">
      <t>ゲツ</t>
    </rPh>
    <rPh sb="12" eb="14">
      <t>ルイケイ</t>
    </rPh>
    <rPh sb="18" eb="20">
      <t>マンエン</t>
    </rPh>
    <rPh sb="20" eb="22">
      <t>イジョウ</t>
    </rPh>
    <rPh sb="26" eb="28">
      <t>レイワ</t>
    </rPh>
    <rPh sb="29" eb="30">
      <t>ネン</t>
    </rPh>
    <rPh sb="32" eb="33">
      <t>ガツ</t>
    </rPh>
    <rPh sb="34" eb="35">
      <t>ニチ</t>
    </rPh>
    <rPh sb="36" eb="37">
      <t>サカノボ</t>
    </rPh>
    <rPh sb="39" eb="41">
      <t>ニンテイ</t>
    </rPh>
    <rPh sb="41" eb="43">
      <t>トリケシ</t>
    </rPh>
    <phoneticPr fontId="1"/>
  </si>
  <si>
    <t>（表２）</t>
    <rPh sb="1" eb="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</si>
</sst>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 shrinkToFit="1"/>
    </xf>
    <xf numFmtId="177" fontId="0" fillId="2" borderId="2" xfId="0" applyNumberFormat="1" applyFill="1" applyBorder="1" applyAlignment="1">
      <alignment horizontal="right" vertical="center" shrinkToFit="1"/>
    </xf>
    <xf numFmtId="176" fontId="0" fillId="0" borderId="0" xfId="0" applyNumberFormat="1" applyFill="1" applyBorder="1" applyAlignment="1">
      <alignment vertical="center" shrinkToFit="1"/>
    </xf>
    <xf numFmtId="177" fontId="0" fillId="3" borderId="3" xfId="0" applyNumberFormat="1" applyFill="1" applyBorder="1" applyAlignment="1">
      <alignment horizontal="right" vertical="center" shrinkToFit="1"/>
    </xf>
    <xf numFmtId="0" fontId="0" fillId="3" borderId="4" xfId="0" applyFill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177" fontId="0" fillId="2" borderId="5" xfId="0" applyNumberFormat="1" applyFill="1" applyBorder="1" applyAlignment="1">
      <alignment horizontal="right" vertical="center" shrinkToFit="1"/>
    </xf>
    <xf numFmtId="177" fontId="0" fillId="3" borderId="6" xfId="0" applyNumberFormat="1" applyFill="1" applyBorder="1" applyAlignment="1">
      <alignment horizontal="right"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177" fontId="0" fillId="2" borderId="9" xfId="0" applyNumberFormat="1" applyFill="1" applyBorder="1" applyAlignment="1">
      <alignment horizontal="right" vertical="center" shrinkToFit="1"/>
    </xf>
    <xf numFmtId="177" fontId="0" fillId="3" borderId="10" xfId="0" applyNumberFormat="1" applyFill="1" applyBorder="1" applyAlignment="1">
      <alignment horizontal="right" vertical="center" shrinkToFit="1"/>
    </xf>
    <xf numFmtId="49" fontId="0" fillId="4" borderId="2" xfId="0" applyNumberFormat="1" applyFont="1" applyFill="1" applyBorder="1" applyAlignment="1">
      <alignment horizontal="right" vertical="center" shrinkToFit="1"/>
    </xf>
    <xf numFmtId="49" fontId="0" fillId="4" borderId="1" xfId="0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176" fontId="0" fillId="0" borderId="4" xfId="0" applyNumberFormat="1" applyBorder="1" applyAlignment="1">
      <alignment vertical="center" shrinkToFit="1"/>
    </xf>
    <xf numFmtId="49" fontId="0" fillId="4" borderId="11" xfId="0" applyNumberFormat="1" applyFont="1" applyFill="1" applyBorder="1" applyAlignment="1">
      <alignment horizontal="right" vertical="center" shrinkToFit="1"/>
    </xf>
    <xf numFmtId="0" fontId="0" fillId="3" borderId="12" xfId="0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49" fontId="0" fillId="4" borderId="5" xfId="0" applyNumberFormat="1" applyFont="1" applyFill="1" applyBorder="1" applyAlignment="1">
      <alignment horizontal="right" vertical="center" shrinkToFit="1"/>
    </xf>
    <xf numFmtId="176" fontId="0" fillId="0" borderId="7" xfId="0" applyNumberFormat="1" applyBorder="1" applyAlignment="1">
      <alignment vertical="center" shrinkToFit="1"/>
    </xf>
    <xf numFmtId="176" fontId="0" fillId="0" borderId="8" xfId="0" applyNumberFormat="1" applyBorder="1" applyAlignment="1">
      <alignment vertical="center" shrinkToFit="1"/>
    </xf>
    <xf numFmtId="177" fontId="0" fillId="3" borderId="13" xfId="0" applyNumberFormat="1" applyFill="1" applyBorder="1" applyAlignment="1">
      <alignment horizontal="right" vertical="center" shrinkToFit="1"/>
    </xf>
    <xf numFmtId="176" fontId="0" fillId="0" borderId="14" xfId="0" applyNumberFormat="1" applyBorder="1" applyAlignment="1">
      <alignment vertical="center" shrinkToFit="1"/>
    </xf>
    <xf numFmtId="0" fontId="0" fillId="0" borderId="2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 shrinkToFit="1"/>
    </xf>
    <xf numFmtId="0" fontId="2" fillId="3" borderId="15" xfId="0" applyFont="1" applyFill="1" applyBorder="1" applyAlignment="1">
      <alignment horizontal="left" vertical="center" wrapText="1" shrinkToFit="1"/>
    </xf>
    <xf numFmtId="0" fontId="2" fillId="3" borderId="8" xfId="0" applyFont="1" applyFill="1" applyBorder="1" applyAlignment="1">
      <alignment horizontal="left" vertical="center" wrapText="1" shrinkToFit="1"/>
    </xf>
    <xf numFmtId="0" fontId="0" fillId="3" borderId="16" xfId="0" applyFill="1" applyBorder="1" applyAlignment="1">
      <alignment horizontal="center" vertical="center" wrapText="1"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wrapText="1" shrinkToFit="1"/>
    </xf>
    <xf numFmtId="0" fontId="0" fillId="0" borderId="19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left" vertical="center" wrapText="1" shrinkToFit="1"/>
    </xf>
    <xf numFmtId="0" fontId="2" fillId="3" borderId="17" xfId="0" applyFont="1" applyFill="1" applyBorder="1" applyAlignment="1">
      <alignment horizontal="left" vertical="center" wrapText="1" shrinkToFit="1"/>
    </xf>
    <xf numFmtId="0" fontId="0" fillId="0" borderId="2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zoomScale="80" zoomScaleNormal="80" zoomScaleSheetLayoutView="70" workbookViewId="0"/>
  </sheetViews>
  <sheetFormatPr defaultRowHeight="13.5" x14ac:dyDescent="0.15"/>
  <cols>
    <col min="1" max="1" width="6.875" customWidth="1"/>
    <col min="2" max="2" width="10.625" customWidth="1"/>
    <col min="3" max="3" width="13.625" customWidth="1"/>
    <col min="4" max="4" width="16.875" customWidth="1"/>
    <col min="5" max="5" width="17.75" customWidth="1"/>
    <col min="6" max="6" width="14.125" customWidth="1"/>
    <col min="7" max="7" width="16.75" customWidth="1"/>
    <col min="8" max="8" width="15.625" customWidth="1"/>
  </cols>
  <sheetData>
    <row r="1" spans="1:9" ht="32.25" customHeight="1" x14ac:dyDescent="0.15">
      <c r="H1" s="2" t="s">
        <v>24</v>
      </c>
      <c r="I1" s="2"/>
    </row>
    <row r="3" spans="1:9" ht="29.25" customHeight="1" x14ac:dyDescent="0.15">
      <c r="A3" s="1"/>
      <c r="B3" s="32" t="s">
        <v>20</v>
      </c>
      <c r="C3" s="32"/>
      <c r="D3" s="32"/>
      <c r="E3" s="32"/>
      <c r="F3" s="32"/>
      <c r="G3" s="32"/>
      <c r="H3" s="32"/>
    </row>
    <row r="4" spans="1:9" ht="12" customHeight="1" x14ac:dyDescent="0.15">
      <c r="A4" s="8"/>
      <c r="B4" s="8"/>
      <c r="H4" s="1"/>
      <c r="I4" s="1"/>
    </row>
    <row r="5" spans="1:9" ht="15.2" customHeight="1" thickBot="1" x14ac:dyDescent="0.2">
      <c r="B5" s="33" t="s">
        <v>1</v>
      </c>
      <c r="C5" s="30" t="s">
        <v>0</v>
      </c>
      <c r="D5" s="30"/>
      <c r="E5" s="30"/>
      <c r="F5" s="31"/>
      <c r="G5" s="31"/>
      <c r="H5" s="35" t="s">
        <v>4</v>
      </c>
    </row>
    <row r="6" spans="1:9" ht="36.75" customHeight="1" thickTop="1" x14ac:dyDescent="0.15">
      <c r="B6" s="33"/>
      <c r="C6" s="42" t="s">
        <v>6</v>
      </c>
      <c r="D6" s="42" t="s">
        <v>7</v>
      </c>
      <c r="E6" s="40" t="s">
        <v>3</v>
      </c>
      <c r="F6" s="38" t="s">
        <v>2</v>
      </c>
      <c r="G6" s="44" t="s">
        <v>5</v>
      </c>
      <c r="H6" s="36"/>
    </row>
    <row r="7" spans="1:9" s="2" customFormat="1" ht="68.25" customHeight="1" x14ac:dyDescent="0.15">
      <c r="B7" s="34"/>
      <c r="C7" s="46"/>
      <c r="D7" s="43"/>
      <c r="E7" s="41"/>
      <c r="F7" s="39"/>
      <c r="G7" s="45"/>
      <c r="H7" s="37"/>
    </row>
    <row r="8" spans="1:9" ht="20.25" customHeight="1" x14ac:dyDescent="0.15">
      <c r="B8" s="15" t="s">
        <v>21</v>
      </c>
      <c r="C8" s="4">
        <v>40000</v>
      </c>
      <c r="D8" s="4">
        <v>1200000</v>
      </c>
      <c r="E8" s="18">
        <f t="shared" ref="E8:E21" si="0">ROUNDDOWN(AVERAGE(D8/12),0)</f>
        <v>100000</v>
      </c>
      <c r="F8" s="6">
        <f>SUM(C8+E8)</f>
        <v>140000</v>
      </c>
      <c r="G8" s="6">
        <f>F8</f>
        <v>140000</v>
      </c>
      <c r="H8" s="7" t="str">
        <f>IF(F8&gt;=150000,"×","○")</f>
        <v>○</v>
      </c>
    </row>
    <row r="9" spans="1:9" ht="20.25" customHeight="1" x14ac:dyDescent="0.15">
      <c r="B9" s="15" t="s">
        <v>8</v>
      </c>
      <c r="C9" s="4">
        <v>40000</v>
      </c>
      <c r="D9" s="4">
        <v>1200000</v>
      </c>
      <c r="E9" s="18">
        <f t="shared" si="0"/>
        <v>100000</v>
      </c>
      <c r="F9" s="6">
        <f t="shared" ref="F9:F21" si="1">SUM(C9+E9)</f>
        <v>140000</v>
      </c>
      <c r="G9" s="6">
        <f>SUM(F8:F9)</f>
        <v>280000</v>
      </c>
      <c r="H9" s="7" t="str">
        <f t="shared" ref="H9:H21" si="2">IF(F9&gt;=150000,"×","○")</f>
        <v>○</v>
      </c>
    </row>
    <row r="10" spans="1:9" ht="20.25" customHeight="1" x14ac:dyDescent="0.15">
      <c r="B10" s="15" t="s">
        <v>9</v>
      </c>
      <c r="C10" s="4">
        <v>30000</v>
      </c>
      <c r="D10" s="4">
        <v>1200000</v>
      </c>
      <c r="E10" s="18">
        <f t="shared" si="0"/>
        <v>100000</v>
      </c>
      <c r="F10" s="6">
        <f t="shared" si="1"/>
        <v>130000</v>
      </c>
      <c r="G10" s="6">
        <f>SUM(F8:F10)</f>
        <v>410000</v>
      </c>
      <c r="H10" s="7" t="str">
        <f t="shared" si="2"/>
        <v>○</v>
      </c>
    </row>
    <row r="11" spans="1:9" ht="20.25" customHeight="1" x14ac:dyDescent="0.15">
      <c r="B11" s="15" t="s">
        <v>10</v>
      </c>
      <c r="C11" s="4">
        <v>40000</v>
      </c>
      <c r="D11" s="4">
        <v>1200000</v>
      </c>
      <c r="E11" s="18">
        <f t="shared" si="0"/>
        <v>100000</v>
      </c>
      <c r="F11" s="6">
        <f t="shared" si="1"/>
        <v>140000</v>
      </c>
      <c r="G11" s="6">
        <f>SUM(F8:F11)</f>
        <v>550000</v>
      </c>
      <c r="H11" s="7" t="str">
        <f t="shared" si="2"/>
        <v>○</v>
      </c>
    </row>
    <row r="12" spans="1:9" ht="20.25" customHeight="1" x14ac:dyDescent="0.15">
      <c r="B12" s="15" t="s">
        <v>11</v>
      </c>
      <c r="C12" s="4">
        <v>50000</v>
      </c>
      <c r="D12" s="4">
        <v>1200000</v>
      </c>
      <c r="E12" s="18">
        <f t="shared" si="0"/>
        <v>100000</v>
      </c>
      <c r="F12" s="6">
        <f t="shared" si="1"/>
        <v>150000</v>
      </c>
      <c r="G12" s="6">
        <f>SUM(F8:F12)</f>
        <v>700000</v>
      </c>
      <c r="H12" s="7" t="str">
        <f t="shared" si="2"/>
        <v>×</v>
      </c>
    </row>
    <row r="13" spans="1:9" ht="20.25" customHeight="1" x14ac:dyDescent="0.15">
      <c r="B13" s="15" t="s">
        <v>12</v>
      </c>
      <c r="C13" s="4">
        <v>50000</v>
      </c>
      <c r="D13" s="4">
        <v>1200000</v>
      </c>
      <c r="E13" s="18">
        <f t="shared" si="0"/>
        <v>100000</v>
      </c>
      <c r="F13" s="6">
        <f t="shared" si="1"/>
        <v>150000</v>
      </c>
      <c r="G13" s="6">
        <f>SUM(F8:F13)</f>
        <v>850000</v>
      </c>
      <c r="H13" s="7" t="str">
        <f t="shared" si="2"/>
        <v>×</v>
      </c>
    </row>
    <row r="14" spans="1:9" ht="20.25" customHeight="1" x14ac:dyDescent="0.15">
      <c r="B14" s="15" t="s">
        <v>13</v>
      </c>
      <c r="C14" s="4">
        <v>50000</v>
      </c>
      <c r="D14" s="4">
        <v>1200000</v>
      </c>
      <c r="E14" s="18">
        <f t="shared" si="0"/>
        <v>100000</v>
      </c>
      <c r="F14" s="6">
        <f t="shared" si="1"/>
        <v>150000</v>
      </c>
      <c r="G14" s="6">
        <f>SUM(F8:F14)</f>
        <v>1000000</v>
      </c>
      <c r="H14" s="7" t="str">
        <f t="shared" si="2"/>
        <v>×</v>
      </c>
    </row>
    <row r="15" spans="1:9" ht="20.25" customHeight="1" x14ac:dyDescent="0.15">
      <c r="B15" s="15" t="s">
        <v>14</v>
      </c>
      <c r="C15" s="4">
        <v>40000</v>
      </c>
      <c r="D15" s="4">
        <v>1200000</v>
      </c>
      <c r="E15" s="18">
        <f t="shared" si="0"/>
        <v>100000</v>
      </c>
      <c r="F15" s="6">
        <f t="shared" si="1"/>
        <v>140000</v>
      </c>
      <c r="G15" s="6">
        <f>SUM(F8:F15)</f>
        <v>1140000</v>
      </c>
      <c r="H15" s="7" t="str">
        <f t="shared" si="2"/>
        <v>○</v>
      </c>
    </row>
    <row r="16" spans="1:9" ht="20.25" customHeight="1" x14ac:dyDescent="0.15">
      <c r="B16" s="15" t="s">
        <v>15</v>
      </c>
      <c r="C16" s="4">
        <v>40000</v>
      </c>
      <c r="D16" s="4">
        <v>1200000</v>
      </c>
      <c r="E16" s="18">
        <f t="shared" si="0"/>
        <v>100000</v>
      </c>
      <c r="F16" s="6">
        <f t="shared" si="1"/>
        <v>140000</v>
      </c>
      <c r="G16" s="6">
        <f>SUM(F8:F16)</f>
        <v>1280000</v>
      </c>
      <c r="H16" s="7" t="str">
        <f t="shared" si="2"/>
        <v>○</v>
      </c>
    </row>
    <row r="17" spans="1:8" ht="20.25" customHeight="1" x14ac:dyDescent="0.15">
      <c r="B17" s="15" t="s">
        <v>16</v>
      </c>
      <c r="C17" s="4">
        <v>40000</v>
      </c>
      <c r="D17" s="4">
        <v>1200000</v>
      </c>
      <c r="E17" s="18">
        <f t="shared" si="0"/>
        <v>100000</v>
      </c>
      <c r="F17" s="6">
        <f t="shared" si="1"/>
        <v>140000</v>
      </c>
      <c r="G17" s="6">
        <f>SUM(F8:F17)</f>
        <v>1420000</v>
      </c>
      <c r="H17" s="7" t="str">
        <f t="shared" si="2"/>
        <v>○</v>
      </c>
    </row>
    <row r="18" spans="1:8" ht="20.25" customHeight="1" x14ac:dyDescent="0.15">
      <c r="B18" s="15" t="s">
        <v>17</v>
      </c>
      <c r="C18" s="4">
        <v>50000</v>
      </c>
      <c r="D18" s="4">
        <v>1200000</v>
      </c>
      <c r="E18" s="18">
        <f t="shared" si="0"/>
        <v>100000</v>
      </c>
      <c r="F18" s="6">
        <f t="shared" si="1"/>
        <v>150000</v>
      </c>
      <c r="G18" s="6">
        <f>SUM(F8:F18)</f>
        <v>1570000</v>
      </c>
      <c r="H18" s="7" t="str">
        <f t="shared" si="2"/>
        <v>×</v>
      </c>
    </row>
    <row r="19" spans="1:8" ht="20.25" customHeight="1" thickBot="1" x14ac:dyDescent="0.2">
      <c r="B19" s="25" t="s">
        <v>18</v>
      </c>
      <c r="C19" s="9">
        <v>50000</v>
      </c>
      <c r="D19" s="9">
        <v>1200000</v>
      </c>
      <c r="E19" s="26">
        <f t="shared" si="0"/>
        <v>100000</v>
      </c>
      <c r="F19" s="10">
        <f t="shared" si="1"/>
        <v>150000</v>
      </c>
      <c r="G19" s="10">
        <f>SUM(F8:F19)</f>
        <v>1720000</v>
      </c>
      <c r="H19" s="11" t="str">
        <f t="shared" si="2"/>
        <v>×</v>
      </c>
    </row>
    <row r="20" spans="1:8" ht="20.25" customHeight="1" thickBot="1" x14ac:dyDescent="0.2">
      <c r="B20" s="19" t="s">
        <v>19</v>
      </c>
      <c r="C20" s="13">
        <v>50000</v>
      </c>
      <c r="D20" s="13">
        <v>1200000</v>
      </c>
      <c r="E20" s="29">
        <f t="shared" si="0"/>
        <v>100000</v>
      </c>
      <c r="F20" s="14">
        <f t="shared" si="1"/>
        <v>150000</v>
      </c>
      <c r="G20" s="14">
        <f>SUM(F8:F20)</f>
        <v>1870000</v>
      </c>
      <c r="H20" s="20" t="str">
        <f t="shared" si="2"/>
        <v>×</v>
      </c>
    </row>
    <row r="21" spans="1:8" ht="20.25" customHeight="1" thickBot="1" x14ac:dyDescent="0.2">
      <c r="B21" s="16" t="s">
        <v>22</v>
      </c>
      <c r="C21" s="3">
        <v>50000</v>
      </c>
      <c r="D21" s="3">
        <v>1200000</v>
      </c>
      <c r="E21" s="27">
        <f t="shared" si="0"/>
        <v>100000</v>
      </c>
      <c r="F21" s="28">
        <f t="shared" si="1"/>
        <v>150000</v>
      </c>
      <c r="G21" s="28">
        <f>SUM(F9:F21)</f>
        <v>1880000</v>
      </c>
      <c r="H21" s="12" t="str">
        <f t="shared" si="2"/>
        <v>×</v>
      </c>
    </row>
    <row r="22" spans="1:8" s="24" customFormat="1" ht="20.25" customHeight="1" thickTop="1" x14ac:dyDescent="0.15">
      <c r="B22" s="21"/>
      <c r="C22" s="22"/>
      <c r="D22" s="22"/>
      <c r="E22" s="5"/>
      <c r="F22" s="22"/>
      <c r="G22" s="22"/>
      <c r="H22" s="23"/>
    </row>
    <row r="23" spans="1:8" ht="17.45" customHeight="1" x14ac:dyDescent="0.15">
      <c r="A23" s="17"/>
      <c r="B23" s="32" t="s">
        <v>23</v>
      </c>
      <c r="C23" s="32"/>
      <c r="D23" s="32"/>
      <c r="E23" s="32"/>
      <c r="F23" s="32"/>
      <c r="G23" s="32"/>
      <c r="H23" s="32"/>
    </row>
    <row r="24" spans="1:8" s="1" customFormat="1" x14ac:dyDescent="0.15"/>
    <row r="25" spans="1:8" s="1" customFormat="1" x14ac:dyDescent="0.15"/>
    <row r="26" spans="1:8" s="1" customFormat="1" x14ac:dyDescent="0.15"/>
    <row r="27" spans="1:8" s="1" customFormat="1" x14ac:dyDescent="0.15"/>
    <row r="28" spans="1:8" s="1" customFormat="1" x14ac:dyDescent="0.15"/>
    <row r="29" spans="1:8" s="1" customFormat="1" x14ac:dyDescent="0.15"/>
    <row r="30" spans="1:8" s="1" customFormat="1" x14ac:dyDescent="0.15"/>
    <row r="31" spans="1:8" s="1" customFormat="1" x14ac:dyDescent="0.15"/>
    <row r="32" spans="1:8" s="1" customFormat="1" x14ac:dyDescent="0.15"/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  <row r="45" s="1" customFormat="1" x14ac:dyDescent="0.15"/>
    <row r="46" s="1" customFormat="1" x14ac:dyDescent="0.15"/>
    <row r="47" s="1" customFormat="1" x14ac:dyDescent="0.15"/>
    <row r="48" s="1" customForma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  <row r="67" s="1" customFormat="1" x14ac:dyDescent="0.15"/>
  </sheetData>
  <mergeCells count="10">
    <mergeCell ref="C5:G5"/>
    <mergeCell ref="B3:H3"/>
    <mergeCell ref="B23:H23"/>
    <mergeCell ref="B5:B7"/>
    <mergeCell ref="H5:H7"/>
    <mergeCell ref="F6:F7"/>
    <mergeCell ref="E6:E7"/>
    <mergeCell ref="D6:D7"/>
    <mergeCell ref="G6:G7"/>
    <mergeCell ref="C6:C7"/>
  </mergeCells>
  <phoneticPr fontId="1"/>
  <pageMargins left="0" right="0" top="1.1811023622047245" bottom="0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年金受給者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Tanki-07</dc:creator>
  <cp:lastModifiedBy>結城 直子</cp:lastModifiedBy>
  <cp:lastPrinted>2023-12-20T08:01:53Z</cp:lastPrinted>
  <dcterms:created xsi:type="dcterms:W3CDTF">2008-05-02T02:42:23Z</dcterms:created>
  <dcterms:modified xsi:type="dcterms:W3CDTF">2024-01-05T08:02:42Z</dcterms:modified>
</cp:coreProperties>
</file>