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013_共通\20_業務用フォルダ\20_総務係\400 庶務\10 広報(共済福岡・HP・事務手引・互助会等)\R3.12押印手続きの見直し通知\HP様式変更\掛金関係\新しいフォルダー\"/>
    </mc:Choice>
  </mc:AlternateContent>
  <xr:revisionPtr revIDLastSave="0" documentId="13_ncr:1_{67818756-543B-4B79-8F8C-B3C5D8AF433C}" xr6:coauthVersionLast="36" xr6:coauthVersionMax="36" xr10:uidLastSave="{00000000-0000-0000-0000-000000000000}"/>
  <bookViews>
    <workbookView xWindow="0" yWindow="0" windowWidth="10215" windowHeight="7530" xr2:uid="{38BAAA24-D9D3-43F5-9C3F-7A3EEDBB5421}"/>
  </bookViews>
  <sheets>
    <sheet name="①期間計算" sheetId="1" r:id="rId1"/>
    <sheet name="②様式" sheetId="3" r:id="rId2"/>
    <sheet name="パラメータ" sheetId="2" state="hidden" r:id="rId3"/>
  </sheets>
  <definedNames>
    <definedName name="_xlnm.Print_Area" localSheetId="1">②様式!$A$1:$J$38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3" l="1"/>
  <c r="F4" i="2" l="1"/>
  <c r="F5" i="2" s="1"/>
  <c r="F6" i="2" s="1"/>
  <c r="C8" i="3" l="1"/>
  <c r="C7" i="3"/>
  <c r="B23" i="2" l="1"/>
  <c r="C23" i="2" s="1"/>
  <c r="C6" i="3" s="1"/>
  <c r="E8" i="2"/>
  <c r="E4" i="2"/>
  <c r="E3" i="2"/>
  <c r="E2" i="2"/>
  <c r="C5" i="3"/>
  <c r="H6" i="3"/>
  <c r="A23" i="2"/>
  <c r="G16" i="3"/>
  <c r="B15" i="1" l="1"/>
  <c r="B14" i="1"/>
  <c r="D8" i="2" l="1"/>
  <c r="F8" i="2" s="1"/>
  <c r="D4" i="2"/>
  <c r="D3" i="2"/>
  <c r="D2" i="2"/>
  <c r="F9" i="2" l="1"/>
  <c r="A8" i="1"/>
  <c r="F2" i="2"/>
  <c r="G14" i="3" s="1"/>
  <c r="F3" i="2"/>
  <c r="I1" i="1"/>
  <c r="F7" i="2" l="1"/>
  <c r="G15" i="3"/>
  <c r="F13" i="2"/>
  <c r="B16" i="1" s="1"/>
  <c r="B13" i="1"/>
  <c r="B12" i="1" l="1"/>
  <c r="G11" i="3" s="1"/>
  <c r="F10" i="2"/>
  <c r="F11" i="2" s="1"/>
  <c r="F13" i="1" s="1"/>
  <c r="B11" i="1"/>
  <c r="G10" i="3" s="1"/>
</calcChain>
</file>

<file path=xl/sharedStrings.xml><?xml version="1.0" encoding="utf-8"?>
<sst xmlns="http://schemas.openxmlformats.org/spreadsheetml/2006/main" count="107" uniqueCount="92">
  <si>
    <t>出産予定日</t>
    <rPh sb="0" eb="5">
      <t>シュッサンヨテイビ</t>
    </rPh>
    <phoneticPr fontId="2"/>
  </si>
  <si>
    <t>組合員番号</t>
    <phoneticPr fontId="2"/>
  </si>
  <si>
    <t>出産日　　　</t>
    <rPh sb="0" eb="3">
      <t>シュッサンビ</t>
    </rPh>
    <phoneticPr fontId="2"/>
  </si>
  <si>
    <t>氏名</t>
    <phoneticPr fontId="2"/>
  </si>
  <si>
    <t>出産人数（単体・多胎）</t>
    <rPh sb="2" eb="4">
      <t>ニンズウ</t>
    </rPh>
    <phoneticPr fontId="2"/>
  </si>
  <si>
    <t>生年月日</t>
    <phoneticPr fontId="2"/>
  </si>
  <si>
    <t>実際の産休開始日</t>
    <rPh sb="3" eb="5">
      <t>サンキュウ</t>
    </rPh>
    <rPh sb="5" eb="8">
      <t>カイシビ</t>
    </rPh>
    <phoneticPr fontId="2"/>
  </si>
  <si>
    <t>所属所名</t>
    <phoneticPr fontId="2"/>
  </si>
  <si>
    <t>実際の産休終了日</t>
    <rPh sb="3" eb="5">
      <t>サンキュウ</t>
    </rPh>
    <rPh sb="5" eb="7">
      <t>シュウリョウ</t>
    </rPh>
    <rPh sb="7" eb="8">
      <t>ビ</t>
    </rPh>
    <phoneticPr fontId="2"/>
  </si>
  <si>
    <t>所属所住所</t>
    <phoneticPr fontId="2"/>
  </si>
  <si>
    <t>計　算　結　果</t>
    <phoneticPr fontId="2"/>
  </si>
  <si>
    <t>初　日</t>
    <rPh sb="0" eb="1">
      <t>ハツ</t>
    </rPh>
    <rPh sb="2" eb="3">
      <t>ヒ</t>
    </rPh>
    <phoneticPr fontId="2"/>
  </si>
  <si>
    <t>終了日</t>
    <rPh sb="0" eb="3">
      <t>シュウリョウビ</t>
    </rPh>
    <phoneticPr fontId="2"/>
  </si>
  <si>
    <t>掛金免除となる月</t>
    <rPh sb="0" eb="2">
      <t>カケキン</t>
    </rPh>
    <rPh sb="2" eb="4">
      <t>メンジョ</t>
    </rPh>
    <phoneticPr fontId="2"/>
  </si>
  <si>
    <t>添付書類</t>
    <rPh sb="0" eb="2">
      <t>テンプ</t>
    </rPh>
    <rPh sb="2" eb="4">
      <t>ショルイ</t>
    </rPh>
    <phoneticPr fontId="2"/>
  </si>
  <si>
    <t>年</t>
  </si>
  <si>
    <t>年</t>
    <rPh sb="0" eb="1">
      <t>ネン</t>
    </rPh>
    <phoneticPr fontId="2"/>
  </si>
  <si>
    <t>月</t>
  </si>
  <si>
    <t>月</t>
    <rPh sb="0" eb="1">
      <t>ツキ</t>
    </rPh>
    <phoneticPr fontId="2"/>
  </si>
  <si>
    <t>日</t>
  </si>
  <si>
    <t>日</t>
    <rPh sb="0" eb="1">
      <t>ヒ</t>
    </rPh>
    <phoneticPr fontId="2"/>
  </si>
  <si>
    <t>元号</t>
    <rPh sb="0" eb="2">
      <t>ゲンゴウ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</si>
  <si>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</si>
  <si>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</si>
  <si>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</si>
  <si>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出産人数</t>
    <rPh sb="0" eb="2">
      <t>シュッサン</t>
    </rPh>
    <rPh sb="2" eb="4">
      <t>ニンズウ</t>
    </rPh>
    <phoneticPr fontId="2"/>
  </si>
  <si>
    <t>多胎</t>
    <rPh sb="0" eb="2">
      <t>タタイ</t>
    </rPh>
    <phoneticPr fontId="2"/>
  </si>
  <si>
    <t>単胎</t>
    <rPh sb="0" eb="1">
      <t>タン</t>
    </rPh>
    <rPh sb="1" eb="2">
      <t>タイ</t>
    </rPh>
    <phoneticPr fontId="2"/>
  </si>
  <si>
    <t>実際の産休開始日</t>
    <rPh sb="0" eb="2">
      <t>ジッサイ</t>
    </rPh>
    <rPh sb="3" eb="5">
      <t>サンキュウ</t>
    </rPh>
    <rPh sb="5" eb="8">
      <t>カイシビ</t>
    </rPh>
    <phoneticPr fontId="2"/>
  </si>
  <si>
    <t>実際の産休終了日</t>
    <rPh sb="0" eb="2">
      <t>ジッサイ</t>
    </rPh>
    <rPh sb="3" eb="5">
      <t>サンキュウ</t>
    </rPh>
    <rPh sb="5" eb="8">
      <t>シュウリョウビ</t>
    </rPh>
    <phoneticPr fontId="2"/>
  </si>
  <si>
    <t>予定日</t>
    <rPh sb="0" eb="3">
      <t>ヨテイビ</t>
    </rPh>
    <phoneticPr fontId="2"/>
  </si>
  <si>
    <t>出産日</t>
    <rPh sb="0" eb="3">
      <t>シュッサンビ</t>
    </rPh>
    <phoneticPr fontId="2"/>
  </si>
  <si>
    <t>初日</t>
    <rPh sb="0" eb="2">
      <t>ショジツ</t>
    </rPh>
    <phoneticPr fontId="2"/>
  </si>
  <si>
    <t>終了日</t>
    <rPh sb="0" eb="3">
      <t>シュウリョウビ</t>
    </rPh>
    <phoneticPr fontId="2"/>
  </si>
  <si>
    <t>出産日+56日</t>
    <rPh sb="0" eb="3">
      <t>シュッサンビ</t>
    </rPh>
    <rPh sb="6" eb="7">
      <t>ニチ</t>
    </rPh>
    <phoneticPr fontId="2"/>
  </si>
  <si>
    <t>免除開始月</t>
    <rPh sb="0" eb="2">
      <t>メンジョ</t>
    </rPh>
    <rPh sb="2" eb="4">
      <t>カイシ</t>
    </rPh>
    <rPh sb="4" eb="5">
      <t>ヅキ</t>
    </rPh>
    <phoneticPr fontId="2"/>
  </si>
  <si>
    <t>～</t>
    <phoneticPr fontId="2"/>
  </si>
  <si>
    <t>終了日翌日</t>
    <rPh sb="0" eb="3">
      <t>シュウリョウビ</t>
    </rPh>
    <rPh sb="3" eb="5">
      <t>ヨクジツ</t>
    </rPh>
    <phoneticPr fontId="2"/>
  </si>
  <si>
    <t>終了日翌日の前月</t>
    <rPh sb="0" eb="3">
      <t>シュウリョウビ</t>
    </rPh>
    <rPh sb="3" eb="5">
      <t>ヨクジツ</t>
    </rPh>
    <rPh sb="6" eb="8">
      <t>ゼンゲツ</t>
    </rPh>
    <phoneticPr fontId="2"/>
  </si>
  <si>
    <t>コメント</t>
    <phoneticPr fontId="2"/>
  </si>
  <si>
    <t>□出産人数・出産日が分かる証明</t>
  </si>
  <si>
    <t>□出産予定日が分かる医師の証明</t>
  </si>
  <si>
    <t>□産休期間が分かる書類（休暇承認簿の写し等）</t>
    <rPh sb="20" eb="21">
      <t>トウ</t>
    </rPh>
    <phoneticPr fontId="2"/>
  </si>
  <si>
    <t>出産日＞予定日</t>
    <rPh sb="0" eb="3">
      <t>シュッサンビ</t>
    </rPh>
    <rPh sb="4" eb="7">
      <t>ヨテイビ</t>
    </rPh>
    <phoneticPr fontId="2"/>
  </si>
  <si>
    <t xml:space="preserve">産前産後休業掛金免除 </t>
    <rPh sb="0" eb="1">
      <t>サン</t>
    </rPh>
    <rPh sb="1" eb="2">
      <t>マエ</t>
    </rPh>
    <rPh sb="2" eb="3">
      <t>サン</t>
    </rPh>
    <rPh sb="3" eb="4">
      <t>アト</t>
    </rPh>
    <rPh sb="4" eb="5">
      <t>キュウ</t>
    </rPh>
    <rPh sb="5" eb="6">
      <t>ギョウ</t>
    </rPh>
    <rPh sb="6" eb="7">
      <t>カカリ</t>
    </rPh>
    <rPh sb="7" eb="8">
      <t>キン</t>
    </rPh>
    <rPh sb="8" eb="9">
      <t>メン</t>
    </rPh>
    <rPh sb="9" eb="10">
      <t>ジョ</t>
    </rPh>
    <phoneticPr fontId="2"/>
  </si>
  <si>
    <t xml:space="preserve">産前産後休業掛金免除変更 </t>
    <rPh sb="0" eb="1">
      <t>サン</t>
    </rPh>
    <rPh sb="1" eb="2">
      <t>マエ</t>
    </rPh>
    <rPh sb="2" eb="3">
      <t>サン</t>
    </rPh>
    <rPh sb="3" eb="4">
      <t>アト</t>
    </rPh>
    <rPh sb="4" eb="5">
      <t>キュウ</t>
    </rPh>
    <rPh sb="5" eb="6">
      <t>ギョウ</t>
    </rPh>
    <rPh sb="6" eb="7">
      <t>カカリ</t>
    </rPh>
    <rPh sb="7" eb="8">
      <t>キン</t>
    </rPh>
    <rPh sb="8" eb="9">
      <t>メン</t>
    </rPh>
    <rPh sb="9" eb="10">
      <t>ジョ</t>
    </rPh>
    <rPh sb="10" eb="12">
      <t>ヘンコウ</t>
    </rPh>
    <phoneticPr fontId="2"/>
  </si>
  <si>
    <t>組 合 員</t>
    <rPh sb="0" eb="1">
      <t>クミ</t>
    </rPh>
    <rPh sb="2" eb="3">
      <t>ゴウ</t>
    </rPh>
    <rPh sb="4" eb="5">
      <t>イン</t>
    </rPh>
    <phoneticPr fontId="2"/>
  </si>
  <si>
    <t>氏   名</t>
    <rPh sb="0" eb="1">
      <t>シ</t>
    </rPh>
    <rPh sb="4" eb="5">
      <t>メイ</t>
    </rPh>
    <phoneticPr fontId="2"/>
  </si>
  <si>
    <t>組合員証</t>
    <rPh sb="0" eb="3">
      <t>クミアイイン</t>
    </rPh>
    <rPh sb="3" eb="4">
      <t>ショウ</t>
    </rPh>
    <phoneticPr fontId="2"/>
  </si>
  <si>
    <t>公立福岡</t>
    <rPh sb="0" eb="2">
      <t>コウリツ</t>
    </rPh>
    <rPh sb="2" eb="4">
      <t>フクオカ</t>
    </rPh>
    <phoneticPr fontId="2"/>
  </si>
  <si>
    <t>生年月日</t>
    <rPh sb="0" eb="2">
      <t>セイネン</t>
    </rPh>
    <rPh sb="2" eb="4">
      <t>ガッピ</t>
    </rPh>
    <phoneticPr fontId="2"/>
  </si>
  <si>
    <t>記号番号</t>
    <rPh sb="0" eb="2">
      <t>キゴウ</t>
    </rPh>
    <rPh sb="2" eb="4">
      <t>バンゴウ</t>
    </rPh>
    <phoneticPr fontId="2"/>
  </si>
  <si>
    <t>第</t>
    <phoneticPr fontId="2"/>
  </si>
  <si>
    <t>号</t>
    <phoneticPr fontId="2"/>
  </si>
  <si>
    <t>所属機関</t>
    <rPh sb="0" eb="2">
      <t>ショゾク</t>
    </rPh>
    <rPh sb="2" eb="4">
      <t>キカン</t>
    </rPh>
    <phoneticPr fontId="2"/>
  </si>
  <si>
    <t>名   称</t>
    <rPh sb="0" eb="1">
      <t>メイ</t>
    </rPh>
    <rPh sb="4" eb="5">
      <t>ショウ</t>
    </rPh>
    <phoneticPr fontId="2"/>
  </si>
  <si>
    <t>所在地</t>
    <rPh sb="0" eb="3">
      <t>ショザイチ</t>
    </rPh>
    <phoneticPr fontId="2"/>
  </si>
  <si>
    <t>産前産後休業中の掛金免除申出日</t>
    <rPh sb="0" eb="2">
      <t>サンゼン</t>
    </rPh>
    <rPh sb="2" eb="4">
      <t>サンゴ</t>
    </rPh>
    <rPh sb="4" eb="6">
      <t>キュウギョウ</t>
    </rPh>
    <rPh sb="6" eb="7">
      <t>チュウ</t>
    </rPh>
    <rPh sb="8" eb="10">
      <t>カケキン</t>
    </rPh>
    <rPh sb="10" eb="12">
      <t>メンジョ</t>
    </rPh>
    <rPh sb="12" eb="14">
      <t>モウシデ</t>
    </rPh>
    <rPh sb="14" eb="15">
      <t>ヒ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</si>
  <si>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2"/>
  </si>
  <si>
    <r>
      <t>産前産後休業の期間</t>
    </r>
    <r>
      <rPr>
        <vertAlign val="superscript"/>
        <sz val="11"/>
        <color indexed="8"/>
        <rFont val="ＭＳ Ｐ明朝"/>
        <family val="1"/>
        <charset val="128"/>
      </rPr>
      <t>（注）</t>
    </r>
    <rPh sb="0" eb="2">
      <t>サンゼン</t>
    </rPh>
    <rPh sb="2" eb="4">
      <t>サンゴ</t>
    </rPh>
    <rPh sb="4" eb="6">
      <t>キュウギョウ</t>
    </rPh>
    <rPh sb="7" eb="8">
      <t>キ</t>
    </rPh>
    <rPh sb="8" eb="9">
      <t>アイダ</t>
    </rPh>
    <rPh sb="10" eb="11">
      <t>チュウ</t>
    </rPh>
    <phoneticPr fontId="2"/>
  </si>
  <si>
    <r>
      <t>産前産後休業の期間</t>
    </r>
    <r>
      <rPr>
        <vertAlign val="superscript"/>
        <sz val="11"/>
        <color indexed="8"/>
        <rFont val="ＭＳ Ｐ明朝"/>
        <family val="1"/>
        <charset val="128"/>
      </rPr>
      <t>（注）</t>
    </r>
    <r>
      <rPr>
        <sz val="11"/>
        <color indexed="8"/>
        <rFont val="ＭＳ Ｐ明朝"/>
        <family val="1"/>
        <charset val="128"/>
      </rPr>
      <t xml:space="preserve">
（変更後）</t>
    </r>
    <rPh sb="0" eb="2">
      <t>サンゼン</t>
    </rPh>
    <rPh sb="2" eb="4">
      <t>サンゴ</t>
    </rPh>
    <rPh sb="4" eb="6">
      <t>キュウギョウ</t>
    </rPh>
    <rPh sb="7" eb="8">
      <t>キ</t>
    </rPh>
    <rPh sb="8" eb="9">
      <t>アイダ</t>
    </rPh>
    <rPh sb="10" eb="11">
      <t>チュウ</t>
    </rPh>
    <rPh sb="14" eb="16">
      <t>ヘンコウ</t>
    </rPh>
    <rPh sb="16" eb="17">
      <t>ゴ</t>
    </rPh>
    <phoneticPr fontId="2"/>
  </si>
  <si>
    <t>　　　　年　　　　月　　　　日</t>
    <rPh sb="4" eb="5">
      <t>ネン</t>
    </rPh>
    <rPh sb="9" eb="10">
      <t>ガツ</t>
    </rPh>
    <rPh sb="14" eb="15">
      <t>ヒ</t>
    </rPh>
    <phoneticPr fontId="2"/>
  </si>
  <si>
    <t>出産予定日</t>
    <rPh sb="0" eb="2">
      <t>シュッサン</t>
    </rPh>
    <rPh sb="2" eb="5">
      <t>ヨテイビ</t>
    </rPh>
    <phoneticPr fontId="2"/>
  </si>
  <si>
    <t>出　産　日</t>
    <rPh sb="0" eb="1">
      <t>デ</t>
    </rPh>
    <rPh sb="2" eb="3">
      <t>サン</t>
    </rPh>
    <rPh sb="4" eb="5">
      <t>ヒ</t>
    </rPh>
    <phoneticPr fontId="2"/>
  </si>
  <si>
    <t>出産（予定）種別</t>
    <rPh sb="0" eb="2">
      <t>シュッサン</t>
    </rPh>
    <rPh sb="3" eb="5">
      <t>ヨテイ</t>
    </rPh>
    <rPh sb="6" eb="8">
      <t>シュベツ</t>
    </rPh>
    <phoneticPr fontId="2"/>
  </si>
  <si>
    <t>　　　地方公務員等共済組合法　第114条の２の２　の規定により、産前産後休業期間に係る</t>
    <rPh sb="3" eb="5">
      <t>チホウ</t>
    </rPh>
    <rPh sb="5" eb="8">
      <t>コウムイン</t>
    </rPh>
    <rPh sb="8" eb="9">
      <t>トウ</t>
    </rPh>
    <rPh sb="9" eb="11">
      <t>キョウサイ</t>
    </rPh>
    <rPh sb="11" eb="13">
      <t>クミアイ</t>
    </rPh>
    <rPh sb="13" eb="14">
      <t>ホウ</t>
    </rPh>
    <rPh sb="15" eb="16">
      <t>ダイ</t>
    </rPh>
    <rPh sb="19" eb="20">
      <t>ジョウ</t>
    </rPh>
    <rPh sb="26" eb="28">
      <t>キテイ</t>
    </rPh>
    <rPh sb="32" eb="34">
      <t>サンゼン</t>
    </rPh>
    <rPh sb="34" eb="36">
      <t>サンゴ</t>
    </rPh>
    <rPh sb="36" eb="38">
      <t>キュウギョウ</t>
    </rPh>
    <rPh sb="38" eb="40">
      <t>キカン</t>
    </rPh>
    <rPh sb="41" eb="42">
      <t>カカ</t>
    </rPh>
    <phoneticPr fontId="2"/>
  </si>
  <si>
    <t>　　掛金免除（変更）を申し出ます。</t>
    <rPh sb="2" eb="4">
      <t>カケキン</t>
    </rPh>
    <rPh sb="4" eb="6">
      <t>メンジョ</t>
    </rPh>
    <rPh sb="7" eb="9">
      <t>ヘンコウ</t>
    </rPh>
    <rPh sb="11" eb="12">
      <t>モウ</t>
    </rPh>
    <rPh sb="13" eb="14">
      <t>デ</t>
    </rPh>
    <phoneticPr fontId="2"/>
  </si>
  <si>
    <t>　　　公立学校共済組合福岡支部長　殿</t>
    <rPh sb="3" eb="5">
      <t>コウリツ</t>
    </rPh>
    <rPh sb="5" eb="7">
      <t>ガッコウ</t>
    </rPh>
    <rPh sb="7" eb="9">
      <t>キョウサイ</t>
    </rPh>
    <rPh sb="9" eb="11">
      <t>クミアイ</t>
    </rPh>
    <rPh sb="11" eb="13">
      <t>フクオカ</t>
    </rPh>
    <rPh sb="13" eb="15">
      <t>シブ</t>
    </rPh>
    <rPh sb="15" eb="16">
      <t>オサ</t>
    </rPh>
    <rPh sb="17" eb="18">
      <t>ドノ</t>
    </rPh>
    <phoneticPr fontId="2"/>
  </si>
  <si>
    <t>　　　　年　　　　月　　　　日</t>
    <phoneticPr fontId="2"/>
  </si>
  <si>
    <t>　　　　　　　　　　　　　　　　　　　　　　　　　　　　　　　　申 出 者</t>
    <rPh sb="32" eb="33">
      <t>サル</t>
    </rPh>
    <rPh sb="34" eb="35">
      <t>デ</t>
    </rPh>
    <rPh sb="36" eb="37">
      <t>シャ</t>
    </rPh>
    <phoneticPr fontId="2"/>
  </si>
  <si>
    <t>　　　上記の記載事項は、事実と相違ないものと認めます。</t>
    <rPh sb="3" eb="5">
      <t>ジョウキ</t>
    </rPh>
    <rPh sb="6" eb="8">
      <t>キサイ</t>
    </rPh>
    <rPh sb="8" eb="10">
      <t>ジコウ</t>
    </rPh>
    <rPh sb="12" eb="14">
      <t>ジジツ</t>
    </rPh>
    <rPh sb="15" eb="17">
      <t>ソウイ</t>
    </rPh>
    <rPh sb="22" eb="23">
      <t>ミト</t>
    </rPh>
    <phoneticPr fontId="2"/>
  </si>
  <si>
    <t>　　　　　　　　　　　　　　　　　　　　　　　　　　　　　　　所属所長</t>
    <rPh sb="31" eb="33">
      <t>ショゾク</t>
    </rPh>
    <rPh sb="33" eb="35">
      <t>ショチョウ</t>
    </rPh>
    <phoneticPr fontId="2"/>
  </si>
  <si>
    <t>（注）　「産前産後休業の期間」は、掛金が免除になる期間を記入してください。</t>
    <rPh sb="1" eb="2">
      <t>チュウ</t>
    </rPh>
    <rPh sb="5" eb="7">
      <t>サンゼン</t>
    </rPh>
    <rPh sb="7" eb="9">
      <t>サンゴ</t>
    </rPh>
    <rPh sb="9" eb="11">
      <t>キュウギョウ</t>
    </rPh>
    <rPh sb="12" eb="14">
      <t>キカン</t>
    </rPh>
    <rPh sb="17" eb="19">
      <t>カケキン</t>
    </rPh>
    <rPh sb="20" eb="22">
      <t>メンジョ</t>
    </rPh>
    <rPh sb="25" eb="27">
      <t>キカン</t>
    </rPh>
    <rPh sb="28" eb="30">
      <t>キニュウ</t>
    </rPh>
    <phoneticPr fontId="2"/>
  </si>
  <si>
    <t>【　添付書類　】</t>
    <rPh sb="2" eb="4">
      <t>テンプ</t>
    </rPh>
    <rPh sb="4" eb="6">
      <t>ショルイ</t>
    </rPh>
    <phoneticPr fontId="2"/>
  </si>
  <si>
    <t>　① 産前産後休暇の期間を証明するもの（休暇等届・承認簿の写し、特別休暇申請書の写し　等）</t>
    <rPh sb="3" eb="5">
      <t>サンゼン</t>
    </rPh>
    <rPh sb="5" eb="7">
      <t>サンゴ</t>
    </rPh>
    <rPh sb="7" eb="9">
      <t>キュウカ</t>
    </rPh>
    <rPh sb="10" eb="12">
      <t>キカン</t>
    </rPh>
    <rPh sb="13" eb="15">
      <t>ショウメイ</t>
    </rPh>
    <rPh sb="20" eb="22">
      <t>キュウカ</t>
    </rPh>
    <rPh sb="22" eb="23">
      <t>トウ</t>
    </rPh>
    <rPh sb="23" eb="24">
      <t>トドケ</t>
    </rPh>
    <rPh sb="25" eb="27">
      <t>ショウニン</t>
    </rPh>
    <rPh sb="27" eb="28">
      <t>ボ</t>
    </rPh>
    <rPh sb="29" eb="30">
      <t>ウツ</t>
    </rPh>
    <rPh sb="32" eb="34">
      <t>トクベツ</t>
    </rPh>
    <rPh sb="34" eb="36">
      <t>キュウカ</t>
    </rPh>
    <rPh sb="36" eb="39">
      <t>シンセイショ</t>
    </rPh>
    <rPh sb="40" eb="41">
      <t>ウツ</t>
    </rPh>
    <rPh sb="43" eb="44">
      <t>トウ</t>
    </rPh>
    <phoneticPr fontId="2"/>
  </si>
  <si>
    <r>
      <t>　② 子の出産日及び出産人数を証明するもの（出産証明書の写し、住民票の写し</t>
    </r>
    <r>
      <rPr>
        <sz val="8"/>
        <color indexed="8"/>
        <rFont val="ＭＳ Ｐ明朝"/>
        <family val="1"/>
        <charset val="128"/>
      </rPr>
      <t>、</t>
    </r>
    <r>
      <rPr>
        <sz val="9"/>
        <color indexed="8"/>
        <rFont val="ＭＳ Ｐ明朝"/>
        <family val="1"/>
        <charset val="128"/>
      </rPr>
      <t>母子手帳の写し 等）</t>
    </r>
    <rPh sb="3" eb="4">
      <t>コ</t>
    </rPh>
    <rPh sb="5" eb="8">
      <t>シュッサンビ</t>
    </rPh>
    <rPh sb="8" eb="9">
      <t>オヨ</t>
    </rPh>
    <rPh sb="10" eb="12">
      <t>シュッサン</t>
    </rPh>
    <rPh sb="12" eb="14">
      <t>ニンズウ</t>
    </rPh>
    <rPh sb="15" eb="17">
      <t>ショウメイ</t>
    </rPh>
    <rPh sb="24" eb="27">
      <t>ショウメイショ</t>
    </rPh>
    <rPh sb="31" eb="34">
      <t>ジュウミンヒョウ</t>
    </rPh>
    <rPh sb="35" eb="36">
      <t>ウツ</t>
    </rPh>
    <rPh sb="38" eb="40">
      <t>ボシ</t>
    </rPh>
    <rPh sb="40" eb="42">
      <t>テチョウ</t>
    </rPh>
    <rPh sb="43" eb="44">
      <t>ウツ</t>
    </rPh>
    <rPh sb="46" eb="47">
      <t>トウ</t>
    </rPh>
    <phoneticPr fontId="2"/>
  </si>
  <si>
    <r>
      <t>　※出産予定日よりも遅れて出産した場合は、出産</t>
    </r>
    <r>
      <rPr>
        <u/>
        <sz val="9"/>
        <color indexed="8"/>
        <rFont val="ＭＳ Ｐ明朝"/>
        <family val="1"/>
        <charset val="128"/>
      </rPr>
      <t>予定</t>
    </r>
    <r>
      <rPr>
        <sz val="9"/>
        <color indexed="8"/>
        <rFont val="ＭＳ Ｐ明朝"/>
        <family val="1"/>
        <charset val="128"/>
      </rPr>
      <t>日前６週が免除期間となるため、</t>
    </r>
    <r>
      <rPr>
        <u/>
        <sz val="9"/>
        <color rgb="FF000000"/>
        <rFont val="ＭＳ Ｐ明朝"/>
        <family val="1"/>
        <charset val="128"/>
      </rPr>
      <t>出産予定日を証明するものを</t>
    </r>
    <r>
      <rPr>
        <sz val="9"/>
        <color indexed="8"/>
        <rFont val="ＭＳ Ｐ明朝"/>
        <family val="1"/>
        <charset val="128"/>
      </rPr>
      <t>添付すること。</t>
    </r>
    <rPh sb="2" eb="4">
      <t>シュッサン</t>
    </rPh>
    <rPh sb="4" eb="7">
      <t>ヨテイビ</t>
    </rPh>
    <rPh sb="10" eb="11">
      <t>オク</t>
    </rPh>
    <rPh sb="13" eb="15">
      <t>シュッサン</t>
    </rPh>
    <rPh sb="17" eb="19">
      <t>バアイ</t>
    </rPh>
    <rPh sb="21" eb="23">
      <t>シュッサン</t>
    </rPh>
    <rPh sb="23" eb="26">
      <t>ヨテイビ</t>
    </rPh>
    <rPh sb="26" eb="27">
      <t>マエ</t>
    </rPh>
    <rPh sb="28" eb="29">
      <t>シュウ</t>
    </rPh>
    <rPh sb="30" eb="32">
      <t>メンジョ</t>
    </rPh>
    <rPh sb="32" eb="34">
      <t>キカン</t>
    </rPh>
    <rPh sb="44" eb="45">
      <t>ビ</t>
    </rPh>
    <rPh sb="46" eb="48">
      <t>ショウメイ</t>
    </rPh>
    <rPh sb="53" eb="55">
      <t>テンプ</t>
    </rPh>
    <phoneticPr fontId="2"/>
  </si>
  <si>
    <t>　　 （医療機関と取り交わした直接支払制度合意文書の写し　など医師が証明したことが分かる書類であれば可）</t>
    <rPh sb="4" eb="6">
      <t>イリョウ</t>
    </rPh>
    <rPh sb="6" eb="8">
      <t>キカン</t>
    </rPh>
    <rPh sb="9" eb="10">
      <t>ト</t>
    </rPh>
    <rPh sb="11" eb="12">
      <t>カ</t>
    </rPh>
    <rPh sb="15" eb="17">
      <t>チョクセツ</t>
    </rPh>
    <rPh sb="17" eb="19">
      <t>シハラ</t>
    </rPh>
    <rPh sb="19" eb="21">
      <t>セイド</t>
    </rPh>
    <rPh sb="21" eb="23">
      <t>ゴウイ</t>
    </rPh>
    <rPh sb="23" eb="25">
      <t>ブンショ</t>
    </rPh>
    <rPh sb="26" eb="27">
      <t>ウツ</t>
    </rPh>
    <rPh sb="31" eb="33">
      <t>イシ</t>
    </rPh>
    <rPh sb="34" eb="36">
      <t>ショウメイ</t>
    </rPh>
    <rPh sb="41" eb="42">
      <t>ワ</t>
    </rPh>
    <rPh sb="44" eb="46">
      <t>ショルイ</t>
    </rPh>
    <rPh sb="50" eb="51">
      <t>カ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</si>
  <si>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</si>
  <si>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</si>
  <si>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職名</t>
    <rPh sb="0" eb="2">
      <t>ショクメイ</t>
    </rPh>
    <phoneticPr fontId="2"/>
  </si>
  <si>
    <t>氏名　　　　　　　　　　　　　　　　　　　　　　</t>
    <phoneticPr fontId="2"/>
  </si>
  <si>
    <t>氏名　　　　　　　　　　　　　　　　　　　　</t>
    <phoneticPr fontId="2"/>
  </si>
  <si>
    <t>0000000</t>
    <phoneticPr fontId="2"/>
  </si>
  <si>
    <t>共済　太郎</t>
    <rPh sb="0" eb="2">
      <t>キョウサイ</t>
    </rPh>
    <rPh sb="3" eb="5">
      <t>タロウ</t>
    </rPh>
    <phoneticPr fontId="2"/>
  </si>
  <si>
    <t>＜使用方法＞
１．必要情報入力・申請者情報入力に入力を行う。
２．②様式のシートを印刷する。</t>
    <rPh sb="1" eb="3">
      <t>シヨウ</t>
    </rPh>
    <rPh sb="3" eb="5">
      <t>ホウホウ</t>
    </rPh>
    <rPh sb="9" eb="11">
      <t>ヒツヨウ</t>
    </rPh>
    <rPh sb="11" eb="13">
      <t>ジョウホウ</t>
    </rPh>
    <rPh sb="13" eb="15">
      <t>ニュウリョク</t>
    </rPh>
    <rPh sb="16" eb="19">
      <t>シンセイシャ</t>
    </rPh>
    <rPh sb="19" eb="21">
      <t>ジョウホウ</t>
    </rPh>
    <rPh sb="21" eb="23">
      <t>ニュウリョク</t>
    </rPh>
    <rPh sb="24" eb="26">
      <t>ニュウリョク</t>
    </rPh>
    <rPh sb="27" eb="28">
      <t>オコナ</t>
    </rPh>
    <rPh sb="34" eb="36">
      <t>ヨウシキ</t>
    </rPh>
    <rPh sb="41" eb="43">
      <t>インサツ</t>
    </rPh>
    <phoneticPr fontId="2"/>
  </si>
  <si>
    <t>必　要　情　報　入　力</t>
    <rPh sb="0" eb="1">
      <t>ヒツ</t>
    </rPh>
    <rPh sb="2" eb="3">
      <t>ヨウ</t>
    </rPh>
    <rPh sb="4" eb="5">
      <t>ジョウ</t>
    </rPh>
    <rPh sb="6" eb="7">
      <t>ホウ</t>
    </rPh>
    <rPh sb="8" eb="9">
      <t>イ</t>
    </rPh>
    <rPh sb="10" eb="11">
      <t>チカラ</t>
    </rPh>
    <phoneticPr fontId="2"/>
  </si>
  <si>
    <t>申　請　者　情　報　入　力</t>
    <rPh sb="6" eb="7">
      <t>ジョウ</t>
    </rPh>
    <rPh sb="8" eb="9">
      <t>ホウ</t>
    </rPh>
    <rPh sb="10" eb="11">
      <t>イ</t>
    </rPh>
    <rPh sb="12" eb="13">
      <t>チカラ</t>
    </rPh>
    <phoneticPr fontId="2"/>
  </si>
  <si>
    <t>〇〇学校</t>
    <rPh sb="2" eb="4">
      <t>ガッコウ</t>
    </rPh>
    <phoneticPr fontId="2"/>
  </si>
  <si>
    <t>〇〇市〇〇　〇-〇</t>
    <rPh sb="2" eb="3">
      <t>シ</t>
    </rPh>
    <phoneticPr fontId="2"/>
  </si>
  <si>
    <t>（記名押印又は署名）</t>
    <rPh sb="1" eb="3">
      <t>キメイ</t>
    </rPh>
    <rPh sb="3" eb="5">
      <t>オウイン</t>
    </rPh>
    <rPh sb="5" eb="6">
      <t>マタ</t>
    </rPh>
    <rPh sb="7" eb="9">
      <t>ショメイ</t>
    </rPh>
    <phoneticPr fontId="2"/>
  </si>
  <si>
    <t>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</si>
</sst>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e\.m\.d;@"/>
    <numFmt numFmtId="178" formatCode="0_);[Red]\(0\)"/>
    <numFmt numFmtId="179" formatCode="0000"/>
    <numFmt numFmtId="180" formatCode="yyyy&quot;年&quot;m&quot;月&quot;d&quot;日&quot;;@"/>
  </numFmts>
  <fonts count="19" x14ac:knownFonts="1">
    <font>
      <sz val="11"/>
      <name val="ＭＳ Ｐゴシック"/>
      <family val="3"/>
      <charset val="128"/>
    </font>
    <font>
      <sz val="18"/>
      <color theme="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u/>
      <sz val="9"/>
      <color rgb="FF000000"/>
      <name val="ＭＳ Ｐ明朝"/>
      <family val="1"/>
      <charset val="128"/>
    </font>
    <font>
      <sz val="14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FF6600"/>
      </left>
      <right style="medium">
        <color rgb="FFFF6600"/>
      </right>
      <top/>
      <bottom style="medium">
        <color rgb="FFFF66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131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56" fontId="0" fillId="0" borderId="0" xfId="0" applyNumberFormat="1"/>
    <xf numFmtId="0" fontId="5" fillId="0" borderId="0" xfId="0" applyFont="1" applyFill="1" applyAlignment="1">
      <alignment vertical="center"/>
    </xf>
    <xf numFmtId="0" fontId="0" fillId="0" borderId="0" xfId="0" applyFill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6" fillId="0" borderId="0" xfId="0" applyFont="1" applyAlignment="1">
      <alignment horizontal="right"/>
    </xf>
    <xf numFmtId="14" fontId="0" fillId="0" borderId="0" xfId="0" applyNumberFormat="1" applyFill="1"/>
    <xf numFmtId="14" fontId="0" fillId="4" borderId="9" xfId="0" applyNumberFormat="1" applyFill="1" applyBorder="1" applyAlignment="1" applyProtection="1">
      <alignment horizontal="center" vertical="center"/>
      <protection locked="0"/>
    </xf>
    <xf numFmtId="176" fontId="0" fillId="4" borderId="15" xfId="0" applyNumberFormat="1" applyFill="1" applyBorder="1" applyAlignment="1" applyProtection="1">
      <alignment horizontal="center" vertical="center"/>
      <protection locked="0"/>
    </xf>
    <xf numFmtId="14" fontId="0" fillId="4" borderId="10" xfId="0" applyNumberFormat="1" applyFill="1" applyBorder="1" applyAlignment="1" applyProtection="1">
      <alignment horizontal="center" vertical="center"/>
      <protection locked="0"/>
    </xf>
    <xf numFmtId="176" fontId="0" fillId="4" borderId="16" xfId="0" applyNumberFormat="1" applyFill="1" applyBorder="1" applyAlignment="1" applyProtection="1">
      <alignment horizontal="center" vertical="center"/>
      <protection locked="0"/>
    </xf>
    <xf numFmtId="177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12" xfId="0" applyFill="1" applyBorder="1" applyAlignment="1" applyProtection="1">
      <alignment horizontal="center" vertical="center"/>
    </xf>
    <xf numFmtId="0" fontId="0" fillId="0" borderId="0" xfId="0" applyAlignment="1">
      <alignment shrinkToFit="1"/>
    </xf>
    <xf numFmtId="178" fontId="0" fillId="3" borderId="17" xfId="0" applyNumberFormat="1" applyFill="1" applyBorder="1" applyAlignment="1" applyProtection="1">
      <alignment horizontal="center" vertical="center"/>
      <protection locked="0"/>
    </xf>
    <xf numFmtId="178" fontId="0" fillId="3" borderId="18" xfId="0" applyNumberFormat="1" applyFill="1" applyBorder="1" applyAlignment="1" applyProtection="1">
      <alignment horizontal="center" vertical="center"/>
      <protection locked="0"/>
    </xf>
    <xf numFmtId="176" fontId="0" fillId="4" borderId="21" xfId="0" applyNumberFormat="1" applyFill="1" applyBorder="1" applyAlignment="1" applyProtection="1">
      <alignment horizontal="center" vertical="center"/>
      <protection locked="0"/>
    </xf>
    <xf numFmtId="176" fontId="0" fillId="4" borderId="22" xfId="0" applyNumberFormat="1" applyFill="1" applyBorder="1" applyAlignment="1" applyProtection="1">
      <alignment horizontal="center" vertical="center"/>
      <protection locked="0"/>
    </xf>
    <xf numFmtId="178" fontId="0" fillId="3" borderId="23" xfId="0" applyNumberFormat="1" applyFill="1" applyBorder="1" applyAlignment="1" applyProtection="1">
      <alignment horizontal="center" vertical="center"/>
      <protection locked="0"/>
    </xf>
    <xf numFmtId="176" fontId="0" fillId="4" borderId="24" xfId="0" applyNumberFormat="1" applyFill="1" applyBorder="1" applyAlignment="1" applyProtection="1">
      <alignment horizontal="center" vertical="center"/>
      <protection locked="0"/>
    </xf>
    <xf numFmtId="176" fontId="0" fillId="4" borderId="25" xfId="0" applyNumberFormat="1" applyFill="1" applyBorder="1" applyAlignment="1" applyProtection="1">
      <alignment horizontal="center" vertical="center"/>
      <protection locked="0"/>
    </xf>
    <xf numFmtId="176" fontId="0" fillId="4" borderId="0" xfId="0" applyNumberFormat="1" applyFill="1" applyBorder="1" applyAlignment="1" applyProtection="1">
      <alignment horizontal="center" vertical="center"/>
      <protection locked="0"/>
    </xf>
    <xf numFmtId="176" fontId="0" fillId="4" borderId="29" xfId="0" applyNumberForma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21" xfId="1" applyFont="1" applyFill="1" applyBorder="1">
      <alignment vertical="center"/>
    </xf>
    <xf numFmtId="0" fontId="11" fillId="0" borderId="0" xfId="1" applyFont="1" applyFill="1" applyBorder="1">
      <alignment vertical="center"/>
    </xf>
    <xf numFmtId="0" fontId="11" fillId="0" borderId="19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29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51" xfId="1" applyFont="1" applyFill="1" applyBorder="1" applyAlignment="1">
      <alignment horizontal="left" vertical="center"/>
    </xf>
    <xf numFmtId="0" fontId="11" fillId="0" borderId="52" xfId="1" applyFont="1" applyFill="1" applyBorder="1" applyAlignment="1">
      <alignment horizontal="left" vertical="center"/>
    </xf>
    <xf numFmtId="0" fontId="11" fillId="0" borderId="53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4" fillId="0" borderId="0" xfId="1" applyFont="1">
      <alignment vertical="center"/>
    </xf>
    <xf numFmtId="0" fontId="13" fillId="0" borderId="0" xfId="1" applyFont="1">
      <alignment vertical="center"/>
    </xf>
    <xf numFmtId="0" fontId="11" fillId="0" borderId="29" xfId="1" applyFont="1" applyFill="1" applyBorder="1" applyAlignment="1">
      <alignment horizontal="left" vertical="center" wrapText="1"/>
    </xf>
    <xf numFmtId="0" fontId="0" fillId="0" borderId="14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180" fontId="0" fillId="0" borderId="8" xfId="0" applyNumberFormat="1" applyFill="1" applyBorder="1" applyAlignment="1" applyProtection="1">
      <alignment horizontal="center" vertical="center"/>
    </xf>
    <xf numFmtId="180" fontId="0" fillId="0" borderId="9" xfId="0" applyNumberFormat="1" applyFill="1" applyBorder="1" applyAlignment="1" applyProtection="1">
      <alignment horizontal="center" vertical="center"/>
    </xf>
    <xf numFmtId="180" fontId="0" fillId="0" borderId="10" xfId="0" applyNumberFormat="1" applyFill="1" applyBorder="1" applyAlignment="1" applyProtection="1">
      <alignment horizontal="center" vertical="center"/>
    </xf>
    <xf numFmtId="180" fontId="0" fillId="0" borderId="11" xfId="0" applyNumberFormat="1" applyFill="1" applyBorder="1" applyAlignment="1" applyProtection="1">
      <alignment horizontal="center" vertical="center"/>
    </xf>
    <xf numFmtId="180" fontId="0" fillId="0" borderId="12" xfId="0" applyNumberFormat="1" applyFill="1" applyBorder="1" applyAlignment="1" applyProtection="1">
      <alignment horizontal="center" vertical="center"/>
    </xf>
    <xf numFmtId="180" fontId="0" fillId="0" borderId="13" xfId="0" applyNumberForma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 shrinkToFit="1"/>
    </xf>
    <xf numFmtId="0" fontId="0" fillId="0" borderId="12" xfId="0" applyFill="1" applyBorder="1" applyAlignment="1" applyProtection="1">
      <alignment vertical="center" shrinkToFit="1"/>
    </xf>
    <xf numFmtId="0" fontId="0" fillId="0" borderId="13" xfId="0" applyFill="1" applyBorder="1" applyAlignment="1" applyProtection="1">
      <alignment vertical="center" shrinkToFit="1"/>
    </xf>
    <xf numFmtId="55" fontId="0" fillId="0" borderId="11" xfId="0" applyNumberFormat="1" applyFill="1" applyBorder="1" applyAlignment="1" applyProtection="1">
      <alignment horizontal="center" vertical="center"/>
    </xf>
    <xf numFmtId="55" fontId="0" fillId="0" borderId="12" xfId="0" applyNumberFormat="1" applyFill="1" applyBorder="1" applyAlignment="1" applyProtection="1">
      <alignment horizontal="center" vertical="center"/>
    </xf>
    <xf numFmtId="55" fontId="0" fillId="0" borderId="13" xfId="0" applyNumberForma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179" fontId="0" fillId="3" borderId="26" xfId="0" applyNumberFormat="1" applyFill="1" applyBorder="1" applyAlignment="1" applyProtection="1">
      <alignment horizontal="center" vertical="center"/>
      <protection locked="0"/>
    </xf>
    <xf numFmtId="179" fontId="0" fillId="3" borderId="28" xfId="0" applyNumberFormat="1" applyFill="1" applyBorder="1" applyAlignment="1" applyProtection="1">
      <alignment horizontal="center" vertical="center"/>
      <protection locked="0"/>
    </xf>
    <xf numFmtId="0" fontId="18" fillId="0" borderId="55" xfId="0" applyFont="1" applyBorder="1" applyAlignment="1">
      <alignment horizontal="left" vertical="center" wrapText="1"/>
    </xf>
    <xf numFmtId="0" fontId="18" fillId="0" borderId="56" xfId="0" applyFont="1" applyBorder="1" applyAlignment="1">
      <alignment horizontal="left" vertical="center" wrapText="1"/>
    </xf>
    <xf numFmtId="0" fontId="18" fillId="0" borderId="57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59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61" xfId="0" applyFont="1" applyBorder="1" applyAlignment="1">
      <alignment horizontal="left" vertical="center" wrapText="1"/>
    </xf>
    <xf numFmtId="0" fontId="18" fillId="0" borderId="62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177" fontId="0" fillId="3" borderId="26" xfId="0" applyNumberFormat="1" applyFill="1" applyBorder="1" applyAlignment="1" applyProtection="1">
      <alignment horizontal="center" vertical="center"/>
      <protection locked="0"/>
    </xf>
    <xf numFmtId="177" fontId="0" fillId="3" borderId="27" xfId="0" applyNumberFormat="1" applyFill="1" applyBorder="1" applyAlignment="1" applyProtection="1">
      <alignment horizontal="center" vertical="center"/>
      <protection locked="0"/>
    </xf>
    <xf numFmtId="177" fontId="0" fillId="3" borderId="28" xfId="0" applyNumberFormat="1" applyFill="1" applyBorder="1" applyAlignment="1" applyProtection="1">
      <alignment horizontal="center" vertical="center"/>
      <protection locked="0"/>
    </xf>
    <xf numFmtId="49" fontId="0" fillId="3" borderId="26" xfId="0" applyNumberFormat="1" applyFill="1" applyBorder="1" applyAlignment="1" applyProtection="1">
      <alignment horizontal="center" vertical="center"/>
      <protection locked="0"/>
    </xf>
    <xf numFmtId="49" fontId="0" fillId="3" borderId="27" xfId="0" applyNumberFormat="1" applyFill="1" applyBorder="1" applyAlignment="1" applyProtection="1">
      <alignment horizontal="center" vertical="center"/>
      <protection locked="0"/>
    </xf>
    <xf numFmtId="49" fontId="0" fillId="3" borderId="28" xfId="0" applyNumberForma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distributed" vertical="center" indent="15"/>
    </xf>
    <xf numFmtId="0" fontId="11" fillId="0" borderId="30" xfId="1" applyFont="1" applyFill="1" applyBorder="1" applyAlignment="1">
      <alignment horizontal="center" vertical="center"/>
    </xf>
    <xf numFmtId="0" fontId="11" fillId="0" borderId="31" xfId="1" applyNumberFormat="1" applyFont="1" applyFill="1" applyBorder="1" applyAlignment="1">
      <alignment horizontal="center" vertical="center"/>
    </xf>
    <xf numFmtId="0" fontId="11" fillId="0" borderId="32" xfId="1" applyNumberFormat="1" applyFont="1" applyFill="1" applyBorder="1" applyAlignment="1">
      <alignment horizontal="center" vertical="center"/>
    </xf>
    <xf numFmtId="0" fontId="11" fillId="0" borderId="33" xfId="1" applyNumberFormat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horizontal="left" vertical="center"/>
    </xf>
    <xf numFmtId="0" fontId="11" fillId="0" borderId="35" xfId="1" applyFont="1" applyFill="1" applyBorder="1" applyAlignment="1">
      <alignment horizontal="left" vertical="center"/>
    </xf>
    <xf numFmtId="0" fontId="11" fillId="0" borderId="36" xfId="1" applyFont="1" applyFill="1" applyBorder="1" applyAlignment="1">
      <alignment horizontal="left" vertical="center"/>
    </xf>
    <xf numFmtId="180" fontId="11" fillId="0" borderId="37" xfId="1" applyNumberFormat="1" applyFont="1" applyFill="1" applyBorder="1" applyAlignment="1">
      <alignment horizontal="center" vertical="center"/>
    </xf>
    <xf numFmtId="180" fontId="11" fillId="0" borderId="38" xfId="1" applyNumberFormat="1" applyFont="1" applyFill="1" applyBorder="1" applyAlignment="1">
      <alignment horizontal="center" vertical="center"/>
    </xf>
    <xf numFmtId="180" fontId="11" fillId="0" borderId="39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180" fontId="11" fillId="0" borderId="30" xfId="1" applyNumberFormat="1" applyFont="1" applyFill="1" applyBorder="1" applyAlignment="1">
      <alignment horizontal="distributed" vertical="center" indent="5"/>
    </xf>
    <xf numFmtId="0" fontId="11" fillId="0" borderId="31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/>
    </xf>
    <xf numFmtId="0" fontId="11" fillId="0" borderId="48" xfId="1" applyFont="1" applyFill="1" applyBorder="1" applyAlignment="1">
      <alignment horizontal="left" vertical="center"/>
    </xf>
    <xf numFmtId="0" fontId="11" fillId="0" borderId="41" xfId="1" applyFont="1" applyFill="1" applyBorder="1" applyAlignment="1">
      <alignment horizontal="left" vertical="center"/>
    </xf>
    <xf numFmtId="0" fontId="11" fillId="0" borderId="49" xfId="1" applyFont="1" applyFill="1" applyBorder="1" applyAlignment="1">
      <alignment horizontal="left" vertical="center"/>
    </xf>
    <xf numFmtId="180" fontId="11" fillId="0" borderId="30" xfId="1" applyNumberFormat="1" applyFont="1" applyFill="1" applyBorder="1" applyAlignment="1">
      <alignment horizontal="center" vertical="center"/>
    </xf>
    <xf numFmtId="0" fontId="11" fillId="0" borderId="43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11" fillId="0" borderId="44" xfId="1" applyFont="1" applyFill="1" applyBorder="1" applyAlignment="1">
      <alignment horizontal="center" vertical="center"/>
    </xf>
    <xf numFmtId="0" fontId="11" fillId="0" borderId="45" xfId="1" applyFont="1" applyFill="1" applyBorder="1" applyAlignment="1">
      <alignment horizontal="center" vertical="center"/>
    </xf>
    <xf numFmtId="0" fontId="11" fillId="0" borderId="46" xfId="1" applyFont="1" applyFill="1" applyBorder="1" applyAlignment="1">
      <alignment horizontal="center" vertical="center"/>
    </xf>
    <xf numFmtId="0" fontId="11" fillId="0" borderId="4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20" xfId="1" applyFont="1" applyFill="1" applyBorder="1" applyAlignment="1">
      <alignment horizontal="left" vertical="center"/>
    </xf>
    <xf numFmtId="0" fontId="11" fillId="0" borderId="5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 wrapText="1"/>
    </xf>
    <xf numFmtId="0" fontId="11" fillId="0" borderId="29" xfId="1" applyFont="1" applyFill="1" applyBorder="1" applyAlignment="1">
      <alignment horizontal="left" vertical="center" wrapText="1"/>
    </xf>
    <xf numFmtId="0" fontId="11" fillId="0" borderId="54" xfId="1" applyFont="1" applyFill="1" applyBorder="1" applyAlignment="1">
      <alignment horizontal="left" vertical="center"/>
    </xf>
    <xf numFmtId="0" fontId="15" fillId="0" borderId="50" xfId="1" applyFont="1" applyFill="1" applyBorder="1" applyAlignment="1">
      <alignment horizontal="left" vertical="center"/>
    </xf>
    <xf numFmtId="0" fontId="15" fillId="0" borderId="54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ED8AB9D3-244E-40AF-8E9E-EF4947DD15B7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76200</xdr:rowOff>
        </xdr:from>
        <xdr:to>
          <xdr:col>4</xdr:col>
          <xdr:colOff>19050</xdr:colOff>
          <xdr:row>8</xdr:row>
          <xdr:rowOff>47625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57150</xdr:rowOff>
        </xdr:from>
        <xdr:to>
          <xdr:col>5</xdr:col>
          <xdr:colOff>200025</xdr:colOff>
          <xdr:row>8</xdr:row>
          <xdr:rowOff>76200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85725</xdr:rowOff>
        </xdr:from>
        <xdr:to>
          <xdr:col>4</xdr:col>
          <xdr:colOff>9525</xdr:colOff>
          <xdr:row>19</xdr:row>
          <xdr:rowOff>28575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149369</xdr:colOff>
      <xdr:row>0</xdr:row>
      <xdr:rowOff>170938</xdr:rowOff>
    </xdr:from>
    <xdr:to>
      <xdr:col>8</xdr:col>
      <xdr:colOff>269730</xdr:colOff>
      <xdr:row>4</xdr:row>
      <xdr:rowOff>511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54694" y="170938"/>
          <a:ext cx="891886" cy="620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申出書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04CF-B280-484E-B9D2-D6AF3716010D}">
  <sheetPr codeName="Sheet5">
    <tabColor rgb="FF0070C0"/>
    <pageSetUpPr fitToPage="1"/>
  </sheetPr>
  <dimension ref="A1:Q27"/>
  <sheetViews>
    <sheetView tabSelected="1" workbookViewId="0">
      <selection activeCell="B2" sqref="B2:C2"/>
    </sheetView>
  </sheetViews>
  <sheetFormatPr defaultColWidth="5.625" defaultRowHeight="13.5" x14ac:dyDescent="0.15"/>
  <cols>
    <col min="1" max="1" width="30.875" customWidth="1"/>
    <col min="2" max="2" width="7.25" customWidth="1"/>
    <col min="3" max="8" width="4.75" customWidth="1"/>
    <col min="9" max="9" width="5.625" customWidth="1"/>
    <col min="10" max="10" width="28.625" customWidth="1"/>
    <col min="11" max="17" width="5" customWidth="1"/>
  </cols>
  <sheetData>
    <row r="1" spans="1:17" ht="27.75" customHeight="1" thickBot="1" x14ac:dyDescent="0.25">
      <c r="A1" s="70" t="s">
        <v>86</v>
      </c>
      <c r="B1" s="70"/>
      <c r="C1" s="70"/>
      <c r="D1" s="70"/>
      <c r="E1" s="70"/>
      <c r="F1" s="70"/>
      <c r="G1" s="70"/>
      <c r="H1" s="70"/>
      <c r="I1" s="1">
        <f>IF(AND(OR(B2&lt;&gt;"",B3&lt;&gt;""),B4&lt;&gt;"",B5&lt;&gt;""),1,0)</f>
        <v>1</v>
      </c>
      <c r="J1" s="70" t="s">
        <v>87</v>
      </c>
      <c r="K1" s="70"/>
      <c r="L1" s="70"/>
      <c r="M1" s="70"/>
      <c r="N1" s="70"/>
      <c r="O1" s="70"/>
      <c r="P1" s="70"/>
      <c r="Q1" s="70"/>
    </row>
    <row r="2" spans="1:17" ht="24.95" customHeight="1" thickBot="1" x14ac:dyDescent="0.2">
      <c r="A2" s="2" t="s">
        <v>0</v>
      </c>
      <c r="B2" s="72">
        <v>2019</v>
      </c>
      <c r="C2" s="73"/>
      <c r="D2" s="18" t="s">
        <v>16</v>
      </c>
      <c r="E2" s="27">
        <v>12</v>
      </c>
      <c r="F2" s="18" t="s">
        <v>18</v>
      </c>
      <c r="G2" s="27">
        <v>11</v>
      </c>
      <c r="H2" s="20" t="s">
        <v>20</v>
      </c>
      <c r="I2" s="3"/>
      <c r="J2" s="2" t="s">
        <v>1</v>
      </c>
      <c r="K2" s="87" t="s">
        <v>83</v>
      </c>
      <c r="L2" s="88"/>
      <c r="M2" s="88"/>
      <c r="N2" s="88"/>
      <c r="O2" s="88"/>
      <c r="P2" s="88"/>
      <c r="Q2" s="89"/>
    </row>
    <row r="3" spans="1:17" ht="24.95" customHeight="1" thickBot="1" x14ac:dyDescent="0.2">
      <c r="A3" s="5" t="s">
        <v>2</v>
      </c>
      <c r="B3" s="72">
        <v>2019</v>
      </c>
      <c r="C3" s="73"/>
      <c r="D3" s="29" t="s">
        <v>15</v>
      </c>
      <c r="E3" s="28">
        <v>12</v>
      </c>
      <c r="F3" s="29" t="s">
        <v>17</v>
      </c>
      <c r="G3" s="28">
        <v>10</v>
      </c>
      <c r="H3" s="30" t="s">
        <v>19</v>
      </c>
      <c r="I3" s="3"/>
      <c r="J3" s="5" t="s">
        <v>3</v>
      </c>
      <c r="K3" s="87" t="s">
        <v>84</v>
      </c>
      <c r="L3" s="88"/>
      <c r="M3" s="88"/>
      <c r="N3" s="88"/>
      <c r="O3" s="88"/>
      <c r="P3" s="88"/>
      <c r="Q3" s="89"/>
    </row>
    <row r="4" spans="1:17" ht="24.95" customHeight="1" thickBot="1" x14ac:dyDescent="0.2">
      <c r="A4" s="5" t="s">
        <v>4</v>
      </c>
      <c r="B4" s="84" t="s">
        <v>26</v>
      </c>
      <c r="C4" s="85"/>
      <c r="D4" s="85"/>
      <c r="E4" s="85"/>
      <c r="F4" s="85"/>
      <c r="G4" s="85"/>
      <c r="H4" s="86"/>
      <c r="I4" s="3"/>
      <c r="J4" s="5" t="s">
        <v>5</v>
      </c>
      <c r="K4" s="72">
        <v>1971</v>
      </c>
      <c r="L4" s="73"/>
      <c r="M4" s="34" t="s">
        <v>15</v>
      </c>
      <c r="N4" s="27">
        <v>3</v>
      </c>
      <c r="O4" s="34" t="s">
        <v>17</v>
      </c>
      <c r="P4" s="27">
        <v>21</v>
      </c>
      <c r="Q4" s="35" t="s">
        <v>19</v>
      </c>
    </row>
    <row r="5" spans="1:17" ht="24.95" customHeight="1" thickBot="1" x14ac:dyDescent="0.2">
      <c r="A5" s="5" t="s">
        <v>6</v>
      </c>
      <c r="B5" s="72">
        <v>2019</v>
      </c>
      <c r="C5" s="73"/>
      <c r="D5" s="32" t="s">
        <v>15</v>
      </c>
      <c r="E5" s="31">
        <v>8</v>
      </c>
      <c r="F5" s="32" t="s">
        <v>17</v>
      </c>
      <c r="G5" s="31">
        <v>10</v>
      </c>
      <c r="H5" s="33" t="s">
        <v>19</v>
      </c>
      <c r="I5" s="3"/>
      <c r="J5" s="5" t="s">
        <v>7</v>
      </c>
      <c r="K5" s="87" t="s">
        <v>88</v>
      </c>
      <c r="L5" s="88"/>
      <c r="M5" s="88"/>
      <c r="N5" s="88"/>
      <c r="O5" s="88"/>
      <c r="P5" s="88"/>
      <c r="Q5" s="89"/>
    </row>
    <row r="6" spans="1:17" ht="24.95" customHeight="1" thickBot="1" x14ac:dyDescent="0.2">
      <c r="A6" s="6" t="s">
        <v>8</v>
      </c>
      <c r="B6" s="72">
        <v>2020</v>
      </c>
      <c r="C6" s="73"/>
      <c r="D6" s="19" t="s">
        <v>15</v>
      </c>
      <c r="E6" s="27">
        <v>7</v>
      </c>
      <c r="F6" s="19" t="s">
        <v>17</v>
      </c>
      <c r="G6" s="27">
        <v>20</v>
      </c>
      <c r="H6" s="21" t="s">
        <v>91</v>
      </c>
      <c r="I6" s="3"/>
      <c r="J6" s="6" t="s">
        <v>9</v>
      </c>
      <c r="K6" s="87" t="s">
        <v>89</v>
      </c>
      <c r="L6" s="88"/>
      <c r="M6" s="88"/>
      <c r="N6" s="88"/>
      <c r="O6" s="88"/>
      <c r="P6" s="88"/>
      <c r="Q6" s="89"/>
    </row>
    <row r="7" spans="1:17" ht="17.25" customHeight="1" x14ac:dyDescent="0.2">
      <c r="A7" s="7"/>
      <c r="B7" s="8"/>
      <c r="C7" s="8"/>
      <c r="D7" s="8"/>
      <c r="E7" s="8"/>
      <c r="F7" s="8"/>
      <c r="G7" s="8"/>
      <c r="H7" s="8"/>
      <c r="I7" s="7"/>
      <c r="K7" s="9"/>
      <c r="M7" s="4"/>
    </row>
    <row r="8" spans="1:17" ht="18.75" x14ac:dyDescent="0.2">
      <c r="A8" s="83" t="str">
        <f>IF(パラメータ!F4&gt;パラメータ!F8,"エラー　産休終了日&lt;産休開始日","")</f>
        <v/>
      </c>
      <c r="B8" s="83"/>
      <c r="C8" s="83"/>
      <c r="D8" s="83"/>
      <c r="E8" s="83"/>
      <c r="F8" s="83"/>
      <c r="G8" s="83"/>
      <c r="H8" s="83"/>
      <c r="I8" s="10"/>
      <c r="K8" s="9"/>
      <c r="M8" s="4"/>
    </row>
    <row r="9" spans="1:17" ht="15" customHeight="1" thickBot="1" x14ac:dyDescent="0.25">
      <c r="A9" s="7"/>
      <c r="B9" s="8"/>
      <c r="C9" s="8"/>
      <c r="D9" s="8"/>
      <c r="E9" s="8"/>
      <c r="F9" s="8"/>
      <c r="G9" s="8"/>
      <c r="H9" s="8"/>
      <c r="I9" s="10"/>
      <c r="M9" s="4"/>
    </row>
    <row r="10" spans="1:17" ht="22.5" thickTop="1" thickBot="1" x14ac:dyDescent="0.2">
      <c r="A10" s="71" t="s">
        <v>10</v>
      </c>
      <c r="B10" s="71"/>
      <c r="C10" s="71"/>
      <c r="D10" s="71"/>
      <c r="E10" s="71"/>
      <c r="F10" s="71"/>
      <c r="G10" s="71"/>
      <c r="H10" s="71"/>
      <c r="I10" s="11"/>
      <c r="J10" s="74" t="s">
        <v>85</v>
      </c>
      <c r="K10" s="75"/>
      <c r="L10" s="75"/>
      <c r="M10" s="75"/>
      <c r="N10" s="75"/>
      <c r="O10" s="75"/>
      <c r="P10" s="75"/>
      <c r="Q10" s="76"/>
    </row>
    <row r="11" spans="1:17" ht="24.95" customHeight="1" x14ac:dyDescent="0.15">
      <c r="A11" s="12" t="s">
        <v>11</v>
      </c>
      <c r="B11" s="58">
        <f>パラメータ!F5</f>
        <v>43712</v>
      </c>
      <c r="C11" s="59"/>
      <c r="D11" s="59"/>
      <c r="E11" s="59"/>
      <c r="F11" s="59"/>
      <c r="G11" s="59"/>
      <c r="H11" s="60"/>
      <c r="J11" s="77"/>
      <c r="K11" s="78"/>
      <c r="L11" s="78"/>
      <c r="M11" s="78"/>
      <c r="N11" s="78"/>
      <c r="O11" s="78"/>
      <c r="P11" s="78"/>
      <c r="Q11" s="79"/>
    </row>
    <row r="12" spans="1:17" ht="24.95" customHeight="1" x14ac:dyDescent="0.15">
      <c r="A12" s="12" t="s">
        <v>12</v>
      </c>
      <c r="B12" s="61">
        <f>パラメータ!F9</f>
        <v>43865</v>
      </c>
      <c r="C12" s="62"/>
      <c r="D12" s="62"/>
      <c r="E12" s="62"/>
      <c r="F12" s="62"/>
      <c r="G12" s="62"/>
      <c r="H12" s="63"/>
      <c r="J12" s="77"/>
      <c r="K12" s="78"/>
      <c r="L12" s="78"/>
      <c r="M12" s="78"/>
      <c r="N12" s="78"/>
      <c r="O12" s="78"/>
      <c r="P12" s="78"/>
      <c r="Q12" s="79"/>
    </row>
    <row r="13" spans="1:17" ht="24.95" customHeight="1" thickBot="1" x14ac:dyDescent="0.2">
      <c r="A13" s="12" t="s">
        <v>13</v>
      </c>
      <c r="B13" s="67">
        <f>パラメータ!F6</f>
        <v>43712</v>
      </c>
      <c r="C13" s="68"/>
      <c r="D13" s="68"/>
      <c r="E13" s="25" t="s">
        <v>36</v>
      </c>
      <c r="F13" s="68">
        <f>パラメータ!F11</f>
        <v>43831</v>
      </c>
      <c r="G13" s="68"/>
      <c r="H13" s="69"/>
      <c r="J13" s="80"/>
      <c r="K13" s="81"/>
      <c r="L13" s="81"/>
      <c r="M13" s="81"/>
      <c r="N13" s="81"/>
      <c r="O13" s="81"/>
      <c r="P13" s="81"/>
      <c r="Q13" s="82"/>
    </row>
    <row r="14" spans="1:17" ht="24.95" customHeight="1" thickTop="1" x14ac:dyDescent="0.15">
      <c r="A14" s="13" t="s">
        <v>14</v>
      </c>
      <c r="B14" s="64" t="str">
        <f>パラメータ!A15</f>
        <v>□産休期間が分かる書類（休暇承認簿の写し等）</v>
      </c>
      <c r="C14" s="65"/>
      <c r="D14" s="65"/>
      <c r="E14" s="65"/>
      <c r="F14" s="65"/>
      <c r="G14" s="65"/>
      <c r="H14" s="66"/>
    </row>
    <row r="15" spans="1:17" ht="24.95" customHeight="1" x14ac:dyDescent="0.15">
      <c r="A15" s="14"/>
      <c r="B15" s="64" t="str">
        <f>パラメータ!A16</f>
        <v>□出産人数・出産日が分かる証明</v>
      </c>
      <c r="C15" s="65"/>
      <c r="D15" s="65"/>
      <c r="E15" s="65"/>
      <c r="F15" s="65"/>
      <c r="G15" s="65"/>
      <c r="H15" s="66"/>
    </row>
    <row r="16" spans="1:17" ht="24.95" customHeight="1" thickBot="1" x14ac:dyDescent="0.2">
      <c r="A16" s="15"/>
      <c r="B16" s="55" t="str">
        <f>パラメータ!F13</f>
        <v/>
      </c>
      <c r="C16" s="56"/>
      <c r="D16" s="56"/>
      <c r="E16" s="56"/>
      <c r="F16" s="56"/>
      <c r="G16" s="56"/>
      <c r="H16" s="57"/>
    </row>
    <row r="18" spans="1:9" ht="9" customHeight="1" x14ac:dyDescent="0.2">
      <c r="A18" s="16"/>
      <c r="I18" s="10"/>
    </row>
    <row r="19" spans="1:9" ht="19.5" customHeight="1" x14ac:dyDescent="0.2">
      <c r="A19" s="16"/>
      <c r="I19" s="10"/>
    </row>
    <row r="20" spans="1:9" ht="13.5" customHeight="1" x14ac:dyDescent="0.15">
      <c r="I20" s="10"/>
    </row>
    <row r="21" spans="1:9" ht="13.5" customHeight="1" x14ac:dyDescent="0.15">
      <c r="B21" s="17"/>
      <c r="C21" s="17"/>
      <c r="D21" s="17"/>
      <c r="E21" s="17"/>
      <c r="F21" s="17"/>
      <c r="G21" s="17"/>
      <c r="H21" s="17"/>
      <c r="I21" s="10"/>
    </row>
    <row r="22" spans="1:9" x14ac:dyDescent="0.15">
      <c r="A22" s="22"/>
      <c r="B22" s="17"/>
      <c r="C22" s="17"/>
      <c r="D22" s="17"/>
      <c r="E22" s="17"/>
      <c r="F22" s="17"/>
      <c r="G22" s="17"/>
      <c r="H22" s="17"/>
    </row>
    <row r="23" spans="1:9" x14ac:dyDescent="0.15">
      <c r="A23" s="22"/>
      <c r="B23" s="11"/>
      <c r="C23" s="11"/>
      <c r="D23" s="11"/>
      <c r="E23" s="11"/>
      <c r="F23" s="11"/>
      <c r="G23" s="11"/>
      <c r="H23" s="11"/>
    </row>
    <row r="24" spans="1:9" x14ac:dyDescent="0.15">
      <c r="B24" s="11"/>
      <c r="C24" s="11"/>
      <c r="D24" s="11"/>
      <c r="E24" s="11"/>
      <c r="F24" s="11"/>
      <c r="G24" s="11"/>
      <c r="H24" s="11"/>
    </row>
    <row r="25" spans="1:9" x14ac:dyDescent="0.15">
      <c r="B25" s="11"/>
      <c r="C25" s="11"/>
      <c r="D25" s="11"/>
      <c r="E25" s="11"/>
      <c r="F25" s="11"/>
      <c r="G25" s="11"/>
      <c r="H25" s="11"/>
    </row>
    <row r="27" spans="1:9" x14ac:dyDescent="0.15">
      <c r="B27" s="11"/>
      <c r="C27" s="11"/>
      <c r="D27" s="11"/>
      <c r="E27" s="11"/>
      <c r="F27" s="11"/>
      <c r="G27" s="11"/>
      <c r="H27" s="11"/>
    </row>
  </sheetData>
  <sheetProtection algorithmName="SHA-512" hashValue="w/iL6+Sbk/jJyqX/CLtiOengX7Nb2r9HfaXYv/wlEhqbyaYZEEvSi25uAN//EPVfYjl0d2JBU0oR0H7psTqZcg==" saltValue="bTbm8rlXu/wDsJ2Il6BVDg==" spinCount="100000" sheet="1" selectLockedCells="1"/>
  <protectedRanges>
    <protectedRange sqref="B2 E2 G2 B3 E3 G3 B4 B5 E5 G5 B6 E6 G6 K2 K3 K4 N4 P4 K5 K6" name="範囲1"/>
  </protectedRanges>
  <mergeCells count="22">
    <mergeCell ref="J1:Q1"/>
    <mergeCell ref="A1:H1"/>
    <mergeCell ref="A10:H10"/>
    <mergeCell ref="B6:C6"/>
    <mergeCell ref="B5:C5"/>
    <mergeCell ref="B3:C3"/>
    <mergeCell ref="B2:C2"/>
    <mergeCell ref="K4:L4"/>
    <mergeCell ref="J10:Q13"/>
    <mergeCell ref="A8:H8"/>
    <mergeCell ref="B4:H4"/>
    <mergeCell ref="K2:Q2"/>
    <mergeCell ref="K3:Q3"/>
    <mergeCell ref="K5:Q5"/>
    <mergeCell ref="K6:Q6"/>
    <mergeCell ref="B16:H16"/>
    <mergeCell ref="B11:H11"/>
    <mergeCell ref="B12:H12"/>
    <mergeCell ref="B14:H14"/>
    <mergeCell ref="B15:H15"/>
    <mergeCell ref="B13:D13"/>
    <mergeCell ref="F13:H13"/>
  </mergeCells>
  <phoneticPr fontId="2"/>
  <dataValidations count="2">
    <dataValidation allowBlank="1" showInputMessage="1" showErrorMessage="1" promptTitle="○○立○○学校" sqref="K5" xr:uid="{85E8D204-AFEA-496F-B8A7-B47DD5ECD03B}"/>
    <dataValidation type="date" allowBlank="1" showInputMessage="1" showErrorMessage="1" sqref="B12" xr:uid="{75FA614A-2496-4FB2-A347-046C2E220F2B}">
      <formula1>92</formula1>
      <formula2>401859</formula2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&amp;C&amp;16【入力シート】　産前産後休暇掛金免除申出にかかる初日・終了日計算</oddHeader>
    <oddFooter>&amp;R&amp;D　&amp;T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CommandButton3">
          <controlPr defaultSize="0" autoLine="0" autoPict="0" r:id="rId5">
            <anchor moveWithCells="1">
              <from>
                <xdr:col>1</xdr:col>
                <xdr:colOff>0</xdr:colOff>
                <xdr:row>16</xdr:row>
                <xdr:rowOff>85725</xdr:rowOff>
              </from>
              <to>
                <xdr:col>4</xdr:col>
                <xdr:colOff>9525</xdr:colOff>
                <xdr:row>19</xdr:row>
                <xdr:rowOff>28575</xdr:rowOff>
              </to>
            </anchor>
          </controlPr>
        </control>
      </mc:Choice>
      <mc:Fallback>
        <control shapeId="1027" r:id="rId4" name="CommandButton3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autoLine="0" r:id="rId7">
            <anchor moveWithCells="1">
              <from>
                <xdr:col>2</xdr:col>
                <xdr:colOff>0</xdr:colOff>
                <xdr:row>6</xdr:row>
                <xdr:rowOff>57150</xdr:rowOff>
              </from>
              <to>
                <xdr:col>5</xdr:col>
                <xdr:colOff>200025</xdr:colOff>
                <xdr:row>8</xdr:row>
                <xdr:rowOff>76200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autoLine="0" autoPict="0" r:id="rId9">
            <anchor moveWithCells="1">
              <from>
                <xdr:col>1</xdr:col>
                <xdr:colOff>9525</xdr:colOff>
                <xdr:row>6</xdr:row>
                <xdr:rowOff>76200</xdr:rowOff>
              </from>
              <to>
                <xdr:col>4</xdr:col>
                <xdr:colOff>19050</xdr:colOff>
                <xdr:row>8</xdr:row>
                <xdr:rowOff>47625</xdr:rowOff>
              </to>
            </anchor>
          </controlPr>
        </control>
      </mc:Choice>
      <mc:Fallback>
        <control shapeId="1025" r:id="rId8" name="CommandButton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9B7516-2FA5-4A8D-BC31-03009FF8F9AF}">
          <x14:formula1>
            <xm:f>パラメータ!$A$9:$A$10</xm:f>
          </x14:formula1>
          <xm:sqref>B4:H4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F5E8-28C1-4A14-B34F-FF7F72A64760}">
  <sheetPr codeName="Sheet6">
    <tabColor rgb="FFFF0000"/>
    <pageSetUpPr fitToPage="1"/>
  </sheetPr>
  <dimension ref="A1:J38"/>
  <sheetViews>
    <sheetView workbookViewId="0">
      <selection activeCell="G12" sqref="G12:J12"/>
    </sheetView>
  </sheetViews>
  <sheetFormatPr defaultRowHeight="13.5" x14ac:dyDescent="0.15"/>
  <cols>
    <col min="1" max="2" width="9" style="36"/>
    <col min="3" max="3" width="7.25" style="36" customWidth="1"/>
    <col min="4" max="4" width="6.875" style="36" customWidth="1"/>
    <col min="5" max="7" width="9" style="36"/>
    <col min="8" max="9" width="10.125" style="36" customWidth="1"/>
    <col min="10" max="16384" width="9" style="36"/>
  </cols>
  <sheetData>
    <row r="1" spans="1:10" ht="17.25" x14ac:dyDescent="0.15">
      <c r="A1" s="90" t="s">
        <v>44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7.25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7.25" x14ac:dyDescent="0.15">
      <c r="A3" s="90" t="s">
        <v>45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ht="10.5" customHeight="1" thickBot="1" x14ac:dyDescent="0.2"/>
    <row r="5" spans="1:10" ht="30" customHeight="1" thickBot="1" x14ac:dyDescent="0.2">
      <c r="A5" s="91" t="s">
        <v>46</v>
      </c>
      <c r="B5" s="38" t="s">
        <v>47</v>
      </c>
      <c r="C5" s="92" t="str">
        <f>IF(①期間計算!K3="","",①期間計算!K3)</f>
        <v>共済　太郎</v>
      </c>
      <c r="D5" s="93"/>
      <c r="E5" s="94"/>
      <c r="F5" s="39" t="s">
        <v>48</v>
      </c>
      <c r="G5" s="95" t="s">
        <v>49</v>
      </c>
      <c r="H5" s="96"/>
      <c r="I5" s="96"/>
      <c r="J5" s="97"/>
    </row>
    <row r="6" spans="1:10" ht="30" customHeight="1" thickBot="1" x14ac:dyDescent="0.2">
      <c r="A6" s="91"/>
      <c r="B6" s="38" t="s">
        <v>50</v>
      </c>
      <c r="C6" s="98">
        <f>パラメータ!C23</f>
        <v>26013</v>
      </c>
      <c r="D6" s="99"/>
      <c r="E6" s="100"/>
      <c r="F6" s="40" t="s">
        <v>51</v>
      </c>
      <c r="G6" s="41" t="s">
        <v>52</v>
      </c>
      <c r="H6" s="101" t="str">
        <f>①期間計算!K2</f>
        <v>0000000</v>
      </c>
      <c r="I6" s="102"/>
      <c r="J6" s="42" t="s">
        <v>53</v>
      </c>
    </row>
    <row r="7" spans="1:10" ht="30" customHeight="1" thickBot="1" x14ac:dyDescent="0.2">
      <c r="A7" s="91" t="s">
        <v>54</v>
      </c>
      <c r="B7" s="38" t="s">
        <v>55</v>
      </c>
      <c r="C7" s="105" t="str">
        <f>IF(①期間計算!K5="","",①期間計算!K5)</f>
        <v>〇〇学校</v>
      </c>
      <c r="D7" s="106"/>
      <c r="E7" s="106"/>
      <c r="F7" s="106"/>
      <c r="G7" s="106"/>
      <c r="H7" s="106"/>
      <c r="I7" s="106"/>
      <c r="J7" s="107"/>
    </row>
    <row r="8" spans="1:10" ht="30" customHeight="1" thickBot="1" x14ac:dyDescent="0.2">
      <c r="A8" s="91"/>
      <c r="B8" s="38" t="s">
        <v>56</v>
      </c>
      <c r="C8" s="105" t="str">
        <f>IF(①期間計算!K6="","",①期間計算!K6)</f>
        <v>〇〇市〇〇　〇-〇</v>
      </c>
      <c r="D8" s="106"/>
      <c r="E8" s="106"/>
      <c r="F8" s="106"/>
      <c r="G8" s="106"/>
      <c r="H8" s="106"/>
      <c r="I8" s="106"/>
      <c r="J8" s="107"/>
    </row>
    <row r="9" spans="1:10" ht="30" hidden="1" customHeight="1" x14ac:dyDescent="0.15">
      <c r="A9" s="108" t="s">
        <v>57</v>
      </c>
      <c r="B9" s="109"/>
      <c r="C9" s="109"/>
      <c r="D9" s="109"/>
      <c r="E9" s="109"/>
      <c r="F9" s="109"/>
      <c r="G9" s="109"/>
      <c r="H9" s="109" t="s">
        <v>58</v>
      </c>
      <c r="I9" s="109"/>
      <c r="J9" s="110"/>
    </row>
    <row r="10" spans="1:10" ht="30" customHeight="1" x14ac:dyDescent="0.15">
      <c r="A10" s="103" t="s">
        <v>59</v>
      </c>
      <c r="B10" s="91"/>
      <c r="C10" s="91"/>
      <c r="D10" s="91"/>
      <c r="E10" s="103" t="s">
        <v>11</v>
      </c>
      <c r="F10" s="103"/>
      <c r="G10" s="104">
        <f>①期間計算!B11</f>
        <v>43712</v>
      </c>
      <c r="H10" s="104"/>
      <c r="I10" s="104"/>
      <c r="J10" s="104"/>
    </row>
    <row r="11" spans="1:10" ht="30" customHeight="1" x14ac:dyDescent="0.15">
      <c r="A11" s="91"/>
      <c r="B11" s="91"/>
      <c r="C11" s="91"/>
      <c r="D11" s="91"/>
      <c r="E11" s="91" t="s">
        <v>12</v>
      </c>
      <c r="F11" s="91"/>
      <c r="G11" s="104">
        <f>①期間計算!B12</f>
        <v>43865</v>
      </c>
      <c r="H11" s="104"/>
      <c r="I11" s="104"/>
      <c r="J11" s="104"/>
    </row>
    <row r="12" spans="1:10" ht="30" customHeight="1" x14ac:dyDescent="0.15">
      <c r="A12" s="103" t="s">
        <v>60</v>
      </c>
      <c r="B12" s="91"/>
      <c r="C12" s="91"/>
      <c r="D12" s="91"/>
      <c r="E12" s="103" t="s">
        <v>11</v>
      </c>
      <c r="F12" s="103"/>
      <c r="G12" s="114" t="s">
        <v>61</v>
      </c>
      <c r="H12" s="114"/>
      <c r="I12" s="114"/>
      <c r="J12" s="114"/>
    </row>
    <row r="13" spans="1:10" ht="30" customHeight="1" x14ac:dyDescent="0.15">
      <c r="A13" s="91"/>
      <c r="B13" s="91"/>
      <c r="C13" s="91"/>
      <c r="D13" s="91"/>
      <c r="E13" s="91" t="s">
        <v>12</v>
      </c>
      <c r="F13" s="91"/>
      <c r="G13" s="114" t="s">
        <v>61</v>
      </c>
      <c r="H13" s="114"/>
      <c r="I13" s="114"/>
      <c r="J13" s="114"/>
    </row>
    <row r="14" spans="1:10" ht="30" customHeight="1" x14ac:dyDescent="0.15">
      <c r="A14" s="91" t="s">
        <v>62</v>
      </c>
      <c r="B14" s="91"/>
      <c r="C14" s="91"/>
      <c r="D14" s="91"/>
      <c r="E14" s="91"/>
      <c r="F14" s="91"/>
      <c r="G14" s="104">
        <f>パラメータ!F2</f>
        <v>43810</v>
      </c>
      <c r="H14" s="104"/>
      <c r="I14" s="104"/>
      <c r="J14" s="104"/>
    </row>
    <row r="15" spans="1:10" ht="30" customHeight="1" x14ac:dyDescent="0.15">
      <c r="A15" s="91" t="s">
        <v>63</v>
      </c>
      <c r="B15" s="91"/>
      <c r="C15" s="91"/>
      <c r="D15" s="91"/>
      <c r="E15" s="91"/>
      <c r="F15" s="91"/>
      <c r="G15" s="104">
        <f>パラメータ!F3</f>
        <v>43809</v>
      </c>
      <c r="H15" s="104"/>
      <c r="I15" s="104"/>
      <c r="J15" s="104"/>
    </row>
    <row r="16" spans="1:10" ht="30" customHeight="1" thickBot="1" x14ac:dyDescent="0.2">
      <c r="A16" s="115" t="s">
        <v>64</v>
      </c>
      <c r="B16" s="115"/>
      <c r="C16" s="115"/>
      <c r="D16" s="115"/>
      <c r="E16" s="115"/>
      <c r="F16" s="115"/>
      <c r="G16" s="116" t="str">
        <f>①期間計算!B4</f>
        <v>多胎</v>
      </c>
      <c r="H16" s="117"/>
      <c r="I16" s="117"/>
      <c r="J16" s="118"/>
    </row>
    <row r="17" spans="1:10" x14ac:dyDescent="0.15">
      <c r="A17" s="119"/>
      <c r="B17" s="120"/>
      <c r="C17" s="120"/>
      <c r="D17" s="120"/>
      <c r="E17" s="120"/>
      <c r="F17" s="120"/>
      <c r="G17" s="120"/>
      <c r="H17" s="120"/>
      <c r="I17" s="120"/>
      <c r="J17" s="121"/>
    </row>
    <row r="18" spans="1:10" ht="24" customHeight="1" x14ac:dyDescent="0.15">
      <c r="A18" s="111" t="s">
        <v>65</v>
      </c>
      <c r="B18" s="112"/>
      <c r="C18" s="112"/>
      <c r="D18" s="112"/>
      <c r="E18" s="112"/>
      <c r="F18" s="112"/>
      <c r="G18" s="112"/>
      <c r="H18" s="112"/>
      <c r="I18" s="112"/>
      <c r="J18" s="113"/>
    </row>
    <row r="19" spans="1:10" ht="13.5" customHeight="1" x14ac:dyDescent="0.15">
      <c r="A19" s="43"/>
      <c r="B19" s="44"/>
      <c r="C19" s="44"/>
      <c r="D19" s="44"/>
      <c r="E19" s="44"/>
      <c r="F19" s="44"/>
      <c r="G19" s="44"/>
      <c r="H19" s="44"/>
      <c r="I19" s="44"/>
      <c r="J19" s="45"/>
    </row>
    <row r="20" spans="1:10" ht="24" customHeight="1" x14ac:dyDescent="0.15">
      <c r="A20" s="111" t="s">
        <v>66</v>
      </c>
      <c r="B20" s="112"/>
      <c r="C20" s="112"/>
      <c r="D20" s="112"/>
      <c r="E20" s="112"/>
      <c r="F20" s="112"/>
      <c r="G20" s="112"/>
      <c r="H20" s="112"/>
      <c r="I20" s="112"/>
      <c r="J20" s="113"/>
    </row>
    <row r="21" spans="1:10" ht="12.75" customHeight="1" x14ac:dyDescent="0.15">
      <c r="A21" s="43"/>
      <c r="B21" s="44"/>
      <c r="C21" s="44"/>
      <c r="D21" s="44"/>
      <c r="E21" s="44"/>
      <c r="F21" s="44"/>
      <c r="G21" s="44"/>
      <c r="H21" s="44"/>
      <c r="I21" s="44"/>
      <c r="J21" s="45"/>
    </row>
    <row r="22" spans="1:10" ht="24" customHeight="1" x14ac:dyDescent="0.15">
      <c r="A22" s="111" t="s">
        <v>67</v>
      </c>
      <c r="B22" s="112"/>
      <c r="C22" s="112"/>
      <c r="D22" s="112"/>
      <c r="E22" s="112"/>
      <c r="F22" s="112"/>
      <c r="G22" s="112"/>
      <c r="H22" s="112"/>
      <c r="I22" s="112"/>
      <c r="J22" s="113"/>
    </row>
    <row r="23" spans="1:10" x14ac:dyDescent="0.15">
      <c r="A23" s="41"/>
      <c r="B23" s="122" t="s">
        <v>68</v>
      </c>
      <c r="C23" s="122"/>
      <c r="D23" s="122"/>
      <c r="E23" s="122"/>
      <c r="F23" s="46"/>
      <c r="G23" s="46"/>
      <c r="H23" s="46"/>
      <c r="I23" s="46"/>
      <c r="J23" s="42"/>
    </row>
    <row r="24" spans="1:10" ht="30" customHeight="1" x14ac:dyDescent="0.15">
      <c r="A24" s="123" t="s">
        <v>69</v>
      </c>
      <c r="B24" s="122"/>
      <c r="C24" s="122"/>
      <c r="D24" s="122"/>
      <c r="E24" s="122"/>
      <c r="F24" s="122"/>
      <c r="G24" s="126" t="s">
        <v>79</v>
      </c>
      <c r="H24" s="126"/>
      <c r="I24" s="126"/>
      <c r="J24" s="127"/>
    </row>
    <row r="25" spans="1:10" ht="30" customHeight="1" x14ac:dyDescent="0.15">
      <c r="A25" s="123"/>
      <c r="B25" s="122"/>
      <c r="C25" s="122"/>
      <c r="D25" s="122"/>
      <c r="E25" s="122"/>
      <c r="F25" s="122"/>
      <c r="G25" s="46" t="s">
        <v>82</v>
      </c>
      <c r="H25" s="102" t="str">
        <f>C5</f>
        <v>共済　太郎</v>
      </c>
      <c r="I25" s="102"/>
      <c r="J25" s="54"/>
    </row>
    <row r="26" spans="1:10" ht="19.5" customHeight="1" thickBot="1" x14ac:dyDescent="0.2">
      <c r="A26" s="124"/>
      <c r="B26" s="125"/>
      <c r="C26" s="125"/>
      <c r="D26" s="125"/>
      <c r="E26" s="125"/>
      <c r="F26" s="125"/>
      <c r="G26" s="129" t="s">
        <v>90</v>
      </c>
      <c r="H26" s="129"/>
      <c r="I26" s="129"/>
      <c r="J26" s="130"/>
    </row>
    <row r="27" spans="1:10" ht="12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9"/>
    </row>
    <row r="28" spans="1:10" ht="22.5" customHeight="1" x14ac:dyDescent="0.15">
      <c r="A28" s="111" t="s">
        <v>70</v>
      </c>
      <c r="B28" s="112"/>
      <c r="C28" s="112"/>
      <c r="D28" s="112"/>
      <c r="E28" s="112"/>
      <c r="F28" s="112"/>
      <c r="G28" s="112"/>
      <c r="H28" s="112"/>
      <c r="I28" s="112"/>
      <c r="J28" s="113"/>
    </row>
    <row r="29" spans="1:10" x14ac:dyDescent="0.15">
      <c r="A29" s="41"/>
      <c r="B29" s="122" t="s">
        <v>68</v>
      </c>
      <c r="C29" s="122"/>
      <c r="D29" s="122"/>
      <c r="E29" s="122"/>
      <c r="F29" s="46"/>
      <c r="G29" s="46"/>
      <c r="H29" s="46"/>
      <c r="I29" s="46"/>
      <c r="J29" s="42"/>
    </row>
    <row r="30" spans="1:10" ht="30" customHeight="1" x14ac:dyDescent="0.15">
      <c r="A30" s="123" t="s">
        <v>71</v>
      </c>
      <c r="B30" s="122"/>
      <c r="C30" s="122"/>
      <c r="D30" s="122"/>
      <c r="E30" s="122"/>
      <c r="F30" s="122"/>
      <c r="G30" s="126" t="s">
        <v>80</v>
      </c>
      <c r="H30" s="126"/>
      <c r="I30" s="126"/>
      <c r="J30" s="127"/>
    </row>
    <row r="31" spans="1:10" ht="30" customHeight="1" thickBot="1" x14ac:dyDescent="0.2">
      <c r="A31" s="124"/>
      <c r="B31" s="125"/>
      <c r="C31" s="125"/>
      <c r="D31" s="125"/>
      <c r="E31" s="125"/>
      <c r="F31" s="125"/>
      <c r="G31" s="125" t="s">
        <v>81</v>
      </c>
      <c r="H31" s="125"/>
      <c r="I31" s="125"/>
      <c r="J31" s="128"/>
    </row>
    <row r="32" spans="1:10" ht="14.25" customHeight="1" x14ac:dyDescent="0.15">
      <c r="A32" s="50" t="s">
        <v>72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0" ht="14.25" customHeight="1" x14ac:dyDescent="0.15">
      <c r="A33" s="51"/>
      <c r="B33" s="51"/>
      <c r="C33" s="51"/>
      <c r="D33" s="51"/>
      <c r="E33" s="51"/>
      <c r="F33" s="51"/>
      <c r="G33" s="51"/>
      <c r="H33" s="51"/>
      <c r="I33" s="51"/>
      <c r="J33" s="51"/>
    </row>
    <row r="34" spans="1:10" x14ac:dyDescent="0.15">
      <c r="A34" s="52" t="s">
        <v>73</v>
      </c>
    </row>
    <row r="35" spans="1:10" ht="15" customHeight="1" x14ac:dyDescent="0.15">
      <c r="A35" s="53" t="s">
        <v>74</v>
      </c>
    </row>
    <row r="36" spans="1:10" ht="15" customHeight="1" x14ac:dyDescent="0.15">
      <c r="A36" s="53" t="s">
        <v>75</v>
      </c>
    </row>
    <row r="37" spans="1:10" ht="15" customHeight="1" x14ac:dyDescent="0.15">
      <c r="A37" s="53" t="s">
        <v>76</v>
      </c>
    </row>
    <row r="38" spans="1:10" ht="15" customHeight="1" x14ac:dyDescent="0.15">
      <c r="A38" s="53" t="s">
        <v>77</v>
      </c>
    </row>
  </sheetData>
  <sheetProtection algorithmName="SHA-512" hashValue="BTokWjMENuaeZIsmf+g+UnHCBXDv47J0UZzT3y5E97llX1BISOUPsdbk2W0RJIDiPRtfzhcCEQZxvO5rNOsbyg==" saltValue="eg1RMJcM6FdE/CGx0tJsdg==" spinCount="100000" sheet="1" objects="1" scenarios="1"/>
  <protectedRanges>
    <protectedRange sqref="B23 B29 G24 G30:G31" name="範囲1"/>
  </protectedRanges>
  <mergeCells count="42">
    <mergeCell ref="B29:E29"/>
    <mergeCell ref="A30:F31"/>
    <mergeCell ref="G24:J24"/>
    <mergeCell ref="G30:J30"/>
    <mergeCell ref="G31:J31"/>
    <mergeCell ref="H25:I25"/>
    <mergeCell ref="G26:J26"/>
    <mergeCell ref="A20:J20"/>
    <mergeCell ref="A22:J22"/>
    <mergeCell ref="B23:E23"/>
    <mergeCell ref="A24:F26"/>
    <mergeCell ref="A28:J28"/>
    <mergeCell ref="A18:J18"/>
    <mergeCell ref="A12:D13"/>
    <mergeCell ref="E12:F12"/>
    <mergeCell ref="G12:J12"/>
    <mergeCell ref="E13:F13"/>
    <mergeCell ref="G13:J13"/>
    <mergeCell ref="A14:F14"/>
    <mergeCell ref="G14:J14"/>
    <mergeCell ref="A15:F15"/>
    <mergeCell ref="G15:J15"/>
    <mergeCell ref="A16:F16"/>
    <mergeCell ref="G16:J16"/>
    <mergeCell ref="A17:J17"/>
    <mergeCell ref="A7:A8"/>
    <mergeCell ref="C7:J7"/>
    <mergeCell ref="C8:J8"/>
    <mergeCell ref="A9:G9"/>
    <mergeCell ref="H9:J9"/>
    <mergeCell ref="A10:D11"/>
    <mergeCell ref="E10:F10"/>
    <mergeCell ref="G10:J10"/>
    <mergeCell ref="E11:F11"/>
    <mergeCell ref="G11:J11"/>
    <mergeCell ref="A1:J1"/>
    <mergeCell ref="A3:J3"/>
    <mergeCell ref="A5:A6"/>
    <mergeCell ref="C5:E5"/>
    <mergeCell ref="G5:J5"/>
    <mergeCell ref="C6:E6"/>
    <mergeCell ref="H6:I6"/>
  </mergeCells>
  <phoneticPr fontId="2"/>
  <printOptions horizontalCentered="1"/>
  <pageMargins left="0.51181102362204722" right="0.51181102362204722" top="0.7480314960629921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DDEA-10FC-45FE-9B2E-8809D723B657}">
  <sheetPr codeName="Sheet1"/>
  <dimension ref="A2:O23"/>
  <sheetViews>
    <sheetView workbookViewId="0">
      <selection activeCell="F5" sqref="F5"/>
    </sheetView>
  </sheetViews>
  <sheetFormatPr defaultRowHeight="13.5" x14ac:dyDescent="0.15"/>
  <cols>
    <col min="3" max="3" width="10.5" bestFit="1" customWidth="1"/>
    <col min="4" max="4" width="11.375" bestFit="1" customWidth="1"/>
    <col min="5" max="5" width="17.25" bestFit="1" customWidth="1"/>
    <col min="6" max="6" width="11.625" bestFit="1" customWidth="1"/>
    <col min="7" max="7" width="13.5" customWidth="1"/>
    <col min="9" max="9" width="17.25" bestFit="1" customWidth="1"/>
    <col min="15" max="15" width="10.5" bestFit="1" customWidth="1"/>
  </cols>
  <sheetData>
    <row r="2" spans="1:15" x14ac:dyDescent="0.15">
      <c r="A2" t="s">
        <v>21</v>
      </c>
      <c r="D2">
        <f>①期間計算!B2</f>
        <v>2019</v>
      </c>
      <c r="E2" s="24">
        <f>①期間計算!B2</f>
        <v>2019</v>
      </c>
      <c r="F2" s="24">
        <f>DATE(E2,①期間計算!E2,①期間計算!G2)</f>
        <v>43810</v>
      </c>
      <c r="G2" t="s">
        <v>30</v>
      </c>
    </row>
    <row r="3" spans="1:15" x14ac:dyDescent="0.15">
      <c r="A3" t="s">
        <v>22</v>
      </c>
      <c r="B3">
        <v>1925</v>
      </c>
      <c r="D3">
        <f>①期間計算!B3</f>
        <v>2019</v>
      </c>
      <c r="E3" s="24">
        <f>①期間計算!B3</f>
        <v>2019</v>
      </c>
      <c r="F3" s="24">
        <f>DATE(E3,①期間計算!E3,①期間計算!G3)</f>
        <v>43809</v>
      </c>
      <c r="G3" t="s">
        <v>31</v>
      </c>
      <c r="O3" s="23"/>
    </row>
    <row r="4" spans="1:15" x14ac:dyDescent="0.15">
      <c r="A4" t="s">
        <v>23</v>
      </c>
      <c r="B4">
        <v>1988</v>
      </c>
      <c r="D4">
        <f>①期間計算!B5</f>
        <v>2019</v>
      </c>
      <c r="E4" s="24">
        <f>①期間計算!B5</f>
        <v>2019</v>
      </c>
      <c r="F4" s="24">
        <f>DATE(E4,①期間計算!E5,①期間計算!G5)</f>
        <v>43687</v>
      </c>
      <c r="G4" t="s">
        <v>28</v>
      </c>
    </row>
    <row r="5" spans="1:15" x14ac:dyDescent="0.15">
      <c r="A5" t="s">
        <v>24</v>
      </c>
      <c r="B5">
        <v>2018</v>
      </c>
      <c r="E5" t="s">
        <v>32</v>
      </c>
      <c r="F5">
        <f>MAX(MIN(F2,F3)-VLOOKUP(①期間計算!$B$4,$A$9:$B$10,2,FALSE),F4)</f>
        <v>43712</v>
      </c>
      <c r="I5" s="23"/>
    </row>
    <row r="6" spans="1:15" x14ac:dyDescent="0.15">
      <c r="E6" s="26" t="s">
        <v>35</v>
      </c>
      <c r="F6">
        <f>F5</f>
        <v>43712</v>
      </c>
    </row>
    <row r="7" spans="1:15" x14ac:dyDescent="0.15">
      <c r="E7" s="24"/>
      <c r="F7" s="24">
        <f>F3+56</f>
        <v>43865</v>
      </c>
      <c r="G7" t="s">
        <v>34</v>
      </c>
    </row>
    <row r="8" spans="1:15" x14ac:dyDescent="0.15">
      <c r="A8" t="s">
        <v>25</v>
      </c>
      <c r="D8">
        <f>①期間計算!B6</f>
        <v>2020</v>
      </c>
      <c r="E8" s="24">
        <f>①期間計算!B6</f>
        <v>2020</v>
      </c>
      <c r="F8" s="24">
        <f>DATE(E8,①期間計算!E6,①期間計算!G6)</f>
        <v>44032</v>
      </c>
      <c r="G8" t="s">
        <v>29</v>
      </c>
    </row>
    <row r="9" spans="1:15" x14ac:dyDescent="0.15">
      <c r="A9" t="s">
        <v>27</v>
      </c>
      <c r="B9">
        <v>41</v>
      </c>
      <c r="E9" t="s">
        <v>33</v>
      </c>
      <c r="F9">
        <f>MIN(F7,F8)</f>
        <v>43865</v>
      </c>
    </row>
    <row r="10" spans="1:15" x14ac:dyDescent="0.15">
      <c r="A10" t="s">
        <v>26</v>
      </c>
      <c r="B10">
        <v>97</v>
      </c>
      <c r="E10" s="26" t="s">
        <v>37</v>
      </c>
      <c r="F10">
        <f>F9+1</f>
        <v>43866</v>
      </c>
    </row>
    <row r="11" spans="1:15" x14ac:dyDescent="0.15">
      <c r="E11" s="26" t="s">
        <v>38</v>
      </c>
      <c r="F11" s="23">
        <f>DATE(YEAR(F10),MONTH(F10)-1,1)</f>
        <v>43831</v>
      </c>
    </row>
    <row r="12" spans="1:15" x14ac:dyDescent="0.15">
      <c r="E12" s="26"/>
    </row>
    <row r="13" spans="1:15" x14ac:dyDescent="0.15">
      <c r="E13" s="26" t="s">
        <v>43</v>
      </c>
      <c r="F13" t="str">
        <f>IF(F3&gt;F2,A17,"")</f>
        <v/>
      </c>
    </row>
    <row r="14" spans="1:15" x14ac:dyDescent="0.15">
      <c r="A14" t="s">
        <v>39</v>
      </c>
      <c r="E14" s="26"/>
    </row>
    <row r="15" spans="1:15" x14ac:dyDescent="0.15">
      <c r="A15" t="s">
        <v>42</v>
      </c>
      <c r="E15" s="26"/>
    </row>
    <row r="16" spans="1:15" x14ac:dyDescent="0.15">
      <c r="A16" t="s">
        <v>40</v>
      </c>
      <c r="E16" s="26"/>
    </row>
    <row r="17" spans="1:3" x14ac:dyDescent="0.15">
      <c r="A17" t="s">
        <v>41</v>
      </c>
    </row>
    <row r="22" spans="1:3" x14ac:dyDescent="0.15">
      <c r="A22" t="s">
        <v>78</v>
      </c>
    </row>
    <row r="23" spans="1:3" x14ac:dyDescent="0.15">
      <c r="A23">
        <f>①期間計算!K4</f>
        <v>1971</v>
      </c>
      <c r="B23">
        <f>①期間計算!K4</f>
        <v>1971</v>
      </c>
      <c r="C23" s="23">
        <f>DATE(B23,①期間計算!N4,①期間計算!P4)</f>
        <v>26013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①期間計算</vt:lpstr>
      <vt:lpstr>②様式</vt:lpstr>
      <vt:lpstr>パラメータ</vt:lpstr>
      <vt:lpstr>②様式!Print_Area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2020-03-23T07:55:10Z</cp:lastPrinted>
  <dcterms:created xsi:type="dcterms:W3CDTF">2020-03-16T10:19:50Z</dcterms:created>
  <dcterms:modified xsi:type="dcterms:W3CDTF">2021-12-02T02:05:46Z</dcterms:modified>
</cp:coreProperties>
</file>