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Y:\調整課\組合員情報管理係\広報関係\HP\HP掲示ファイルの原稿\"/>
    </mc:Choice>
  </mc:AlternateContent>
  <xr:revisionPtr revIDLastSave="0" documentId="13_ncr:1_{B231B98D-C2C9-405D-A1BE-E9051003AF40}" xr6:coauthVersionLast="36" xr6:coauthVersionMax="36" xr10:uidLastSave="{00000000-0000-0000-0000-000000000000}"/>
  <workbookProtection workbookPassword="CC75" lockStructure="1"/>
  <bookViews>
    <workbookView xWindow="0" yWindow="0" windowWidth="28800" windowHeight="13935" xr2:uid="{8A6F36F8-88A6-424E-93FC-E7A4E442823B}"/>
  </bookViews>
  <sheets>
    <sheet name="算定シート" sheetId="1" r:id="rId1"/>
    <sheet name="算定シート記入例" sheetId="3" r:id="rId2"/>
  </sheets>
  <definedNames>
    <definedName name="_xlnm.Print_Area" localSheetId="1">算定シート記入例!$A$1:$K$37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3" l="1"/>
  <c r="F15" i="3"/>
  <c r="D15" i="3"/>
  <c r="H13" i="1"/>
  <c r="F13" i="1"/>
  <c r="D13" i="1"/>
  <c r="H16" i="3" l="1"/>
  <c r="D26" i="3" s="1"/>
  <c r="H26" i="3" s="1"/>
  <c r="D29" i="3" s="1"/>
  <c r="H14" i="1"/>
  <c r="D24" i="1" s="1"/>
  <c r="H24" i="1" s="1"/>
  <c r="D27" i="1" s="1"/>
</calcChain>
</file>

<file path=xl/sharedStrings.xml><?xml version="1.0" encoding="utf-8"?>
<sst xmlns="http://schemas.openxmlformats.org/spreadsheetml/2006/main" count="92" uniqueCount="40">
  <si>
    <t>毎年９月に行われる標準報酬の定時決定について、ご自身の標準報酬を算定してみましょう。</t>
    <rPh sb="0" eb="2">
      <t>マイトシ</t>
    </rPh>
    <rPh sb="3" eb="4">
      <t>ガツ</t>
    </rPh>
    <rPh sb="5" eb="6">
      <t>オコナ</t>
    </rPh>
    <rPh sb="9" eb="11">
      <t>ヒョウジュン</t>
    </rPh>
    <rPh sb="11" eb="13">
      <t>ホウシュウ</t>
    </rPh>
    <rPh sb="14" eb="16">
      <t>テイジ</t>
    </rPh>
    <rPh sb="16" eb="18">
      <t>ケッテイ</t>
    </rPh>
    <rPh sb="24" eb="26">
      <t>ジシン</t>
    </rPh>
    <rPh sb="27" eb="29">
      <t>ヒョウジュン</t>
    </rPh>
    <rPh sb="29" eb="31">
      <t>ホウシュウ</t>
    </rPh>
    <rPh sb="32" eb="34">
      <t>サンテイ</t>
    </rPh>
    <phoneticPr fontId="1"/>
  </si>
  <si>
    <t>４月</t>
    <rPh sb="1" eb="2">
      <t>ガツ</t>
    </rPh>
    <phoneticPr fontId="1"/>
  </si>
  <si>
    <t>５月</t>
    <rPh sb="1" eb="2">
      <t>ガツ</t>
    </rPh>
    <phoneticPr fontId="1"/>
  </si>
  <si>
    <t>６月</t>
    <rPh sb="1" eb="2">
      <t>ガツ</t>
    </rPh>
    <phoneticPr fontId="1"/>
  </si>
  <si>
    <t>基本給</t>
    <rPh sb="0" eb="3">
      <t>キホンキュウ</t>
    </rPh>
    <phoneticPr fontId="1"/>
  </si>
  <si>
    <t>合計</t>
    <rPh sb="0" eb="2">
      <t>ゴウケイ</t>
    </rPh>
    <phoneticPr fontId="1"/>
  </si>
  <si>
    <t>円</t>
    <rPh sb="0" eb="1">
      <t>エン</t>
    </rPh>
    <phoneticPr fontId="1"/>
  </si>
  <si>
    <r>
      <t>諸手当（通勤手当以外）</t>
    </r>
    <r>
      <rPr>
        <sz val="9"/>
        <color theme="1"/>
        <rFont val="游ゴシック"/>
        <family val="3"/>
        <charset val="128"/>
        <scheme val="minor"/>
      </rPr>
      <t>※注１</t>
    </r>
    <rPh sb="0" eb="3">
      <t>ショテアテ</t>
    </rPh>
    <rPh sb="4" eb="6">
      <t>ツウキン</t>
    </rPh>
    <rPh sb="6" eb="8">
      <t>テアテ</t>
    </rPh>
    <rPh sb="8" eb="10">
      <t>イガイ</t>
    </rPh>
    <rPh sb="12" eb="13">
      <t>チュウ</t>
    </rPh>
    <phoneticPr fontId="1"/>
  </si>
  <si>
    <r>
      <t xml:space="preserve">通勤手当 </t>
    </r>
    <r>
      <rPr>
        <sz val="9"/>
        <color theme="1"/>
        <rFont val="游ゴシック"/>
        <family val="3"/>
        <charset val="128"/>
        <scheme val="minor"/>
      </rPr>
      <t>※注２</t>
    </r>
    <rPh sb="0" eb="2">
      <t>ツウキン</t>
    </rPh>
    <rPh sb="2" eb="4">
      <t>テアテ</t>
    </rPh>
    <phoneticPr fontId="1"/>
  </si>
  <si>
    <t>★ ４月～６月の給与明細から、必要事項を入力してください。（薄い黄色のセルが入力箇所です）</t>
    <rPh sb="3" eb="4">
      <t>ガツ</t>
    </rPh>
    <rPh sb="6" eb="7">
      <t>ガツ</t>
    </rPh>
    <rPh sb="8" eb="10">
      <t>キュウヨ</t>
    </rPh>
    <rPh sb="10" eb="12">
      <t>メイサイ</t>
    </rPh>
    <rPh sb="15" eb="17">
      <t>ヒツヨウ</t>
    </rPh>
    <rPh sb="17" eb="19">
      <t>ジコウ</t>
    </rPh>
    <rPh sb="20" eb="22">
      <t>ニュウリョク</t>
    </rPh>
    <rPh sb="30" eb="31">
      <t>ウス</t>
    </rPh>
    <rPh sb="32" eb="34">
      <t>キイロ</t>
    </rPh>
    <rPh sb="38" eb="40">
      <t>ニュウリョク</t>
    </rPh>
    <rPh sb="40" eb="42">
      <t>カショ</t>
    </rPh>
    <phoneticPr fontId="1"/>
  </si>
  <si>
    <t xml:space="preserve">４月～６月の報酬の合計 </t>
    <rPh sb="1" eb="2">
      <t>ガツ</t>
    </rPh>
    <rPh sb="4" eb="5">
      <t>ガツ</t>
    </rPh>
    <rPh sb="6" eb="8">
      <t>ホウシュウ</t>
    </rPh>
    <rPh sb="9" eb="11">
      <t>ゴウケイ</t>
    </rPh>
    <phoneticPr fontId="1"/>
  </si>
  <si>
    <t xml:space="preserve"> ÷３か月 ＝ 報酬月額  </t>
    <rPh sb="4" eb="5">
      <t>ツキ</t>
    </rPh>
    <rPh sb="8" eb="10">
      <t>ホウシュウ</t>
    </rPh>
    <rPh sb="10" eb="12">
      <t>ゲツガク</t>
    </rPh>
    <phoneticPr fontId="1"/>
  </si>
  <si>
    <t>注１</t>
    <rPh sb="0" eb="1">
      <t>チュウ</t>
    </rPh>
    <phoneticPr fontId="1"/>
  </si>
  <si>
    <t>住居手当、扶養手当、義務教育等特別手当、時間外勤務手当等の地方公共団体から労働の対象として受ける全ての手当を含みます。</t>
    <rPh sb="0" eb="2">
      <t>ジュウキョ</t>
    </rPh>
    <rPh sb="2" eb="4">
      <t>テアテ</t>
    </rPh>
    <rPh sb="5" eb="7">
      <t>フヨウ</t>
    </rPh>
    <rPh sb="7" eb="9">
      <t>テアテ</t>
    </rPh>
    <rPh sb="10" eb="12">
      <t>ギム</t>
    </rPh>
    <rPh sb="12" eb="14">
      <t>キョウイク</t>
    </rPh>
    <rPh sb="14" eb="15">
      <t>トウ</t>
    </rPh>
    <rPh sb="15" eb="17">
      <t>トクベツ</t>
    </rPh>
    <rPh sb="17" eb="19">
      <t>テアテ</t>
    </rPh>
    <rPh sb="20" eb="23">
      <t>ジカンガイ</t>
    </rPh>
    <rPh sb="23" eb="25">
      <t>キンム</t>
    </rPh>
    <rPh sb="25" eb="27">
      <t>テアテ</t>
    </rPh>
    <rPh sb="27" eb="28">
      <t>トウ</t>
    </rPh>
    <rPh sb="29" eb="31">
      <t>チホウ</t>
    </rPh>
    <rPh sb="31" eb="33">
      <t>コウキョウ</t>
    </rPh>
    <rPh sb="33" eb="35">
      <t>ダンタイ</t>
    </rPh>
    <rPh sb="37" eb="39">
      <t>ロウドウ</t>
    </rPh>
    <rPh sb="40" eb="42">
      <t>タイショウ</t>
    </rPh>
    <rPh sb="45" eb="46">
      <t>ウ</t>
    </rPh>
    <rPh sb="48" eb="49">
      <t>スベ</t>
    </rPh>
    <rPh sb="51" eb="53">
      <t>テアテ</t>
    </rPh>
    <rPh sb="54" eb="55">
      <t>フク</t>
    </rPh>
    <phoneticPr fontId="1"/>
  </si>
  <si>
    <t>支給される手当は除きます。</t>
    <rPh sb="0" eb="2">
      <t>シキュウ</t>
    </rPh>
    <rPh sb="5" eb="7">
      <t>テアテ</t>
    </rPh>
    <rPh sb="8" eb="9">
      <t>ノゾ</t>
    </rPh>
    <phoneticPr fontId="1"/>
  </si>
  <si>
    <t>ただし、期末・勤勉手当、特定任期付職員業績手当、任期付研究員業績手当、災害派遣手当、退職手当、３月を超える期間ごとに</t>
    <rPh sb="24" eb="26">
      <t>ニンキ</t>
    </rPh>
    <rPh sb="26" eb="27">
      <t>ツ</t>
    </rPh>
    <rPh sb="27" eb="30">
      <t>ケンキュウイン</t>
    </rPh>
    <rPh sb="30" eb="32">
      <t>ギョウセキ</t>
    </rPh>
    <rPh sb="32" eb="34">
      <t>テアテ</t>
    </rPh>
    <rPh sb="35" eb="37">
      <t>サイガイ</t>
    </rPh>
    <rPh sb="37" eb="39">
      <t>ハケン</t>
    </rPh>
    <rPh sb="39" eb="41">
      <t>テアテ</t>
    </rPh>
    <rPh sb="42" eb="44">
      <t>タイショク</t>
    </rPh>
    <rPh sb="44" eb="46">
      <t>テアテ</t>
    </rPh>
    <rPh sb="48" eb="49">
      <t>ツキ</t>
    </rPh>
    <rPh sb="50" eb="51">
      <t>コ</t>
    </rPh>
    <rPh sb="53" eb="55">
      <t>キカン</t>
    </rPh>
    <phoneticPr fontId="1"/>
  </si>
  <si>
    <t>注２</t>
    <rPh sb="0" eb="1">
      <t>チュウ</t>
    </rPh>
    <phoneticPr fontId="1"/>
  </si>
  <si>
    <t>通勤手当がまとめて支給されている場合は、１か月分の額を各月に加算します。</t>
    <rPh sb="0" eb="2">
      <t>ツウキン</t>
    </rPh>
    <rPh sb="2" eb="4">
      <t>テアテ</t>
    </rPh>
    <rPh sb="9" eb="11">
      <t>シキュウ</t>
    </rPh>
    <rPh sb="16" eb="18">
      <t>バアイ</t>
    </rPh>
    <rPh sb="22" eb="23">
      <t>ツキ</t>
    </rPh>
    <rPh sb="23" eb="24">
      <t>ブン</t>
    </rPh>
    <rPh sb="25" eb="26">
      <t>ガク</t>
    </rPh>
    <rPh sb="27" eb="29">
      <t>カクツキ</t>
    </rPh>
    <rPh sb="30" eb="32">
      <t>カサン</t>
    </rPh>
    <phoneticPr fontId="1"/>
  </si>
  <si>
    <t>のセルにそれぞれ入力します。</t>
    <phoneticPr fontId="1"/>
  </si>
  <si>
    <t>（円未満の端数切捨て）</t>
    <rPh sb="1" eb="2">
      <t>エン</t>
    </rPh>
    <rPh sb="2" eb="4">
      <t>ミマン</t>
    </rPh>
    <rPh sb="5" eb="7">
      <t>ハスウ</t>
    </rPh>
    <rPh sb="7" eb="9">
      <t>キリス</t>
    </rPh>
    <phoneticPr fontId="1"/>
  </si>
  <si>
    <t>を右の標準報酬等級表に当てはめ、該当する額を下のセルに入力</t>
    <rPh sb="1" eb="2">
      <t>ミギ</t>
    </rPh>
    <rPh sb="3" eb="5">
      <t>ヒョウジュン</t>
    </rPh>
    <rPh sb="5" eb="7">
      <t>ホウシュウ</t>
    </rPh>
    <rPh sb="7" eb="9">
      <t>トウキュウ</t>
    </rPh>
    <rPh sb="9" eb="10">
      <t>ヒョウ</t>
    </rPh>
    <rPh sb="11" eb="12">
      <t>ア</t>
    </rPh>
    <rPh sb="16" eb="18">
      <t>ガイトウ</t>
    </rPh>
    <rPh sb="20" eb="21">
      <t>ガク</t>
    </rPh>
    <rPh sb="22" eb="23">
      <t>シタ</t>
    </rPh>
    <rPh sb="27" eb="29">
      <t>ニュウリョク</t>
    </rPh>
    <phoneticPr fontId="1"/>
  </si>
  <si>
    <r>
      <t>例えば、６か月分の通勤手当として４月に３０，０００円が支給されている場合、３０，０００円÷６か月</t>
    </r>
    <r>
      <rPr>
        <sz val="10"/>
        <color theme="1"/>
        <rFont val="ＭＳ ゴシック"/>
        <family val="3"/>
        <charset val="128"/>
      </rPr>
      <t>＝</t>
    </r>
    <r>
      <rPr>
        <sz val="10"/>
        <color theme="1"/>
        <rFont val="游ゴシック"/>
        <family val="3"/>
        <charset val="128"/>
        <scheme val="minor"/>
      </rPr>
      <t>５，０００円を４～６月</t>
    </r>
    <rPh sb="0" eb="1">
      <t>タト</t>
    </rPh>
    <rPh sb="6" eb="7">
      <t>ツキ</t>
    </rPh>
    <rPh sb="7" eb="8">
      <t>ブン</t>
    </rPh>
    <rPh sb="9" eb="11">
      <t>ツウキン</t>
    </rPh>
    <rPh sb="11" eb="13">
      <t>テアテ</t>
    </rPh>
    <rPh sb="17" eb="18">
      <t>ガツ</t>
    </rPh>
    <rPh sb="25" eb="26">
      <t>エン</t>
    </rPh>
    <rPh sb="27" eb="29">
      <t>シキュウ</t>
    </rPh>
    <rPh sb="34" eb="36">
      <t>バアイ</t>
    </rPh>
    <rPh sb="43" eb="44">
      <t>エン</t>
    </rPh>
    <rPh sb="47" eb="48">
      <t>ツキ</t>
    </rPh>
    <rPh sb="54" eb="55">
      <t>エン</t>
    </rPh>
    <rPh sb="59" eb="60">
      <t>ガツ</t>
    </rPh>
    <phoneticPr fontId="1"/>
  </si>
  <si>
    <t xml:space="preserve">定時決定後の標準報酬  </t>
    <rPh sb="0" eb="2">
      <t>テイジ</t>
    </rPh>
    <rPh sb="2" eb="4">
      <t>ケッテイ</t>
    </rPh>
    <rPh sb="4" eb="5">
      <t>ゴ</t>
    </rPh>
    <rPh sb="6" eb="8">
      <t>ヒョウジュン</t>
    </rPh>
    <rPh sb="8" eb="10">
      <t>ホウシュウ</t>
    </rPh>
    <phoneticPr fontId="1"/>
  </si>
  <si>
    <t>定時決定算定シート</t>
    <rPh sb="0" eb="2">
      <t>テイジ</t>
    </rPh>
    <rPh sb="2" eb="4">
      <t>ケッテイ</t>
    </rPh>
    <rPh sb="4" eb="6">
      <t>サンテイ</t>
    </rPh>
    <phoneticPr fontId="1"/>
  </si>
  <si>
    <t>を標準報酬等級表に当てはめ、該当する額を下のセルに入力</t>
    <rPh sb="1" eb="3">
      <t>ヒョウジュン</t>
    </rPh>
    <rPh sb="3" eb="5">
      <t>ホウシュウ</t>
    </rPh>
    <rPh sb="5" eb="7">
      <t>トウキュウ</t>
    </rPh>
    <rPh sb="7" eb="8">
      <t>ヒョウ</t>
    </rPh>
    <rPh sb="9" eb="10">
      <t>ア</t>
    </rPh>
    <rPh sb="14" eb="16">
      <t>ガイトウ</t>
    </rPh>
    <rPh sb="18" eb="19">
      <t>ガク</t>
    </rPh>
    <rPh sb="20" eb="21">
      <t>シタ</t>
    </rPh>
    <rPh sb="25" eb="27">
      <t>ニュウリョク</t>
    </rPh>
    <phoneticPr fontId="1"/>
  </si>
  <si>
    <r>
      <t>事前に、</t>
    </r>
    <r>
      <rPr>
        <b/>
        <u/>
        <sz val="12"/>
        <color theme="1"/>
        <rFont val="游ゴシック"/>
        <family val="3"/>
        <charset val="128"/>
        <scheme val="minor"/>
      </rPr>
      <t>４月～６月の給与明細</t>
    </r>
    <r>
      <rPr>
        <b/>
        <sz val="12"/>
        <color theme="1"/>
        <rFont val="游ゴシック"/>
        <family val="3"/>
        <charset val="128"/>
        <scheme val="minor"/>
      </rPr>
      <t>と</t>
    </r>
    <r>
      <rPr>
        <b/>
        <u/>
        <sz val="12"/>
        <color theme="1"/>
        <rFont val="游ゴシック"/>
        <family val="3"/>
        <charset val="128"/>
        <scheme val="minor"/>
      </rPr>
      <t>標準報酬等級表</t>
    </r>
    <r>
      <rPr>
        <b/>
        <sz val="12"/>
        <color theme="1"/>
        <rFont val="游ゴシック"/>
        <family val="3"/>
        <charset val="128"/>
        <scheme val="minor"/>
      </rPr>
      <t>（ホームページ上に、この算定シートとあわせて掲載されています）をご用意ください。</t>
    </r>
    <rPh sb="0" eb="2">
      <t>ジゼン</t>
    </rPh>
    <rPh sb="5" eb="6">
      <t>ガツ</t>
    </rPh>
    <rPh sb="8" eb="9">
      <t>ガツ</t>
    </rPh>
    <rPh sb="10" eb="12">
      <t>キュウヨ</t>
    </rPh>
    <rPh sb="12" eb="14">
      <t>メイサイ</t>
    </rPh>
    <rPh sb="15" eb="17">
      <t>ヒョウジュン</t>
    </rPh>
    <rPh sb="17" eb="19">
      <t>ホウシュウ</t>
    </rPh>
    <rPh sb="19" eb="21">
      <t>トウキュウ</t>
    </rPh>
    <rPh sb="21" eb="22">
      <t>ヒョウ</t>
    </rPh>
    <rPh sb="29" eb="30">
      <t>ジョウ</t>
    </rPh>
    <rPh sb="34" eb="36">
      <t>サンテイ</t>
    </rPh>
    <rPh sb="44" eb="46">
      <t>ケイサイ</t>
    </rPh>
    <rPh sb="55" eb="57">
      <t>ヨウイ</t>
    </rPh>
    <phoneticPr fontId="1"/>
  </si>
  <si>
    <t>定時決定算定シート　記入例</t>
    <rPh sb="0" eb="2">
      <t>テイジ</t>
    </rPh>
    <rPh sb="2" eb="4">
      <t>ケッテイ</t>
    </rPh>
    <rPh sb="4" eb="6">
      <t>サンテイ</t>
    </rPh>
    <rPh sb="10" eb="12">
      <t>キニュウ</t>
    </rPh>
    <rPh sb="12" eb="13">
      <t>レイ</t>
    </rPh>
    <phoneticPr fontId="1"/>
  </si>
  <si>
    <t>　公立太郎さんの場合</t>
    <rPh sb="1" eb="3">
      <t>コウリツ</t>
    </rPh>
    <rPh sb="3" eb="5">
      <t>タロウ</t>
    </rPh>
    <rPh sb="8" eb="10">
      <t>バアイ</t>
    </rPh>
    <phoneticPr fontId="1"/>
  </si>
  <si>
    <t>３４２，０００円</t>
    <rPh sb="7" eb="8">
      <t>エン</t>
    </rPh>
    <phoneticPr fontId="1"/>
  </si>
  <si>
    <t>　基本給</t>
    <rPh sb="1" eb="4">
      <t>キホンキュウ</t>
    </rPh>
    <phoneticPr fontId="1"/>
  </si>
  <si>
    <r>
      <t>　諸手当</t>
    </r>
    <r>
      <rPr>
        <sz val="9"/>
        <color theme="1"/>
        <rFont val="游ゴシック"/>
        <family val="3"/>
        <charset val="128"/>
        <scheme val="minor"/>
      </rPr>
      <t>（通勤手当以外）</t>
    </r>
    <rPh sb="1" eb="4">
      <t>ショテアテ</t>
    </rPh>
    <rPh sb="5" eb="7">
      <t>ツウキン</t>
    </rPh>
    <rPh sb="7" eb="9">
      <t>テアテ</t>
    </rPh>
    <rPh sb="9" eb="11">
      <t>イガイ</t>
    </rPh>
    <phoneticPr fontId="1"/>
  </si>
  <si>
    <t>　通勤手当</t>
    <rPh sb="1" eb="3">
      <t>ツウキン</t>
    </rPh>
    <rPh sb="3" eb="5">
      <t>テアテ</t>
    </rPh>
    <phoneticPr fontId="1"/>
  </si>
  <si>
    <t>４月：１７，０００円、５月：１０，０００円、６月：１４，５００円</t>
    <rPh sb="1" eb="2">
      <t>ガツ</t>
    </rPh>
    <rPh sb="9" eb="10">
      <t>エン</t>
    </rPh>
    <rPh sb="12" eb="13">
      <t>ガツ</t>
    </rPh>
    <rPh sb="20" eb="21">
      <t>エン</t>
    </rPh>
    <rPh sb="23" eb="24">
      <t>ガツ</t>
    </rPh>
    <rPh sb="31" eb="32">
      <t>エン</t>
    </rPh>
    <phoneticPr fontId="1"/>
  </si>
  <si>
    <t>４月に３０，０００円を支給（４月～９月の６か月分）</t>
    <rPh sb="1" eb="2">
      <t>ガツ</t>
    </rPh>
    <rPh sb="9" eb="10">
      <t>エン</t>
    </rPh>
    <rPh sb="11" eb="13">
      <t>シキュウ</t>
    </rPh>
    <rPh sb="15" eb="16">
      <t>ガツ</t>
    </rPh>
    <rPh sb="18" eb="19">
      <t>ガツ</t>
    </rPh>
    <rPh sb="22" eb="23">
      <t>ツキ</t>
    </rPh>
    <rPh sb="23" eb="24">
      <t>ブン</t>
    </rPh>
    <phoneticPr fontId="1"/>
  </si>
  <si>
    <r>
      <t>例えば、６か月分の通勤手当として４月に３０，０００円が支給されている場合、３０，０００円÷６か月</t>
    </r>
    <r>
      <rPr>
        <sz val="10.5"/>
        <color theme="1"/>
        <rFont val="ＭＳ ゴシック"/>
        <family val="3"/>
        <charset val="128"/>
      </rPr>
      <t>＝</t>
    </r>
    <r>
      <rPr>
        <sz val="10.5"/>
        <color theme="1"/>
        <rFont val="游ゴシック"/>
        <family val="3"/>
        <charset val="128"/>
        <scheme val="minor"/>
      </rPr>
      <t>５，０００円を４～６月</t>
    </r>
    <rPh sb="0" eb="1">
      <t>タト</t>
    </rPh>
    <rPh sb="6" eb="7">
      <t>ツキ</t>
    </rPh>
    <rPh sb="7" eb="8">
      <t>ブン</t>
    </rPh>
    <rPh sb="9" eb="11">
      <t>ツウキン</t>
    </rPh>
    <rPh sb="11" eb="13">
      <t>テアテ</t>
    </rPh>
    <rPh sb="17" eb="18">
      <t>ガツ</t>
    </rPh>
    <rPh sb="25" eb="26">
      <t>エン</t>
    </rPh>
    <rPh sb="27" eb="29">
      <t>シキュウ</t>
    </rPh>
    <rPh sb="34" eb="36">
      <t>バアイ</t>
    </rPh>
    <rPh sb="43" eb="44">
      <t>エン</t>
    </rPh>
    <rPh sb="47" eb="48">
      <t>ツキ</t>
    </rPh>
    <rPh sb="54" eb="55">
      <t>エン</t>
    </rPh>
    <rPh sb="59" eb="60">
      <t>ガツ</t>
    </rPh>
    <phoneticPr fontId="1"/>
  </si>
  <si>
    <t>　　決定された額は、その年の９月から翌年の８月までの標準報酬となり、その間の掛金（保険料）は、この標準報酬に基づき算定し、毎月の給与から</t>
    <rPh sb="2" eb="4">
      <t>ケッテイ</t>
    </rPh>
    <rPh sb="7" eb="8">
      <t>ガク</t>
    </rPh>
    <rPh sb="12" eb="13">
      <t>トシ</t>
    </rPh>
    <rPh sb="15" eb="16">
      <t>ガツ</t>
    </rPh>
    <rPh sb="18" eb="20">
      <t>ヨクネン</t>
    </rPh>
    <rPh sb="22" eb="23">
      <t>ガツ</t>
    </rPh>
    <rPh sb="26" eb="28">
      <t>ヒョウジュン</t>
    </rPh>
    <rPh sb="28" eb="30">
      <t>ホウシュウ</t>
    </rPh>
    <rPh sb="36" eb="37">
      <t>アイダ</t>
    </rPh>
    <rPh sb="38" eb="40">
      <t>カケキン</t>
    </rPh>
    <rPh sb="41" eb="44">
      <t>ホケンリョウ</t>
    </rPh>
    <rPh sb="49" eb="51">
      <t>ヒョウジュン</t>
    </rPh>
    <rPh sb="51" eb="53">
      <t>ホウシュウ</t>
    </rPh>
    <rPh sb="54" eb="55">
      <t>モト</t>
    </rPh>
    <rPh sb="57" eb="59">
      <t>サンテイ</t>
    </rPh>
    <rPh sb="61" eb="63">
      <t>マイツキ</t>
    </rPh>
    <rPh sb="64" eb="66">
      <t>キュウヨ</t>
    </rPh>
    <phoneticPr fontId="17"/>
  </si>
  <si>
    <t>　　控除されることになります。</t>
    <rPh sb="2" eb="4">
      <t>コウジョ</t>
    </rPh>
    <phoneticPr fontId="17"/>
  </si>
  <si>
    <t xml:space="preserve">      定時決定の対象にならない場合や、上記と算定方法が異なる場合もあります。</t>
    <rPh sb="6" eb="8">
      <t>テイジ</t>
    </rPh>
    <rPh sb="8" eb="10">
      <t>ケッテイ</t>
    </rPh>
    <rPh sb="11" eb="13">
      <t>タイショウ</t>
    </rPh>
    <rPh sb="18" eb="20">
      <t>バアイ</t>
    </rPh>
    <rPh sb="22" eb="24">
      <t>ジョウキ</t>
    </rPh>
    <rPh sb="25" eb="27">
      <t>サンテイ</t>
    </rPh>
    <rPh sb="27" eb="29">
      <t>ホウホウ</t>
    </rPh>
    <rPh sb="30" eb="31">
      <t>コト</t>
    </rPh>
    <rPh sb="33" eb="35">
      <t>バアイ</t>
    </rPh>
    <phoneticPr fontId="1"/>
  </si>
  <si>
    <t>　　詳しくは、当共済組合ホームページに掲載されている「標準報酬制に関するQ&amp;A集」をご確認ください。</t>
    <rPh sb="2" eb="3">
      <t>クワ</t>
    </rPh>
    <rPh sb="7" eb="8">
      <t>トウ</t>
    </rPh>
    <rPh sb="8" eb="10">
      <t>キョウサイ</t>
    </rPh>
    <rPh sb="10" eb="12">
      <t>クミアイ</t>
    </rPh>
    <rPh sb="19" eb="21">
      <t>ケイサイ</t>
    </rPh>
    <rPh sb="27" eb="29">
      <t>ヒョウジュン</t>
    </rPh>
    <rPh sb="29" eb="31">
      <t>ホウシュウ</t>
    </rPh>
    <rPh sb="31" eb="32">
      <t>セイ</t>
    </rPh>
    <rPh sb="33" eb="34">
      <t>カン</t>
    </rPh>
    <rPh sb="39" eb="40">
      <t>シュウ</t>
    </rPh>
    <rPh sb="43" eb="45">
      <t>カクニン</t>
    </rPh>
    <phoneticPr fontId="1"/>
  </si>
  <si>
    <t>　　（トップページ→共済制度について→共済制度を知る→標準報酬制→標準報酬制の概要→標準報酬制に関する資料）</t>
    <rPh sb="10" eb="12">
      <t>キョウサイ</t>
    </rPh>
    <rPh sb="12" eb="14">
      <t>セイド</t>
    </rPh>
    <rPh sb="19" eb="21">
      <t>キョウサイ</t>
    </rPh>
    <rPh sb="21" eb="23">
      <t>セイド</t>
    </rPh>
    <rPh sb="24" eb="25">
      <t>シ</t>
    </rPh>
    <rPh sb="27" eb="29">
      <t>ヒョウジュン</t>
    </rPh>
    <rPh sb="29" eb="31">
      <t>ホウシュウ</t>
    </rPh>
    <rPh sb="31" eb="32">
      <t>セイ</t>
    </rPh>
    <rPh sb="33" eb="35">
      <t>ヒョウジュン</t>
    </rPh>
    <rPh sb="35" eb="37">
      <t>ホウシュウ</t>
    </rPh>
    <rPh sb="37" eb="38">
      <t>セイ</t>
    </rPh>
    <rPh sb="39" eb="41">
      <t>ガイヨウ</t>
    </rPh>
    <rPh sb="42" eb="44">
      <t>ヒョウジュン</t>
    </rPh>
    <rPh sb="44" eb="46">
      <t>ホウシュウ</t>
    </rPh>
    <rPh sb="46" eb="47">
      <t>セイ</t>
    </rPh>
    <rPh sb="48" eb="49">
      <t>カン</t>
    </rPh>
    <rPh sb="51" eb="5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</si>
</sst>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b/>
      <sz val="12"/>
      <color rgb="FFFF0000"/>
      <name val="游ゴシック"/>
      <family val="3"/>
      <charset val="128"/>
      <scheme val="minor"/>
    </font>
    <font>
      <b/>
      <sz val="12"/>
      <color rgb="FF0070C0"/>
      <name val="游ゴシック"/>
      <family val="3"/>
      <charset val="128"/>
      <scheme val="minor"/>
    </font>
    <font>
      <b/>
      <sz val="11"/>
      <color rgb="FF0070C0"/>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color theme="1"/>
      <name val="ＭＳ ゴシック"/>
      <family val="3"/>
      <charset val="128"/>
    </font>
    <font>
      <b/>
      <sz val="10"/>
      <color theme="1"/>
      <name val="游ゴシック"/>
      <family val="3"/>
      <charset val="128"/>
      <scheme val="minor"/>
    </font>
    <font>
      <u/>
      <sz val="10"/>
      <color theme="1"/>
      <name val="游ゴシック"/>
      <family val="3"/>
      <charset val="128"/>
      <scheme val="minor"/>
    </font>
    <font>
      <b/>
      <sz val="18"/>
      <color rgb="FFFF0000"/>
      <name val="游ゴシック"/>
      <family val="3"/>
      <charset val="128"/>
      <scheme val="minor"/>
    </font>
    <font>
      <sz val="6"/>
      <name val="游ゴシック"/>
      <family val="3"/>
      <charset val="128"/>
      <scheme val="minor"/>
    </font>
    <font>
      <sz val="11"/>
      <color theme="1"/>
      <name val="游ゴシック"/>
      <family val="2"/>
      <scheme val="minor"/>
    </font>
    <font>
      <b/>
      <u/>
      <sz val="12"/>
      <color theme="1"/>
      <name val="游ゴシック"/>
      <family val="3"/>
      <charset val="128"/>
      <scheme val="minor"/>
    </font>
    <font>
      <sz val="10.5"/>
      <color theme="1"/>
      <name val="游ゴシック"/>
      <family val="3"/>
      <charset val="128"/>
      <scheme val="minor"/>
    </font>
    <font>
      <u/>
      <sz val="10.5"/>
      <color theme="1"/>
      <name val="游ゴシック"/>
      <family val="3"/>
      <charset val="128"/>
      <scheme val="minor"/>
    </font>
    <font>
      <sz val="10.5"/>
      <color theme="1"/>
      <name val="ＭＳ ゴシック"/>
      <family val="3"/>
      <charset val="128"/>
    </font>
    <font>
      <b/>
      <sz val="11"/>
      <name val="游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ck">
        <color rgb="FFFF33CC"/>
      </left>
      <right/>
      <top style="thick">
        <color rgb="FFFF33CC"/>
      </top>
      <bottom style="thick">
        <color rgb="FFFF33CC"/>
      </bottom>
      <diagonal/>
    </border>
    <border>
      <left/>
      <right style="thick">
        <color rgb="FFFF33CC"/>
      </right>
      <top style="thick">
        <color rgb="FFFF33CC"/>
      </top>
      <bottom style="thick">
        <color rgb="FFFF33CC"/>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ck">
        <color rgb="FFFF33CC"/>
      </right>
      <top style="thin">
        <color indexed="64"/>
      </top>
      <bottom/>
      <diagonal/>
    </border>
    <border>
      <left style="thick">
        <color rgb="FFFF33CC"/>
      </left>
      <right/>
      <top/>
      <bottom/>
      <diagonal/>
    </border>
    <border>
      <left/>
      <right style="thick">
        <color rgb="FFFF33CC"/>
      </right>
      <top/>
      <bottom/>
      <diagonal/>
    </border>
    <border>
      <left/>
      <right/>
      <top style="thick">
        <color rgb="FFFF33CC"/>
      </top>
      <bottom/>
      <diagonal/>
    </border>
  </borders>
  <cellStyleXfs count="3">
    <xf numFmtId="0" fontId="0" fillId="0" borderId="0">
      <alignment vertical="center"/>
    </xf>
    <xf numFmtId="38" fontId="2" fillId="0" borderId="0" applyFont="0" applyFill="0" applyBorder="0" applyAlignment="0" applyProtection="0">
      <alignment vertical="center"/>
    </xf>
    <xf numFmtId="0" fontId="18" fillId="0" borderId="0"/>
  </cellStyleXfs>
  <cellXfs count="58">
    <xf numFmtId="0" fontId="0" fillId="0" borderId="0" xfId="0">
      <alignment vertical="center"/>
    </xf>
    <xf numFmtId="0" fontId="7" fillId="0" borderId="0" xfId="0" applyFont="1" applyAlignment="1">
      <alignment vertical="center"/>
    </xf>
    <xf numFmtId="0" fontId="8" fillId="0" borderId="0" xfId="0" applyFont="1">
      <alignment vertical="center"/>
    </xf>
    <xf numFmtId="0" fontId="0" fillId="0" borderId="2" xfId="0" applyBorder="1">
      <alignment vertical="center"/>
    </xf>
    <xf numFmtId="0" fontId="0" fillId="0" borderId="0" xfId="0" applyBorder="1">
      <alignment vertical="center"/>
    </xf>
    <xf numFmtId="0" fontId="0" fillId="0" borderId="4" xfId="0" applyBorder="1">
      <alignment vertical="center"/>
    </xf>
    <xf numFmtId="0" fontId="0" fillId="0" borderId="7" xfId="0" applyBorder="1">
      <alignment vertical="center"/>
    </xf>
    <xf numFmtId="38" fontId="0" fillId="0" borderId="12" xfId="1" applyFont="1" applyBorder="1">
      <alignment vertical="center"/>
    </xf>
    <xf numFmtId="0" fontId="0" fillId="0" borderId="13" xfId="0" applyBorder="1">
      <alignment vertical="center"/>
    </xf>
    <xf numFmtId="38" fontId="0" fillId="0" borderId="14" xfId="1" applyFont="1" applyBorder="1">
      <alignment vertical="center"/>
    </xf>
    <xf numFmtId="0" fontId="0" fillId="0" borderId="15" xfId="0" applyBorder="1">
      <alignment vertical="center"/>
    </xf>
    <xf numFmtId="0" fontId="5" fillId="0" borderId="0" xfId="0" applyFont="1">
      <alignment vertical="center"/>
    </xf>
    <xf numFmtId="0" fontId="0" fillId="0" borderId="16" xfId="0" applyBorder="1">
      <alignment vertical="center"/>
    </xf>
    <xf numFmtId="0" fontId="0" fillId="0" borderId="17" xfId="0" applyBorder="1">
      <alignment vertical="center"/>
    </xf>
    <xf numFmtId="0" fontId="0" fillId="0" borderId="5" xfId="0" applyBorder="1">
      <alignment vertical="center"/>
    </xf>
    <xf numFmtId="0" fontId="0" fillId="0" borderId="18" xfId="0" applyBorder="1">
      <alignment vertical="center"/>
    </xf>
    <xf numFmtId="0" fontId="0" fillId="0" borderId="19" xfId="0" applyBorder="1">
      <alignment vertical="center"/>
    </xf>
    <xf numFmtId="0" fontId="0" fillId="0" borderId="6" xfId="0" applyBorder="1">
      <alignment vertical="center"/>
    </xf>
    <xf numFmtId="0" fontId="6" fillId="0" borderId="17" xfId="0" applyFont="1" applyBorder="1">
      <alignment vertical="center"/>
    </xf>
    <xf numFmtId="0" fontId="0" fillId="0" borderId="0" xfId="0" applyAlignment="1">
      <alignment horizontal="left" vertical="center"/>
    </xf>
    <xf numFmtId="0" fontId="11" fillId="0" borderId="0" xfId="0" applyFont="1">
      <alignment vertical="center"/>
    </xf>
    <xf numFmtId="0" fontId="10" fillId="0" borderId="0" xfId="0" applyFont="1">
      <alignment vertical="center"/>
    </xf>
    <xf numFmtId="38" fontId="0" fillId="0" borderId="0" xfId="0" applyNumberFormat="1">
      <alignment vertical="center"/>
    </xf>
    <xf numFmtId="0" fontId="0" fillId="0" borderId="0" xfId="0" applyAlignment="1">
      <alignment horizontal="center" vertical="center"/>
    </xf>
    <xf numFmtId="0" fontId="4" fillId="0" borderId="21" xfId="0" applyFont="1" applyBorder="1" applyAlignment="1">
      <alignment vertical="center"/>
    </xf>
    <xf numFmtId="0" fontId="4" fillId="0" borderId="0" xfId="0" applyFont="1" applyBorder="1" applyAlignment="1">
      <alignment vertical="center"/>
    </xf>
    <xf numFmtId="0" fontId="14" fillId="0" borderId="0" xfId="0" applyFont="1">
      <alignment vertical="center"/>
    </xf>
    <xf numFmtId="38" fontId="3" fillId="0" borderId="8" xfId="0" applyNumberFormat="1" applyFont="1" applyBorder="1">
      <alignment vertical="center"/>
    </xf>
    <xf numFmtId="0" fontId="3" fillId="0" borderId="9" xfId="0" applyFont="1" applyFill="1" applyBorder="1">
      <alignment vertical="center"/>
    </xf>
    <xf numFmtId="0" fontId="3" fillId="0" borderId="9" xfId="0" applyFont="1" applyBorder="1">
      <alignment vertical="center"/>
    </xf>
    <xf numFmtId="176" fontId="3" fillId="0" borderId="8" xfId="0" applyNumberFormat="1" applyFont="1" applyBorder="1">
      <alignment vertical="center"/>
    </xf>
    <xf numFmtId="0" fontId="3" fillId="2" borderId="1"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10" fillId="0" borderId="0" xfId="0" applyFont="1" applyAlignment="1">
      <alignment horizontal="right" vertical="center"/>
    </xf>
    <xf numFmtId="0" fontId="15" fillId="0" borderId="0" xfId="0" applyFont="1">
      <alignment vertical="center"/>
    </xf>
    <xf numFmtId="0" fontId="6" fillId="0" borderId="0" xfId="0" applyFont="1" applyAlignment="1">
      <alignment horizontal="right" vertical="center"/>
    </xf>
    <xf numFmtId="38" fontId="0" fillId="3" borderId="3" xfId="1" applyFont="1" applyFill="1" applyBorder="1">
      <alignment vertical="center"/>
    </xf>
    <xf numFmtId="38" fontId="0" fillId="3" borderId="6" xfId="1" applyFont="1" applyFill="1" applyBorder="1">
      <alignment vertical="center"/>
    </xf>
    <xf numFmtId="176" fontId="3" fillId="3" borderId="8" xfId="0" applyNumberFormat="1" applyFont="1" applyFill="1" applyBorder="1">
      <alignment vertical="center"/>
    </xf>
    <xf numFmtId="0" fontId="16" fillId="0" borderId="0" xfId="0" applyFont="1">
      <alignment vertical="center"/>
    </xf>
    <xf numFmtId="0" fontId="0" fillId="0" borderId="0" xfId="0" applyFont="1" applyAlignment="1">
      <alignment horizontal="left" vertical="center"/>
    </xf>
    <xf numFmtId="0" fontId="10" fillId="0" borderId="0" xfId="0" applyFont="1" applyAlignment="1">
      <alignment horizontal="left" vertical="center"/>
    </xf>
    <xf numFmtId="0" fontId="7" fillId="0" borderId="0" xfId="0" applyFont="1">
      <alignment vertical="center"/>
    </xf>
    <xf numFmtId="0" fontId="20"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38" fontId="0" fillId="3" borderId="3" xfId="1" applyFont="1" applyFill="1" applyBorder="1" applyProtection="1">
      <alignment vertical="center"/>
      <protection locked="0"/>
    </xf>
    <xf numFmtId="38" fontId="0" fillId="3" borderId="6" xfId="1" applyFont="1" applyFill="1" applyBorder="1" applyProtection="1">
      <alignment vertical="center"/>
      <protection locked="0"/>
    </xf>
    <xf numFmtId="176" fontId="3" fillId="3" borderId="8" xfId="0" applyNumberFormat="1" applyFont="1" applyFill="1" applyBorder="1" applyProtection="1">
      <alignment vertical="center"/>
      <protection locked="0"/>
    </xf>
    <xf numFmtId="0" fontId="12" fillId="0" borderId="23" xfId="0" applyFont="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cellXfs>
  <cellStyles count="3">
    <cellStyle name="桁区切り" xfId="1" builtinId="6"/>
    <cellStyle name="標準" xfId="0" builtinId="0"/>
    <cellStyle name="標準 2" xfId="2" xr:uid="{00000000-0005-0000-0000-00002F000000}"/>
  </cellStyles>
  <dxfs count="0"/>
  <tableStyles count="0" defaultTableStyle="TableStyleMedium2" defaultPivotStyle="PivotStyleLight16"/>
  <colors>
    <mruColors>
      <color rgb="FFCCCCFF"/>
      <color rgb="FFFFFFCC"/>
      <color rgb="FFFFF3FF"/>
      <color rgb="FFFF33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1657350</xdr:colOff>
      <xdr:row>13</xdr:row>
      <xdr:rowOff>38100</xdr:rowOff>
    </xdr:from>
    <xdr:to>
      <xdr:col>6</xdr:col>
      <xdr:colOff>285750</xdr:colOff>
      <xdr:row>13</xdr:row>
      <xdr:rowOff>352425</xdr:rowOff>
    </xdr:to>
    <xdr:sp macro="" textlink="">
      <xdr:nvSpPr>
        <xdr:cNvPr id="11" name="楕円 10">
          <a:extLst>
            <a:ext uri="{FF2B5EF4-FFF2-40B4-BE49-F238E27FC236}">
              <a16:creationId xmlns:a16="http://schemas.microsoft.com/office/drawing/2014/main" id="{046545D8-BAD6-4229-9DA9-C251937297AF}"/>
            </a:ext>
          </a:extLst>
        </xdr:cNvPr>
        <xdr:cNvSpPr/>
      </xdr:nvSpPr>
      <xdr:spPr>
        <a:xfrm>
          <a:off x="7296150" y="565785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A</a:t>
          </a:r>
          <a:endParaRPr kumimoji="1" lang="ja-JP" altLang="en-US" sz="1300">
            <a:solidFill>
              <a:sysClr val="windowText" lastClr="000000"/>
            </a:solidFill>
          </a:endParaRPr>
        </a:p>
      </xdr:txBody>
    </xdr:sp>
    <xdr:clientData/>
  </xdr:twoCellAnchor>
  <xdr:twoCellAnchor>
    <xdr:from>
      <xdr:col>2</xdr:col>
      <xdr:colOff>1809750</xdr:colOff>
      <xdr:row>23</xdr:row>
      <xdr:rowOff>19050</xdr:rowOff>
    </xdr:from>
    <xdr:to>
      <xdr:col>2</xdr:col>
      <xdr:colOff>2162175</xdr:colOff>
      <xdr:row>23</xdr:row>
      <xdr:rowOff>333375</xdr:rowOff>
    </xdr:to>
    <xdr:sp macro="" textlink="">
      <xdr:nvSpPr>
        <xdr:cNvPr id="12" name="楕円 11">
          <a:extLst>
            <a:ext uri="{FF2B5EF4-FFF2-40B4-BE49-F238E27FC236}">
              <a16:creationId xmlns:a16="http://schemas.microsoft.com/office/drawing/2014/main" id="{B9CA0DC3-72C9-4720-91BB-08C195DB4587}"/>
            </a:ext>
          </a:extLst>
        </xdr:cNvPr>
        <xdr:cNvSpPr/>
      </xdr:nvSpPr>
      <xdr:spPr>
        <a:xfrm>
          <a:off x="3181350" y="666750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A</a:t>
          </a:r>
          <a:endParaRPr kumimoji="1" lang="ja-JP" altLang="en-US" sz="1300">
            <a:solidFill>
              <a:sysClr val="windowText" lastClr="000000"/>
            </a:solidFill>
          </a:endParaRPr>
        </a:p>
      </xdr:txBody>
    </xdr:sp>
    <xdr:clientData/>
  </xdr:twoCellAnchor>
  <xdr:twoCellAnchor>
    <xdr:from>
      <xdr:col>5</xdr:col>
      <xdr:colOff>1657350</xdr:colOff>
      <xdr:row>23</xdr:row>
      <xdr:rowOff>28575</xdr:rowOff>
    </xdr:from>
    <xdr:to>
      <xdr:col>6</xdr:col>
      <xdr:colOff>285750</xdr:colOff>
      <xdr:row>23</xdr:row>
      <xdr:rowOff>342900</xdr:rowOff>
    </xdr:to>
    <xdr:sp macro="" textlink="">
      <xdr:nvSpPr>
        <xdr:cNvPr id="13" name="楕円 12">
          <a:extLst>
            <a:ext uri="{FF2B5EF4-FFF2-40B4-BE49-F238E27FC236}">
              <a16:creationId xmlns:a16="http://schemas.microsoft.com/office/drawing/2014/main" id="{6C7B026F-48EB-457B-BA09-8D309DF1CBB1}"/>
            </a:ext>
          </a:extLst>
        </xdr:cNvPr>
        <xdr:cNvSpPr/>
      </xdr:nvSpPr>
      <xdr:spPr>
        <a:xfrm>
          <a:off x="7296150" y="667702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B</a:t>
          </a:r>
        </a:p>
        <a:p>
          <a:pPr algn="l"/>
          <a:endParaRPr kumimoji="1" lang="ja-JP" altLang="en-US" sz="1300">
            <a:solidFill>
              <a:sysClr val="windowText" lastClr="000000"/>
            </a:solidFill>
          </a:endParaRPr>
        </a:p>
      </xdr:txBody>
    </xdr:sp>
    <xdr:clientData/>
  </xdr:twoCellAnchor>
  <xdr:twoCellAnchor>
    <xdr:from>
      <xdr:col>2</xdr:col>
      <xdr:colOff>1809750</xdr:colOff>
      <xdr:row>26</xdr:row>
      <xdr:rowOff>19050</xdr:rowOff>
    </xdr:from>
    <xdr:to>
      <xdr:col>2</xdr:col>
      <xdr:colOff>2162175</xdr:colOff>
      <xdr:row>26</xdr:row>
      <xdr:rowOff>333375</xdr:rowOff>
    </xdr:to>
    <xdr:sp macro="" textlink="">
      <xdr:nvSpPr>
        <xdr:cNvPr id="14" name="楕円 13">
          <a:extLst>
            <a:ext uri="{FF2B5EF4-FFF2-40B4-BE49-F238E27FC236}">
              <a16:creationId xmlns:a16="http://schemas.microsoft.com/office/drawing/2014/main" id="{02D8E80E-3D8E-44F2-BDF9-A5C6D8EA0814}"/>
            </a:ext>
          </a:extLst>
        </xdr:cNvPr>
        <xdr:cNvSpPr/>
      </xdr:nvSpPr>
      <xdr:spPr>
        <a:xfrm>
          <a:off x="3181350" y="766762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B</a:t>
          </a:r>
          <a:endParaRPr kumimoji="1" lang="ja-JP" altLang="en-US" sz="1300">
            <a:solidFill>
              <a:sysClr val="windowText" lastClr="000000"/>
            </a:solidFill>
          </a:endParaRPr>
        </a:p>
      </xdr:txBody>
    </xdr:sp>
    <xdr:clientData/>
  </xdr:twoCellAnchor>
  <xdr:twoCellAnchor>
    <xdr:from>
      <xdr:col>3</xdr:col>
      <xdr:colOff>1000125</xdr:colOff>
      <xdr:row>14</xdr:row>
      <xdr:rowOff>9525</xdr:rowOff>
    </xdr:from>
    <xdr:to>
      <xdr:col>8</xdr:col>
      <xdr:colOff>152400</xdr:colOff>
      <xdr:row>23</xdr:row>
      <xdr:rowOff>0</xdr:rowOff>
    </xdr:to>
    <xdr:grpSp>
      <xdr:nvGrpSpPr>
        <xdr:cNvPr id="36" name="グループ化 35">
          <a:extLst>
            <a:ext uri="{FF2B5EF4-FFF2-40B4-BE49-F238E27FC236}">
              <a16:creationId xmlns:a16="http://schemas.microsoft.com/office/drawing/2014/main" id="{44B0A60E-EABD-40CF-873F-A38F989908F6}"/>
            </a:ext>
          </a:extLst>
        </xdr:cNvPr>
        <xdr:cNvGrpSpPr/>
      </xdr:nvGrpSpPr>
      <xdr:grpSpPr>
        <a:xfrm>
          <a:off x="4581525" y="3924300"/>
          <a:ext cx="4991100" cy="1905000"/>
          <a:chOff x="4581525" y="5867400"/>
          <a:chExt cx="4991100" cy="1781175"/>
        </a:xfrm>
      </xdr:grpSpPr>
      <xdr:cxnSp macro="">
        <xdr:nvCxnSpPr>
          <xdr:cNvPr id="28" name="直線矢印コネクタ 27">
            <a:extLst>
              <a:ext uri="{FF2B5EF4-FFF2-40B4-BE49-F238E27FC236}">
                <a16:creationId xmlns:a16="http://schemas.microsoft.com/office/drawing/2014/main" id="{FD7D7DEB-8BF2-42AB-BC62-29DB3FCD563F}"/>
              </a:ext>
            </a:extLst>
          </xdr:cNvPr>
          <xdr:cNvCxnSpPr/>
        </xdr:nvCxnSpPr>
        <xdr:spPr>
          <a:xfrm>
            <a:off x="4581525" y="7419975"/>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6A170108-7F16-43E8-A282-3A3262F9DB8C}"/>
              </a:ext>
            </a:extLst>
          </xdr:cNvPr>
          <xdr:cNvCxnSpPr/>
        </xdr:nvCxnSpPr>
        <xdr:spPr>
          <a:xfrm>
            <a:off x="4581525" y="7419975"/>
            <a:ext cx="4991100" cy="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A7CEA77E-90C8-4FB8-A43D-970ACB573F6E}"/>
              </a:ext>
            </a:extLst>
          </xdr:cNvPr>
          <xdr:cNvCxnSpPr/>
        </xdr:nvCxnSpPr>
        <xdr:spPr>
          <a:xfrm flipV="1">
            <a:off x="9572625" y="5867400"/>
            <a:ext cx="0" cy="156210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3</xdr:col>
      <xdr:colOff>1000125</xdr:colOff>
      <xdr:row>24</xdr:row>
      <xdr:rowOff>9525</xdr:rowOff>
    </xdr:from>
    <xdr:to>
      <xdr:col>8</xdr:col>
      <xdr:colOff>152400</xdr:colOff>
      <xdr:row>26</xdr:row>
      <xdr:rowOff>19050</xdr:rowOff>
    </xdr:to>
    <xdr:grpSp>
      <xdr:nvGrpSpPr>
        <xdr:cNvPr id="37" name="グループ化 36">
          <a:extLst>
            <a:ext uri="{FF2B5EF4-FFF2-40B4-BE49-F238E27FC236}">
              <a16:creationId xmlns:a16="http://schemas.microsoft.com/office/drawing/2014/main" id="{2F19B3CB-3708-42B5-9BE0-AED0DEA55EAF}"/>
            </a:ext>
          </a:extLst>
        </xdr:cNvPr>
        <xdr:cNvGrpSpPr/>
      </xdr:nvGrpSpPr>
      <xdr:grpSpPr>
        <a:xfrm>
          <a:off x="4581525" y="6219825"/>
          <a:ext cx="4991100" cy="571500"/>
          <a:chOff x="4572000" y="7077075"/>
          <a:chExt cx="4991100" cy="571500"/>
        </a:xfrm>
      </xdr:grpSpPr>
      <xdr:cxnSp macro="">
        <xdr:nvCxnSpPr>
          <xdr:cNvPr id="38" name="直線矢印コネクタ 37">
            <a:extLst>
              <a:ext uri="{FF2B5EF4-FFF2-40B4-BE49-F238E27FC236}">
                <a16:creationId xmlns:a16="http://schemas.microsoft.com/office/drawing/2014/main" id="{27746D13-A566-44FF-AAD2-97F86FC01165}"/>
              </a:ext>
            </a:extLst>
          </xdr:cNvPr>
          <xdr:cNvCxnSpPr/>
        </xdr:nvCxnSpPr>
        <xdr:spPr>
          <a:xfrm>
            <a:off x="4581525" y="7419975"/>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CD3316DF-55CA-40FA-83FB-BEC15E52E76A}"/>
              </a:ext>
            </a:extLst>
          </xdr:cNvPr>
          <xdr:cNvCxnSpPr/>
        </xdr:nvCxnSpPr>
        <xdr:spPr>
          <a:xfrm>
            <a:off x="4572000" y="7419975"/>
            <a:ext cx="4991100" cy="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DCA49535-136F-4513-80C0-D92FEB384D78}"/>
              </a:ext>
            </a:extLst>
          </xdr:cNvPr>
          <xdr:cNvCxnSpPr/>
        </xdr:nvCxnSpPr>
        <xdr:spPr>
          <a:xfrm flipV="1">
            <a:off x="9563100" y="7077075"/>
            <a:ext cx="0" cy="34290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5</xdr:col>
      <xdr:colOff>1666875</xdr:colOff>
      <xdr:row>28</xdr:row>
      <xdr:rowOff>28575</xdr:rowOff>
    </xdr:from>
    <xdr:to>
      <xdr:col>6</xdr:col>
      <xdr:colOff>295275</xdr:colOff>
      <xdr:row>28</xdr:row>
      <xdr:rowOff>342900</xdr:rowOff>
    </xdr:to>
    <xdr:sp macro="" textlink="">
      <xdr:nvSpPr>
        <xdr:cNvPr id="43" name="楕円 42">
          <a:extLst>
            <a:ext uri="{FF2B5EF4-FFF2-40B4-BE49-F238E27FC236}">
              <a16:creationId xmlns:a16="http://schemas.microsoft.com/office/drawing/2014/main" id="{F5EFCF50-D963-42FD-AF7B-94F2996F4D58}"/>
            </a:ext>
          </a:extLst>
        </xdr:cNvPr>
        <xdr:cNvSpPr/>
      </xdr:nvSpPr>
      <xdr:spPr>
        <a:xfrm>
          <a:off x="7305675" y="932497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C</a:t>
          </a:r>
        </a:p>
        <a:p>
          <a:pPr algn="l"/>
          <a:endParaRPr kumimoji="1" lang="ja-JP" altLang="en-US" sz="1300">
            <a:solidFill>
              <a:sysClr val="windowText" lastClr="000000"/>
            </a:solidFill>
          </a:endParaRPr>
        </a:p>
      </xdr:txBody>
    </xdr:sp>
    <xdr:clientData/>
  </xdr:twoCellAnchor>
  <xdr:twoCellAnchor>
    <xdr:from>
      <xdr:col>3</xdr:col>
      <xdr:colOff>1000125</xdr:colOff>
      <xdr:row>27</xdr:row>
      <xdr:rowOff>9527</xdr:rowOff>
    </xdr:from>
    <xdr:to>
      <xdr:col>7</xdr:col>
      <xdr:colOff>1076325</xdr:colOff>
      <xdr:row>27</xdr:row>
      <xdr:rowOff>352425</xdr:rowOff>
    </xdr:to>
    <xdr:grpSp>
      <xdr:nvGrpSpPr>
        <xdr:cNvPr id="47" name="グループ化 46">
          <a:extLst>
            <a:ext uri="{FF2B5EF4-FFF2-40B4-BE49-F238E27FC236}">
              <a16:creationId xmlns:a16="http://schemas.microsoft.com/office/drawing/2014/main" id="{DB68C761-1C3E-43E2-AA45-DAF3682DC096}"/>
            </a:ext>
          </a:extLst>
        </xdr:cNvPr>
        <xdr:cNvGrpSpPr/>
      </xdr:nvGrpSpPr>
      <xdr:grpSpPr>
        <a:xfrm>
          <a:off x="4581525" y="7162802"/>
          <a:ext cx="4191000" cy="342898"/>
          <a:chOff x="4572000" y="7029452"/>
          <a:chExt cx="4981575" cy="342898"/>
        </a:xfrm>
      </xdr:grpSpPr>
      <xdr:cxnSp macro="">
        <xdr:nvCxnSpPr>
          <xdr:cNvPr id="48" name="直線矢印コネクタ 47">
            <a:extLst>
              <a:ext uri="{FF2B5EF4-FFF2-40B4-BE49-F238E27FC236}">
                <a16:creationId xmlns:a16="http://schemas.microsoft.com/office/drawing/2014/main" id="{76B5AE30-3B1B-4DF6-835E-6F18EC12533B}"/>
              </a:ext>
            </a:extLst>
          </xdr:cNvPr>
          <xdr:cNvCxnSpPr/>
        </xdr:nvCxnSpPr>
        <xdr:spPr>
          <a:xfrm>
            <a:off x="9542253" y="7143750"/>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FE35DF2B-3DC4-4B85-98C9-28AEAAB74827}"/>
              </a:ext>
            </a:extLst>
          </xdr:cNvPr>
          <xdr:cNvCxnSpPr/>
        </xdr:nvCxnSpPr>
        <xdr:spPr>
          <a:xfrm flipV="1">
            <a:off x="4572000" y="7143750"/>
            <a:ext cx="4981575" cy="1905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778A08CE-DDDB-4DF4-AAB4-97F0B799655E}"/>
              </a:ext>
            </a:extLst>
          </xdr:cNvPr>
          <xdr:cNvCxnSpPr/>
        </xdr:nvCxnSpPr>
        <xdr:spPr>
          <a:xfrm flipV="1">
            <a:off x="4581525" y="7029452"/>
            <a:ext cx="0" cy="133348"/>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1657350</xdr:colOff>
      <xdr:row>15</xdr:row>
      <xdr:rowOff>38100</xdr:rowOff>
    </xdr:from>
    <xdr:to>
      <xdr:col>6</xdr:col>
      <xdr:colOff>285750</xdr:colOff>
      <xdr:row>15</xdr:row>
      <xdr:rowOff>352425</xdr:rowOff>
    </xdr:to>
    <xdr:sp macro="" textlink="">
      <xdr:nvSpPr>
        <xdr:cNvPr id="2" name="楕円 1">
          <a:extLst>
            <a:ext uri="{FF2B5EF4-FFF2-40B4-BE49-F238E27FC236}">
              <a16:creationId xmlns:a16="http://schemas.microsoft.com/office/drawing/2014/main" id="{3C64A93A-6753-43C9-9183-13AE7B493C59}"/>
            </a:ext>
          </a:extLst>
        </xdr:cNvPr>
        <xdr:cNvSpPr/>
      </xdr:nvSpPr>
      <xdr:spPr>
        <a:xfrm>
          <a:off x="7296150" y="502920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A</a:t>
          </a:r>
          <a:endParaRPr kumimoji="1" lang="ja-JP" altLang="en-US" sz="1300">
            <a:solidFill>
              <a:sysClr val="windowText" lastClr="000000"/>
            </a:solidFill>
          </a:endParaRPr>
        </a:p>
      </xdr:txBody>
    </xdr:sp>
    <xdr:clientData/>
  </xdr:twoCellAnchor>
  <xdr:twoCellAnchor>
    <xdr:from>
      <xdr:col>2</xdr:col>
      <xdr:colOff>1809750</xdr:colOff>
      <xdr:row>25</xdr:row>
      <xdr:rowOff>19050</xdr:rowOff>
    </xdr:from>
    <xdr:to>
      <xdr:col>2</xdr:col>
      <xdr:colOff>2162175</xdr:colOff>
      <xdr:row>25</xdr:row>
      <xdr:rowOff>333375</xdr:rowOff>
    </xdr:to>
    <xdr:sp macro="" textlink="">
      <xdr:nvSpPr>
        <xdr:cNvPr id="3" name="楕円 2">
          <a:extLst>
            <a:ext uri="{FF2B5EF4-FFF2-40B4-BE49-F238E27FC236}">
              <a16:creationId xmlns:a16="http://schemas.microsoft.com/office/drawing/2014/main" id="{4076DAA1-3775-4D38-9F47-7758CC12908C}"/>
            </a:ext>
          </a:extLst>
        </xdr:cNvPr>
        <xdr:cNvSpPr/>
      </xdr:nvSpPr>
      <xdr:spPr>
        <a:xfrm>
          <a:off x="3181350" y="724852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A</a:t>
          </a:r>
          <a:endParaRPr kumimoji="1" lang="ja-JP" altLang="en-US" sz="1300">
            <a:solidFill>
              <a:sysClr val="windowText" lastClr="000000"/>
            </a:solidFill>
          </a:endParaRPr>
        </a:p>
      </xdr:txBody>
    </xdr:sp>
    <xdr:clientData/>
  </xdr:twoCellAnchor>
  <xdr:twoCellAnchor>
    <xdr:from>
      <xdr:col>5</xdr:col>
      <xdr:colOff>1657350</xdr:colOff>
      <xdr:row>25</xdr:row>
      <xdr:rowOff>28575</xdr:rowOff>
    </xdr:from>
    <xdr:to>
      <xdr:col>6</xdr:col>
      <xdr:colOff>285750</xdr:colOff>
      <xdr:row>25</xdr:row>
      <xdr:rowOff>342900</xdr:rowOff>
    </xdr:to>
    <xdr:sp macro="" textlink="">
      <xdr:nvSpPr>
        <xdr:cNvPr id="4" name="楕円 3">
          <a:extLst>
            <a:ext uri="{FF2B5EF4-FFF2-40B4-BE49-F238E27FC236}">
              <a16:creationId xmlns:a16="http://schemas.microsoft.com/office/drawing/2014/main" id="{73A594ED-41EA-4598-ACAC-D2C495E48FE1}"/>
            </a:ext>
          </a:extLst>
        </xdr:cNvPr>
        <xdr:cNvSpPr/>
      </xdr:nvSpPr>
      <xdr:spPr>
        <a:xfrm>
          <a:off x="7296150" y="725805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B</a:t>
          </a:r>
        </a:p>
        <a:p>
          <a:pPr algn="l"/>
          <a:endParaRPr kumimoji="1" lang="ja-JP" altLang="en-US" sz="1300">
            <a:solidFill>
              <a:sysClr val="windowText" lastClr="000000"/>
            </a:solidFill>
          </a:endParaRPr>
        </a:p>
      </xdr:txBody>
    </xdr:sp>
    <xdr:clientData/>
  </xdr:twoCellAnchor>
  <xdr:twoCellAnchor>
    <xdr:from>
      <xdr:col>2</xdr:col>
      <xdr:colOff>1809750</xdr:colOff>
      <xdr:row>28</xdr:row>
      <xdr:rowOff>19050</xdr:rowOff>
    </xdr:from>
    <xdr:to>
      <xdr:col>2</xdr:col>
      <xdr:colOff>2162175</xdr:colOff>
      <xdr:row>28</xdr:row>
      <xdr:rowOff>333375</xdr:rowOff>
    </xdr:to>
    <xdr:sp macro="" textlink="">
      <xdr:nvSpPr>
        <xdr:cNvPr id="5" name="楕円 4">
          <a:extLst>
            <a:ext uri="{FF2B5EF4-FFF2-40B4-BE49-F238E27FC236}">
              <a16:creationId xmlns:a16="http://schemas.microsoft.com/office/drawing/2014/main" id="{80D85EB8-DC39-448B-B5E0-8A6A0FF7C1FE}"/>
            </a:ext>
          </a:extLst>
        </xdr:cNvPr>
        <xdr:cNvSpPr/>
      </xdr:nvSpPr>
      <xdr:spPr>
        <a:xfrm>
          <a:off x="3181350" y="819150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B</a:t>
          </a:r>
          <a:endParaRPr kumimoji="1" lang="ja-JP" altLang="en-US" sz="1300">
            <a:solidFill>
              <a:sysClr val="windowText" lastClr="000000"/>
            </a:solidFill>
          </a:endParaRPr>
        </a:p>
      </xdr:txBody>
    </xdr:sp>
    <xdr:clientData/>
  </xdr:twoCellAnchor>
  <xdr:twoCellAnchor>
    <xdr:from>
      <xdr:col>3</xdr:col>
      <xdr:colOff>1000125</xdr:colOff>
      <xdr:row>16</xdr:row>
      <xdr:rowOff>9525</xdr:rowOff>
    </xdr:from>
    <xdr:to>
      <xdr:col>8</xdr:col>
      <xdr:colOff>152400</xdr:colOff>
      <xdr:row>25</xdr:row>
      <xdr:rowOff>0</xdr:rowOff>
    </xdr:to>
    <xdr:grpSp>
      <xdr:nvGrpSpPr>
        <xdr:cNvPr id="6" name="グループ化 5">
          <a:extLst>
            <a:ext uri="{FF2B5EF4-FFF2-40B4-BE49-F238E27FC236}">
              <a16:creationId xmlns:a16="http://schemas.microsoft.com/office/drawing/2014/main" id="{03A25794-A9D8-4FF3-9027-58BC4F663C2F}"/>
            </a:ext>
          </a:extLst>
        </xdr:cNvPr>
        <xdr:cNvGrpSpPr/>
      </xdr:nvGrpSpPr>
      <xdr:grpSpPr>
        <a:xfrm>
          <a:off x="4581525" y="4343400"/>
          <a:ext cx="4991100" cy="1847850"/>
          <a:chOff x="4581525" y="5867400"/>
          <a:chExt cx="4991100" cy="1781175"/>
        </a:xfrm>
      </xdr:grpSpPr>
      <xdr:cxnSp macro="">
        <xdr:nvCxnSpPr>
          <xdr:cNvPr id="7" name="直線矢印コネクタ 6">
            <a:extLst>
              <a:ext uri="{FF2B5EF4-FFF2-40B4-BE49-F238E27FC236}">
                <a16:creationId xmlns:a16="http://schemas.microsoft.com/office/drawing/2014/main" id="{33B26098-3FC5-4F94-83BE-6DA6363BF785}"/>
              </a:ext>
            </a:extLst>
          </xdr:cNvPr>
          <xdr:cNvCxnSpPr/>
        </xdr:nvCxnSpPr>
        <xdr:spPr>
          <a:xfrm>
            <a:off x="4581525" y="7419975"/>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9139B46F-28F5-407C-BA1C-697DCD670C36}"/>
              </a:ext>
            </a:extLst>
          </xdr:cNvPr>
          <xdr:cNvCxnSpPr/>
        </xdr:nvCxnSpPr>
        <xdr:spPr>
          <a:xfrm>
            <a:off x="4581525" y="7419975"/>
            <a:ext cx="4991100" cy="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F009FDFC-9D79-43DD-95A5-FA6342444E43}"/>
              </a:ext>
            </a:extLst>
          </xdr:cNvPr>
          <xdr:cNvCxnSpPr/>
        </xdr:nvCxnSpPr>
        <xdr:spPr>
          <a:xfrm flipV="1">
            <a:off x="9572625" y="5867400"/>
            <a:ext cx="0" cy="156210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3</xdr:col>
      <xdr:colOff>1000125</xdr:colOff>
      <xdr:row>26</xdr:row>
      <xdr:rowOff>9525</xdr:rowOff>
    </xdr:from>
    <xdr:to>
      <xdr:col>8</xdr:col>
      <xdr:colOff>152400</xdr:colOff>
      <xdr:row>28</xdr:row>
      <xdr:rowOff>19050</xdr:rowOff>
    </xdr:to>
    <xdr:grpSp>
      <xdr:nvGrpSpPr>
        <xdr:cNvPr id="10" name="グループ化 9">
          <a:extLst>
            <a:ext uri="{FF2B5EF4-FFF2-40B4-BE49-F238E27FC236}">
              <a16:creationId xmlns:a16="http://schemas.microsoft.com/office/drawing/2014/main" id="{7567B40B-3080-4BBB-A28E-B9A9F6979FA4}"/>
            </a:ext>
          </a:extLst>
        </xdr:cNvPr>
        <xdr:cNvGrpSpPr/>
      </xdr:nvGrpSpPr>
      <xdr:grpSpPr>
        <a:xfrm>
          <a:off x="4581525" y="6581775"/>
          <a:ext cx="4991100" cy="571500"/>
          <a:chOff x="4572000" y="7077075"/>
          <a:chExt cx="4991100" cy="571500"/>
        </a:xfrm>
      </xdr:grpSpPr>
      <xdr:cxnSp macro="">
        <xdr:nvCxnSpPr>
          <xdr:cNvPr id="11" name="直線矢印コネクタ 10">
            <a:extLst>
              <a:ext uri="{FF2B5EF4-FFF2-40B4-BE49-F238E27FC236}">
                <a16:creationId xmlns:a16="http://schemas.microsoft.com/office/drawing/2014/main" id="{753F0852-DD11-438C-B185-5C7D95586BB2}"/>
              </a:ext>
            </a:extLst>
          </xdr:cNvPr>
          <xdr:cNvCxnSpPr/>
        </xdr:nvCxnSpPr>
        <xdr:spPr>
          <a:xfrm>
            <a:off x="4581525" y="7419975"/>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55E9EB0C-BAC9-4BB0-AEB8-9824E3199A34}"/>
              </a:ext>
            </a:extLst>
          </xdr:cNvPr>
          <xdr:cNvCxnSpPr/>
        </xdr:nvCxnSpPr>
        <xdr:spPr>
          <a:xfrm>
            <a:off x="4572000" y="7419975"/>
            <a:ext cx="4991100" cy="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1CF12B84-318A-4F4B-9E3F-3CCB81A198FB}"/>
              </a:ext>
            </a:extLst>
          </xdr:cNvPr>
          <xdr:cNvCxnSpPr/>
        </xdr:nvCxnSpPr>
        <xdr:spPr>
          <a:xfrm flipV="1">
            <a:off x="9563100" y="7077075"/>
            <a:ext cx="0" cy="34290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5</xdr:col>
      <xdr:colOff>1666875</xdr:colOff>
      <xdr:row>35</xdr:row>
      <xdr:rowOff>28575</xdr:rowOff>
    </xdr:from>
    <xdr:to>
      <xdr:col>6</xdr:col>
      <xdr:colOff>295275</xdr:colOff>
      <xdr:row>35</xdr:row>
      <xdr:rowOff>342900</xdr:rowOff>
    </xdr:to>
    <xdr:sp macro="" textlink="">
      <xdr:nvSpPr>
        <xdr:cNvPr id="14" name="楕円 13">
          <a:extLst>
            <a:ext uri="{FF2B5EF4-FFF2-40B4-BE49-F238E27FC236}">
              <a16:creationId xmlns:a16="http://schemas.microsoft.com/office/drawing/2014/main" id="{94CA21E7-74CB-49C5-8C4B-7238AE8347F2}"/>
            </a:ext>
          </a:extLst>
        </xdr:cNvPr>
        <xdr:cNvSpPr/>
      </xdr:nvSpPr>
      <xdr:spPr>
        <a:xfrm>
          <a:off x="7305675" y="894397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C</a:t>
          </a:r>
        </a:p>
        <a:p>
          <a:pPr algn="l"/>
          <a:endParaRPr kumimoji="1" lang="ja-JP" altLang="en-US" sz="1300">
            <a:solidFill>
              <a:sysClr val="windowText" lastClr="000000"/>
            </a:solidFill>
          </a:endParaRPr>
        </a:p>
      </xdr:txBody>
    </xdr:sp>
    <xdr:clientData/>
  </xdr:twoCellAnchor>
  <xdr:twoCellAnchor>
    <xdr:from>
      <xdr:col>3</xdr:col>
      <xdr:colOff>1009650</xdr:colOff>
      <xdr:row>29</xdr:row>
      <xdr:rowOff>9525</xdr:rowOff>
    </xdr:from>
    <xdr:to>
      <xdr:col>3</xdr:col>
      <xdr:colOff>1009650</xdr:colOff>
      <xdr:row>32</xdr:row>
      <xdr:rowOff>66675</xdr:rowOff>
    </xdr:to>
    <xdr:cxnSp macro="">
      <xdr:nvCxnSpPr>
        <xdr:cNvPr id="55" name="直線コネクタ 54">
          <a:extLst>
            <a:ext uri="{FF2B5EF4-FFF2-40B4-BE49-F238E27FC236}">
              <a16:creationId xmlns:a16="http://schemas.microsoft.com/office/drawing/2014/main" id="{013052B9-E258-454A-9556-97D86EF6C28B}"/>
            </a:ext>
          </a:extLst>
        </xdr:cNvPr>
        <xdr:cNvCxnSpPr/>
      </xdr:nvCxnSpPr>
      <xdr:spPr>
        <a:xfrm>
          <a:off x="4591050" y="7610475"/>
          <a:ext cx="0" cy="114300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1009650</xdr:colOff>
      <xdr:row>32</xdr:row>
      <xdr:rowOff>57150</xdr:rowOff>
    </xdr:from>
    <xdr:to>
      <xdr:col>3</xdr:col>
      <xdr:colOff>1571625</xdr:colOff>
      <xdr:row>32</xdr:row>
      <xdr:rowOff>57150</xdr:rowOff>
    </xdr:to>
    <xdr:cxnSp macro="">
      <xdr:nvCxnSpPr>
        <xdr:cNvPr id="59" name="直線矢印コネクタ 58">
          <a:extLst>
            <a:ext uri="{FF2B5EF4-FFF2-40B4-BE49-F238E27FC236}">
              <a16:creationId xmlns:a16="http://schemas.microsoft.com/office/drawing/2014/main" id="{1B00234A-C8FA-4714-A8ED-A5CD2C5C384A}"/>
            </a:ext>
          </a:extLst>
        </xdr:cNvPr>
        <xdr:cNvCxnSpPr/>
      </xdr:nvCxnSpPr>
      <xdr:spPr>
        <a:xfrm>
          <a:off x="4591050" y="8743950"/>
          <a:ext cx="561975" cy="0"/>
        </a:xfrm>
        <a:prstGeom prst="straightConnector1">
          <a:avLst/>
        </a:prstGeom>
        <a:ln w="222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1066800</xdr:colOff>
      <xdr:row>32</xdr:row>
      <xdr:rowOff>57150</xdr:rowOff>
    </xdr:from>
    <xdr:to>
      <xdr:col>8</xdr:col>
      <xdr:colOff>19050</xdr:colOff>
      <xdr:row>32</xdr:row>
      <xdr:rowOff>57150</xdr:rowOff>
    </xdr:to>
    <xdr:cxnSp macro="">
      <xdr:nvCxnSpPr>
        <xdr:cNvPr id="61" name="直線コネクタ 60">
          <a:extLst>
            <a:ext uri="{FF2B5EF4-FFF2-40B4-BE49-F238E27FC236}">
              <a16:creationId xmlns:a16="http://schemas.microsoft.com/office/drawing/2014/main" id="{566F6F74-B676-4F85-80D1-3D6F5C4B19BF}"/>
            </a:ext>
          </a:extLst>
        </xdr:cNvPr>
        <xdr:cNvCxnSpPr/>
      </xdr:nvCxnSpPr>
      <xdr:spPr>
        <a:xfrm>
          <a:off x="8763000" y="8743950"/>
          <a:ext cx="676275" cy="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32</xdr:row>
      <xdr:rowOff>47625</xdr:rowOff>
    </xdr:from>
    <xdr:to>
      <xdr:col>8</xdr:col>
      <xdr:colOff>19050</xdr:colOff>
      <xdr:row>35</xdr:row>
      <xdr:rowOff>0</xdr:rowOff>
    </xdr:to>
    <xdr:cxnSp macro="">
      <xdr:nvCxnSpPr>
        <xdr:cNvPr id="63" name="直線矢印コネクタ 62">
          <a:extLst>
            <a:ext uri="{FF2B5EF4-FFF2-40B4-BE49-F238E27FC236}">
              <a16:creationId xmlns:a16="http://schemas.microsoft.com/office/drawing/2014/main" id="{5A67B030-84D2-406E-A32F-7DD2F75300E2}"/>
            </a:ext>
          </a:extLst>
        </xdr:cNvPr>
        <xdr:cNvCxnSpPr/>
      </xdr:nvCxnSpPr>
      <xdr:spPr>
        <a:xfrm>
          <a:off x="9439275" y="8734425"/>
          <a:ext cx="0" cy="800100"/>
        </a:xfrm>
        <a:prstGeom prst="straightConnector1">
          <a:avLst/>
        </a:prstGeom>
        <a:ln w="222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1609725</xdr:colOff>
      <xdr:row>29</xdr:row>
      <xdr:rowOff>37893</xdr:rowOff>
    </xdr:from>
    <xdr:to>
      <xdr:col>7</xdr:col>
      <xdr:colOff>1076325</xdr:colOff>
      <xdr:row>35</xdr:row>
      <xdr:rowOff>38100</xdr:rowOff>
    </xdr:to>
    <xdr:pic>
      <xdr:nvPicPr>
        <xdr:cNvPr id="21" name="図 20">
          <a:extLst>
            <a:ext uri="{FF2B5EF4-FFF2-40B4-BE49-F238E27FC236}">
              <a16:creationId xmlns:a16="http://schemas.microsoft.com/office/drawing/2014/main" id="{B193DE2B-9CD1-4D1A-87F4-6B2AAE926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1125" y="7553118"/>
          <a:ext cx="3581400" cy="1933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A6BE-E53D-4CC0-AD58-6F9BB093AEC3}">
  <sheetPr>
    <tabColor rgb="FFCCCCFF"/>
    <pageSetUpPr fitToPage="1"/>
  </sheetPr>
  <dimension ref="A1:O41"/>
  <sheetViews>
    <sheetView showGridLines="0" showRowColHeaders="0" tabSelected="1" topLeftCell="D4" zoomScaleNormal="100" workbookViewId="0">
      <selection activeCell="D10" sqref="D10"/>
    </sheetView>
  </sheetViews>
  <sheetFormatPr defaultRowHeight="18.75" x14ac:dyDescent="0.4"/>
  <cols>
    <col min="3" max="3" width="29" customWidth="1"/>
    <col min="4" max="4" width="22.625" customWidth="1"/>
    <col min="5" max="5" width="4.375" customWidth="1"/>
    <col min="6" max="6" width="22.625" customWidth="1"/>
    <col min="7" max="7" width="4.375" customWidth="1"/>
    <col min="8" max="8" width="22.625" customWidth="1"/>
    <col min="9" max="9" width="4.375" customWidth="1"/>
    <col min="10" max="10" width="2.375" customWidth="1"/>
  </cols>
  <sheetData>
    <row r="1" spans="1:10" ht="32.25" customHeight="1" x14ac:dyDescent="0.4">
      <c r="A1" s="40" t="s">
        <v>23</v>
      </c>
    </row>
    <row r="2" spans="1:10" ht="16.5" customHeight="1" x14ac:dyDescent="0.4">
      <c r="A2" s="40"/>
    </row>
    <row r="3" spans="1:10" ht="19.5" x14ac:dyDescent="0.4">
      <c r="A3" s="11" t="s">
        <v>0</v>
      </c>
    </row>
    <row r="4" spans="1:10" ht="19.5" x14ac:dyDescent="0.4">
      <c r="A4" s="11" t="s">
        <v>25</v>
      </c>
    </row>
    <row r="5" spans="1:10" ht="17.25" customHeight="1" x14ac:dyDescent="0.4"/>
    <row r="6" spans="1:10" ht="11.25" customHeight="1" x14ac:dyDescent="0.4">
      <c r="B6" s="17"/>
      <c r="C6" s="12"/>
      <c r="D6" s="12"/>
      <c r="E6" s="12"/>
      <c r="F6" s="12"/>
      <c r="G6" s="12"/>
      <c r="H6" s="12"/>
      <c r="I6" s="12"/>
      <c r="J6" s="6"/>
    </row>
    <row r="7" spans="1:10" ht="19.5" x14ac:dyDescent="0.4">
      <c r="B7" s="18" t="s">
        <v>9</v>
      </c>
      <c r="C7" s="4"/>
      <c r="D7" s="4"/>
      <c r="E7" s="4"/>
      <c r="F7" s="4"/>
      <c r="G7" s="4"/>
      <c r="H7" s="4"/>
      <c r="I7" s="4"/>
      <c r="J7" s="14"/>
    </row>
    <row r="8" spans="1:10" x14ac:dyDescent="0.4">
      <c r="B8" s="13"/>
      <c r="C8" s="4"/>
      <c r="D8" s="4"/>
      <c r="E8" s="4"/>
      <c r="F8" s="4"/>
      <c r="G8" s="4"/>
      <c r="H8" s="4"/>
      <c r="I8" s="4"/>
      <c r="J8" s="14"/>
    </row>
    <row r="9" spans="1:10" ht="24.95" customHeight="1" x14ac:dyDescent="0.4">
      <c r="B9" s="13"/>
      <c r="C9" s="3"/>
      <c r="D9" s="52" t="s">
        <v>1</v>
      </c>
      <c r="E9" s="53"/>
      <c r="F9" s="52" t="s">
        <v>2</v>
      </c>
      <c r="G9" s="53"/>
      <c r="H9" s="52" t="s">
        <v>3</v>
      </c>
      <c r="I9" s="53"/>
      <c r="J9" s="14"/>
    </row>
    <row r="10" spans="1:10" ht="24.95" customHeight="1" x14ac:dyDescent="0.4">
      <c r="B10" s="13"/>
      <c r="C10" s="31" t="s">
        <v>4</v>
      </c>
      <c r="D10" s="48"/>
      <c r="E10" s="5" t="s">
        <v>6</v>
      </c>
      <c r="F10" s="48"/>
      <c r="G10" s="5" t="s">
        <v>6</v>
      </c>
      <c r="H10" s="48"/>
      <c r="I10" s="5" t="s">
        <v>6</v>
      </c>
      <c r="J10" s="14"/>
    </row>
    <row r="11" spans="1:10" ht="24.95" customHeight="1" x14ac:dyDescent="0.4">
      <c r="B11" s="13"/>
      <c r="C11" s="31" t="s">
        <v>7</v>
      </c>
      <c r="D11" s="48"/>
      <c r="E11" s="5" t="s">
        <v>6</v>
      </c>
      <c r="F11" s="48"/>
      <c r="G11" s="5" t="s">
        <v>6</v>
      </c>
      <c r="H11" s="48"/>
      <c r="I11" s="5" t="s">
        <v>6</v>
      </c>
      <c r="J11" s="14"/>
    </row>
    <row r="12" spans="1:10" ht="24.95" customHeight="1" thickBot="1" x14ac:dyDescent="0.45">
      <c r="B12" s="13"/>
      <c r="C12" s="32" t="s">
        <v>8</v>
      </c>
      <c r="D12" s="49"/>
      <c r="E12" s="6" t="s">
        <v>6</v>
      </c>
      <c r="F12" s="49"/>
      <c r="G12" s="6" t="s">
        <v>6</v>
      </c>
      <c r="H12" s="49"/>
      <c r="I12" s="6" t="s">
        <v>6</v>
      </c>
      <c r="J12" s="14"/>
    </row>
    <row r="13" spans="1:10" ht="24.95" customHeight="1" thickTop="1" thickBot="1" x14ac:dyDescent="0.45">
      <c r="B13" s="13"/>
      <c r="C13" s="33" t="s">
        <v>5</v>
      </c>
      <c r="D13" s="7">
        <f>SUM(D10:D12)</f>
        <v>0</v>
      </c>
      <c r="E13" s="8" t="s">
        <v>6</v>
      </c>
      <c r="F13" s="7">
        <f>SUM(F10:F12)</f>
        <v>0</v>
      </c>
      <c r="G13" s="8" t="s">
        <v>6</v>
      </c>
      <c r="H13" s="9">
        <f>SUM(H10:H12)</f>
        <v>0</v>
      </c>
      <c r="I13" s="10" t="s">
        <v>6</v>
      </c>
      <c r="J13" s="14"/>
    </row>
    <row r="14" spans="1:10" ht="30" customHeight="1" thickTop="1" thickBot="1" x14ac:dyDescent="0.45">
      <c r="B14" s="13"/>
      <c r="C14" s="4"/>
      <c r="D14" s="4"/>
      <c r="E14" s="4"/>
      <c r="F14" s="54" t="s">
        <v>10</v>
      </c>
      <c r="G14" s="55"/>
      <c r="H14" s="27">
        <f>SUM(D13,F13,H13)</f>
        <v>0</v>
      </c>
      <c r="I14" s="28" t="s">
        <v>6</v>
      </c>
      <c r="J14" s="14"/>
    </row>
    <row r="15" spans="1:10" ht="12.75" customHeight="1" thickTop="1" x14ac:dyDescent="0.4">
      <c r="B15" s="15"/>
      <c r="C15" s="16"/>
      <c r="D15" s="16"/>
      <c r="E15" s="16"/>
      <c r="F15" s="16"/>
      <c r="G15" s="16"/>
      <c r="H15" s="16"/>
      <c r="I15" s="16"/>
      <c r="J15" s="3"/>
    </row>
    <row r="16" spans="1:10" ht="9.75" customHeight="1" x14ac:dyDescent="0.4"/>
    <row r="17" spans="1:15" s="20" customFormat="1" ht="17.25" x14ac:dyDescent="0.4">
      <c r="B17" s="44" t="s">
        <v>12</v>
      </c>
      <c r="C17" s="45" t="s">
        <v>13</v>
      </c>
      <c r="D17" s="45"/>
      <c r="E17" s="45"/>
      <c r="F17" s="45"/>
      <c r="G17" s="45"/>
      <c r="H17" s="45"/>
    </row>
    <row r="18" spans="1:15" s="20" customFormat="1" ht="17.25" x14ac:dyDescent="0.4">
      <c r="B18" s="44"/>
      <c r="C18" s="45" t="s">
        <v>15</v>
      </c>
      <c r="D18" s="45"/>
      <c r="E18" s="45"/>
      <c r="F18" s="45"/>
      <c r="G18" s="45"/>
      <c r="H18" s="45"/>
    </row>
    <row r="19" spans="1:15" s="20" customFormat="1" ht="17.25" x14ac:dyDescent="0.4">
      <c r="B19" s="44"/>
      <c r="C19" s="45" t="s">
        <v>14</v>
      </c>
      <c r="D19" s="45"/>
      <c r="E19" s="45"/>
      <c r="F19" s="45"/>
      <c r="G19" s="45"/>
      <c r="H19" s="45"/>
      <c r="O19" s="26"/>
    </row>
    <row r="20" spans="1:15" s="20" customFormat="1" ht="17.25" x14ac:dyDescent="0.4">
      <c r="B20" s="44" t="s">
        <v>16</v>
      </c>
      <c r="C20" s="46" t="s">
        <v>17</v>
      </c>
      <c r="D20" s="45"/>
      <c r="E20" s="45"/>
      <c r="F20" s="45"/>
      <c r="G20" s="45"/>
      <c r="H20" s="45"/>
    </row>
    <row r="21" spans="1:15" s="20" customFormat="1" ht="17.25" x14ac:dyDescent="0.4">
      <c r="B21" s="45"/>
      <c r="C21" s="45" t="s">
        <v>34</v>
      </c>
      <c r="D21" s="45"/>
      <c r="E21" s="45"/>
      <c r="F21" s="45"/>
      <c r="G21" s="45"/>
      <c r="H21" s="45"/>
    </row>
    <row r="22" spans="1:15" s="20" customFormat="1" ht="17.25" x14ac:dyDescent="0.4">
      <c r="B22" s="45"/>
      <c r="C22" s="45" t="s">
        <v>18</v>
      </c>
      <c r="D22" s="45"/>
      <c r="E22" s="45"/>
      <c r="F22" s="45"/>
      <c r="G22" s="45"/>
      <c r="H22" s="45"/>
    </row>
    <row r="23" spans="1:15" ht="24.95" customHeight="1" thickBot="1" x14ac:dyDescent="0.45"/>
    <row r="24" spans="1:15" ht="30" customHeight="1" thickTop="1" thickBot="1" x14ac:dyDescent="0.45">
      <c r="C24" s="22"/>
      <c r="D24" s="27">
        <f>H14</f>
        <v>0</v>
      </c>
      <c r="E24" s="29" t="s">
        <v>6</v>
      </c>
      <c r="F24" s="56" t="s">
        <v>11</v>
      </c>
      <c r="G24" s="57"/>
      <c r="H24" s="30">
        <f>D24/3</f>
        <v>0</v>
      </c>
      <c r="I24" s="29" t="s">
        <v>6</v>
      </c>
    </row>
    <row r="25" spans="1:15" ht="19.5" thickTop="1" x14ac:dyDescent="0.4">
      <c r="H25" s="51" t="s">
        <v>19</v>
      </c>
      <c r="I25" s="51"/>
    </row>
    <row r="26" spans="1:15" ht="24.95" customHeight="1" thickBot="1" x14ac:dyDescent="0.45"/>
    <row r="27" spans="1:15" ht="30" customHeight="1" thickTop="1" thickBot="1" x14ac:dyDescent="0.45">
      <c r="C27" s="22"/>
      <c r="D27" s="27">
        <f>H24</f>
        <v>0</v>
      </c>
      <c r="E27" s="29" t="s">
        <v>6</v>
      </c>
      <c r="F27" s="24" t="s">
        <v>24</v>
      </c>
      <c r="G27" s="25"/>
      <c r="H27" s="4"/>
      <c r="I27" s="4"/>
    </row>
    <row r="28" spans="1:15" ht="28.5" customHeight="1" thickTop="1" thickBot="1" x14ac:dyDescent="0.45"/>
    <row r="29" spans="1:15" ht="30" customHeight="1" thickTop="1" thickBot="1" x14ac:dyDescent="0.45">
      <c r="F29" s="36" t="s">
        <v>22</v>
      </c>
      <c r="H29" s="50"/>
      <c r="I29" s="29" t="s">
        <v>6</v>
      </c>
    </row>
    <row r="30" spans="1:15" ht="19.5" thickTop="1" x14ac:dyDescent="0.4"/>
    <row r="31" spans="1:15" x14ac:dyDescent="0.4">
      <c r="A31" s="47" t="s">
        <v>35</v>
      </c>
    </row>
    <row r="32" spans="1:15" x14ac:dyDescent="0.4">
      <c r="A32" s="47" t="s">
        <v>36</v>
      </c>
    </row>
    <row r="34" spans="1:14" ht="19.5" customHeight="1" x14ac:dyDescent="0.4">
      <c r="A34" s="1" t="s">
        <v>37</v>
      </c>
    </row>
    <row r="35" spans="1:14" ht="19.5" x14ac:dyDescent="0.4">
      <c r="A35" s="1" t="s">
        <v>38</v>
      </c>
      <c r="B35" s="2"/>
    </row>
    <row r="36" spans="1:14" ht="19.5" x14ac:dyDescent="0.4">
      <c r="B36" s="45"/>
      <c r="C36" s="1" t="s">
        <v>39</v>
      </c>
    </row>
    <row r="37" spans="1:14" ht="19.5" customHeight="1" x14ac:dyDescent="0.4">
      <c r="B37" s="45"/>
    </row>
    <row r="38" spans="1:14" ht="18.75" customHeight="1" x14ac:dyDescent="0.4">
      <c r="B38" s="45"/>
    </row>
    <row r="39" spans="1:14" x14ac:dyDescent="0.4">
      <c r="B39" s="2"/>
    </row>
    <row r="40" spans="1:14" x14ac:dyDescent="0.4">
      <c r="B40" s="45"/>
    </row>
    <row r="41" spans="1:14" x14ac:dyDescent="0.4">
      <c r="B41" s="45"/>
      <c r="N41" s="19"/>
    </row>
  </sheetData>
  <sheetProtection sheet="1" objects="1" scenarios="1"/>
  <mergeCells count="6">
    <mergeCell ref="H25:I25"/>
    <mergeCell ref="D9:E9"/>
    <mergeCell ref="F9:G9"/>
    <mergeCell ref="H9:I9"/>
    <mergeCell ref="F14:G14"/>
    <mergeCell ref="F24:G24"/>
  </mergeCells>
  <phoneticPr fontId="17"/>
  <pageMargins left="0.25" right="0.25" top="0.75" bottom="0.75" header="0.3" footer="0.3"/>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D75B-5C48-4C40-BC24-0514D29BCE20}">
  <sheetPr>
    <tabColor rgb="FFFFFF00"/>
    <pageSetUpPr fitToPage="1"/>
  </sheetPr>
  <dimension ref="A1:O37"/>
  <sheetViews>
    <sheetView showGridLines="0" workbookViewId="0">
      <selection activeCell="D12" sqref="D12"/>
    </sheetView>
  </sheetViews>
  <sheetFormatPr defaultRowHeight="18.75" x14ac:dyDescent="0.4"/>
  <cols>
    <col min="3" max="3" width="29" customWidth="1"/>
    <col min="4" max="4" width="22.625" customWidth="1"/>
    <col min="5" max="5" width="4.375" customWidth="1"/>
    <col min="6" max="6" width="22.625" customWidth="1"/>
    <col min="7" max="7" width="4.375" customWidth="1"/>
    <col min="8" max="8" width="22.625" customWidth="1"/>
    <col min="9" max="9" width="4.375" customWidth="1"/>
    <col min="10" max="10" width="2.375" customWidth="1"/>
    <col min="11" max="11" width="5.875" customWidth="1"/>
  </cols>
  <sheetData>
    <row r="1" spans="1:10" ht="32.25" customHeight="1" x14ac:dyDescent="0.4">
      <c r="A1" s="40" t="s">
        <v>26</v>
      </c>
    </row>
    <row r="2" spans="1:10" ht="12.75" customHeight="1" x14ac:dyDescent="0.4">
      <c r="A2" s="1"/>
    </row>
    <row r="3" spans="1:10" ht="19.5" x14ac:dyDescent="0.4">
      <c r="B3" s="43" t="s">
        <v>27</v>
      </c>
    </row>
    <row r="4" spans="1:10" x14ac:dyDescent="0.4">
      <c r="B4" s="23"/>
      <c r="C4" s="41" t="s">
        <v>29</v>
      </c>
      <c r="D4" s="19" t="s">
        <v>28</v>
      </c>
    </row>
    <row r="5" spans="1:10" x14ac:dyDescent="0.4">
      <c r="C5" s="19" t="s">
        <v>30</v>
      </c>
      <c r="D5" t="s">
        <v>32</v>
      </c>
    </row>
    <row r="6" spans="1:10" x14ac:dyDescent="0.4">
      <c r="C6" s="42" t="s">
        <v>31</v>
      </c>
      <c r="D6" t="s">
        <v>33</v>
      </c>
    </row>
    <row r="7" spans="1:10" ht="17.25" customHeight="1" x14ac:dyDescent="0.4"/>
    <row r="8" spans="1:10" ht="11.25" customHeight="1" x14ac:dyDescent="0.4">
      <c r="B8" s="17"/>
      <c r="C8" s="12"/>
      <c r="D8" s="12"/>
      <c r="E8" s="12"/>
      <c r="F8" s="12"/>
      <c r="G8" s="12"/>
      <c r="H8" s="12"/>
      <c r="I8" s="12"/>
      <c r="J8" s="6"/>
    </row>
    <row r="9" spans="1:10" ht="19.5" x14ac:dyDescent="0.4">
      <c r="B9" s="18" t="s">
        <v>9</v>
      </c>
      <c r="C9" s="4"/>
      <c r="D9" s="4"/>
      <c r="E9" s="4"/>
      <c r="F9" s="4"/>
      <c r="G9" s="4"/>
      <c r="H9" s="4"/>
      <c r="I9" s="4"/>
      <c r="J9" s="14"/>
    </row>
    <row r="10" spans="1:10" x14ac:dyDescent="0.4">
      <c r="B10" s="13"/>
      <c r="C10" s="4"/>
      <c r="D10" s="4"/>
      <c r="E10" s="4"/>
      <c r="F10" s="4"/>
      <c r="G10" s="4"/>
      <c r="H10" s="4"/>
      <c r="I10" s="4"/>
      <c r="J10" s="14"/>
    </row>
    <row r="11" spans="1:10" ht="24.95" customHeight="1" x14ac:dyDescent="0.4">
      <c r="B11" s="13"/>
      <c r="C11" s="3"/>
      <c r="D11" s="52" t="s">
        <v>1</v>
      </c>
      <c r="E11" s="53"/>
      <c r="F11" s="52" t="s">
        <v>2</v>
      </c>
      <c r="G11" s="53"/>
      <c r="H11" s="52" t="s">
        <v>3</v>
      </c>
      <c r="I11" s="53"/>
      <c r="J11" s="14"/>
    </row>
    <row r="12" spans="1:10" ht="24.95" customHeight="1" x14ac:dyDescent="0.4">
      <c r="B12" s="13"/>
      <c r="C12" s="31" t="s">
        <v>4</v>
      </c>
      <c r="D12" s="37">
        <v>342000</v>
      </c>
      <c r="E12" s="5" t="s">
        <v>6</v>
      </c>
      <c r="F12" s="37">
        <v>342000</v>
      </c>
      <c r="G12" s="5" t="s">
        <v>6</v>
      </c>
      <c r="H12" s="37">
        <v>342000</v>
      </c>
      <c r="I12" s="5" t="s">
        <v>6</v>
      </c>
      <c r="J12" s="14"/>
    </row>
    <row r="13" spans="1:10" ht="24.95" customHeight="1" x14ac:dyDescent="0.4">
      <c r="B13" s="13"/>
      <c r="C13" s="31" t="s">
        <v>7</v>
      </c>
      <c r="D13" s="37">
        <v>17000</v>
      </c>
      <c r="E13" s="5" t="s">
        <v>6</v>
      </c>
      <c r="F13" s="37">
        <v>10000</v>
      </c>
      <c r="G13" s="5" t="s">
        <v>6</v>
      </c>
      <c r="H13" s="37">
        <v>14500</v>
      </c>
      <c r="I13" s="5" t="s">
        <v>6</v>
      </c>
      <c r="J13" s="14"/>
    </row>
    <row r="14" spans="1:10" ht="24.95" customHeight="1" thickBot="1" x14ac:dyDescent="0.45">
      <c r="B14" s="13"/>
      <c r="C14" s="32" t="s">
        <v>8</v>
      </c>
      <c r="D14" s="38">
        <v>5000</v>
      </c>
      <c r="E14" s="6" t="s">
        <v>6</v>
      </c>
      <c r="F14" s="38">
        <v>5000</v>
      </c>
      <c r="G14" s="6" t="s">
        <v>6</v>
      </c>
      <c r="H14" s="38">
        <v>5000</v>
      </c>
      <c r="I14" s="6" t="s">
        <v>6</v>
      </c>
      <c r="J14" s="14"/>
    </row>
    <row r="15" spans="1:10" ht="24.95" customHeight="1" thickTop="1" thickBot="1" x14ac:dyDescent="0.45">
      <c r="B15" s="13"/>
      <c r="C15" s="33" t="s">
        <v>5</v>
      </c>
      <c r="D15" s="7">
        <f>SUM(D12:D14)</f>
        <v>364000</v>
      </c>
      <c r="E15" s="8" t="s">
        <v>6</v>
      </c>
      <c r="F15" s="7">
        <f>SUM(F12:F14)</f>
        <v>357000</v>
      </c>
      <c r="G15" s="8" t="s">
        <v>6</v>
      </c>
      <c r="H15" s="9">
        <f>SUM(H12:H14)</f>
        <v>361500</v>
      </c>
      <c r="I15" s="10" t="s">
        <v>6</v>
      </c>
      <c r="J15" s="14"/>
    </row>
    <row r="16" spans="1:10" ht="30" customHeight="1" thickTop="1" thickBot="1" x14ac:dyDescent="0.45">
      <c r="B16" s="13"/>
      <c r="C16" s="4"/>
      <c r="D16" s="4"/>
      <c r="E16" s="4"/>
      <c r="F16" s="54" t="s">
        <v>10</v>
      </c>
      <c r="G16" s="55"/>
      <c r="H16" s="27">
        <f>SUM(D15,F15,H15)</f>
        <v>1082500</v>
      </c>
      <c r="I16" s="28" t="s">
        <v>6</v>
      </c>
      <c r="J16" s="14"/>
    </row>
    <row r="17" spans="2:15" ht="12.75" customHeight="1" thickTop="1" x14ac:dyDescent="0.4">
      <c r="B17" s="15"/>
      <c r="C17" s="16"/>
      <c r="D17" s="16"/>
      <c r="E17" s="16"/>
      <c r="F17" s="16"/>
      <c r="G17" s="16"/>
      <c r="H17" s="16"/>
      <c r="I17" s="16"/>
      <c r="J17" s="3"/>
    </row>
    <row r="18" spans="2:15" ht="9.75" customHeight="1" x14ac:dyDescent="0.4"/>
    <row r="19" spans="2:15" s="20" customFormat="1" ht="16.5" x14ac:dyDescent="0.4">
      <c r="B19" s="34" t="s">
        <v>12</v>
      </c>
      <c r="C19" s="21" t="s">
        <v>13</v>
      </c>
      <c r="D19" s="21"/>
      <c r="E19" s="21"/>
      <c r="F19" s="21"/>
      <c r="G19" s="21"/>
      <c r="H19" s="21"/>
    </row>
    <row r="20" spans="2:15" s="20" customFormat="1" ht="16.5" x14ac:dyDescent="0.4">
      <c r="B20" s="34"/>
      <c r="C20" s="21" t="s">
        <v>15</v>
      </c>
      <c r="D20" s="21"/>
      <c r="E20" s="21"/>
      <c r="F20" s="21"/>
      <c r="G20" s="21"/>
      <c r="H20" s="21"/>
    </row>
    <row r="21" spans="2:15" s="20" customFormat="1" ht="16.5" x14ac:dyDescent="0.4">
      <c r="B21" s="34"/>
      <c r="C21" s="21" t="s">
        <v>14</v>
      </c>
      <c r="D21" s="21"/>
      <c r="E21" s="21"/>
      <c r="F21" s="21"/>
      <c r="G21" s="21"/>
      <c r="H21" s="21"/>
      <c r="O21" s="26"/>
    </row>
    <row r="22" spans="2:15" s="20" customFormat="1" ht="16.5" x14ac:dyDescent="0.4">
      <c r="B22" s="34" t="s">
        <v>16</v>
      </c>
      <c r="C22" s="35" t="s">
        <v>17</v>
      </c>
      <c r="D22" s="21"/>
      <c r="E22" s="21"/>
      <c r="F22" s="21"/>
      <c r="G22" s="21"/>
      <c r="H22" s="21"/>
    </row>
    <row r="23" spans="2:15" s="20" customFormat="1" ht="16.5" x14ac:dyDescent="0.4">
      <c r="B23" s="21"/>
      <c r="C23" s="21" t="s">
        <v>21</v>
      </c>
      <c r="D23" s="21"/>
      <c r="E23" s="21"/>
      <c r="F23" s="21"/>
      <c r="G23" s="21"/>
      <c r="H23" s="21"/>
    </row>
    <row r="24" spans="2:15" s="20" customFormat="1" ht="16.5" x14ac:dyDescent="0.4">
      <c r="B24" s="21"/>
      <c r="C24" s="21" t="s">
        <v>18</v>
      </c>
      <c r="D24" s="21"/>
      <c r="E24" s="21"/>
      <c r="F24" s="21"/>
      <c r="G24" s="21"/>
      <c r="H24" s="21"/>
    </row>
    <row r="25" spans="2:15" ht="24.95" customHeight="1" thickBot="1" x14ac:dyDescent="0.45"/>
    <row r="26" spans="2:15" ht="30" customHeight="1" thickTop="1" thickBot="1" x14ac:dyDescent="0.45">
      <c r="C26" s="22"/>
      <c r="D26" s="27">
        <f>H16</f>
        <v>1082500</v>
      </c>
      <c r="E26" s="29" t="s">
        <v>6</v>
      </c>
      <c r="F26" s="56" t="s">
        <v>11</v>
      </c>
      <c r="G26" s="57"/>
      <c r="H26" s="30">
        <f>D26/3</f>
        <v>360833.33333333331</v>
      </c>
      <c r="I26" s="29" t="s">
        <v>6</v>
      </c>
    </row>
    <row r="27" spans="2:15" ht="19.5" thickTop="1" x14ac:dyDescent="0.4">
      <c r="H27" s="51" t="s">
        <v>19</v>
      </c>
      <c r="I27" s="51"/>
    </row>
    <row r="28" spans="2:15" ht="24.95" customHeight="1" thickBot="1" x14ac:dyDescent="0.45"/>
    <row r="29" spans="2:15" ht="30" customHeight="1" thickTop="1" thickBot="1" x14ac:dyDescent="0.45">
      <c r="C29" s="22"/>
      <c r="D29" s="27">
        <f>H26</f>
        <v>360833.33333333331</v>
      </c>
      <c r="E29" s="29" t="s">
        <v>6</v>
      </c>
      <c r="F29" s="24" t="s">
        <v>20</v>
      </c>
      <c r="G29" s="25"/>
      <c r="H29" s="4"/>
      <c r="I29" s="4"/>
    </row>
    <row r="30" spans="2:15" ht="28.5" customHeight="1" thickTop="1" x14ac:dyDescent="0.4"/>
    <row r="31" spans="2:15" ht="28.5" customHeight="1" x14ac:dyDescent="0.4"/>
    <row r="32" spans="2:15" ht="28.5" customHeight="1" x14ac:dyDescent="0.4"/>
    <row r="33" spans="6:9" ht="28.5" customHeight="1" x14ac:dyDescent="0.4"/>
    <row r="35" spans="6:9" ht="19.5" thickBot="1" x14ac:dyDescent="0.45"/>
    <row r="36" spans="6:9" ht="30" customHeight="1" thickTop="1" thickBot="1" x14ac:dyDescent="0.45">
      <c r="F36" s="36" t="s">
        <v>22</v>
      </c>
      <c r="H36" s="39">
        <v>360000</v>
      </c>
      <c r="I36" s="29" t="s">
        <v>6</v>
      </c>
    </row>
    <row r="37" spans="6:9" ht="19.5" thickTop="1" x14ac:dyDescent="0.4"/>
  </sheetData>
  <sheetProtection sheet="1" objects="1" scenarios="1"/>
  <mergeCells count="6">
    <mergeCell ref="H27:I27"/>
    <mergeCell ref="D11:E11"/>
    <mergeCell ref="F11:G11"/>
    <mergeCell ref="H11:I11"/>
    <mergeCell ref="F16:G16"/>
    <mergeCell ref="F26:G26"/>
  </mergeCells>
  <phoneticPr fontId="1"/>
  <pageMargins left="0.23622047244094488" right="0.23622047244094488" top="0.74803149606299213" bottom="0.74803149606299213"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算定シート</vt:lpstr>
      <vt:lpstr>算定シート記入例</vt:lpstr>
      <vt:lpstr>算定シート記入例!Print_Area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2023-03-22T06:31:12Z</cp:lastPrinted>
  <dcterms:created xsi:type="dcterms:W3CDTF">2020-07-20T02:22:49Z</dcterms:created>
  <dcterms:modified xsi:type="dcterms:W3CDTF">2023-03-22T06:59:01Z</dcterms:modified>
</cp:coreProperties>
</file>