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mc:AlternateContent xmlns:mc="http://schemas.openxmlformats.org/markup-compatibility/2006">
    <mc:Choice Requires="x15">
      <x15ac:absPath xmlns:x15ac="http://schemas.microsoft.com/office/spreadsheetml/2010/11/ac" url="\\Dstfs02\40079_福利課$\02_室班フォルダ\経理・貸付班\90_貸付(共有)\★様式等\★HP掲載用_貸付申込関係書類（申込書の在庫がなくなるまでに対応）\R7年度　様式修正\貸付申込書修正\"/>
    </mc:Choice>
  </mc:AlternateContent>
  <xr:revisionPtr revIDLastSave="0" documentId="13_ncr:1_{81DBBE65-27D9-41A3-9B69-13944B635842}" xr6:coauthVersionLast="47" xr6:coauthVersionMax="47" xr10:uidLastSave="{00000000-0000-0000-0000-000000000000}"/>
  <workbookProtection workbookAlgorithmName="SHA-512" workbookHashValue="CrcOMbg04+GRFE8ns7LYR8f1LVkYBl0tc7fNgNRPym0o5gof7YpdqurGux4hkw7hIP6/OSjfVOTTDhRNKVV3dQ==" workbookSaltValue="XBXbMY/QXmGs1wI1zqQEjQ==" workbookSpinCount="100000" lockStructure="1"/>
  <bookViews>
    <workbookView xWindow="-108" yWindow="-108" windowWidth="23256" windowHeight="12456" xr2:uid="{00000000-000D-0000-FFFF-FFFF00000000}"/>
  </bookViews>
  <sheets>
    <sheet name="一般等" sheetId="34" r:id="rId1"/>
    <sheet name="借用証書" sheetId="14" r:id="rId2"/>
    <sheet name="貸付金振込依頼書" sheetId="29" r:id="rId3"/>
    <sheet name="同意書" sheetId="33" r:id="rId4"/>
    <sheet name="申告書" sheetId="12" r:id="rId5"/>
    <sheet name="借入状況申告事項" sheetId="13" r:id="rId6"/>
    <sheet name="申告書記入上の注意点" sheetId="37" r:id="rId7"/>
    <sheet name="(一般貸付けのみ)確認事項" sheetId="25" r:id="rId8"/>
    <sheet name="所属所コード・給与支給機関コード" sheetId="36" r:id="rId9"/>
    <sheet name="所属所コード" sheetId="38" r:id="rId10"/>
  </sheets>
  <definedNames>
    <definedName name="_xlnm._FilterDatabase" localSheetId="8" hidden="1">所属所コード・給与支給機関コード!$Q$3:$Q$3</definedName>
    <definedName name="_xlnm.Print_Area" localSheetId="7">'(一般貸付けのみ)確認事項'!$A$1:$J$30</definedName>
    <definedName name="_xlnm.Print_Area" localSheetId="0">一般等!$A$1:$AW$48</definedName>
    <definedName name="_xlnm.Print_Area" localSheetId="5">借入状況申告事項!$A$1:$J$52</definedName>
    <definedName name="_xlnm.Print_Area" localSheetId="1">借用証書!$A$1:$K$56</definedName>
    <definedName name="_xlnm.Print_Area" localSheetId="8">所属所コード・給与支給機関コード!$A$1:$G$64</definedName>
    <definedName name="_xlnm.Print_Area" localSheetId="4">申告書!$A$1:$J$56</definedName>
    <definedName name="_xlnm.Print_Area" localSheetId="6">申告書記入上の注意点!$A$1:$J$52</definedName>
    <definedName name="_xlnm.Print_Area" localSheetId="2">貸付金振込依頼書!$A$1:$AC$41</definedName>
    <definedName name="_xlnm.Print_Area" localSheetId="3">同意書!$A$1:$J$110</definedName>
    <definedName name="_xlnm.Print_Titles" localSheetId="8">所属所コード・給与支給機関コード!$3:$3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26" i="34" l="1"/>
  <c r="C1" i="13"/>
  <c r="H1" i="13"/>
  <c r="H31" i="13"/>
  <c r="I31" i="13" s="1"/>
  <c r="E31" i="13"/>
  <c r="F31" i="13" s="1"/>
  <c r="O19" i="34" l="1"/>
  <c r="I35" i="13"/>
  <c r="F35" i="13"/>
  <c r="I13" i="13"/>
  <c r="F13" i="13"/>
  <c r="D10" i="33" l="1"/>
  <c r="B12" i="29" l="1"/>
  <c r="F12" i="29" l="1"/>
  <c r="C12" i="29"/>
  <c r="D12" i="29"/>
  <c r="E12" i="29"/>
  <c r="O31" i="34" l="1"/>
  <c r="F19" i="13"/>
  <c r="I41" i="13" l="1"/>
  <c r="D21" i="33"/>
  <c r="I21" i="13"/>
  <c r="AP34" i="34" l="1"/>
  <c r="I43" i="13" l="1"/>
  <c r="F43" i="13"/>
  <c r="F41" i="13"/>
  <c r="I23" i="13"/>
  <c r="I19" i="13"/>
  <c r="F21" i="13"/>
  <c r="F23" i="13"/>
  <c r="I32" i="13"/>
  <c r="I33" i="13"/>
  <c r="F33" i="13"/>
  <c r="I8" i="13"/>
  <c r="I9" i="13"/>
  <c r="I10" i="13"/>
  <c r="I11" i="13"/>
  <c r="I7" i="13"/>
  <c r="F8" i="13"/>
  <c r="F9" i="13"/>
  <c r="F10" i="13"/>
  <c r="F11" i="13"/>
  <c r="F7" i="13"/>
  <c r="Y15" i="29"/>
  <c r="X15" i="29"/>
  <c r="W15" i="29"/>
  <c r="V15" i="29"/>
  <c r="U15" i="29"/>
  <c r="T15" i="29"/>
  <c r="S15" i="29"/>
  <c r="P15" i="29"/>
  <c r="N15" i="29"/>
  <c r="L15" i="29"/>
  <c r="J15" i="29"/>
  <c r="H15" i="29"/>
  <c r="F15" i="29"/>
  <c r="D15" i="29"/>
  <c r="P14" i="29"/>
  <c r="L14" i="29"/>
  <c r="J14" i="29"/>
  <c r="D14" i="29"/>
  <c r="N12" i="29"/>
  <c r="M12" i="29"/>
  <c r="L12" i="29"/>
  <c r="K12" i="29"/>
  <c r="J12" i="29"/>
  <c r="I12" i="29"/>
  <c r="H12" i="29"/>
  <c r="G12" i="29"/>
  <c r="B11" i="29"/>
  <c r="D22" i="33"/>
  <c r="D31" i="12"/>
  <c r="D19" i="33" s="1"/>
  <c r="D51" i="13"/>
  <c r="G51" i="13" s="1"/>
  <c r="E32" i="12"/>
  <c r="C33" i="12"/>
  <c r="C24" i="33"/>
  <c r="E23" i="33"/>
  <c r="B16" i="33"/>
  <c r="D12" i="33" s="1"/>
  <c r="D31" i="13"/>
  <c r="U7" i="29"/>
  <c r="B31" i="13" s="1"/>
  <c r="J16" i="34"/>
  <c r="J15" i="34"/>
  <c r="G15" i="13" l="1"/>
  <c r="D8" i="33"/>
  <c r="G45" i="13"/>
  <c r="J45" i="13"/>
  <c r="J25" i="13"/>
  <c r="G25" i="13"/>
  <c r="J37" i="13"/>
  <c r="J15" i="13"/>
  <c r="B30" i="12"/>
  <c r="F32" i="13" l="1"/>
  <c r="G37" i="13" s="1"/>
  <c r="G48" i="13" s="1"/>
</calcChain>
</file>

<file path=xl/sharedStrings.xml><?xml version="1.0" encoding="utf-8"?>
<sst xmlns="http://schemas.openxmlformats.org/spreadsheetml/2006/main" count="4187" uniqueCount="2212">
  <si>
    <t>申込金額</t>
    <rPh sb="0" eb="2">
      <t>モウシコミ</t>
    </rPh>
    <rPh sb="2" eb="4">
      <t>キンガク</t>
    </rPh>
    <phoneticPr fontId="7"/>
  </si>
  <si>
    <t>円</t>
    <rPh sb="0" eb="1">
      <t>エン</t>
    </rPh>
    <phoneticPr fontId="7"/>
  </si>
  <si>
    <t>毎月償還</t>
    <rPh sb="0" eb="2">
      <t>マイツキ</t>
    </rPh>
    <rPh sb="2" eb="4">
      <t>ショウカン</t>
    </rPh>
    <phoneticPr fontId="7"/>
  </si>
  <si>
    <t>ボーナス償還</t>
    <rPh sb="4" eb="6">
      <t>ショウカン</t>
    </rPh>
    <phoneticPr fontId="7"/>
  </si>
  <si>
    <t>区　　　　分</t>
    <rPh sb="0" eb="1">
      <t>ク</t>
    </rPh>
    <rPh sb="5" eb="6">
      <t>ブン</t>
    </rPh>
    <phoneticPr fontId="7"/>
  </si>
  <si>
    <t>償還回数</t>
    <rPh sb="0" eb="2">
      <t>ショウカン</t>
    </rPh>
    <rPh sb="2" eb="4">
      <t>カイスウ</t>
    </rPh>
    <phoneticPr fontId="7"/>
  </si>
  <si>
    <t>一回の償還額</t>
    <rPh sb="0" eb="2">
      <t>イッカイ</t>
    </rPh>
    <rPh sb="3" eb="5">
      <t>ショウカン</t>
    </rPh>
    <rPh sb="5" eb="6">
      <t>ガク</t>
    </rPh>
    <phoneticPr fontId="7"/>
  </si>
  <si>
    <t>申込事由</t>
    <rPh sb="0" eb="2">
      <t>モウシコミ</t>
    </rPh>
    <rPh sb="2" eb="4">
      <t>ジユウ</t>
    </rPh>
    <phoneticPr fontId="7"/>
  </si>
  <si>
    <t>支払(予定)日</t>
    <rPh sb="0" eb="2">
      <t>シハライ</t>
    </rPh>
    <rPh sb="3" eb="5">
      <t>ヨテイ</t>
    </rPh>
    <rPh sb="6" eb="7">
      <t>ヒ</t>
    </rPh>
    <phoneticPr fontId="7"/>
  </si>
  <si>
    <t>給料関係欄</t>
    <rPh sb="0" eb="2">
      <t>キュウリョウ</t>
    </rPh>
    <rPh sb="2" eb="4">
      <t>カンケイ</t>
    </rPh>
    <rPh sb="4" eb="5">
      <t>ラン</t>
    </rPh>
    <phoneticPr fontId="7"/>
  </si>
  <si>
    <t>給料の月額</t>
    <rPh sb="0" eb="2">
      <t>キュウリョウ</t>
    </rPh>
    <rPh sb="3" eb="5">
      <t>ゲツガク</t>
    </rPh>
    <phoneticPr fontId="7"/>
  </si>
  <si>
    <t>給料の月額の　　　3/10に相当する額</t>
    <rPh sb="0" eb="2">
      <t>キュウリョウ</t>
    </rPh>
    <rPh sb="3" eb="5">
      <t>ゲツガク</t>
    </rPh>
    <rPh sb="14" eb="16">
      <t>ソウトウ</t>
    </rPh>
    <rPh sb="18" eb="19">
      <t>ガク</t>
    </rPh>
    <phoneticPr fontId="7"/>
  </si>
  <si>
    <t>給料の月額の　　　6/10に相当する額</t>
    <rPh sb="0" eb="2">
      <t>キュウリョウ</t>
    </rPh>
    <rPh sb="3" eb="5">
      <t>ゲツガク</t>
    </rPh>
    <rPh sb="14" eb="16">
      <t>ソウトウ</t>
    </rPh>
    <rPh sb="18" eb="19">
      <t>ガク</t>
    </rPh>
    <phoneticPr fontId="7"/>
  </si>
  <si>
    <t>受取金融機関</t>
    <rPh sb="0" eb="2">
      <t>ウケトリ</t>
    </rPh>
    <rPh sb="2" eb="4">
      <t>キンユウ</t>
    </rPh>
    <rPh sb="4" eb="6">
      <t>キカン</t>
    </rPh>
    <phoneticPr fontId="7"/>
  </si>
  <si>
    <t>給与支給機関</t>
    <rPh sb="0" eb="2">
      <t>キュウヨ</t>
    </rPh>
    <rPh sb="2" eb="4">
      <t>シキュウ</t>
    </rPh>
    <rPh sb="4" eb="6">
      <t>キカン</t>
    </rPh>
    <phoneticPr fontId="7"/>
  </si>
  <si>
    <t>申込人</t>
    <rPh sb="0" eb="2">
      <t>モウシコミ</t>
    </rPh>
    <rPh sb="2" eb="3">
      <t>ニン</t>
    </rPh>
    <phoneticPr fontId="7"/>
  </si>
  <si>
    <t>※</t>
    <phoneticPr fontId="7"/>
  </si>
  <si>
    <t>金　　　　　　額</t>
    <rPh sb="0" eb="1">
      <t>キン</t>
    </rPh>
    <rPh sb="7" eb="8">
      <t>ガク</t>
    </rPh>
    <phoneticPr fontId="7"/>
  </si>
  <si>
    <t>本店</t>
    <rPh sb="0" eb="2">
      <t>ホンテン</t>
    </rPh>
    <phoneticPr fontId="7"/>
  </si>
  <si>
    <t>支店</t>
    <rPh sb="0" eb="2">
      <t>シテン</t>
    </rPh>
    <phoneticPr fontId="7"/>
  </si>
  <si>
    <t>給与支給機関コード</t>
    <rPh sb="0" eb="2">
      <t>キュウヨ</t>
    </rPh>
    <rPh sb="2" eb="4">
      <t>シキュウ</t>
    </rPh>
    <rPh sb="4" eb="6">
      <t>キカン</t>
    </rPh>
    <phoneticPr fontId="7"/>
  </si>
  <si>
    <t>貸付区分</t>
    <rPh sb="0" eb="2">
      <t>カシツケ</t>
    </rPh>
    <rPh sb="2" eb="4">
      <t>クブン</t>
    </rPh>
    <phoneticPr fontId="7"/>
  </si>
  <si>
    <t>公立学校共済組合貸付規程に基づき、一般貸付保険の適用を受け、上記金額を借り受けたいので、申し込みます。</t>
    <rPh sb="0" eb="2">
      <t>コウリツ</t>
    </rPh>
    <rPh sb="2" eb="4">
      <t>ガッコウ</t>
    </rPh>
    <rPh sb="4" eb="6">
      <t>キョウサイ</t>
    </rPh>
    <rPh sb="6" eb="8">
      <t>クミアイ</t>
    </rPh>
    <rPh sb="8" eb="10">
      <t>カシツケ</t>
    </rPh>
    <rPh sb="10" eb="12">
      <t>キテイ</t>
    </rPh>
    <rPh sb="13" eb="14">
      <t>モト</t>
    </rPh>
    <rPh sb="17" eb="19">
      <t>イッパン</t>
    </rPh>
    <rPh sb="19" eb="21">
      <t>カシツケ</t>
    </rPh>
    <rPh sb="21" eb="23">
      <t>ホケン</t>
    </rPh>
    <rPh sb="24" eb="26">
      <t>テキヨウ</t>
    </rPh>
    <rPh sb="27" eb="28">
      <t>ウ</t>
    </rPh>
    <rPh sb="30" eb="32">
      <t>ジョウキ</t>
    </rPh>
    <rPh sb="32" eb="34">
      <t>キンガク</t>
    </rPh>
    <rPh sb="35" eb="36">
      <t>カ</t>
    </rPh>
    <rPh sb="37" eb="38">
      <t>ウ</t>
    </rPh>
    <rPh sb="44" eb="45">
      <t>モウ</t>
    </rPh>
    <rPh sb="46" eb="47">
      <t>コ</t>
    </rPh>
    <phoneticPr fontId="7"/>
  </si>
  <si>
    <t>所属所コード</t>
    <rPh sb="0" eb="2">
      <t>ショゾク</t>
    </rPh>
    <rPh sb="2" eb="3">
      <t>ショ</t>
    </rPh>
    <phoneticPr fontId="7"/>
  </si>
  <si>
    <t>所属所名</t>
    <rPh sb="0" eb="2">
      <t>ショゾク</t>
    </rPh>
    <rPh sb="2" eb="3">
      <t>ショ</t>
    </rPh>
    <rPh sb="3" eb="4">
      <t>メイ</t>
    </rPh>
    <phoneticPr fontId="7"/>
  </si>
  <si>
    <t>組合員資格取得年月日</t>
    <rPh sb="0" eb="3">
      <t>クミアイイン</t>
    </rPh>
    <rPh sb="3" eb="5">
      <t>シカク</t>
    </rPh>
    <rPh sb="5" eb="7">
      <t>シュトク</t>
    </rPh>
    <rPh sb="7" eb="10">
      <t>ネンガッピ</t>
    </rPh>
    <phoneticPr fontId="7"/>
  </si>
  <si>
    <t>職　　　名</t>
    <rPh sb="0" eb="1">
      <t>ショク</t>
    </rPh>
    <rPh sb="4" eb="5">
      <t>メイ</t>
    </rPh>
    <phoneticPr fontId="7"/>
  </si>
  <si>
    <t>貸付番号</t>
    <rPh sb="0" eb="2">
      <t>カシツケ</t>
    </rPh>
    <rPh sb="2" eb="4">
      <t>バンゴウ</t>
    </rPh>
    <phoneticPr fontId="7"/>
  </si>
  <si>
    <t>㊞</t>
    <phoneticPr fontId="7"/>
  </si>
  <si>
    <t>生  年  月  日</t>
    <rPh sb="0" eb="1">
      <t>ショウ</t>
    </rPh>
    <rPh sb="3" eb="4">
      <t>トシ</t>
    </rPh>
    <rPh sb="6" eb="7">
      <t>ツキ</t>
    </rPh>
    <rPh sb="9" eb="10">
      <t>ヒ</t>
    </rPh>
    <phoneticPr fontId="7"/>
  </si>
  <si>
    <t>公印</t>
    <rPh sb="0" eb="2">
      <t>コウイン</t>
    </rPh>
    <phoneticPr fontId="7"/>
  </si>
  <si>
    <t>所属事務担当者</t>
    <rPh sb="0" eb="2">
      <t>ショゾク</t>
    </rPh>
    <rPh sb="2" eb="4">
      <t>ジム</t>
    </rPh>
    <rPh sb="4" eb="7">
      <t>タントウシャ</t>
    </rPh>
    <phoneticPr fontId="7"/>
  </si>
  <si>
    <t>確認欄</t>
    <rPh sb="0" eb="2">
      <t>カクニン</t>
    </rPh>
    <rPh sb="2" eb="3">
      <t>ラン</t>
    </rPh>
    <phoneticPr fontId="7"/>
  </si>
  <si>
    <t>受付年月日</t>
    <rPh sb="0" eb="2">
      <t>ウケツケ</t>
    </rPh>
    <rPh sb="2" eb="5">
      <t>ネンガッピ</t>
    </rPh>
    <phoneticPr fontId="7"/>
  </si>
  <si>
    <t>受付者</t>
    <rPh sb="0" eb="2">
      <t>ウケツケ</t>
    </rPh>
    <rPh sb="2" eb="3">
      <t>シャ</t>
    </rPh>
    <phoneticPr fontId="7"/>
  </si>
  <si>
    <r>
      <t>　　　　毎月償還のみ</t>
    </r>
    <r>
      <rPr>
        <sz val="8"/>
        <rFont val="ＪＳＰゴシック"/>
        <family val="3"/>
        <charset val="128"/>
      </rPr>
      <t>………</t>
    </r>
    <r>
      <rPr>
        <sz val="8"/>
        <rFont val="ＪＳＰ明朝"/>
        <family val="1"/>
        <charset val="128"/>
      </rPr>
      <t>[０]</t>
    </r>
    <rPh sb="4" eb="6">
      <t>マイツキ</t>
    </rPh>
    <rPh sb="6" eb="8">
      <t>ショウカン</t>
    </rPh>
    <phoneticPr fontId="7"/>
  </si>
  <si>
    <t>互助会</t>
    <rPh sb="0" eb="3">
      <t>ゴジョカイ</t>
    </rPh>
    <phoneticPr fontId="7"/>
  </si>
  <si>
    <t>共　済</t>
    <rPh sb="0" eb="1">
      <t>トモ</t>
    </rPh>
    <rPh sb="2" eb="3">
      <t>スミ</t>
    </rPh>
    <phoneticPr fontId="7"/>
  </si>
  <si>
    <t>A</t>
    <phoneticPr fontId="7"/>
  </si>
  <si>
    <t>銀行</t>
    <rPh sb="0" eb="2">
      <t>ギンコウ</t>
    </rPh>
    <phoneticPr fontId="7"/>
  </si>
  <si>
    <t>※1</t>
    <phoneticPr fontId="7"/>
  </si>
  <si>
    <t>※2</t>
    <phoneticPr fontId="7"/>
  </si>
  <si>
    <t>※3</t>
    <phoneticPr fontId="7"/>
  </si>
  <si>
    <t>※4</t>
    <phoneticPr fontId="7"/>
  </si>
  <si>
    <t>※支　　部　　受　　付</t>
    <rPh sb="1" eb="2">
      <t>ササ</t>
    </rPh>
    <rPh sb="4" eb="5">
      <t>ブ</t>
    </rPh>
    <rPh sb="7" eb="8">
      <t>ウケ</t>
    </rPh>
    <rPh sb="10" eb="11">
      <t>ヅケ</t>
    </rPh>
    <phoneticPr fontId="7"/>
  </si>
  <si>
    <t>　　　　上記の記載は、事実に相違ないことを証明します。</t>
    <rPh sb="4" eb="6">
      <t>ジョウキ</t>
    </rPh>
    <rPh sb="7" eb="9">
      <t>キサイ</t>
    </rPh>
    <rPh sb="11" eb="13">
      <t>ジジツ</t>
    </rPh>
    <rPh sb="14" eb="16">
      <t>ソウイ</t>
    </rPh>
    <rPh sb="21" eb="23">
      <t>ショウメイ</t>
    </rPh>
    <phoneticPr fontId="7"/>
  </si>
  <si>
    <t>対象者氏名
(続柄)</t>
    <rPh sb="0" eb="3">
      <t>タイショウシャ</t>
    </rPh>
    <rPh sb="3" eb="5">
      <t>シメイ</t>
    </rPh>
    <rPh sb="7" eb="8">
      <t>ツヅ</t>
    </rPh>
    <rPh sb="8" eb="9">
      <t>ガラ</t>
    </rPh>
    <phoneticPr fontId="7"/>
  </si>
  <si>
    <t>銀行コード</t>
    <rPh sb="0" eb="2">
      <t>ギンコウ</t>
    </rPh>
    <phoneticPr fontId="7"/>
  </si>
  <si>
    <t>口座番号</t>
    <rPh sb="0" eb="2">
      <t>コウザ</t>
    </rPh>
    <rPh sb="2" eb="4">
      <t>バンゴウ</t>
    </rPh>
    <phoneticPr fontId="7"/>
  </si>
  <si>
    <t>支店コード</t>
    <rPh sb="0" eb="2">
      <t>シテン</t>
    </rPh>
    <phoneticPr fontId="7"/>
  </si>
  <si>
    <t xml:space="preserve"> フリガナ</t>
    <phoneticPr fontId="7"/>
  </si>
  <si>
    <t>　　　　　　　　　　　　　　　　　　　　　　　　　　公立学校共済組合千葉支部長　様　　　　　</t>
    <rPh sb="26" eb="28">
      <t>コウリツ</t>
    </rPh>
    <rPh sb="28" eb="30">
      <t>ガッコウ</t>
    </rPh>
    <rPh sb="30" eb="32">
      <t>キョウサイ</t>
    </rPh>
    <rPh sb="32" eb="34">
      <t>クミアイ</t>
    </rPh>
    <rPh sb="34" eb="36">
      <t>チバ</t>
    </rPh>
    <rPh sb="36" eb="38">
      <t>シブ</t>
    </rPh>
    <rPh sb="38" eb="39">
      <t>チョウ</t>
    </rPh>
    <rPh sb="40" eb="41">
      <t>サマ</t>
    </rPh>
    <phoneticPr fontId="7"/>
  </si>
  <si>
    <t>（２）給料月額の欄は、申込みのときにおける給料（調整額及び教職調整額を含む。）を記入すること。</t>
    <rPh sb="3" eb="5">
      <t>キュウリョウ</t>
    </rPh>
    <rPh sb="5" eb="7">
      <t>ゲツガク</t>
    </rPh>
    <rPh sb="8" eb="9">
      <t>ラン</t>
    </rPh>
    <rPh sb="11" eb="13">
      <t>モウシコ</t>
    </rPh>
    <rPh sb="21" eb="23">
      <t>キュウリョウ</t>
    </rPh>
    <rPh sb="24" eb="26">
      <t>チョウセイ</t>
    </rPh>
    <rPh sb="26" eb="27">
      <t>ガク</t>
    </rPh>
    <rPh sb="27" eb="28">
      <t>オヨ</t>
    </rPh>
    <rPh sb="29" eb="31">
      <t>キョウショク</t>
    </rPh>
    <rPh sb="31" eb="33">
      <t>チョウセイ</t>
    </rPh>
    <rPh sb="33" eb="34">
      <t>ガク</t>
    </rPh>
    <rPh sb="35" eb="36">
      <t>フク</t>
    </rPh>
    <rPh sb="40" eb="42">
      <t>キニュウ</t>
    </rPh>
    <phoneticPr fontId="7"/>
  </si>
  <si>
    <t>（３）申込人は自書すること。</t>
    <rPh sb="3" eb="6">
      <t>モウシコミニン</t>
    </rPh>
    <rPh sb="7" eb="9">
      <t>ジショ</t>
    </rPh>
    <phoneticPr fontId="7"/>
  </si>
  <si>
    <t>（４）訂正する場合は、二重線で消し、その上に訂正印（申込印と同一の印鑑）を押印してください。</t>
    <rPh sb="3" eb="5">
      <t>テイセイ</t>
    </rPh>
    <rPh sb="7" eb="9">
      <t>バアイ</t>
    </rPh>
    <rPh sb="11" eb="14">
      <t>ニジュウセン</t>
    </rPh>
    <rPh sb="15" eb="16">
      <t>ケ</t>
    </rPh>
    <rPh sb="20" eb="21">
      <t>ウエ</t>
    </rPh>
    <rPh sb="22" eb="25">
      <t>テイセイイン</t>
    </rPh>
    <rPh sb="26" eb="29">
      <t>モウシコミイン</t>
    </rPh>
    <rPh sb="30" eb="32">
      <t>ドウイツ</t>
    </rPh>
    <rPh sb="33" eb="35">
      <t>インカン</t>
    </rPh>
    <rPh sb="37" eb="39">
      <t>オウイン</t>
    </rPh>
    <phoneticPr fontId="7"/>
  </si>
  <si>
    <r>
      <t>　　　　　　　　　　　　　　　　　　　　　　　　　　　　</t>
    </r>
    <r>
      <rPr>
        <sz val="9"/>
        <rFont val="ＭＳ Ｐゴシック"/>
        <family val="1"/>
        <charset val="128"/>
      </rPr>
      <t xml:space="preserve"> </t>
    </r>
    <r>
      <rPr>
        <sz val="9"/>
        <rFont val="ＪＳＰ明朝"/>
        <family val="1"/>
        <charset val="128"/>
      </rPr>
      <t>　　　　　所属所長名</t>
    </r>
    <r>
      <rPr>
        <sz val="11"/>
        <rFont val="ＪＳＰ明朝"/>
        <family val="1"/>
        <charset val="128"/>
      </rPr>
      <t xml:space="preserve">   　</t>
    </r>
    <phoneticPr fontId="7"/>
  </si>
  <si>
    <r>
      <t>　　　　ボーナス併用償還…</t>
    </r>
    <r>
      <rPr>
        <sz val="8"/>
        <rFont val="ＭＳ Ｐゴシック"/>
        <family val="1"/>
        <charset val="128"/>
      </rPr>
      <t xml:space="preserve"> </t>
    </r>
    <r>
      <rPr>
        <sz val="8"/>
        <rFont val="ＪＳＰ明朝"/>
        <family val="1"/>
        <charset val="128"/>
      </rPr>
      <t>[１]</t>
    </r>
    <rPh sb="8" eb="10">
      <t>ヘイヨウ</t>
    </rPh>
    <rPh sb="10" eb="12">
      <t>ショウカン</t>
    </rPh>
    <phoneticPr fontId="7"/>
  </si>
  <si>
    <t>（１）※の欄は支部等で使用するため記入しないこと。</t>
    <phoneticPr fontId="7"/>
  </si>
  <si>
    <t>市町村費支弁の職員（千葉市及び市立高校を除く）は教育委員会または市町村の公印</t>
    <rPh sb="0" eb="3">
      <t>シチョウソン</t>
    </rPh>
    <rPh sb="3" eb="4">
      <t>ヒ</t>
    </rPh>
    <rPh sb="4" eb="6">
      <t>シベン</t>
    </rPh>
    <rPh sb="7" eb="9">
      <t>ショクイン</t>
    </rPh>
    <rPh sb="10" eb="13">
      <t>チバシ</t>
    </rPh>
    <rPh sb="13" eb="14">
      <t>オヨ</t>
    </rPh>
    <rPh sb="15" eb="17">
      <t>イチリツ</t>
    </rPh>
    <rPh sb="17" eb="19">
      <t>コウコウ</t>
    </rPh>
    <rPh sb="20" eb="21">
      <t>ノゾ</t>
    </rPh>
    <rPh sb="24" eb="26">
      <t>キョウイク</t>
    </rPh>
    <rPh sb="26" eb="29">
      <t>イインカイ</t>
    </rPh>
    <rPh sb="32" eb="35">
      <t>シチョウソン</t>
    </rPh>
    <rPh sb="36" eb="38">
      <t>コウイン</t>
    </rPh>
    <phoneticPr fontId="7"/>
  </si>
  <si>
    <r>
      <t xml:space="preserve">㊞
</t>
    </r>
    <r>
      <rPr>
        <sz val="6"/>
        <rFont val="ＭＳ Ｐゴシック"/>
        <family val="3"/>
        <charset val="128"/>
      </rPr>
      <t>(シャチハタ不可)</t>
    </r>
    <rPh sb="8" eb="10">
      <t>フカ</t>
    </rPh>
    <phoneticPr fontId="7"/>
  </si>
  <si>
    <r>
      <t xml:space="preserve">氏名
</t>
    </r>
    <r>
      <rPr>
        <sz val="9"/>
        <rFont val="ＪＳＰ明朝"/>
        <family val="1"/>
        <charset val="128"/>
      </rPr>
      <t>(自署)</t>
    </r>
    <rPh sb="0" eb="2">
      <t>シメイ</t>
    </rPh>
    <rPh sb="4" eb="6">
      <t>ジショ</t>
    </rPh>
    <phoneticPr fontId="7"/>
  </si>
  <si>
    <r>
      <t>　　　　　令和</t>
    </r>
    <r>
      <rPr>
        <b/>
        <i/>
        <sz val="9"/>
        <rFont val="ＪＳＰ明朝"/>
        <family val="1"/>
        <charset val="128"/>
      </rPr>
      <t>　　　</t>
    </r>
    <r>
      <rPr>
        <sz val="9"/>
        <rFont val="ＪＳＰ明朝"/>
        <family val="1"/>
        <charset val="128"/>
      </rPr>
      <t>年　　　　月　</t>
    </r>
    <r>
      <rPr>
        <b/>
        <i/>
        <sz val="9"/>
        <rFont val="ＪＳＰ明朝"/>
        <family val="1"/>
        <charset val="128"/>
      </rPr>
      <t>　　　</t>
    </r>
    <r>
      <rPr>
        <sz val="9"/>
        <rFont val="ＪＳＰ明朝"/>
        <family val="1"/>
        <charset val="128"/>
      </rPr>
      <t>日　　　　　　　　　</t>
    </r>
    <r>
      <rPr>
        <sz val="9"/>
        <rFont val="ＭＳ Ｐゴシック"/>
        <family val="1"/>
        <charset val="128"/>
      </rPr>
      <t xml:space="preserve"> </t>
    </r>
    <r>
      <rPr>
        <sz val="9"/>
        <rFont val="ＪＳＰ明朝"/>
        <family val="1"/>
        <charset val="128"/>
      </rPr>
      <t>所 属 所 名　　</t>
    </r>
    <rPh sb="5" eb="7">
      <t>レイワ</t>
    </rPh>
    <rPh sb="10" eb="11">
      <t>ネン</t>
    </rPh>
    <rPh sb="15" eb="16">
      <t>ツキ</t>
    </rPh>
    <rPh sb="20" eb="21">
      <t>ニチ</t>
    </rPh>
    <rPh sb="31" eb="32">
      <t>ショ</t>
    </rPh>
    <rPh sb="33" eb="34">
      <t>ゾク</t>
    </rPh>
    <rPh sb="35" eb="36">
      <t>ショ</t>
    </rPh>
    <rPh sb="37" eb="38">
      <t>メイ</t>
    </rPh>
    <phoneticPr fontId="7"/>
  </si>
  <si>
    <t>注意</t>
    <phoneticPr fontId="7"/>
  </si>
  <si>
    <t>フリガナ</t>
    <phoneticPr fontId="7"/>
  </si>
  <si>
    <t>　　　　（３）印鑑は、貸付申込書に押印されているものと同じものを使用すること。</t>
    <rPh sb="7" eb="9">
      <t>インカン</t>
    </rPh>
    <rPh sb="11" eb="13">
      <t>カシツケ</t>
    </rPh>
    <rPh sb="13" eb="16">
      <t>モウシコミショ</t>
    </rPh>
    <rPh sb="17" eb="19">
      <t>オウイン</t>
    </rPh>
    <rPh sb="27" eb="28">
      <t>オナ</t>
    </rPh>
    <rPh sb="32" eb="34">
      <t>シヨウ</t>
    </rPh>
    <phoneticPr fontId="7"/>
  </si>
  <si>
    <t>　　　　（２）申込人は、自書すること。（ゴム印不可）</t>
    <rPh sb="7" eb="10">
      <t>モウシコミニン</t>
    </rPh>
    <rPh sb="12" eb="14">
      <t>ジショ</t>
    </rPh>
    <rPh sb="22" eb="23">
      <t>イン</t>
    </rPh>
    <rPh sb="23" eb="25">
      <t>フカ</t>
    </rPh>
    <phoneticPr fontId="7"/>
  </si>
  <si>
    <r>
      <t>　注意　（１）</t>
    </r>
    <r>
      <rPr>
        <sz val="9"/>
        <rFont val="Yu Gothic"/>
        <family val="3"/>
        <charset val="128"/>
      </rPr>
      <t>※</t>
    </r>
    <r>
      <rPr>
        <sz val="9"/>
        <rFont val="IPAmj明朝"/>
        <family val="1"/>
        <charset val="128"/>
      </rPr>
      <t>印の欄は、記入しないこと。</t>
    </r>
    <rPh sb="1" eb="3">
      <t>チュウイ</t>
    </rPh>
    <rPh sb="8" eb="9">
      <t>イン</t>
    </rPh>
    <rPh sb="10" eb="11">
      <t>ラン</t>
    </rPh>
    <rPh sb="13" eb="15">
      <t>キニュウ</t>
    </rPh>
    <phoneticPr fontId="7"/>
  </si>
  <si>
    <t>　　　　公立学校共済組合千葉支部長　殿</t>
    <rPh sb="4" eb="8">
      <t>コウリツガッコウ</t>
    </rPh>
    <rPh sb="8" eb="12">
      <t>キョウサイクミアイ</t>
    </rPh>
    <rPh sb="12" eb="17">
      <t>チバシブチョウ</t>
    </rPh>
    <rPh sb="18" eb="19">
      <t>ドノ</t>
    </rPh>
    <phoneticPr fontId="7"/>
  </si>
  <si>
    <r>
      <t>　</t>
    </r>
    <r>
      <rPr>
        <sz val="11"/>
        <rFont val="Yu Gothic"/>
        <family val="3"/>
        <charset val="128"/>
      </rPr>
      <t>※</t>
    </r>
    <r>
      <rPr>
        <sz val="11"/>
        <rFont val="IPAmj明朝"/>
        <family val="1"/>
        <charset val="128"/>
      </rPr>
      <t>令和　　　年　　　月　　　日</t>
    </r>
    <rPh sb="2" eb="4">
      <t>レイワ</t>
    </rPh>
    <rPh sb="7" eb="8">
      <t>ネン</t>
    </rPh>
    <rPh sb="11" eb="12">
      <t>ガツ</t>
    </rPh>
    <rPh sb="15" eb="16">
      <t>ニチ</t>
    </rPh>
    <phoneticPr fontId="7"/>
  </si>
  <si>
    <t xml:space="preserve"> 　在地の裁判所をその管轄とします。</t>
    <rPh sb="2" eb="4">
      <t>ザイチ</t>
    </rPh>
    <rPh sb="5" eb="8">
      <t>サイバンショ</t>
    </rPh>
    <rPh sb="11" eb="13">
      <t>カンカツ</t>
    </rPh>
    <phoneticPr fontId="7"/>
  </si>
  <si>
    <t xml:space="preserve"> ５　この貸付について訴訟が生じたときは、借受人の現住所のいかんにかかわらず、支部の所</t>
    <rPh sb="5" eb="7">
      <t>カシツケ</t>
    </rPh>
    <rPh sb="11" eb="13">
      <t>ソショウ</t>
    </rPh>
    <rPh sb="14" eb="15">
      <t>ショウ</t>
    </rPh>
    <rPh sb="21" eb="24">
      <t>カリウケニン</t>
    </rPh>
    <rPh sb="25" eb="28">
      <t>ゲンジュウショ</t>
    </rPh>
    <rPh sb="39" eb="41">
      <t>シブ</t>
    </rPh>
    <rPh sb="42" eb="43">
      <t>ショ</t>
    </rPh>
    <phoneticPr fontId="7"/>
  </si>
  <si>
    <t xml:space="preserve"> 　応じていただきます。</t>
    <rPh sb="2" eb="3">
      <t>オウ</t>
    </rPh>
    <phoneticPr fontId="7"/>
  </si>
  <si>
    <t xml:space="preserve"> ４　この貸付について公正証書を作成する必要が生じたときは、いかなる場合でもその要求に</t>
    <rPh sb="5" eb="7">
      <t>カシツケ</t>
    </rPh>
    <rPh sb="11" eb="15">
      <t>コウセイショウショ</t>
    </rPh>
    <rPh sb="16" eb="18">
      <t>サクセイ</t>
    </rPh>
    <rPh sb="20" eb="22">
      <t>ヒツヨウ</t>
    </rPh>
    <rPh sb="23" eb="24">
      <t>ショウ</t>
    </rPh>
    <rPh sb="34" eb="36">
      <t>バアイ</t>
    </rPh>
    <rPh sb="40" eb="42">
      <t>ヨウキュウ</t>
    </rPh>
    <phoneticPr fontId="7"/>
  </si>
  <si>
    <t xml:space="preserve"> 　払戻しがあるときは、これらを含む。）及び退職手当から控除します。</t>
    <rPh sb="2" eb="3">
      <t>ハラ</t>
    </rPh>
    <rPh sb="3" eb="4">
      <t>モド</t>
    </rPh>
    <rPh sb="16" eb="17">
      <t>フク</t>
    </rPh>
    <rPh sb="20" eb="21">
      <t>オヨ</t>
    </rPh>
    <rPh sb="22" eb="24">
      <t>タイショク</t>
    </rPh>
    <rPh sb="24" eb="26">
      <t>テアテ</t>
    </rPh>
    <rPh sb="28" eb="30">
      <t>コウジョ</t>
    </rPh>
    <phoneticPr fontId="7"/>
  </si>
  <si>
    <t xml:space="preserve"> 　利率により算出した額）を、当該給付金（当該給付金に係る附加給付又は一部負担金の額の</t>
    <rPh sb="2" eb="4">
      <t>リリツ</t>
    </rPh>
    <rPh sb="7" eb="9">
      <t>サンシュツ</t>
    </rPh>
    <rPh sb="11" eb="12">
      <t>ガク</t>
    </rPh>
    <rPh sb="15" eb="17">
      <t>トウガイ</t>
    </rPh>
    <rPh sb="17" eb="20">
      <t>キュウフキン</t>
    </rPh>
    <rPh sb="21" eb="23">
      <t>トウガイ</t>
    </rPh>
    <rPh sb="23" eb="26">
      <t>キュウフキン</t>
    </rPh>
    <rPh sb="27" eb="28">
      <t>カカ</t>
    </rPh>
    <rPh sb="29" eb="31">
      <t>フカ</t>
    </rPh>
    <rPh sb="31" eb="33">
      <t>キュウフ</t>
    </rPh>
    <rPh sb="33" eb="34">
      <t>マタ</t>
    </rPh>
    <rPh sb="35" eb="37">
      <t>イチブ</t>
    </rPh>
    <rPh sb="37" eb="40">
      <t>フタンキン</t>
    </rPh>
    <rPh sb="41" eb="42">
      <t>ガク</t>
    </rPh>
    <phoneticPr fontId="7"/>
  </si>
  <si>
    <t xml:space="preserve"> 　失後の期間に係る利息相当額は、組合員の資格を喪失した日の前日において適用されていた</t>
    <rPh sb="2" eb="3">
      <t>ウシナ</t>
    </rPh>
    <rPh sb="3" eb="4">
      <t>ゴ</t>
    </rPh>
    <rPh sb="5" eb="7">
      <t>キカン</t>
    </rPh>
    <rPh sb="8" eb="9">
      <t>カカ</t>
    </rPh>
    <rPh sb="10" eb="12">
      <t>リソク</t>
    </rPh>
    <rPh sb="12" eb="14">
      <t>ソウトウ</t>
    </rPh>
    <rPh sb="14" eb="15">
      <t>ガク</t>
    </rPh>
    <rPh sb="17" eb="20">
      <t>クミアイイン</t>
    </rPh>
    <rPh sb="21" eb="23">
      <t>シカク</t>
    </rPh>
    <rPh sb="24" eb="26">
      <t>ソウシツ</t>
    </rPh>
    <rPh sb="28" eb="29">
      <t>ヒ</t>
    </rPh>
    <rPh sb="30" eb="32">
      <t>ゼンジツ</t>
    </rPh>
    <rPh sb="36" eb="38">
      <t>テキヨウ</t>
    </rPh>
    <phoneticPr fontId="7"/>
  </si>
  <si>
    <t xml:space="preserve"> 　が支給されるときは、当該未償還金額及び当該未償還金額に係る利息相当額（組合員資格喪</t>
    <rPh sb="3" eb="5">
      <t>シキュウ</t>
    </rPh>
    <rPh sb="12" eb="14">
      <t>トウガイ</t>
    </rPh>
    <rPh sb="14" eb="19">
      <t>ミショウカンキンガク</t>
    </rPh>
    <rPh sb="19" eb="20">
      <t>オヨ</t>
    </rPh>
    <rPh sb="21" eb="23">
      <t>トウガイ</t>
    </rPh>
    <rPh sb="23" eb="28">
      <t>ミショウカンキンガク</t>
    </rPh>
    <rPh sb="29" eb="30">
      <t>カカ</t>
    </rPh>
    <rPh sb="31" eb="36">
      <t>リソクソウトウガク</t>
    </rPh>
    <rPh sb="37" eb="40">
      <t>クミアイイン</t>
    </rPh>
    <rPh sb="40" eb="42">
      <t>シカク</t>
    </rPh>
    <rPh sb="42" eb="43">
      <t>モ</t>
    </rPh>
    <phoneticPr fontId="7"/>
  </si>
  <si>
    <t>　 葬料を除く。）又は借受人に対する退職手当（これに相当する手当等を含む。以下同じ。）</t>
    <rPh sb="2" eb="3">
      <t>ソウ</t>
    </rPh>
    <rPh sb="3" eb="4">
      <t>リョウ</t>
    </rPh>
    <rPh sb="5" eb="6">
      <t>ノゾ</t>
    </rPh>
    <rPh sb="9" eb="10">
      <t>マタ</t>
    </rPh>
    <rPh sb="11" eb="14">
      <t>カリウケニン</t>
    </rPh>
    <rPh sb="15" eb="16">
      <t>タイ</t>
    </rPh>
    <rPh sb="18" eb="22">
      <t>タイショクテアテ</t>
    </rPh>
    <rPh sb="26" eb="28">
      <t>ソウトウ</t>
    </rPh>
    <rPh sb="30" eb="33">
      <t>テアテトウ</t>
    </rPh>
    <rPh sb="34" eb="35">
      <t>フク</t>
    </rPh>
    <rPh sb="37" eb="39">
      <t>イカ</t>
    </rPh>
    <rPh sb="39" eb="40">
      <t>オナ</t>
    </rPh>
    <phoneticPr fontId="7"/>
  </si>
  <si>
    <t>　 人又は借受人と生計同一関係にある三親等内の親族に支給すべき給付金（埋葬料及び家族埋</t>
    <rPh sb="2" eb="3">
      <t>ニン</t>
    </rPh>
    <rPh sb="3" eb="4">
      <t>マタ</t>
    </rPh>
    <rPh sb="5" eb="8">
      <t>カリウケニン</t>
    </rPh>
    <rPh sb="9" eb="11">
      <t>セイケイ</t>
    </rPh>
    <rPh sb="11" eb="13">
      <t>ドウイツ</t>
    </rPh>
    <rPh sb="13" eb="15">
      <t>カンケイ</t>
    </rPh>
    <rPh sb="18" eb="21">
      <t>サンシントウ</t>
    </rPh>
    <rPh sb="21" eb="22">
      <t>ナイ</t>
    </rPh>
    <rPh sb="23" eb="25">
      <t>シンゾク</t>
    </rPh>
    <rPh sb="26" eb="28">
      <t>シキュウ</t>
    </rPh>
    <rPh sb="31" eb="34">
      <t>キュウフキン</t>
    </rPh>
    <rPh sb="35" eb="38">
      <t>マイソウリョウ</t>
    </rPh>
    <rPh sb="38" eb="39">
      <t>オヨ</t>
    </rPh>
    <rPh sb="40" eb="41">
      <t>イエ</t>
    </rPh>
    <rPh sb="41" eb="42">
      <t>ゾク</t>
    </rPh>
    <rPh sb="42" eb="43">
      <t>マイ</t>
    </rPh>
    <phoneticPr fontId="7"/>
  </si>
  <si>
    <t xml:space="preserve"> ３　借受人が組員の資格を喪失した場合において、上記金額に未償還元金があり、かつ、借受</t>
    <rPh sb="3" eb="6">
      <t>カリウケニン</t>
    </rPh>
    <rPh sb="7" eb="9">
      <t>クミイン</t>
    </rPh>
    <rPh sb="10" eb="12">
      <t>シカク</t>
    </rPh>
    <rPh sb="13" eb="15">
      <t>ソウシツ</t>
    </rPh>
    <rPh sb="17" eb="19">
      <t>バアイ</t>
    </rPh>
    <rPh sb="24" eb="26">
      <t>ジョウキ</t>
    </rPh>
    <rPh sb="26" eb="28">
      <t>キンガク</t>
    </rPh>
    <rPh sb="29" eb="34">
      <t>ミショウカンガンキン</t>
    </rPh>
    <rPh sb="41" eb="43">
      <t>カリウケ</t>
    </rPh>
    <phoneticPr fontId="7"/>
  </si>
  <si>
    <t>　 に加算します。</t>
    <rPh sb="3" eb="5">
      <t>カサン</t>
    </rPh>
    <phoneticPr fontId="7"/>
  </si>
  <si>
    <t xml:space="preserve"> ２　貸付規程に定める貸付保険の保険料充当額を負担するため、別に定める率を上記１の利率　</t>
    <rPh sb="3" eb="5">
      <t>カシツ</t>
    </rPh>
    <rPh sb="5" eb="7">
      <t>キテイ</t>
    </rPh>
    <rPh sb="8" eb="9">
      <t>サダ</t>
    </rPh>
    <rPh sb="11" eb="13">
      <t>カシツケ</t>
    </rPh>
    <rPh sb="13" eb="15">
      <t>ホケン</t>
    </rPh>
    <rPh sb="16" eb="19">
      <t>ホケンリョウ</t>
    </rPh>
    <rPh sb="19" eb="22">
      <t>ジュウトウガク</t>
    </rPh>
    <rPh sb="23" eb="25">
      <t>フタン</t>
    </rPh>
    <rPh sb="30" eb="31">
      <t>ベツ</t>
    </rPh>
    <rPh sb="32" eb="33">
      <t>サダ</t>
    </rPh>
    <rPh sb="35" eb="36">
      <t>リツ</t>
    </rPh>
    <rPh sb="37" eb="39">
      <t>ジョウキ</t>
    </rPh>
    <rPh sb="41" eb="43">
      <t>リリツ</t>
    </rPh>
    <phoneticPr fontId="7"/>
  </si>
  <si>
    <t xml:space="preserve"> １　貸付金の利息は月利とし、貸付決定通知書又は償還表に記載の貸付利率のとおりとします。</t>
    <rPh sb="3" eb="6">
      <t>カシツケキン</t>
    </rPh>
    <rPh sb="7" eb="9">
      <t>リソク</t>
    </rPh>
    <rPh sb="10" eb="12">
      <t>ゲツリ</t>
    </rPh>
    <rPh sb="15" eb="17">
      <t>カシツケ</t>
    </rPh>
    <rPh sb="17" eb="19">
      <t>ケッテイ</t>
    </rPh>
    <rPh sb="19" eb="22">
      <t>ツウチショ</t>
    </rPh>
    <rPh sb="22" eb="23">
      <t>マタ</t>
    </rPh>
    <rPh sb="24" eb="27">
      <t>ショウカンヒョウ</t>
    </rPh>
    <rPh sb="28" eb="30">
      <t>キサイ</t>
    </rPh>
    <rPh sb="31" eb="33">
      <t>カシツケ</t>
    </rPh>
    <rPh sb="33" eb="35">
      <t>リリツ</t>
    </rPh>
    <phoneticPr fontId="7"/>
  </si>
  <si>
    <t>記</t>
    <rPh sb="0" eb="1">
      <t>キ</t>
    </rPh>
    <phoneticPr fontId="7"/>
  </si>
  <si>
    <t>　を下記の条件により借用しました。</t>
    <rPh sb="2" eb="4">
      <t>カキ</t>
    </rPh>
    <rPh sb="5" eb="7">
      <t>ジョウケン</t>
    </rPh>
    <rPh sb="10" eb="12">
      <t>シャクヨウ</t>
    </rPh>
    <phoneticPr fontId="7"/>
  </si>
  <si>
    <t>　　公立学校共済組合貸付規程（以下「貸付規程」という。）の定めを承知の上、上記の金額</t>
    <rPh sb="2" eb="4">
      <t>コウリツ</t>
    </rPh>
    <rPh sb="4" eb="6">
      <t>ガッコウ</t>
    </rPh>
    <rPh sb="6" eb="8">
      <t>キョウサイ</t>
    </rPh>
    <rPh sb="8" eb="10">
      <t>クミアイ</t>
    </rPh>
    <rPh sb="10" eb="12">
      <t>カシツケ</t>
    </rPh>
    <rPh sb="12" eb="14">
      <t>キテイ</t>
    </rPh>
    <rPh sb="15" eb="17">
      <t>イカ</t>
    </rPh>
    <rPh sb="18" eb="20">
      <t>カシツケ</t>
    </rPh>
    <rPh sb="20" eb="22">
      <t>キテイ</t>
    </rPh>
    <rPh sb="29" eb="30">
      <t>サダ</t>
    </rPh>
    <rPh sb="32" eb="34">
      <t>ショウチ</t>
    </rPh>
    <rPh sb="35" eb="36">
      <t>ウエ</t>
    </rPh>
    <rPh sb="37" eb="39">
      <t>ジョウキ</t>
    </rPh>
    <rPh sb="40" eb="42">
      <t>キンガク</t>
    </rPh>
    <phoneticPr fontId="7"/>
  </si>
  <si>
    <t>貸 付 借 用 証 書</t>
    <rPh sb="0" eb="1">
      <t>カシ</t>
    </rPh>
    <rPh sb="2" eb="3">
      <t>ツキ</t>
    </rPh>
    <rPh sb="4" eb="5">
      <t>シャク</t>
    </rPh>
    <rPh sb="6" eb="7">
      <t>ヨウ</t>
    </rPh>
    <rPh sb="8" eb="9">
      <t>アカシショ</t>
    </rPh>
    <phoneticPr fontId="7"/>
  </si>
  <si>
    <t>　　一般・特別・住宅・住宅災害</t>
    <rPh sb="2" eb="4">
      <t>イッパン</t>
    </rPh>
    <rPh sb="5" eb="7">
      <t>トクベツ</t>
    </rPh>
    <rPh sb="8" eb="10">
      <t>ジュウタク</t>
    </rPh>
    <rPh sb="11" eb="13">
      <t>ジュウタク</t>
    </rPh>
    <rPh sb="13" eb="15">
      <t>サイガイ</t>
    </rPh>
    <phoneticPr fontId="7"/>
  </si>
  <si>
    <t>　　貸付決定番号　第　　　　　　号　　　　　　　　　　　　　証書番号　　番号第　　　　　　号</t>
    <rPh sb="2" eb="4">
      <t>カシツ</t>
    </rPh>
    <rPh sb="4" eb="8">
      <t>ケッテイバンゴウ</t>
    </rPh>
    <rPh sb="9" eb="10">
      <t>ダイ</t>
    </rPh>
    <rPh sb="16" eb="17">
      <t>ゴウ</t>
    </rPh>
    <rPh sb="30" eb="32">
      <t>ショウショ</t>
    </rPh>
    <rPh sb="32" eb="34">
      <t>バンゴウ</t>
    </rPh>
    <rPh sb="36" eb="38">
      <t>バンゴウ</t>
    </rPh>
    <rPh sb="38" eb="39">
      <t>ダイ</t>
    </rPh>
    <rPh sb="45" eb="46">
      <t>ゴウ</t>
    </rPh>
    <phoneticPr fontId="7"/>
  </si>
  <si>
    <t>　 貸付金振込依頼書</t>
    <rPh sb="2" eb="5">
      <t>カシツケキン</t>
    </rPh>
    <rPh sb="5" eb="7">
      <t>フリコミ</t>
    </rPh>
    <rPh sb="7" eb="10">
      <t>イライショ</t>
    </rPh>
    <phoneticPr fontId="7"/>
  </si>
  <si>
    <t>様式第１５号の（１）</t>
    <rPh sb="0" eb="2">
      <t>ヨウシキ</t>
    </rPh>
    <rPh sb="2" eb="3">
      <t>ダイ</t>
    </rPh>
    <rPh sb="5" eb="6">
      <t>ゴウ</t>
    </rPh>
    <phoneticPr fontId="7"/>
  </si>
  <si>
    <t>　　</t>
    <phoneticPr fontId="7"/>
  </si>
  <si>
    <t>　　情報を、下記により第三者に提供します。</t>
    <rPh sb="2" eb="4">
      <t>ジョウホウ</t>
    </rPh>
    <rPh sb="6" eb="8">
      <t>カキ</t>
    </rPh>
    <rPh sb="11" eb="14">
      <t>ダイサンシャ</t>
    </rPh>
    <rPh sb="15" eb="17">
      <t>テイキョウ</t>
    </rPh>
    <phoneticPr fontId="7"/>
  </si>
  <si>
    <t>　　　公立学校共済組合は、貸付けを受ける組合員の皆様の個人</t>
    <rPh sb="3" eb="7">
      <t>コウリツガッコウ</t>
    </rPh>
    <rPh sb="7" eb="11">
      <t>キョウサイクミアイ</t>
    </rPh>
    <rPh sb="13" eb="15">
      <t>カシツケ</t>
    </rPh>
    <rPh sb="17" eb="18">
      <t>ウ</t>
    </rPh>
    <rPh sb="20" eb="23">
      <t>クミアイイン</t>
    </rPh>
    <rPh sb="24" eb="26">
      <t>ミナサマ</t>
    </rPh>
    <rPh sb="27" eb="29">
      <t>コジン</t>
    </rPh>
    <phoneticPr fontId="7"/>
  </si>
  <si>
    <r>
      <t>　２</t>
    </r>
    <r>
      <rPr>
        <b/>
        <sz val="10"/>
        <rFont val="ＭＳ Ｐゴシック"/>
        <family val="3"/>
        <charset val="128"/>
        <scheme val="minor"/>
      </rPr>
      <t>　個人情報の第三者提供</t>
    </r>
    <rPh sb="3" eb="7">
      <t>コジンジョウホウ</t>
    </rPh>
    <rPh sb="8" eb="11">
      <t>ダイサンシャ</t>
    </rPh>
    <rPh sb="11" eb="13">
      <t>テイキョウ</t>
    </rPh>
    <phoneticPr fontId="7"/>
  </si>
  <si>
    <t>　　　〇その他貸付事業の適切かつ円滑な実施</t>
    <rPh sb="6" eb="7">
      <t>タ</t>
    </rPh>
    <rPh sb="7" eb="9">
      <t>カシツケ</t>
    </rPh>
    <rPh sb="9" eb="11">
      <t>ジギョウ</t>
    </rPh>
    <rPh sb="12" eb="14">
      <t>テキセツ</t>
    </rPh>
    <rPh sb="16" eb="18">
      <t>エンカツ</t>
    </rPh>
    <rPh sb="19" eb="21">
      <t>ジッシ</t>
    </rPh>
    <phoneticPr fontId="7"/>
  </si>
  <si>
    <t>　　　〇２に掲げる業務の実施</t>
    <rPh sb="6" eb="7">
      <t>カカ</t>
    </rPh>
    <rPh sb="9" eb="11">
      <t>ギョウム</t>
    </rPh>
    <rPh sb="12" eb="14">
      <t>ジッシ</t>
    </rPh>
    <phoneticPr fontId="7"/>
  </si>
  <si>
    <t>　　　　事務手続</t>
    <rPh sb="4" eb="8">
      <t>ジムテツヅ</t>
    </rPh>
    <phoneticPr fontId="7"/>
  </si>
  <si>
    <t>　　　〇当共済組合が損害保険会社と締結した貸付保険契約の</t>
    <rPh sb="4" eb="9">
      <t>トウキョウサイクミアイ</t>
    </rPh>
    <rPh sb="10" eb="16">
      <t>ソンガイホケンカイシャ</t>
    </rPh>
    <rPh sb="17" eb="19">
      <t>テイケツ</t>
    </rPh>
    <rPh sb="21" eb="23">
      <t>カシツケ</t>
    </rPh>
    <rPh sb="23" eb="27">
      <t>ホケンケイヤク</t>
    </rPh>
    <phoneticPr fontId="7"/>
  </si>
  <si>
    <t>　　　　（団体信用生命保険及び債務返済支援保険）の事務手続</t>
    <rPh sb="5" eb="7">
      <t>ダンタイ</t>
    </rPh>
    <rPh sb="7" eb="9">
      <t>シンヨウ</t>
    </rPh>
    <rPh sb="9" eb="11">
      <t>セイメイ</t>
    </rPh>
    <rPh sb="11" eb="13">
      <t>ホケン</t>
    </rPh>
    <rPh sb="13" eb="14">
      <t>オヨ</t>
    </rPh>
    <rPh sb="15" eb="17">
      <t>サイム</t>
    </rPh>
    <rPh sb="17" eb="19">
      <t>ヘンサイ</t>
    </rPh>
    <rPh sb="19" eb="21">
      <t>シエン</t>
    </rPh>
    <rPh sb="21" eb="23">
      <t>ホケン</t>
    </rPh>
    <rPh sb="25" eb="27">
      <t>ジム</t>
    </rPh>
    <rPh sb="27" eb="29">
      <t>テツヅキ</t>
    </rPh>
    <phoneticPr fontId="7"/>
  </si>
  <si>
    <t>　　　〇当共済組合が生命保険会社等と締結した団体保険契約</t>
    <rPh sb="4" eb="9">
      <t>トウキョウサイクミアイ</t>
    </rPh>
    <rPh sb="10" eb="12">
      <t>セイメイ</t>
    </rPh>
    <rPh sb="12" eb="16">
      <t>ホケンカイシャ</t>
    </rPh>
    <rPh sb="16" eb="17">
      <t>トウ</t>
    </rPh>
    <rPh sb="18" eb="20">
      <t>テイケツ</t>
    </rPh>
    <rPh sb="22" eb="26">
      <t>ダンタイホケン</t>
    </rPh>
    <rPh sb="26" eb="28">
      <t>ケイヤク</t>
    </rPh>
    <phoneticPr fontId="7"/>
  </si>
  <si>
    <t>　　　〇貸付金の償還管理</t>
    <rPh sb="4" eb="7">
      <t>カシツケキン</t>
    </rPh>
    <rPh sb="8" eb="12">
      <t>ショウカンカンリ</t>
    </rPh>
    <phoneticPr fontId="7"/>
  </si>
  <si>
    <t>　　　〇貸付の審査・決定</t>
    <rPh sb="4" eb="6">
      <t>カシツケ</t>
    </rPh>
    <rPh sb="7" eb="9">
      <t>シンサ</t>
    </rPh>
    <rPh sb="10" eb="12">
      <t>ケッテイ</t>
    </rPh>
    <phoneticPr fontId="7"/>
  </si>
  <si>
    <t>　　情報を、次の利用目的の達成に必要な範囲内で利用します。</t>
    <rPh sb="2" eb="4">
      <t>ジョウホウ</t>
    </rPh>
    <rPh sb="6" eb="7">
      <t>ツギ</t>
    </rPh>
    <rPh sb="8" eb="12">
      <t>リヨウモクテキ</t>
    </rPh>
    <rPh sb="13" eb="15">
      <t>タッセイ</t>
    </rPh>
    <rPh sb="16" eb="18">
      <t>ヒツヨウ</t>
    </rPh>
    <rPh sb="19" eb="22">
      <t>ハンイナイ</t>
    </rPh>
    <rPh sb="23" eb="25">
      <t>リヨウ</t>
    </rPh>
    <phoneticPr fontId="7"/>
  </si>
  <si>
    <t>　　　公立学校共済組合は、貸付を受ける組合員の皆様の個人</t>
    <rPh sb="3" eb="7">
      <t>コウリツガッコウ</t>
    </rPh>
    <rPh sb="7" eb="9">
      <t>キョウサイ</t>
    </rPh>
    <rPh sb="9" eb="11">
      <t>クミアイ</t>
    </rPh>
    <rPh sb="13" eb="15">
      <t>カシツケ</t>
    </rPh>
    <rPh sb="16" eb="17">
      <t>ウ</t>
    </rPh>
    <rPh sb="19" eb="22">
      <t>クミアイイン</t>
    </rPh>
    <rPh sb="23" eb="25">
      <t>ミナサマ</t>
    </rPh>
    <rPh sb="26" eb="28">
      <t>コジン</t>
    </rPh>
    <phoneticPr fontId="7"/>
  </si>
  <si>
    <r>
      <t>　</t>
    </r>
    <r>
      <rPr>
        <b/>
        <sz val="10"/>
        <rFont val="ＭＳ Ｐゴシック"/>
        <family val="3"/>
        <charset val="128"/>
        <scheme val="minor"/>
      </rPr>
      <t>１　個人情報の利用目的</t>
    </r>
    <rPh sb="3" eb="7">
      <t>コジンジョウホウ</t>
    </rPh>
    <rPh sb="8" eb="12">
      <t>リヨウモクテキ</t>
    </rPh>
    <phoneticPr fontId="7"/>
  </si>
  <si>
    <t>＜貸付事業における個人情報の取扱いについて＞</t>
    <rPh sb="1" eb="3">
      <t>カシツケ</t>
    </rPh>
    <rPh sb="3" eb="5">
      <t>ジギョウ</t>
    </rPh>
    <rPh sb="9" eb="13">
      <t>コジンジョウホウ</t>
    </rPh>
    <rPh sb="14" eb="16">
      <t>トリアツカ</t>
    </rPh>
    <phoneticPr fontId="7"/>
  </si>
  <si>
    <r>
      <t>　</t>
    </r>
    <r>
      <rPr>
        <sz val="10"/>
        <rFont val="Yu Gothic UI"/>
        <family val="3"/>
        <charset val="128"/>
      </rPr>
      <t>※</t>
    </r>
    <r>
      <rPr>
        <b/>
        <u/>
        <sz val="10"/>
        <rFont val="ＭＳ Ｐゴシック"/>
        <family val="3"/>
        <charset val="128"/>
      </rPr>
      <t>裏面の借入状況申告事項</t>
    </r>
    <r>
      <rPr>
        <sz val="10"/>
        <rFont val="ＭＳ Ｐ明朝"/>
        <family val="1"/>
        <charset val="128"/>
      </rPr>
      <t>を記入してください。</t>
    </r>
    <rPh sb="2" eb="4">
      <t>ウラメン</t>
    </rPh>
    <rPh sb="5" eb="9">
      <t>カリイレジョウキョウ</t>
    </rPh>
    <rPh sb="9" eb="11">
      <t>シンコク</t>
    </rPh>
    <rPh sb="11" eb="13">
      <t>ジコウ</t>
    </rPh>
    <rPh sb="14" eb="16">
      <t>キニュウ</t>
    </rPh>
    <phoneticPr fontId="7"/>
  </si>
  <si>
    <t>　　　年間償還額（裏面のI）が申込人の給料の月額の4.8倍（裏面のJ）の範囲内ですか？</t>
    <rPh sb="3" eb="5">
      <t>ネンカン</t>
    </rPh>
    <rPh sb="5" eb="8">
      <t>ショウカンガク</t>
    </rPh>
    <rPh sb="9" eb="11">
      <t>ウラメン</t>
    </rPh>
    <rPh sb="15" eb="18">
      <t>モウシコミニン</t>
    </rPh>
    <rPh sb="19" eb="21">
      <t>キュウリョウ</t>
    </rPh>
    <rPh sb="22" eb="24">
      <t>ゲツガク</t>
    </rPh>
    <rPh sb="28" eb="29">
      <t>バイ</t>
    </rPh>
    <rPh sb="30" eb="32">
      <t>ウラメン</t>
    </rPh>
    <rPh sb="36" eb="38">
      <t>ハンイ</t>
    </rPh>
    <rPh sb="38" eb="39">
      <t>ナイ</t>
    </rPh>
    <phoneticPr fontId="7"/>
  </si>
  <si>
    <t>　　③全ての借入金（共済、互助会、銀行、カードローン他全ての借入金）の</t>
    <rPh sb="3" eb="4">
      <t>スベ</t>
    </rPh>
    <rPh sb="6" eb="9">
      <t>カリイレキン</t>
    </rPh>
    <rPh sb="10" eb="12">
      <t>キョウサイ</t>
    </rPh>
    <rPh sb="13" eb="16">
      <t>ゴジョカイ</t>
    </rPh>
    <rPh sb="17" eb="19">
      <t>ギンコウ</t>
    </rPh>
    <rPh sb="26" eb="27">
      <t>ホカ</t>
    </rPh>
    <rPh sb="27" eb="28">
      <t>スベ</t>
    </rPh>
    <rPh sb="30" eb="33">
      <t>カリイレキン</t>
    </rPh>
    <phoneticPr fontId="7"/>
  </si>
  <si>
    <t>　　　　　貸付後はどうですか？</t>
    <rPh sb="5" eb="7">
      <t>カシツケ</t>
    </rPh>
    <rPh sb="7" eb="8">
      <t>アト</t>
    </rPh>
    <phoneticPr fontId="7"/>
  </si>
  <si>
    <t>　　　　　貸付前はどうですか？</t>
    <rPh sb="5" eb="7">
      <t>カシツケ</t>
    </rPh>
    <rPh sb="7" eb="8">
      <t>マエ</t>
    </rPh>
    <phoneticPr fontId="7"/>
  </si>
  <si>
    <t>　　②共済の未償還元金（住宅を除く）が700万円未満ですか？</t>
    <rPh sb="3" eb="5">
      <t>キョウサイ</t>
    </rPh>
    <rPh sb="6" eb="9">
      <t>ミショウカン</t>
    </rPh>
    <rPh sb="9" eb="11">
      <t>ガンキン</t>
    </rPh>
    <rPh sb="12" eb="14">
      <t>ジュウタク</t>
    </rPh>
    <rPh sb="15" eb="16">
      <t>ノゾ</t>
    </rPh>
    <rPh sb="22" eb="24">
      <t>マンエン</t>
    </rPh>
    <rPh sb="24" eb="26">
      <t>ミマン</t>
    </rPh>
    <phoneticPr fontId="7"/>
  </si>
  <si>
    <t>　　　今回の申込は、その貸付日から2年以上経過していますか。</t>
    <rPh sb="3" eb="5">
      <t>コンカイ</t>
    </rPh>
    <rPh sb="6" eb="8">
      <t>モウシコミ</t>
    </rPh>
    <rPh sb="12" eb="15">
      <t>カシツケビ</t>
    </rPh>
    <rPh sb="18" eb="19">
      <t>ネン</t>
    </rPh>
    <rPh sb="19" eb="21">
      <t>イジョウ</t>
    </rPh>
    <rPh sb="21" eb="23">
      <t>ケイカ</t>
    </rPh>
    <phoneticPr fontId="7"/>
  </si>
  <si>
    <t>　　①前回、一般貸付けの貸付けを受けたのはいつですか？</t>
    <rPh sb="3" eb="5">
      <t>ゼンカイ</t>
    </rPh>
    <rPh sb="6" eb="10">
      <t>イッパンカシツケ</t>
    </rPh>
    <rPh sb="12" eb="14">
      <t>カシツケ</t>
    </rPh>
    <rPh sb="16" eb="17">
      <t>ウ</t>
    </rPh>
    <phoneticPr fontId="7"/>
  </si>
  <si>
    <t>氏　名</t>
    <rPh sb="0" eb="1">
      <t>シ</t>
    </rPh>
    <rPh sb="2" eb="3">
      <t>ナ</t>
    </rPh>
    <phoneticPr fontId="7"/>
  </si>
  <si>
    <t>職　　　名</t>
    <rPh sb="0" eb="1">
      <t>ショク</t>
    </rPh>
    <rPh sb="4" eb="5">
      <t>ナ</t>
    </rPh>
    <phoneticPr fontId="7"/>
  </si>
  <si>
    <t>所属所名</t>
    <rPh sb="0" eb="4">
      <t>ショゾクショメイ</t>
    </rPh>
    <phoneticPr fontId="7"/>
  </si>
  <si>
    <t>申込人</t>
    <rPh sb="0" eb="1">
      <t>サル</t>
    </rPh>
    <rPh sb="1" eb="2">
      <t>コ</t>
    </rPh>
    <rPh sb="2" eb="3">
      <t>ニン</t>
    </rPh>
    <phoneticPr fontId="7"/>
  </si>
  <si>
    <t>公立学校共済組合千葉支部長　 様</t>
    <rPh sb="0" eb="2">
      <t>コウリツ</t>
    </rPh>
    <rPh sb="2" eb="4">
      <t>ガッコウ</t>
    </rPh>
    <rPh sb="4" eb="8">
      <t>キョウサイクミアイ</t>
    </rPh>
    <rPh sb="8" eb="13">
      <t>チバシブチョウ</t>
    </rPh>
    <rPh sb="15" eb="16">
      <t>サマ</t>
    </rPh>
    <phoneticPr fontId="7"/>
  </si>
  <si>
    <t>　また、その審査資料として記入いたしました裏面の借入状況等については事実に相違ありません。</t>
    <rPh sb="6" eb="8">
      <t>シンサ</t>
    </rPh>
    <rPh sb="8" eb="10">
      <t>シリョウ</t>
    </rPh>
    <rPh sb="13" eb="15">
      <t>キニュウ</t>
    </rPh>
    <rPh sb="21" eb="23">
      <t>ウラメン</t>
    </rPh>
    <rPh sb="24" eb="28">
      <t>カリイレジョウキョウ</t>
    </rPh>
    <rPh sb="28" eb="29">
      <t>トウ</t>
    </rPh>
    <rPh sb="34" eb="36">
      <t>ジジツ</t>
    </rPh>
    <rPh sb="37" eb="39">
      <t>ソウイ</t>
    </rPh>
    <phoneticPr fontId="7"/>
  </si>
  <si>
    <t>申　　　　　告　　　　　書</t>
    <rPh sb="0" eb="1">
      <t>サル</t>
    </rPh>
    <rPh sb="6" eb="7">
      <t>コク</t>
    </rPh>
    <rPh sb="12" eb="13">
      <t>ショ</t>
    </rPh>
    <phoneticPr fontId="7"/>
  </si>
  <si>
    <t>（1円未満は切り捨て）</t>
    <rPh sb="2" eb="5">
      <t>エンミマン</t>
    </rPh>
    <rPh sb="6" eb="7">
      <t>キ</t>
    </rPh>
    <rPh sb="8" eb="9">
      <t>ス</t>
    </rPh>
    <phoneticPr fontId="7"/>
  </si>
  <si>
    <r>
      <t xml:space="preserve">（４）年間償還額の限度額 </t>
    </r>
    <r>
      <rPr>
        <sz val="11"/>
        <rFont val="ＭＳ Ｐゴシック"/>
        <family val="3"/>
        <charset val="128"/>
        <scheme val="minor"/>
      </rPr>
      <t>（ J ）</t>
    </r>
    <rPh sb="3" eb="8">
      <t>ネンカンショウカンガク</t>
    </rPh>
    <rPh sb="9" eb="12">
      <t>ゲンドガク</t>
    </rPh>
    <phoneticPr fontId="7"/>
  </si>
  <si>
    <t>　A ＋ B ＋ C ＋ D ＋ E ＋ F ＋ G ＋ H　＝</t>
    <phoneticPr fontId="7"/>
  </si>
  <si>
    <r>
      <t xml:space="preserve">（３）借入後の年間償還額 </t>
    </r>
    <r>
      <rPr>
        <sz val="11"/>
        <rFont val="ＭＳ Ｐゴシック"/>
        <family val="3"/>
        <charset val="128"/>
        <scheme val="minor"/>
      </rPr>
      <t>（ I ）</t>
    </r>
    <rPh sb="3" eb="6">
      <t>カリイレゴ</t>
    </rPh>
    <rPh sb="7" eb="9">
      <t>ネンカン</t>
    </rPh>
    <rPh sb="9" eb="12">
      <t>ショウカンガク</t>
    </rPh>
    <phoneticPr fontId="7"/>
  </si>
  <si>
    <t>H</t>
    <phoneticPr fontId="7"/>
  </si>
  <si>
    <t>G</t>
    <phoneticPr fontId="7"/>
  </si>
  <si>
    <t>合　　計</t>
    <rPh sb="0" eb="1">
      <t>ゴウ</t>
    </rPh>
    <rPh sb="3" eb="4">
      <t>ケイ</t>
    </rPh>
    <phoneticPr fontId="7"/>
  </si>
  <si>
    <t>年間償還額
（一回の償還額×２）</t>
    <rPh sb="0" eb="5">
      <t>ネンカンショウカンガク</t>
    </rPh>
    <rPh sb="7" eb="9">
      <t>イッカイ</t>
    </rPh>
    <rPh sb="10" eb="13">
      <t>ショウカンガク</t>
    </rPh>
    <phoneticPr fontId="7"/>
  </si>
  <si>
    <t>一回の償還額</t>
    <rPh sb="0" eb="2">
      <t>イッカイ</t>
    </rPh>
    <rPh sb="3" eb="6">
      <t>ショウカンガク</t>
    </rPh>
    <phoneticPr fontId="7"/>
  </si>
  <si>
    <t>年間償還額
（一回の償還額×１２）</t>
    <rPh sb="0" eb="5">
      <t>ネンカンショウカンガク</t>
    </rPh>
    <rPh sb="7" eb="9">
      <t>イッカイ</t>
    </rPh>
    <rPh sb="10" eb="13">
      <t>ショウカンガク</t>
    </rPh>
    <phoneticPr fontId="7"/>
  </si>
  <si>
    <t>毎月償還</t>
    <rPh sb="0" eb="4">
      <t>マイツキショウカン</t>
    </rPh>
    <phoneticPr fontId="7"/>
  </si>
  <si>
    <t>借入額</t>
    <rPh sb="0" eb="3">
      <t>カリイレガク</t>
    </rPh>
    <phoneticPr fontId="7"/>
  </si>
  <si>
    <t>借　入　先
（借入日）</t>
    <rPh sb="0" eb="1">
      <t>シャク</t>
    </rPh>
    <rPh sb="2" eb="3">
      <t>ニュウ</t>
    </rPh>
    <rPh sb="4" eb="5">
      <t>サキ</t>
    </rPh>
    <rPh sb="7" eb="10">
      <t>カリイレビ</t>
    </rPh>
    <phoneticPr fontId="7"/>
  </si>
  <si>
    <t>②銀行等の状況</t>
    <rPh sb="1" eb="4">
      <t>ギンコウトウ</t>
    </rPh>
    <rPh sb="5" eb="7">
      <t>ジョウキョウ</t>
    </rPh>
    <phoneticPr fontId="7"/>
  </si>
  <si>
    <t>F</t>
    <phoneticPr fontId="7"/>
  </si>
  <si>
    <t>E</t>
    <phoneticPr fontId="7"/>
  </si>
  <si>
    <t>共済</t>
    <rPh sb="0" eb="1">
      <t>トモ</t>
    </rPh>
    <rPh sb="1" eb="2">
      <t>スミ</t>
    </rPh>
    <phoneticPr fontId="7"/>
  </si>
  <si>
    <t>①共済・互助会の状況</t>
    <rPh sb="1" eb="3">
      <t>キョウサイ</t>
    </rPh>
    <rPh sb="4" eb="7">
      <t>ゴジョカイ</t>
    </rPh>
    <rPh sb="8" eb="10">
      <t>ジョウキョウ</t>
    </rPh>
    <phoneticPr fontId="7"/>
  </si>
  <si>
    <t>（２）新たな借入分</t>
    <rPh sb="3" eb="4">
      <t>アラ</t>
    </rPh>
    <phoneticPr fontId="7"/>
  </si>
  <si>
    <t>D</t>
    <phoneticPr fontId="7"/>
  </si>
  <si>
    <t>C</t>
    <phoneticPr fontId="7"/>
  </si>
  <si>
    <t>B</t>
    <phoneticPr fontId="7"/>
  </si>
  <si>
    <t>（１）現在の借入分</t>
    <rPh sb="3" eb="5">
      <t>ゲンザイ</t>
    </rPh>
    <rPh sb="6" eb="9">
      <t>カリイレブン</t>
    </rPh>
    <phoneticPr fontId="7"/>
  </si>
  <si>
    <t>借入状況申告事項</t>
    <rPh sb="0" eb="4">
      <t>カリイレジョウキョウ</t>
    </rPh>
    <rPh sb="4" eb="8">
      <t>シンコクジコウ</t>
    </rPh>
    <phoneticPr fontId="7"/>
  </si>
  <si>
    <t>裏面に続く</t>
    <phoneticPr fontId="7"/>
  </si>
  <si>
    <t>ご提出いただけない場合は、貸付申込を受付することができません。</t>
    <rPh sb="9" eb="11">
      <t>バアイ</t>
    </rPh>
    <rPh sb="13" eb="15">
      <t>カシツケ</t>
    </rPh>
    <rPh sb="15" eb="17">
      <t>モウシコミ</t>
    </rPh>
    <rPh sb="18" eb="20">
      <t>ウケツケ</t>
    </rPh>
    <phoneticPr fontId="7"/>
  </si>
  <si>
    <r>
      <t>　３</t>
    </r>
    <r>
      <rPr>
        <b/>
        <sz val="10"/>
        <rFont val="ＭＳ Ｐゴシック"/>
        <family val="3"/>
        <charset val="128"/>
        <scheme val="minor"/>
      </rPr>
      <t>　その他</t>
    </r>
    <rPh sb="5" eb="6">
      <t>タ</t>
    </rPh>
    <phoneticPr fontId="7"/>
  </si>
  <si>
    <t>　　　公立学校共済組合の個人情報保護方針については、ホームページ</t>
    <rPh sb="3" eb="7">
      <t>コウリツガッコウ</t>
    </rPh>
    <rPh sb="7" eb="11">
      <t>キョウサイクミアイ</t>
    </rPh>
    <rPh sb="12" eb="14">
      <t>コジン</t>
    </rPh>
    <rPh sb="14" eb="16">
      <t>ジョウホウ</t>
    </rPh>
    <rPh sb="16" eb="18">
      <t>ホゴ</t>
    </rPh>
    <rPh sb="18" eb="20">
      <t>ホウシン</t>
    </rPh>
    <phoneticPr fontId="7"/>
  </si>
  <si>
    <t>　万が一、この申告書の内容や他の添付書類に虚偽の記載がある場合、貸付事故（貸倒れ）が発生した</t>
    <rPh sb="1" eb="2">
      <t>マン</t>
    </rPh>
    <rPh sb="3" eb="4">
      <t>イチ</t>
    </rPh>
    <rPh sb="7" eb="10">
      <t>シンコクショ</t>
    </rPh>
    <rPh sb="11" eb="13">
      <t>ナイヨウ</t>
    </rPh>
    <rPh sb="14" eb="15">
      <t>ホカ</t>
    </rPh>
    <rPh sb="16" eb="20">
      <t>テンプショルイ</t>
    </rPh>
    <rPh sb="21" eb="23">
      <t>キョギ</t>
    </rPh>
    <rPh sb="24" eb="26">
      <t>キサイ</t>
    </rPh>
    <rPh sb="29" eb="31">
      <t>バアイ</t>
    </rPh>
    <rPh sb="32" eb="34">
      <t>カシツケ</t>
    </rPh>
    <rPh sb="34" eb="36">
      <t>ジコ</t>
    </rPh>
    <rPh sb="37" eb="39">
      <t>カシダオ</t>
    </rPh>
    <rPh sb="42" eb="44">
      <t>ハッセイ</t>
    </rPh>
    <phoneticPr fontId="7"/>
  </si>
  <si>
    <t>フリガナ</t>
    <phoneticPr fontId="7"/>
  </si>
  <si>
    <t>氏　名</t>
    <phoneticPr fontId="7"/>
  </si>
  <si>
    <t>所属所長に通知することに同意します。</t>
    <rPh sb="0" eb="2">
      <t>ショゾク</t>
    </rPh>
    <rPh sb="2" eb="4">
      <t>ショチョウ</t>
    </rPh>
    <rPh sb="5" eb="7">
      <t>ツウチ</t>
    </rPh>
    <rPh sb="12" eb="14">
      <t>ドウイ</t>
    </rPh>
    <phoneticPr fontId="7"/>
  </si>
  <si>
    <t>場合、その他貸付規程に違反した場合、公立学校共済組合が当該事実を申込人が所属する所属所の</t>
    <rPh sb="0" eb="2">
      <t>バアイ</t>
    </rPh>
    <rPh sb="5" eb="6">
      <t>タ</t>
    </rPh>
    <rPh sb="6" eb="10">
      <t>カシツケキテイ</t>
    </rPh>
    <rPh sb="11" eb="13">
      <t>イハン</t>
    </rPh>
    <rPh sb="15" eb="17">
      <t>バアイ</t>
    </rPh>
    <rPh sb="18" eb="20">
      <t>コウリツ</t>
    </rPh>
    <rPh sb="20" eb="22">
      <t>ガッコウ</t>
    </rPh>
    <rPh sb="22" eb="26">
      <t>キョウサイクミアイ</t>
    </rPh>
    <rPh sb="27" eb="31">
      <t>トウガイジジツ</t>
    </rPh>
    <rPh sb="32" eb="34">
      <t>モウシコミ</t>
    </rPh>
    <rPh sb="34" eb="35">
      <t>ニン</t>
    </rPh>
    <rPh sb="36" eb="38">
      <t>ショゾク</t>
    </rPh>
    <rPh sb="40" eb="43">
      <t>ショゾクショ</t>
    </rPh>
    <phoneticPr fontId="7"/>
  </si>
  <si>
    <r>
      <t>　　【</t>
    </r>
    <r>
      <rPr>
        <b/>
        <u val="double"/>
        <sz val="10"/>
        <rFont val="ＭＳ Ｐゴシック"/>
        <family val="3"/>
        <charset val="128"/>
      </rPr>
      <t>住宅貸付け以外</t>
    </r>
    <r>
      <rPr>
        <sz val="10"/>
        <rFont val="ＭＳ Ｐ明朝"/>
        <family val="1"/>
        <charset val="128"/>
      </rPr>
      <t>を申込む方が回答</t>
    </r>
    <r>
      <rPr>
        <sz val="10"/>
        <rFont val="ＭＳ Ｐゴシック"/>
        <family val="3"/>
        <charset val="128"/>
      </rPr>
      <t>】</t>
    </r>
    <rPh sb="3" eb="5">
      <t>ジュウタク</t>
    </rPh>
    <rPh sb="5" eb="7">
      <t>カシツ</t>
    </rPh>
    <rPh sb="8" eb="10">
      <t>イガイ</t>
    </rPh>
    <rPh sb="11" eb="13">
      <t>モウシコ</t>
    </rPh>
    <rPh sb="14" eb="15">
      <t>カタ</t>
    </rPh>
    <rPh sb="16" eb="18">
      <t>カイトウ</t>
    </rPh>
    <phoneticPr fontId="7"/>
  </si>
  <si>
    <r>
      <t>　　【</t>
    </r>
    <r>
      <rPr>
        <b/>
        <sz val="10"/>
        <rFont val="ＭＳ Ｐゴシック"/>
        <family val="3"/>
        <charset val="128"/>
      </rPr>
      <t>貸付けを申し込む方全員</t>
    </r>
    <r>
      <rPr>
        <sz val="10"/>
        <rFont val="ＭＳ Ｐ明朝"/>
        <family val="1"/>
        <charset val="128"/>
      </rPr>
      <t>が回答</t>
    </r>
    <r>
      <rPr>
        <sz val="10"/>
        <rFont val="ＭＳ Ｐゴシック"/>
        <family val="3"/>
        <charset val="128"/>
      </rPr>
      <t>】</t>
    </r>
    <rPh sb="3" eb="5">
      <t>カシツケ</t>
    </rPh>
    <rPh sb="7" eb="8">
      <t>モウ</t>
    </rPh>
    <rPh sb="9" eb="10">
      <t>コ</t>
    </rPh>
    <rPh sb="11" eb="12">
      <t>カタ</t>
    </rPh>
    <rPh sb="12" eb="14">
      <t>ゼンイン</t>
    </rPh>
    <rPh sb="15" eb="17">
      <t>カイトウ</t>
    </rPh>
    <phoneticPr fontId="7"/>
  </si>
  <si>
    <t>　　　【https://www.kouritu.or.jp】をご覧ください。</t>
    <phoneticPr fontId="7"/>
  </si>
  <si>
    <t>借受人</t>
    <rPh sb="0" eb="3">
      <t>カリウケニン</t>
    </rPh>
    <phoneticPr fontId="7"/>
  </si>
  <si>
    <t>現住所</t>
    <rPh sb="0" eb="3">
      <t>ゲンジュウショ</t>
    </rPh>
    <phoneticPr fontId="7"/>
  </si>
  <si>
    <t>氏名</t>
    <rPh sb="0" eb="2">
      <t>シメイ</t>
    </rPh>
    <phoneticPr fontId="7"/>
  </si>
  <si>
    <t>（氏名）</t>
    <rPh sb="1" eb="3">
      <t>シメイ</t>
    </rPh>
    <phoneticPr fontId="69"/>
  </si>
  <si>
    <r>
      <t>下記事項を確認のうえ、</t>
    </r>
    <r>
      <rPr>
        <b/>
        <u/>
        <sz val="11"/>
        <color theme="1"/>
        <rFont val="ＭＳ Ｐゴシック"/>
        <family val="3"/>
        <charset val="128"/>
        <scheme val="minor"/>
      </rPr>
      <t>確認日・氏名</t>
    </r>
    <r>
      <rPr>
        <sz val="11"/>
        <color theme="1"/>
        <rFont val="ＭＳ Ｐゴシック"/>
        <family val="2"/>
        <charset val="128"/>
        <scheme val="minor"/>
      </rPr>
      <t>をご記入いただき、提出ください。</t>
    </r>
    <rPh sb="0" eb="4">
      <t>カキジコウ</t>
    </rPh>
    <rPh sb="5" eb="7">
      <t>カクニン</t>
    </rPh>
    <rPh sb="11" eb="13">
      <t>カクニン</t>
    </rPh>
    <rPh sb="13" eb="14">
      <t>ビ</t>
    </rPh>
    <rPh sb="15" eb="17">
      <t>シメイ</t>
    </rPh>
    <rPh sb="19" eb="21">
      <t>キニュウ</t>
    </rPh>
    <rPh sb="26" eb="28">
      <t>テイシュツ</t>
    </rPh>
    <phoneticPr fontId="7"/>
  </si>
  <si>
    <r>
      <t xml:space="preserve">職員コード
</t>
    </r>
    <r>
      <rPr>
        <sz val="5"/>
        <rFont val="ＭＳ Ｐゴシック"/>
        <family val="3"/>
        <charset val="128"/>
      </rPr>
      <t>（組合員番号）</t>
    </r>
    <rPh sb="0" eb="2">
      <t>ショクイン</t>
    </rPh>
    <phoneticPr fontId="7"/>
  </si>
  <si>
    <t>※貸付番号</t>
    <rPh sb="1" eb="3">
      <t>カシツケ</t>
    </rPh>
    <rPh sb="3" eb="5">
      <t>バンゴウ</t>
    </rPh>
    <phoneticPr fontId="7"/>
  </si>
  <si>
    <t>貸付種別</t>
    <rPh sb="0" eb="4">
      <t>カシツケシュベツ</t>
    </rPh>
    <phoneticPr fontId="7"/>
  </si>
  <si>
    <t>職員コード
（組合員番号）</t>
    <rPh sb="0" eb="2">
      <t>ショクイン</t>
    </rPh>
    <phoneticPr fontId="7"/>
  </si>
  <si>
    <t>特別</t>
    <rPh sb="0" eb="2">
      <t>トクベツ</t>
    </rPh>
    <phoneticPr fontId="7"/>
  </si>
  <si>
    <t>教育</t>
    <rPh sb="0" eb="2">
      <t>キョウイク</t>
    </rPh>
    <phoneticPr fontId="7"/>
  </si>
  <si>
    <t>災害</t>
    <rPh sb="0" eb="2">
      <t>サイガイ</t>
    </rPh>
    <phoneticPr fontId="7"/>
  </si>
  <si>
    <t>医療</t>
    <rPh sb="0" eb="2">
      <t>イリョウ</t>
    </rPh>
    <phoneticPr fontId="7"/>
  </si>
  <si>
    <t>結婚</t>
    <rPh sb="0" eb="2">
      <t>ケッコン</t>
    </rPh>
    <phoneticPr fontId="7"/>
  </si>
  <si>
    <t>葬祭</t>
    <rPh sb="0" eb="2">
      <t>ソウサイ</t>
    </rPh>
    <phoneticPr fontId="7"/>
  </si>
  <si>
    <t>一般貸付け</t>
    <rPh sb="0" eb="2">
      <t>イッパン</t>
    </rPh>
    <rPh sb="2" eb="4">
      <t>カシツケ</t>
    </rPh>
    <phoneticPr fontId="7"/>
  </si>
  <si>
    <t>特別貸付け</t>
    <rPh sb="0" eb="2">
      <t>トクベツ</t>
    </rPh>
    <phoneticPr fontId="7"/>
  </si>
  <si>
    <t>災害貸付け</t>
    <rPh sb="0" eb="2">
      <t>サイガイ</t>
    </rPh>
    <phoneticPr fontId="7"/>
  </si>
  <si>
    <t>教育貸付け</t>
    <rPh sb="0" eb="2">
      <t>キョウイク</t>
    </rPh>
    <phoneticPr fontId="7"/>
  </si>
  <si>
    <t>医療貸付け</t>
    <rPh sb="0" eb="2">
      <t>イリョウ</t>
    </rPh>
    <phoneticPr fontId="7"/>
  </si>
  <si>
    <t>結婚貸付け</t>
    <rPh sb="0" eb="2">
      <t>ケッコン</t>
    </rPh>
    <phoneticPr fontId="7"/>
  </si>
  <si>
    <t>葬祭貸付け</t>
    <rPh sb="0" eb="2">
      <t>ソウサイ</t>
    </rPh>
    <phoneticPr fontId="7"/>
  </si>
  <si>
    <t>貸 付 申 込 書</t>
    <phoneticPr fontId="7"/>
  </si>
  <si>
    <t>一般</t>
    <rPh sb="0" eb="1">
      <t>イチ</t>
    </rPh>
    <phoneticPr fontId="7"/>
  </si>
  <si>
    <t>　</t>
    <phoneticPr fontId="7"/>
  </si>
  <si>
    <t>新規</t>
    <phoneticPr fontId="7"/>
  </si>
  <si>
    <t>借換え</t>
    <phoneticPr fontId="7"/>
  </si>
  <si>
    <t>適用</t>
    <rPh sb="0" eb="2">
      <t>テキヨウ</t>
    </rPh>
    <phoneticPr fontId="7"/>
  </si>
  <si>
    <t>非適用</t>
    <rPh sb="0" eb="3">
      <t>ヒテキヨウ</t>
    </rPh>
    <phoneticPr fontId="7"/>
  </si>
  <si>
    <t>受取金融機関</t>
    <rPh sb="0" eb="2">
      <t>ウケトリ</t>
    </rPh>
    <rPh sb="2" eb="6">
      <t>キンユウキカン</t>
    </rPh>
    <phoneticPr fontId="7"/>
  </si>
  <si>
    <t>名称</t>
    <rPh sb="0" eb="2">
      <t>メイショウ</t>
    </rPh>
    <phoneticPr fontId="7"/>
  </si>
  <si>
    <t>コード</t>
    <phoneticPr fontId="7"/>
  </si>
  <si>
    <t>金庫</t>
    <rPh sb="0" eb="2">
      <t>キンコ</t>
    </rPh>
    <phoneticPr fontId="7"/>
  </si>
  <si>
    <t>組合</t>
    <rPh sb="0" eb="2">
      <t>クミアイ</t>
    </rPh>
    <phoneticPr fontId="7"/>
  </si>
  <si>
    <t>農協</t>
    <rPh sb="0" eb="2">
      <t>ノウキョウ</t>
    </rPh>
    <phoneticPr fontId="7"/>
  </si>
  <si>
    <t>出張所</t>
    <rPh sb="0" eb="3">
      <t>シュッチョウショ</t>
    </rPh>
    <phoneticPr fontId="7"/>
  </si>
  <si>
    <t>営業部</t>
    <rPh sb="0" eb="3">
      <t>エイギョウブ</t>
    </rPh>
    <phoneticPr fontId="7"/>
  </si>
  <si>
    <t>申込人名義の
普通預金
口座番号</t>
    <rPh sb="0" eb="5">
      <t>モウシコミニンメイギ</t>
    </rPh>
    <rPh sb="7" eb="11">
      <t>フツウヨキン</t>
    </rPh>
    <rPh sb="12" eb="16">
      <t>コウザバンゴウ</t>
    </rPh>
    <phoneticPr fontId="7"/>
  </si>
  <si>
    <t>氏　名
（カタカナ）</t>
    <rPh sb="0" eb="1">
      <t>シ</t>
    </rPh>
    <rPh sb="2" eb="3">
      <t>ナ</t>
    </rPh>
    <phoneticPr fontId="7"/>
  </si>
  <si>
    <t>　組合員の給料の月額　</t>
    <rPh sb="1" eb="4">
      <t>クミアイイン</t>
    </rPh>
    <rPh sb="5" eb="7">
      <t>キュウリョウ</t>
    </rPh>
    <rPh sb="8" eb="10">
      <t>ゲツガク</t>
    </rPh>
    <phoneticPr fontId="7"/>
  </si>
  <si>
    <t xml:space="preserve">円 × 4.8 ＝ </t>
    <rPh sb="0" eb="1">
      <t>エン</t>
    </rPh>
    <phoneticPr fontId="7"/>
  </si>
  <si>
    <t>年間償還額
（一回の償還額×１２）</t>
    <phoneticPr fontId="7"/>
  </si>
  <si>
    <t>I</t>
    <phoneticPr fontId="7"/>
  </si>
  <si>
    <t>J</t>
    <phoneticPr fontId="7"/>
  </si>
  <si>
    <t>公立学校共済組合千葉支部長　様</t>
    <rPh sb="0" eb="6">
      <t>コウリツガッコウキョウサイ</t>
    </rPh>
    <rPh sb="6" eb="8">
      <t>クミアイ</t>
    </rPh>
    <rPh sb="8" eb="13">
      <t>チバシブチョウ</t>
    </rPh>
    <rPh sb="14" eb="15">
      <t>サマ</t>
    </rPh>
    <phoneticPr fontId="7"/>
  </si>
  <si>
    <t>同意者</t>
    <rPh sb="0" eb="3">
      <t>ドウイシャ</t>
    </rPh>
    <phoneticPr fontId="7"/>
  </si>
  <si>
    <t>職名</t>
    <rPh sb="0" eb="2">
      <t>ショクメイ</t>
    </rPh>
    <phoneticPr fontId="7"/>
  </si>
  <si>
    <t>申込人現住所</t>
    <rPh sb="0" eb="3">
      <t>モウシコミニン</t>
    </rPh>
    <rPh sb="3" eb="6">
      <t>ゲンジュウショ</t>
    </rPh>
    <phoneticPr fontId="7"/>
  </si>
  <si>
    <t>〒</t>
    <phoneticPr fontId="7"/>
  </si>
  <si>
    <t>（自署）</t>
    <rPh sb="1" eb="3">
      <t>ジショ</t>
    </rPh>
    <phoneticPr fontId="7"/>
  </si>
  <si>
    <t>※必ず本人が署名してください。</t>
    <rPh sb="1" eb="2">
      <t>カナラ</t>
    </rPh>
    <rPh sb="3" eb="5">
      <t>ホンニン</t>
    </rPh>
    <rPh sb="6" eb="8">
      <t>ショメイ</t>
    </rPh>
    <phoneticPr fontId="7"/>
  </si>
  <si>
    <t>貸付申込金額</t>
    <rPh sb="0" eb="2">
      <t>カシツ</t>
    </rPh>
    <rPh sb="2" eb="4">
      <t>モウシコミ</t>
    </rPh>
    <rPh sb="4" eb="6">
      <t>キンガク</t>
    </rPh>
    <phoneticPr fontId="7"/>
  </si>
  <si>
    <t>貸付申込年月日</t>
    <rPh sb="0" eb="2">
      <t>カシツ</t>
    </rPh>
    <rPh sb="2" eb="4">
      <t>モウシコミ</t>
    </rPh>
    <rPh sb="4" eb="7">
      <t>ネンガッピ</t>
    </rPh>
    <phoneticPr fontId="7"/>
  </si>
  <si>
    <t>貸　付　種　別</t>
    <rPh sb="0" eb="1">
      <t>カシ</t>
    </rPh>
    <rPh sb="2" eb="3">
      <t>ツキ</t>
    </rPh>
    <rPh sb="4" eb="5">
      <t>シュ</t>
    </rPh>
    <rPh sb="6" eb="7">
      <t>ベツ</t>
    </rPh>
    <phoneticPr fontId="7"/>
  </si>
  <si>
    <t>TEL</t>
    <phoneticPr fontId="7"/>
  </si>
  <si>
    <t>TEL　</t>
    <phoneticPr fontId="7"/>
  </si>
  <si>
    <t>-</t>
    <phoneticPr fontId="7"/>
  </si>
  <si>
    <t>正規</t>
    <rPh sb="0" eb="2">
      <t>セイキ</t>
    </rPh>
    <phoneticPr fontId="7"/>
  </si>
  <si>
    <t>再任用</t>
    <rPh sb="0" eb="3">
      <t>サイニンヨウ</t>
    </rPh>
    <phoneticPr fontId="7"/>
  </si>
  <si>
    <t>会計年度任用</t>
    <rPh sb="0" eb="4">
      <t>カイケイネンド</t>
    </rPh>
    <rPh sb="4" eb="6">
      <t>ニンヨウ</t>
    </rPh>
    <phoneticPr fontId="7"/>
  </si>
  <si>
    <t>臨時的任用</t>
    <rPh sb="0" eb="3">
      <t>リンジテキ</t>
    </rPh>
    <rPh sb="3" eb="5">
      <t>ニンヨウ</t>
    </rPh>
    <phoneticPr fontId="7"/>
  </si>
  <si>
    <t>非常勤</t>
    <rPh sb="0" eb="3">
      <t>ヒジョウキン</t>
    </rPh>
    <phoneticPr fontId="7"/>
  </si>
  <si>
    <t>該当するものを選択する</t>
    <rPh sb="0" eb="2">
      <t>ガイトウ</t>
    </rPh>
    <rPh sb="7" eb="9">
      <t>センタク</t>
    </rPh>
    <phoneticPr fontId="7"/>
  </si>
  <si>
    <t>　　　（新規の方・完済している方は「はい」を選択してください。</t>
    <rPh sb="4" eb="6">
      <t>シンキ</t>
    </rPh>
    <rPh sb="7" eb="8">
      <t>カタ</t>
    </rPh>
    <rPh sb="9" eb="11">
      <t>カンサイ</t>
    </rPh>
    <rPh sb="15" eb="16">
      <t>カタ</t>
    </rPh>
    <rPh sb="22" eb="24">
      <t>センタク</t>
    </rPh>
    <phoneticPr fontId="7"/>
  </si>
  <si>
    <t>職員コード
（組合員番号）</t>
    <rPh sb="0" eb="2">
      <t>ショクイン</t>
    </rPh>
    <rPh sb="7" eb="10">
      <t>クミアイイン</t>
    </rPh>
    <rPh sb="10" eb="12">
      <t>バンゴウ</t>
    </rPh>
    <phoneticPr fontId="7"/>
  </si>
  <si>
    <t>はい</t>
    <phoneticPr fontId="7"/>
  </si>
  <si>
    <t>いいえ（　　　　　　　　　　　　）</t>
    <phoneticPr fontId="7"/>
  </si>
  <si>
    <t>無</t>
    <rPh sb="0" eb="1">
      <t>ム</t>
    </rPh>
    <phoneticPr fontId="7"/>
  </si>
  <si>
    <t>いいえ</t>
    <phoneticPr fontId="7"/>
  </si>
  <si>
    <t>なし</t>
    <phoneticPr fontId="7"/>
  </si>
  <si>
    <t>・注文者はご本人ですか？</t>
    <rPh sb="1" eb="4">
      <t>チュウモンシャ</t>
    </rPh>
    <rPh sb="6" eb="8">
      <t>ホンニン</t>
    </rPh>
    <phoneticPr fontId="69"/>
  </si>
  <si>
    <t>・使用者名義人はご本人ですか？</t>
    <rPh sb="1" eb="4">
      <t>シヨウシャ</t>
    </rPh>
    <rPh sb="4" eb="7">
      <t>メイギニン</t>
    </rPh>
    <phoneticPr fontId="69"/>
  </si>
  <si>
    <t>・所有者名義人はご本人ですか？</t>
    <rPh sb="1" eb="4">
      <t>ショユウシャ</t>
    </rPh>
    <rPh sb="4" eb="7">
      <t>メイギニン</t>
    </rPh>
    <phoneticPr fontId="69"/>
  </si>
  <si>
    <t>・支払は現金、振込によりますか?</t>
    <rPh sb="1" eb="3">
      <t>シハライ</t>
    </rPh>
    <rPh sb="4" eb="6">
      <t>ゲンキン</t>
    </rPh>
    <rPh sb="7" eb="9">
      <t>フリコミ</t>
    </rPh>
    <phoneticPr fontId="69"/>
  </si>
  <si>
    <t>有（　　　　　　　　　　　　）</t>
    <rPh sb="0" eb="1">
      <t>ユウ</t>
    </rPh>
    <phoneticPr fontId="7"/>
  </si>
  <si>
    <t>はい（　　　　　　　　　　　　　　　　　円）</t>
    <phoneticPr fontId="7"/>
  </si>
  <si>
    <t>・支払済（申込金等）はありますか？</t>
    <rPh sb="1" eb="3">
      <t>シハライ</t>
    </rPh>
    <rPh sb="3" eb="4">
      <t>ズ</t>
    </rPh>
    <rPh sb="5" eb="8">
      <t>モウシコミキン</t>
    </rPh>
    <rPh sb="8" eb="9">
      <t>トウ</t>
    </rPh>
    <phoneticPr fontId="69"/>
  </si>
  <si>
    <t>・残金がある場合、自己資金による支払ですか？</t>
    <rPh sb="1" eb="3">
      <t>ザンキン</t>
    </rPh>
    <rPh sb="6" eb="8">
      <t>バアイ</t>
    </rPh>
    <rPh sb="9" eb="11">
      <t>ジコ</t>
    </rPh>
    <rPh sb="11" eb="13">
      <t>シキン</t>
    </rPh>
    <rPh sb="16" eb="18">
      <t>シハライ</t>
    </rPh>
    <phoneticPr fontId="69"/>
  </si>
  <si>
    <t>　私は今回の貸付申込にあたり、公立学校共済組合貸付規程及び公立学校共済組合貸付規程の実施に</t>
    <rPh sb="1" eb="2">
      <t>ワタシ</t>
    </rPh>
    <rPh sb="3" eb="5">
      <t>コンカイ</t>
    </rPh>
    <rPh sb="6" eb="8">
      <t>カシツケ</t>
    </rPh>
    <rPh sb="8" eb="10">
      <t>モウシコミ</t>
    </rPh>
    <rPh sb="15" eb="19">
      <t>コウリツガッコウ</t>
    </rPh>
    <rPh sb="19" eb="23">
      <t>キョウサイクミアイ</t>
    </rPh>
    <rPh sb="23" eb="27">
      <t>カシツケキテイ</t>
    </rPh>
    <rPh sb="27" eb="28">
      <t>オヨ</t>
    </rPh>
    <rPh sb="29" eb="33">
      <t>コウリツガッコウ</t>
    </rPh>
    <rPh sb="33" eb="37">
      <t>キョウサイクミアイ</t>
    </rPh>
    <rPh sb="37" eb="41">
      <t>カシツケキテイ</t>
    </rPh>
    <rPh sb="42" eb="44">
      <t>ジッシ</t>
    </rPh>
    <phoneticPr fontId="7"/>
  </si>
  <si>
    <t>関する規則を確認し、公立学校共済組合の貸付申込資格があることを申告いたします。</t>
    <rPh sb="0" eb="1">
      <t>カン</t>
    </rPh>
    <rPh sb="3" eb="5">
      <t>キソク</t>
    </rPh>
    <rPh sb="6" eb="8">
      <t>カクニン</t>
    </rPh>
    <rPh sb="10" eb="14">
      <t>コウリツガッコウ</t>
    </rPh>
    <rPh sb="14" eb="18">
      <t>キョウサイクミアイ</t>
    </rPh>
    <rPh sb="19" eb="23">
      <t>カシツケモウシコミ</t>
    </rPh>
    <rPh sb="23" eb="25">
      <t>シカク</t>
    </rPh>
    <rPh sb="31" eb="33">
      <t>シンコク</t>
    </rPh>
    <phoneticPr fontId="7"/>
  </si>
  <si>
    <r>
      <t>　</t>
    </r>
    <r>
      <rPr>
        <b/>
        <u val="double"/>
        <sz val="11"/>
        <rFont val="ＭＳ Ｐゴシック"/>
        <family val="3"/>
        <charset val="128"/>
      </rPr>
      <t>公立学校共済組合貸付規程</t>
    </r>
    <rPh sb="1" eb="3">
      <t>コウリツ</t>
    </rPh>
    <rPh sb="3" eb="5">
      <t>ガッコウ</t>
    </rPh>
    <rPh sb="5" eb="7">
      <t>キョウサイ</t>
    </rPh>
    <rPh sb="7" eb="9">
      <t>クミアイ</t>
    </rPh>
    <rPh sb="9" eb="11">
      <t>カシツケ</t>
    </rPh>
    <rPh sb="11" eb="13">
      <t>キテイ</t>
    </rPh>
    <phoneticPr fontId="7"/>
  </si>
  <si>
    <t>　　（貸付けを行うことができない者）</t>
    <rPh sb="3" eb="5">
      <t>カシツケ</t>
    </rPh>
    <rPh sb="7" eb="8">
      <t>オコナ</t>
    </rPh>
    <rPh sb="16" eb="17">
      <t>モノ</t>
    </rPh>
    <phoneticPr fontId="7"/>
  </si>
  <si>
    <t>　第６条　（略）</t>
    <rPh sb="1" eb="2">
      <t>ダイ</t>
    </rPh>
    <rPh sb="3" eb="4">
      <t>ジョウ</t>
    </rPh>
    <rPh sb="6" eb="7">
      <t>リャク</t>
    </rPh>
    <phoneticPr fontId="7"/>
  </si>
  <si>
    <t>　　　（２）償還を受けることが困難であると認められる者として規則で定める者</t>
    <rPh sb="6" eb="8">
      <t>ショウカン</t>
    </rPh>
    <rPh sb="9" eb="10">
      <t>ウ</t>
    </rPh>
    <rPh sb="15" eb="17">
      <t>コンナン</t>
    </rPh>
    <rPh sb="21" eb="22">
      <t>ミト</t>
    </rPh>
    <rPh sb="26" eb="27">
      <t>モノ</t>
    </rPh>
    <rPh sb="30" eb="32">
      <t>キソク</t>
    </rPh>
    <rPh sb="33" eb="34">
      <t>サダ</t>
    </rPh>
    <rPh sb="36" eb="37">
      <t>モノ</t>
    </rPh>
    <phoneticPr fontId="7"/>
  </si>
  <si>
    <r>
      <rPr>
        <b/>
        <sz val="11"/>
        <rFont val="ＭＳ Ｐゴシック"/>
        <family val="3"/>
        <charset val="128"/>
      </rPr>
      <t>　</t>
    </r>
    <r>
      <rPr>
        <b/>
        <u val="double"/>
        <sz val="11"/>
        <rFont val="ＭＳ Ｐゴシック"/>
        <family val="3"/>
        <charset val="128"/>
      </rPr>
      <t>公立学校共済組合貸付規程の実施に関する規則</t>
    </r>
    <rPh sb="1" eb="3">
      <t>コウリツ</t>
    </rPh>
    <rPh sb="3" eb="5">
      <t>ガッコウ</t>
    </rPh>
    <rPh sb="5" eb="7">
      <t>キョウサイ</t>
    </rPh>
    <rPh sb="7" eb="9">
      <t>クミアイ</t>
    </rPh>
    <rPh sb="9" eb="11">
      <t>カシツケ</t>
    </rPh>
    <rPh sb="11" eb="13">
      <t>キテイ</t>
    </rPh>
    <rPh sb="14" eb="16">
      <t>ジッシ</t>
    </rPh>
    <rPh sb="17" eb="18">
      <t>カン</t>
    </rPh>
    <rPh sb="20" eb="22">
      <t>キソク</t>
    </rPh>
    <phoneticPr fontId="7"/>
  </si>
  <si>
    <t>　　（規程第６条第２号の規則で定める者）</t>
    <rPh sb="3" eb="5">
      <t>キテイ</t>
    </rPh>
    <rPh sb="5" eb="6">
      <t>ダイ</t>
    </rPh>
    <rPh sb="7" eb="8">
      <t>ジョウ</t>
    </rPh>
    <rPh sb="8" eb="9">
      <t>ダイ</t>
    </rPh>
    <rPh sb="10" eb="11">
      <t>ゴウ</t>
    </rPh>
    <rPh sb="12" eb="14">
      <t>キソク</t>
    </rPh>
    <rPh sb="15" eb="16">
      <t>サダ</t>
    </rPh>
    <rPh sb="18" eb="19">
      <t>モノ</t>
    </rPh>
    <phoneticPr fontId="7"/>
  </si>
  <si>
    <t>　第６条　規程第６条第２号の規則で定める者は、次のとおりとする。</t>
    <rPh sb="1" eb="2">
      <t>ダイ</t>
    </rPh>
    <rPh sb="3" eb="4">
      <t>ジョウ</t>
    </rPh>
    <rPh sb="5" eb="7">
      <t>キテイ</t>
    </rPh>
    <rPh sb="7" eb="8">
      <t>ダイ</t>
    </rPh>
    <rPh sb="9" eb="10">
      <t>ジョウ</t>
    </rPh>
    <rPh sb="10" eb="11">
      <t>ダイ</t>
    </rPh>
    <rPh sb="12" eb="13">
      <t>ゴウ</t>
    </rPh>
    <rPh sb="14" eb="16">
      <t>キソク</t>
    </rPh>
    <rPh sb="17" eb="18">
      <t>サダ</t>
    </rPh>
    <rPh sb="20" eb="21">
      <t>モノ</t>
    </rPh>
    <rPh sb="23" eb="24">
      <t>ツギ</t>
    </rPh>
    <phoneticPr fontId="7"/>
  </si>
  <si>
    <t>　　　（１）現に給与の差押えを受けている者</t>
    <rPh sb="6" eb="7">
      <t>ゲン</t>
    </rPh>
    <rPh sb="8" eb="10">
      <t>キュウヨ</t>
    </rPh>
    <rPh sb="11" eb="12">
      <t>サ</t>
    </rPh>
    <rPh sb="12" eb="13">
      <t>オ</t>
    </rPh>
    <rPh sb="15" eb="16">
      <t>ウ</t>
    </rPh>
    <rPh sb="20" eb="21">
      <t>モノ</t>
    </rPh>
    <phoneticPr fontId="7"/>
  </si>
  <si>
    <t>　　　（２）懲戒を事由とする停職等の処分を受け、給与の支給が見込めない者</t>
    <rPh sb="6" eb="8">
      <t>チョウカイ</t>
    </rPh>
    <rPh sb="9" eb="10">
      <t>コト</t>
    </rPh>
    <rPh sb="10" eb="11">
      <t>ユウ</t>
    </rPh>
    <rPh sb="14" eb="16">
      <t>テイショク</t>
    </rPh>
    <rPh sb="16" eb="17">
      <t>トウ</t>
    </rPh>
    <rPh sb="18" eb="20">
      <t>ショブン</t>
    </rPh>
    <rPh sb="21" eb="22">
      <t>ウ</t>
    </rPh>
    <rPh sb="24" eb="26">
      <t>キュウヨ</t>
    </rPh>
    <rPh sb="27" eb="29">
      <t>シキュウ</t>
    </rPh>
    <rPh sb="30" eb="32">
      <t>ミコ</t>
    </rPh>
    <rPh sb="35" eb="36">
      <t>モノ</t>
    </rPh>
    <phoneticPr fontId="7"/>
  </si>
  <si>
    <t>　　　（３）貸付保険事故者（保険会社に譲渡された債務を完済している場合を除く。）</t>
    <rPh sb="6" eb="8">
      <t>カシツケ</t>
    </rPh>
    <rPh sb="8" eb="10">
      <t>ホケン</t>
    </rPh>
    <rPh sb="10" eb="12">
      <t>ジコ</t>
    </rPh>
    <rPh sb="12" eb="13">
      <t>シャ</t>
    </rPh>
    <rPh sb="14" eb="16">
      <t>ホケン</t>
    </rPh>
    <rPh sb="16" eb="18">
      <t>ガイシャ</t>
    </rPh>
    <rPh sb="19" eb="21">
      <t>ジョウト</t>
    </rPh>
    <rPh sb="24" eb="26">
      <t>サイム</t>
    </rPh>
    <rPh sb="27" eb="29">
      <t>カンサイ</t>
    </rPh>
    <rPh sb="33" eb="35">
      <t>バアイ</t>
    </rPh>
    <rPh sb="36" eb="37">
      <t>ノゾ</t>
    </rPh>
    <phoneticPr fontId="7"/>
  </si>
  <si>
    <t>　　　（４）破産の申立てから破産手続開始決定までの間にある者又は破産手続開始決定後１０年を経過</t>
    <rPh sb="6" eb="8">
      <t>ハサン</t>
    </rPh>
    <rPh sb="9" eb="11">
      <t>モウシタ</t>
    </rPh>
    <rPh sb="14" eb="16">
      <t>ハサン</t>
    </rPh>
    <rPh sb="16" eb="18">
      <t>テツヅ</t>
    </rPh>
    <rPh sb="18" eb="20">
      <t>カイシ</t>
    </rPh>
    <rPh sb="20" eb="22">
      <t>ケッテイ</t>
    </rPh>
    <rPh sb="25" eb="26">
      <t>アイダ</t>
    </rPh>
    <rPh sb="29" eb="30">
      <t>モノ</t>
    </rPh>
    <rPh sb="30" eb="31">
      <t>マタ</t>
    </rPh>
    <rPh sb="32" eb="34">
      <t>ハサン</t>
    </rPh>
    <rPh sb="34" eb="36">
      <t>テツヅ</t>
    </rPh>
    <rPh sb="36" eb="38">
      <t>カイシ</t>
    </rPh>
    <rPh sb="38" eb="40">
      <t>ケッテイ</t>
    </rPh>
    <rPh sb="40" eb="41">
      <t>アト</t>
    </rPh>
    <rPh sb="43" eb="44">
      <t>ネン</t>
    </rPh>
    <rPh sb="45" eb="47">
      <t>ケイカ</t>
    </rPh>
    <phoneticPr fontId="7"/>
  </si>
  <si>
    <t>　　　　　　していない者</t>
    <rPh sb="11" eb="12">
      <t>モノ</t>
    </rPh>
    <phoneticPr fontId="7"/>
  </si>
  <si>
    <t>　　　　　　１０年を経過していない者</t>
    <rPh sb="8" eb="9">
      <t>ネン</t>
    </rPh>
    <rPh sb="10" eb="12">
      <t>ケイカ</t>
    </rPh>
    <rPh sb="17" eb="18">
      <t>モノ</t>
    </rPh>
    <phoneticPr fontId="7"/>
  </si>
  <si>
    <t>　　　（６）第１６条第１項第３号に該当する者</t>
    <rPh sb="6" eb="7">
      <t>ダイ</t>
    </rPh>
    <rPh sb="9" eb="10">
      <t>ジョウ</t>
    </rPh>
    <rPh sb="10" eb="11">
      <t>ダイ</t>
    </rPh>
    <rPh sb="12" eb="13">
      <t>コウ</t>
    </rPh>
    <rPh sb="13" eb="14">
      <t>ダイ</t>
    </rPh>
    <rPh sb="15" eb="16">
      <t>ゴウ</t>
    </rPh>
    <rPh sb="17" eb="19">
      <t>ガイトウ</t>
    </rPh>
    <rPh sb="21" eb="22">
      <t>モノ</t>
    </rPh>
    <phoneticPr fontId="7"/>
  </si>
  <si>
    <t>　　※上記７号の例には、債務整理について弁護士等に相談している場合などがあります。</t>
    <phoneticPr fontId="7"/>
  </si>
  <si>
    <t>　　介護（住宅）・介護（住災）・教育</t>
    <rPh sb="2" eb="4">
      <t>カイゴ</t>
    </rPh>
    <rPh sb="5" eb="7">
      <t>ジュウタク</t>
    </rPh>
    <rPh sb="9" eb="11">
      <t>カイゴ</t>
    </rPh>
    <rPh sb="12" eb="13">
      <t>スミ</t>
    </rPh>
    <rPh sb="13" eb="14">
      <t>サイ</t>
    </rPh>
    <rPh sb="16" eb="18">
      <t>キョウイク</t>
    </rPh>
    <phoneticPr fontId="7"/>
  </si>
  <si>
    <t>　　災害・医療・結婚・葬祭</t>
    <rPh sb="2" eb="4">
      <t>サイガイ</t>
    </rPh>
    <rPh sb="5" eb="7">
      <t>イリョウ</t>
    </rPh>
    <rPh sb="8" eb="10">
      <t>ケッコン</t>
    </rPh>
    <rPh sb="11" eb="13">
      <t>ソウサイ</t>
    </rPh>
    <phoneticPr fontId="7"/>
  </si>
  <si>
    <t>　　特例住災・介護（特例住災）</t>
    <rPh sb="2" eb="4">
      <t>トクレイ</t>
    </rPh>
    <rPh sb="4" eb="5">
      <t>ジュウ</t>
    </rPh>
    <rPh sb="5" eb="6">
      <t>サイ</t>
    </rPh>
    <rPh sb="7" eb="9">
      <t>カイゴ</t>
    </rPh>
    <rPh sb="10" eb="12">
      <t>トクレイ</t>
    </rPh>
    <rPh sb="12" eb="13">
      <t>スミ</t>
    </rPh>
    <rPh sb="13" eb="14">
      <t>サイ</t>
    </rPh>
    <phoneticPr fontId="7"/>
  </si>
  <si>
    <t>　　特定住災・介護（特定住災）（〇で囲む）</t>
    <rPh sb="2" eb="4">
      <t>トクテイ</t>
    </rPh>
    <rPh sb="4" eb="5">
      <t>スミ</t>
    </rPh>
    <rPh sb="5" eb="6">
      <t>サイ</t>
    </rPh>
    <rPh sb="7" eb="9">
      <t>カイゴ</t>
    </rPh>
    <rPh sb="10" eb="12">
      <t>トクテイ</t>
    </rPh>
    <rPh sb="12" eb="13">
      <t>スミ</t>
    </rPh>
    <rPh sb="13" eb="14">
      <t>サイ</t>
    </rPh>
    <rPh sb="18" eb="19">
      <t>カコ</t>
    </rPh>
    <phoneticPr fontId="7"/>
  </si>
  <si>
    <t>年間償還額（注１）
（一回の償還額×１２）</t>
    <rPh sb="0" eb="5">
      <t>ネンカンショウカンガク</t>
    </rPh>
    <rPh sb="11" eb="13">
      <t>イッカイ</t>
    </rPh>
    <rPh sb="14" eb="17">
      <t>ショウカンガク</t>
    </rPh>
    <phoneticPr fontId="7"/>
  </si>
  <si>
    <t>年間償還額（注１）
（一回の償還額×２）</t>
    <rPh sb="0" eb="5">
      <t>ネンカンショウカンガク</t>
    </rPh>
    <rPh sb="11" eb="13">
      <t>イッカイ</t>
    </rPh>
    <rPh sb="14" eb="17">
      <t>ショウカンガク</t>
    </rPh>
    <phoneticPr fontId="7"/>
  </si>
  <si>
    <t>年間償還額（注２）
（一回の償還額×１２）</t>
    <rPh sb="0" eb="5">
      <t>ネンカンショウカンガク</t>
    </rPh>
    <rPh sb="11" eb="13">
      <t>イッカイ</t>
    </rPh>
    <rPh sb="14" eb="17">
      <t>ショウカンガク</t>
    </rPh>
    <phoneticPr fontId="7"/>
  </si>
  <si>
    <t>年間償還額（注２）
（一回の償還額×２）</t>
    <rPh sb="0" eb="5">
      <t>ネンカンショウカンガク</t>
    </rPh>
    <rPh sb="11" eb="13">
      <t>イッカイ</t>
    </rPh>
    <rPh sb="14" eb="17">
      <t>ショウカンガク</t>
    </rPh>
    <phoneticPr fontId="7"/>
  </si>
  <si>
    <t>入学又は在学する学校名
(教育貸付けのみ記入)</t>
    <rPh sb="0" eb="2">
      <t>ニュウガク</t>
    </rPh>
    <rPh sb="2" eb="3">
      <t>マタ</t>
    </rPh>
    <rPh sb="4" eb="6">
      <t>ザイガク</t>
    </rPh>
    <rPh sb="8" eb="10">
      <t>ガッコウ</t>
    </rPh>
    <rPh sb="10" eb="11">
      <t>メイ</t>
    </rPh>
    <rPh sb="13" eb="15">
      <t>キョウイク</t>
    </rPh>
    <rPh sb="15" eb="17">
      <t>カシツ</t>
    </rPh>
    <rPh sb="20" eb="22">
      <t>キニュウ</t>
    </rPh>
    <phoneticPr fontId="7"/>
  </si>
  <si>
    <r>
      <t xml:space="preserve">団体信用生命保険
</t>
    </r>
    <r>
      <rPr>
        <sz val="5"/>
        <rFont val="ＪＳＰ明朝"/>
        <family val="1"/>
        <charset val="128"/>
      </rPr>
      <t>（教育貸付けの場合のみ選択）</t>
    </r>
    <rPh sb="0" eb="1">
      <t>ダン</t>
    </rPh>
    <rPh sb="1" eb="2">
      <t>タイ</t>
    </rPh>
    <rPh sb="2" eb="4">
      <t>シンヨウ</t>
    </rPh>
    <rPh sb="4" eb="6">
      <t>セイメイ</t>
    </rPh>
    <rPh sb="6" eb="8">
      <t>ホケン</t>
    </rPh>
    <rPh sb="10" eb="14">
      <t>キョウイクカシツケ</t>
    </rPh>
    <rPh sb="16" eb="18">
      <t>バアイ</t>
    </rPh>
    <rPh sb="20" eb="22">
      <t>センタク</t>
    </rPh>
    <phoneticPr fontId="7"/>
  </si>
  <si>
    <t>歳）</t>
    <phoneticPr fontId="7"/>
  </si>
  <si>
    <t>（満</t>
    <phoneticPr fontId="7"/>
  </si>
  <si>
    <t>一般貸付け</t>
    <rPh sb="0" eb="2">
      <t>イッパン</t>
    </rPh>
    <rPh sb="2" eb="4">
      <t>カシツ</t>
    </rPh>
    <phoneticPr fontId="7"/>
  </si>
  <si>
    <t>特別貸付け</t>
    <rPh sb="0" eb="2">
      <t>トクベツ</t>
    </rPh>
    <rPh sb="2" eb="4">
      <t>カシツケ</t>
    </rPh>
    <phoneticPr fontId="7"/>
  </si>
  <si>
    <t>住宅貸付け</t>
    <rPh sb="0" eb="2">
      <t>ジュウタク</t>
    </rPh>
    <rPh sb="2" eb="4">
      <t>カシツ</t>
    </rPh>
    <phoneticPr fontId="7"/>
  </si>
  <si>
    <t>住宅災害貸付け</t>
    <rPh sb="0" eb="2">
      <t>ジュウタク</t>
    </rPh>
    <rPh sb="2" eb="4">
      <t>サイガイ</t>
    </rPh>
    <rPh sb="4" eb="6">
      <t>カシツ</t>
    </rPh>
    <phoneticPr fontId="7"/>
  </si>
  <si>
    <t>介護構造部分に係る貸付け</t>
    <rPh sb="0" eb="2">
      <t>カイゴ</t>
    </rPh>
    <rPh sb="2" eb="4">
      <t>コウゾウ</t>
    </rPh>
    <rPh sb="4" eb="6">
      <t>ブブン</t>
    </rPh>
    <rPh sb="7" eb="8">
      <t>カカ</t>
    </rPh>
    <rPh sb="9" eb="11">
      <t>カシツ</t>
    </rPh>
    <phoneticPr fontId="7"/>
  </si>
  <si>
    <t>教育貸付け</t>
    <rPh sb="0" eb="2">
      <t>キョウイク</t>
    </rPh>
    <rPh sb="2" eb="4">
      <t>カシツ</t>
    </rPh>
    <phoneticPr fontId="7"/>
  </si>
  <si>
    <t>災害貸付け</t>
    <rPh sb="0" eb="2">
      <t>サイガイ</t>
    </rPh>
    <rPh sb="2" eb="4">
      <t>カシツ</t>
    </rPh>
    <phoneticPr fontId="7"/>
  </si>
  <si>
    <t>医療貸付け</t>
    <rPh sb="0" eb="2">
      <t>イリョウ</t>
    </rPh>
    <rPh sb="2" eb="4">
      <t>カシツ</t>
    </rPh>
    <phoneticPr fontId="7"/>
  </si>
  <si>
    <t>結婚貸付け</t>
    <rPh sb="0" eb="2">
      <t>ケッコン</t>
    </rPh>
    <rPh sb="2" eb="4">
      <t>カシツ</t>
    </rPh>
    <phoneticPr fontId="7"/>
  </si>
  <si>
    <t>葬祭貸付け</t>
    <rPh sb="0" eb="2">
      <t>ソウサイ</t>
    </rPh>
    <rPh sb="2" eb="4">
      <t>カシツ</t>
    </rPh>
    <phoneticPr fontId="7"/>
  </si>
  <si>
    <t>高額医療貸付け</t>
    <rPh sb="0" eb="2">
      <t>コウガク</t>
    </rPh>
    <rPh sb="2" eb="4">
      <t>イリョウ</t>
    </rPh>
    <rPh sb="4" eb="6">
      <t>カシツ</t>
    </rPh>
    <phoneticPr fontId="7"/>
  </si>
  <si>
    <t>出産貸付け</t>
    <rPh sb="0" eb="2">
      <t>シュッサン</t>
    </rPh>
    <rPh sb="2" eb="4">
      <t>カシツ</t>
    </rPh>
    <phoneticPr fontId="7"/>
  </si>
  <si>
    <t>看護休暇貸付</t>
    <rPh sb="0" eb="4">
      <t>カンゴキュウカ</t>
    </rPh>
    <rPh sb="4" eb="6">
      <t>カシツケ</t>
    </rPh>
    <phoneticPr fontId="7"/>
  </si>
  <si>
    <t>特別貸付</t>
    <rPh sb="0" eb="4">
      <t>トクベツカシツケ</t>
    </rPh>
    <phoneticPr fontId="7"/>
  </si>
  <si>
    <t>一般貸付</t>
    <rPh sb="0" eb="2">
      <t>イッパン</t>
    </rPh>
    <rPh sb="2" eb="4">
      <t>カシツ</t>
    </rPh>
    <phoneticPr fontId="7"/>
  </si>
  <si>
    <t>住宅貸付</t>
    <rPh sb="0" eb="2">
      <t>ジュウタク</t>
    </rPh>
    <rPh sb="2" eb="4">
      <t>カシツ</t>
    </rPh>
    <phoneticPr fontId="7"/>
  </si>
  <si>
    <t>(</t>
    <phoneticPr fontId="7"/>
  </si>
  <si>
    <t>)</t>
    <phoneticPr fontId="7"/>
  </si>
  <si>
    <t>はい</t>
    <phoneticPr fontId="7"/>
  </si>
  <si>
    <t>いいえ</t>
    <phoneticPr fontId="7"/>
  </si>
  <si>
    <t>（自署）</t>
    <rPh sb="1" eb="3">
      <t>ジショ</t>
    </rPh>
    <phoneticPr fontId="7"/>
  </si>
  <si>
    <t>・支払予定日</t>
    <rPh sb="1" eb="3">
      <t>シハライ</t>
    </rPh>
    <rPh sb="3" eb="5">
      <t>ヨテイ</t>
    </rPh>
    <rPh sb="5" eb="6">
      <t>ビ</t>
    </rPh>
    <phoneticPr fontId="69"/>
  </si>
  <si>
    <t>・納車予定日</t>
    <phoneticPr fontId="7"/>
  </si>
  <si>
    <t>・注　文　日</t>
    <rPh sb="1" eb="2">
      <t>チュウ</t>
    </rPh>
    <rPh sb="3" eb="4">
      <t>ブン</t>
    </rPh>
    <rPh sb="5" eb="6">
      <t>ニチ</t>
    </rPh>
    <phoneticPr fontId="69"/>
  </si>
  <si>
    <t>※　一般貸付けの場合は、２年間借換ができません。 ⇒　申込者本人の確認日</t>
    <rPh sb="2" eb="4">
      <t>イッパン</t>
    </rPh>
    <rPh sb="4" eb="6">
      <t>カシツケ</t>
    </rPh>
    <rPh sb="8" eb="10">
      <t>バアイ</t>
    </rPh>
    <rPh sb="13" eb="15">
      <t>ネンカン</t>
    </rPh>
    <rPh sb="15" eb="17">
      <t>カリカエ</t>
    </rPh>
    <rPh sb="27" eb="29">
      <t>モウシコミ</t>
    </rPh>
    <rPh sb="29" eb="30">
      <t>シャ</t>
    </rPh>
    <rPh sb="30" eb="32">
      <t>ホンニン</t>
    </rPh>
    <rPh sb="33" eb="35">
      <t>カクニン</t>
    </rPh>
    <rPh sb="35" eb="36">
      <t>ビ</t>
    </rPh>
    <phoneticPr fontId="69"/>
  </si>
  <si>
    <t>一般貸付けの場合は、２年間借換ができません。　⇒　申込者本人の確認日</t>
    <rPh sb="0" eb="4">
      <t>イッパンカシツケ</t>
    </rPh>
    <rPh sb="6" eb="8">
      <t>バアイ</t>
    </rPh>
    <rPh sb="11" eb="13">
      <t>ネンカン</t>
    </rPh>
    <rPh sb="13" eb="15">
      <t>カリカエ</t>
    </rPh>
    <rPh sb="25" eb="28">
      <t>モウシコミシャ</t>
    </rPh>
    <rPh sb="28" eb="30">
      <t>ホンニン</t>
    </rPh>
    <rPh sb="31" eb="34">
      <t>カクニンビ</t>
    </rPh>
    <phoneticPr fontId="69"/>
  </si>
  <si>
    <t>令和５年８月現在</t>
    <rPh sb="0" eb="1">
      <t>レイ</t>
    </rPh>
    <rPh sb="1" eb="2">
      <t>ワ</t>
    </rPh>
    <rPh sb="3" eb="4">
      <t>ネン</t>
    </rPh>
    <rPh sb="5" eb="6">
      <t>ツキ</t>
    </rPh>
    <rPh sb="6" eb="8">
      <t>ゲンザイ</t>
    </rPh>
    <phoneticPr fontId="7"/>
  </si>
  <si>
    <t>所属所名</t>
    <rPh sb="2" eb="3">
      <t>ショ</t>
    </rPh>
    <phoneticPr fontId="7"/>
  </si>
  <si>
    <t>県費の各所属所</t>
    <rPh sb="0" eb="2">
      <t>ケンピ</t>
    </rPh>
    <rPh sb="3" eb="6">
      <t>カクショゾク</t>
    </rPh>
    <rPh sb="6" eb="7">
      <t>ショ</t>
    </rPh>
    <phoneticPr fontId="7"/>
  </si>
  <si>
    <t>（略）</t>
    <rPh sb="1" eb="2">
      <t>リャク</t>
    </rPh>
    <phoneticPr fontId="7"/>
  </si>
  <si>
    <t>鴨川市教育委員会</t>
  </si>
  <si>
    <t>※県費外の各所属所</t>
    <rPh sb="1" eb="3">
      <t>ケンピ</t>
    </rPh>
    <rPh sb="3" eb="4">
      <t>ガイ</t>
    </rPh>
    <rPh sb="5" eb="8">
      <t>カクショゾク</t>
    </rPh>
    <rPh sb="8" eb="9">
      <t>ショ</t>
    </rPh>
    <phoneticPr fontId="7"/>
  </si>
  <si>
    <t>鎌ケ谷市教育委員会</t>
  </si>
  <si>
    <t>習志野市立習志野高等学校</t>
  </si>
  <si>
    <t>君津市教育委員会</t>
  </si>
  <si>
    <t>千葉市立千葉高等学校</t>
  </si>
  <si>
    <t>富津市教育委員会</t>
  </si>
  <si>
    <t>船橋市立船橋高等学校</t>
  </si>
  <si>
    <t>浦安市教育委員会</t>
  </si>
  <si>
    <t>銚子市立銚子高等学校</t>
    <rPh sb="0" eb="2">
      <t>チョウシ</t>
    </rPh>
    <rPh sb="4" eb="6">
      <t>チョウシ</t>
    </rPh>
    <phoneticPr fontId="7"/>
  </si>
  <si>
    <t>四街道市教育委員会</t>
  </si>
  <si>
    <t>松戸市立松戸高等学校</t>
  </si>
  <si>
    <t>匝瑳市教育委員会</t>
    <rPh sb="0" eb="2">
      <t>ソウサ</t>
    </rPh>
    <phoneticPr fontId="7"/>
  </si>
  <si>
    <t xml:space="preserve"> </t>
    <phoneticPr fontId="7"/>
  </si>
  <si>
    <t>柏市立柏高等学校</t>
  </si>
  <si>
    <t>袖ヶ浦市教育委員会</t>
  </si>
  <si>
    <t>千葉市立稲毛高等学校</t>
  </si>
  <si>
    <t>八街市教育委員会</t>
  </si>
  <si>
    <t>公立学校共済組合千葉支部</t>
  </si>
  <si>
    <t>酒々井町教育委員会</t>
  </si>
  <si>
    <t>公立学校共済組合千葉宿泊所</t>
  </si>
  <si>
    <t>富里市教育委員会</t>
  </si>
  <si>
    <t>千葉県教職員組合</t>
  </si>
  <si>
    <t>白井市教育委員会</t>
  </si>
  <si>
    <t>千葉県高等学校教職員組合</t>
  </si>
  <si>
    <t>印西市教育委員会</t>
  </si>
  <si>
    <t>(一財)千葉県公立学校教職員互助会</t>
    <rPh sb="1" eb="2">
      <t>イチ</t>
    </rPh>
    <phoneticPr fontId="7"/>
  </si>
  <si>
    <t>栄町教育委員会</t>
  </si>
  <si>
    <t>独立行政法人　日本学生支援機構</t>
    <rPh sb="0" eb="2">
      <t>ドクリツ</t>
    </rPh>
    <rPh sb="2" eb="4">
      <t>ギョウセイ</t>
    </rPh>
    <rPh sb="4" eb="6">
      <t>ホウジン</t>
    </rPh>
    <rPh sb="7" eb="9">
      <t>ニホン</t>
    </rPh>
    <rPh sb="9" eb="11">
      <t>ガクセイ</t>
    </rPh>
    <rPh sb="11" eb="13">
      <t>シエン</t>
    </rPh>
    <rPh sb="13" eb="15">
      <t>キコウ</t>
    </rPh>
    <phoneticPr fontId="7"/>
  </si>
  <si>
    <t>神崎町教育委員会</t>
  </si>
  <si>
    <t>（公財）千葉県学校給食会</t>
    <rPh sb="1" eb="2">
      <t>コウ</t>
    </rPh>
    <phoneticPr fontId="7"/>
  </si>
  <si>
    <t>多古町教育委員会</t>
  </si>
  <si>
    <t>独立行政法人　日本スポーツ振興センター</t>
    <rPh sb="0" eb="2">
      <t>ドクリツ</t>
    </rPh>
    <rPh sb="2" eb="4">
      <t>ギョウセイ</t>
    </rPh>
    <rPh sb="4" eb="6">
      <t>ホウジン</t>
    </rPh>
    <rPh sb="7" eb="9">
      <t>ニホン</t>
    </rPh>
    <rPh sb="13" eb="15">
      <t>シンコウ</t>
    </rPh>
    <phoneticPr fontId="7"/>
  </si>
  <si>
    <t>東庄町教育委員会</t>
  </si>
  <si>
    <t>(一財)千葉県教育会館維持財団</t>
    <rPh sb="1" eb="2">
      <t>イチ</t>
    </rPh>
    <phoneticPr fontId="7"/>
  </si>
  <si>
    <t>大網白里市教育委員会</t>
    <rPh sb="4" eb="5">
      <t>シ</t>
    </rPh>
    <phoneticPr fontId="7"/>
  </si>
  <si>
    <t>千葉県学校生活協同組合</t>
  </si>
  <si>
    <t>九十九里町教育委員会</t>
  </si>
  <si>
    <t>国立研究開発法人　科学技術振興機構</t>
    <rPh sb="0" eb="2">
      <t>コクリツ</t>
    </rPh>
    <rPh sb="2" eb="4">
      <t>ケンキュウ</t>
    </rPh>
    <rPh sb="4" eb="6">
      <t>カイハツ</t>
    </rPh>
    <rPh sb="6" eb="8">
      <t>ホウジン</t>
    </rPh>
    <rPh sb="9" eb="11">
      <t>カガク</t>
    </rPh>
    <rPh sb="11" eb="13">
      <t>ギジュツ</t>
    </rPh>
    <rPh sb="13" eb="15">
      <t>シンコウ</t>
    </rPh>
    <rPh sb="15" eb="17">
      <t>キコウ</t>
    </rPh>
    <phoneticPr fontId="7"/>
  </si>
  <si>
    <t>山武市教育委員会</t>
    <rPh sb="0" eb="2">
      <t>サンブ</t>
    </rPh>
    <rPh sb="2" eb="3">
      <t>シ</t>
    </rPh>
    <rPh sb="3" eb="5">
      <t>キョウイク</t>
    </rPh>
    <rPh sb="5" eb="8">
      <t>イインカイ</t>
    </rPh>
    <phoneticPr fontId="7"/>
  </si>
  <si>
    <t>(公財)千葉県教育振興財団</t>
    <rPh sb="1" eb="2">
      <t>コウ</t>
    </rPh>
    <phoneticPr fontId="7"/>
  </si>
  <si>
    <t>横芝光町教育委員会</t>
    <rPh sb="0" eb="2">
      <t>ヨコシバ</t>
    </rPh>
    <rPh sb="2" eb="3">
      <t>ヒカリ</t>
    </rPh>
    <rPh sb="3" eb="4">
      <t>マチ</t>
    </rPh>
    <rPh sb="4" eb="6">
      <t>キョウイク</t>
    </rPh>
    <rPh sb="6" eb="9">
      <t>イインカイ</t>
    </rPh>
    <phoneticPr fontId="7"/>
  </si>
  <si>
    <t>教職員共済生活協同組合千葉県支部</t>
  </si>
  <si>
    <t>芝山町教育委員会</t>
  </si>
  <si>
    <t>(公財）日本教育公務員弘済会</t>
    <rPh sb="1" eb="2">
      <t>コウ</t>
    </rPh>
    <rPh sb="2" eb="3">
      <t>ザイ</t>
    </rPh>
    <rPh sb="4" eb="6">
      <t>ニホン</t>
    </rPh>
    <phoneticPr fontId="7"/>
  </si>
  <si>
    <t>一宮町教育委員会</t>
  </si>
  <si>
    <t>全国都道府県教育委員会連合会</t>
  </si>
  <si>
    <t>睦沢町教育委員会</t>
  </si>
  <si>
    <t>放送大学学園</t>
  </si>
  <si>
    <t>長生村教育委員会</t>
  </si>
  <si>
    <t>国立教育政策研究所　社会教育実践研究センター</t>
    <rPh sb="4" eb="6">
      <t>セイサク</t>
    </rPh>
    <rPh sb="7" eb="8">
      <t>キュウ</t>
    </rPh>
    <rPh sb="10" eb="12">
      <t>シャカイ</t>
    </rPh>
    <rPh sb="12" eb="14">
      <t>キョウイク</t>
    </rPh>
    <rPh sb="14" eb="16">
      <t>ジッセン</t>
    </rPh>
    <rPh sb="16" eb="18">
      <t>ケンキュウ</t>
    </rPh>
    <phoneticPr fontId="7"/>
  </si>
  <si>
    <t>白子町教育委員会</t>
  </si>
  <si>
    <t>（公財）千葉県スポーツ協会</t>
    <rPh sb="1" eb="2">
      <t>コウ</t>
    </rPh>
    <phoneticPr fontId="7"/>
  </si>
  <si>
    <t>長柄町教育委員会</t>
  </si>
  <si>
    <t>全教千葉教職員組合</t>
  </si>
  <si>
    <t>長南町教育委員会</t>
  </si>
  <si>
    <t>(公社）全国スポーツ推進委員連合</t>
    <rPh sb="1" eb="2">
      <t>コウ</t>
    </rPh>
    <rPh sb="2" eb="3">
      <t>シャ</t>
    </rPh>
    <rPh sb="4" eb="6">
      <t>ゼンコク</t>
    </rPh>
    <rPh sb="10" eb="12">
      <t>スイシン</t>
    </rPh>
    <rPh sb="12" eb="14">
      <t>イイン</t>
    </rPh>
    <rPh sb="14" eb="16">
      <t>レンゴウ</t>
    </rPh>
    <phoneticPr fontId="7"/>
  </si>
  <si>
    <t>南房総市教育委員会</t>
    <rPh sb="0" eb="1">
      <t>ミナミ</t>
    </rPh>
    <rPh sb="1" eb="3">
      <t>ボウソウ</t>
    </rPh>
    <rPh sb="3" eb="4">
      <t>シ</t>
    </rPh>
    <rPh sb="4" eb="6">
      <t>キョウイク</t>
    </rPh>
    <rPh sb="6" eb="9">
      <t>イインカイ</t>
    </rPh>
    <phoneticPr fontId="7"/>
  </si>
  <si>
    <t>（一社）日本教育情報化振興会</t>
    <rPh sb="1" eb="2">
      <t>イチ</t>
    </rPh>
    <rPh sb="2" eb="3">
      <t>シャ</t>
    </rPh>
    <rPh sb="4" eb="6">
      <t>ニホン</t>
    </rPh>
    <rPh sb="6" eb="8">
      <t>キョウイク</t>
    </rPh>
    <rPh sb="8" eb="11">
      <t>ジョウホウカ</t>
    </rPh>
    <rPh sb="11" eb="14">
      <t>シンコウカイ</t>
    </rPh>
    <phoneticPr fontId="7"/>
  </si>
  <si>
    <t>鋸南町教育委員会</t>
  </si>
  <si>
    <t>大多喜町教育委員会</t>
  </si>
  <si>
    <t>銚子市教育委員会</t>
  </si>
  <si>
    <t>いすみ市教育委員会</t>
    <rPh sb="4" eb="6">
      <t>キョウイク</t>
    </rPh>
    <rPh sb="6" eb="9">
      <t>イインカイ</t>
    </rPh>
    <phoneticPr fontId="7"/>
  </si>
  <si>
    <t>市川市教育委員会</t>
  </si>
  <si>
    <t>御宿町教育委員会</t>
  </si>
  <si>
    <t>船橋市教育委員会</t>
  </si>
  <si>
    <t>館山市教育委員会</t>
  </si>
  <si>
    <t>木更津市教育委員会</t>
  </si>
  <si>
    <t>松戸市教育委員会</t>
  </si>
  <si>
    <t>野田市教育委員会</t>
  </si>
  <si>
    <t>香取市教育委員会</t>
    <rPh sb="0" eb="2">
      <t>カトリ</t>
    </rPh>
    <rPh sb="2" eb="3">
      <t>シ</t>
    </rPh>
    <rPh sb="3" eb="5">
      <t>キョウイク</t>
    </rPh>
    <rPh sb="5" eb="8">
      <t>イインカイ</t>
    </rPh>
    <phoneticPr fontId="7"/>
  </si>
  <si>
    <t>茂原市教育委員会</t>
  </si>
  <si>
    <t>成田市教育委員会</t>
  </si>
  <si>
    <t>佐倉市教育委員会</t>
  </si>
  <si>
    <t>東金市教育委員会</t>
  </si>
  <si>
    <t>旭市教育委員会</t>
  </si>
  <si>
    <t>習志野市教育委員会</t>
  </si>
  <si>
    <t>柏市教育委員会</t>
  </si>
  <si>
    <t>勝浦市教育委員会</t>
    <phoneticPr fontId="7"/>
  </si>
  <si>
    <t>市原市教育委員会</t>
    <rPh sb="0" eb="3">
      <t>イチハラシ</t>
    </rPh>
    <rPh sb="3" eb="5">
      <t>キョウイク</t>
    </rPh>
    <rPh sb="5" eb="8">
      <t>イインカイ</t>
    </rPh>
    <phoneticPr fontId="7"/>
  </si>
  <si>
    <t>市原市</t>
    <rPh sb="0" eb="3">
      <t>イチハラシ</t>
    </rPh>
    <phoneticPr fontId="7"/>
  </si>
  <si>
    <t>流山市教育委員会</t>
    <rPh sb="0" eb="2">
      <t>ナガレヤマ</t>
    </rPh>
    <phoneticPr fontId="7"/>
  </si>
  <si>
    <t>八千代市教育委員会</t>
  </si>
  <si>
    <t>我孫子市教育委員会</t>
    <rPh sb="0" eb="3">
      <t>アビコ</t>
    </rPh>
    <rPh sb="3" eb="4">
      <t>シ</t>
    </rPh>
    <rPh sb="4" eb="6">
      <t>キョウイク</t>
    </rPh>
    <rPh sb="6" eb="9">
      <t>イインカイ</t>
    </rPh>
    <phoneticPr fontId="7"/>
  </si>
  <si>
    <t>（注１）平成２９年４月１日以降、道府県から政令指定都市への財源移譲に伴い、千葉市の小・中学校及び</t>
    <rPh sb="1" eb="2">
      <t>チュウ</t>
    </rPh>
    <rPh sb="4" eb="6">
      <t>ヘイセイ</t>
    </rPh>
    <rPh sb="8" eb="9">
      <t>ネン</t>
    </rPh>
    <rPh sb="10" eb="11">
      <t>ガツ</t>
    </rPh>
    <rPh sb="12" eb="13">
      <t>ヒ</t>
    </rPh>
    <rPh sb="13" eb="15">
      <t>イコウ</t>
    </rPh>
    <rPh sb="16" eb="19">
      <t>ドウフケン</t>
    </rPh>
    <rPh sb="21" eb="23">
      <t>セイレイ</t>
    </rPh>
    <rPh sb="23" eb="25">
      <t>シテイ</t>
    </rPh>
    <rPh sb="25" eb="27">
      <t>トシ</t>
    </rPh>
    <rPh sb="29" eb="31">
      <t>ザイゲン</t>
    </rPh>
    <rPh sb="31" eb="33">
      <t>イジョウ</t>
    </rPh>
    <rPh sb="34" eb="35">
      <t>トモナ</t>
    </rPh>
    <rPh sb="37" eb="40">
      <t>チバシ</t>
    </rPh>
    <rPh sb="41" eb="42">
      <t>ショウ</t>
    </rPh>
    <rPh sb="43" eb="46">
      <t>チュウガッコウ</t>
    </rPh>
    <rPh sb="44" eb="46">
      <t>ガッコウ</t>
    </rPh>
    <rPh sb="46" eb="47">
      <t>オヨ</t>
    </rPh>
    <phoneticPr fontId="7"/>
  </si>
  <si>
    <t>　特別支援学校の給与支給機関は千葉市に変更されましたが、貸付申込の手続きは従前通りとします。</t>
    <rPh sb="1" eb="7">
      <t>トク</t>
    </rPh>
    <rPh sb="8" eb="10">
      <t>キュウヨ</t>
    </rPh>
    <rPh sb="10" eb="12">
      <t>シキュウ</t>
    </rPh>
    <rPh sb="12" eb="14">
      <t>キカン</t>
    </rPh>
    <rPh sb="15" eb="18">
      <t>チバシ</t>
    </rPh>
    <rPh sb="19" eb="21">
      <t>ヘンコウ</t>
    </rPh>
    <rPh sb="28" eb="30">
      <t>カシツケ</t>
    </rPh>
    <rPh sb="30" eb="32">
      <t>モウシコミ</t>
    </rPh>
    <rPh sb="33" eb="35">
      <t>テツヅ</t>
    </rPh>
    <rPh sb="37" eb="39">
      <t>ジュウゼン</t>
    </rPh>
    <rPh sb="39" eb="40">
      <t>ドオ</t>
    </rPh>
    <phoneticPr fontId="7"/>
  </si>
  <si>
    <t>　①貸付申込書の所属所コード欄には、従前の所属所コードを記入してください。</t>
    <rPh sb="2" eb="4">
      <t>カシツケ</t>
    </rPh>
    <rPh sb="4" eb="7">
      <t>モウシコミショ</t>
    </rPh>
    <rPh sb="8" eb="10">
      <t>ショゾク</t>
    </rPh>
    <rPh sb="10" eb="11">
      <t>ショ</t>
    </rPh>
    <rPh sb="14" eb="15">
      <t>ラン</t>
    </rPh>
    <rPh sb="18" eb="20">
      <t>ジュウゼン</t>
    </rPh>
    <rPh sb="21" eb="23">
      <t>ショゾク</t>
    </rPh>
    <rPh sb="23" eb="24">
      <t>ショ</t>
    </rPh>
    <rPh sb="28" eb="30">
      <t>キニュウ</t>
    </rPh>
    <phoneticPr fontId="7"/>
  </si>
  <si>
    <t>　②貸付申込書の給与支給機関コード欄には「５５０」を記入してください。</t>
    <rPh sb="8" eb="10">
      <t>キュウヨ</t>
    </rPh>
    <rPh sb="10" eb="12">
      <t>シキュウ</t>
    </rPh>
    <rPh sb="12" eb="14">
      <t>キカン</t>
    </rPh>
    <rPh sb="17" eb="18">
      <t>ラン</t>
    </rPh>
    <phoneticPr fontId="7"/>
  </si>
  <si>
    <t>　③各所属所から直接、千葉支部に書類を提出してください（千葉市教育委員会の公印は不要です）。</t>
    <rPh sb="2" eb="5">
      <t>カクショゾク</t>
    </rPh>
    <rPh sb="5" eb="6">
      <t>ショ</t>
    </rPh>
    <rPh sb="8" eb="10">
      <t>チョクセツ</t>
    </rPh>
    <rPh sb="11" eb="13">
      <t>チバ</t>
    </rPh>
    <rPh sb="13" eb="15">
      <t>シブ</t>
    </rPh>
    <rPh sb="16" eb="18">
      <t>ショルイ</t>
    </rPh>
    <rPh sb="19" eb="21">
      <t>テイシュツ</t>
    </rPh>
    <rPh sb="28" eb="31">
      <t>チバシ</t>
    </rPh>
    <rPh sb="31" eb="33">
      <t>キョウイク</t>
    </rPh>
    <rPh sb="33" eb="36">
      <t>イインカイ</t>
    </rPh>
    <rPh sb="37" eb="39">
      <t>コウイン</t>
    </rPh>
    <rPh sb="40" eb="42">
      <t>フヨウ</t>
    </rPh>
    <phoneticPr fontId="7"/>
  </si>
  <si>
    <t>（注２）本表のコードは、当共済組合の貸付システム専用です。他の業務には使用できません。</t>
    <rPh sb="1" eb="2">
      <t>チュウ</t>
    </rPh>
    <rPh sb="4" eb="5">
      <t>ホン</t>
    </rPh>
    <rPh sb="5" eb="6">
      <t>ピョウ</t>
    </rPh>
    <rPh sb="12" eb="13">
      <t>トウ</t>
    </rPh>
    <rPh sb="13" eb="15">
      <t>キョウサイ</t>
    </rPh>
    <rPh sb="15" eb="17">
      <t>クミアイ</t>
    </rPh>
    <rPh sb="18" eb="20">
      <t>カシツケ</t>
    </rPh>
    <rPh sb="24" eb="26">
      <t>センヨウ</t>
    </rPh>
    <rPh sb="29" eb="30">
      <t>タ</t>
    </rPh>
    <rPh sb="31" eb="33">
      <t>ギョウム</t>
    </rPh>
    <rPh sb="35" eb="37">
      <t>シヨウ</t>
    </rPh>
    <phoneticPr fontId="7"/>
  </si>
  <si>
    <t>千葉市教育委員会</t>
  </si>
  <si>
    <t>千葉市教育委員会</t>
    <phoneticPr fontId="7"/>
  </si>
  <si>
    <t>　（注１参照）</t>
    <phoneticPr fontId="7"/>
  </si>
  <si>
    <t>千葉県</t>
    <rPh sb="0" eb="3">
      <t>チバケン</t>
    </rPh>
    <phoneticPr fontId="7"/>
  </si>
  <si>
    <t>勝浦市教育委員会</t>
  </si>
  <si>
    <t>001</t>
    <phoneticPr fontId="7"/>
  </si>
  <si>
    <t>漁協</t>
    <rPh sb="0" eb="2">
      <t>ギョキョウ</t>
    </rPh>
    <phoneticPr fontId="7"/>
  </si>
  <si>
    <t>企画管理部教育総務課</t>
    <rPh sb="0" eb="2">
      <t>キカク</t>
    </rPh>
    <rPh sb="2" eb="4">
      <t>カンリ</t>
    </rPh>
    <rPh sb="4" eb="5">
      <t>ブ</t>
    </rPh>
    <phoneticPr fontId="7"/>
  </si>
  <si>
    <t>企画管理部県立学校改革推進課</t>
    <rPh sb="0" eb="2">
      <t>キカク</t>
    </rPh>
    <rPh sb="2" eb="4">
      <t>カンリ</t>
    </rPh>
    <rPh sb="4" eb="5">
      <t>ブ</t>
    </rPh>
    <phoneticPr fontId="7"/>
  </si>
  <si>
    <t>企画管理部福利課</t>
  </si>
  <si>
    <t>企画管理部教育政策課</t>
    <rPh sb="0" eb="2">
      <t>キカク</t>
    </rPh>
    <rPh sb="5" eb="7">
      <t>キョウイク</t>
    </rPh>
    <rPh sb="7" eb="9">
      <t>セイサク</t>
    </rPh>
    <rPh sb="9" eb="10">
      <t>カ</t>
    </rPh>
    <phoneticPr fontId="7"/>
  </si>
  <si>
    <t>企画管理部財務施設課</t>
    <rPh sb="0" eb="2">
      <t>キカク</t>
    </rPh>
    <rPh sb="5" eb="7">
      <t>ザイム</t>
    </rPh>
    <rPh sb="7" eb="9">
      <t>シセツ</t>
    </rPh>
    <rPh sb="9" eb="10">
      <t>カ</t>
    </rPh>
    <phoneticPr fontId="7"/>
  </si>
  <si>
    <t>企画管理部財務課</t>
    <rPh sb="0" eb="2">
      <t>キカク</t>
    </rPh>
    <rPh sb="5" eb="7">
      <t>ザイム</t>
    </rPh>
    <rPh sb="7" eb="8">
      <t>カ</t>
    </rPh>
    <phoneticPr fontId="7"/>
  </si>
  <si>
    <t>企画管理部教育施設課</t>
    <rPh sb="0" eb="2">
      <t>キカク</t>
    </rPh>
    <rPh sb="5" eb="7">
      <t>キョウイク</t>
    </rPh>
    <rPh sb="7" eb="9">
      <t>シセツ</t>
    </rPh>
    <rPh sb="9" eb="10">
      <t>カ</t>
    </rPh>
    <phoneticPr fontId="7"/>
  </si>
  <si>
    <t>教育振興部生涯学習課</t>
    <rPh sb="0" eb="2">
      <t>キョウイク</t>
    </rPh>
    <rPh sb="2" eb="4">
      <t>シンコウ</t>
    </rPh>
    <rPh sb="4" eb="5">
      <t>ブ</t>
    </rPh>
    <phoneticPr fontId="7"/>
  </si>
  <si>
    <t>教育振興部学習指導課</t>
    <rPh sb="0" eb="2">
      <t>キョウイク</t>
    </rPh>
    <rPh sb="2" eb="4">
      <t>シンコウ</t>
    </rPh>
    <rPh sb="4" eb="5">
      <t>ブ</t>
    </rPh>
    <rPh sb="5" eb="7">
      <t>ガクシュウ</t>
    </rPh>
    <rPh sb="7" eb="9">
      <t>シドウ</t>
    </rPh>
    <phoneticPr fontId="7"/>
  </si>
  <si>
    <t>教育振興部指導課</t>
    <phoneticPr fontId="7"/>
  </si>
  <si>
    <t>教育振興部児童生徒課</t>
    <rPh sb="5" eb="7">
      <t>ジドウ</t>
    </rPh>
    <rPh sb="7" eb="9">
      <t>セイト</t>
    </rPh>
    <phoneticPr fontId="7"/>
  </si>
  <si>
    <t>教育振興部特別支援教育課</t>
  </si>
  <si>
    <t>教育振興部教職員課</t>
  </si>
  <si>
    <t>教育振興部文化財課</t>
  </si>
  <si>
    <t>教育振興部体育課</t>
    <phoneticPr fontId="7"/>
  </si>
  <si>
    <t>教育振興部学校安全保健課</t>
    <rPh sb="0" eb="2">
      <t>キョウイク</t>
    </rPh>
    <rPh sb="2" eb="4">
      <t>シンコウ</t>
    </rPh>
    <rPh sb="4" eb="5">
      <t>ブ</t>
    </rPh>
    <rPh sb="5" eb="7">
      <t>ガッコウ</t>
    </rPh>
    <rPh sb="7" eb="9">
      <t>アンゼン</t>
    </rPh>
    <rPh sb="9" eb="11">
      <t>ホケン</t>
    </rPh>
    <rPh sb="11" eb="12">
      <t>カ</t>
    </rPh>
    <phoneticPr fontId="7"/>
  </si>
  <si>
    <t>葛南教育事務所</t>
    <phoneticPr fontId="7"/>
  </si>
  <si>
    <t>東葛飾教育事務所</t>
    <rPh sb="1" eb="3">
      <t>カツシカ</t>
    </rPh>
    <phoneticPr fontId="7"/>
  </si>
  <si>
    <t>北総教育事務所</t>
    <phoneticPr fontId="7"/>
  </si>
  <si>
    <t>東上総教育事務所</t>
    <phoneticPr fontId="7"/>
  </si>
  <si>
    <t>南房総教育事務所</t>
    <phoneticPr fontId="7"/>
  </si>
  <si>
    <t>千葉県立中央図書館</t>
  </si>
  <si>
    <t>千葉県総合教育センタ－</t>
    <rPh sb="0" eb="3">
      <t>チバケン</t>
    </rPh>
    <phoneticPr fontId="7"/>
  </si>
  <si>
    <t>千葉県立安房博物館</t>
  </si>
  <si>
    <t>千葉県立美術館</t>
  </si>
  <si>
    <t>千葉県立西部図書館</t>
  </si>
  <si>
    <t>千葉県立中央博物館</t>
  </si>
  <si>
    <t>千葉県立現代産業科学館</t>
  </si>
  <si>
    <t>関宿城博物館</t>
  </si>
  <si>
    <t>さわやかちば県民プラザ</t>
  </si>
  <si>
    <t>千葉県立東部図書館</t>
  </si>
  <si>
    <t>子どもと親のサポートセンター</t>
  </si>
  <si>
    <t>総合スポーツセンター</t>
  </si>
  <si>
    <t>千葉県立千葉高等学校</t>
  </si>
  <si>
    <t>千葉県立千葉女子高等学校</t>
  </si>
  <si>
    <t>千葉県立千葉東高等学校</t>
  </si>
  <si>
    <t>千葉県立千葉商業高等学校</t>
  </si>
  <si>
    <t>千葉県立京葉工業高等学校</t>
  </si>
  <si>
    <t>千葉県立千葉工業高等学校</t>
  </si>
  <si>
    <t>千葉県立千葉南高等学校</t>
  </si>
  <si>
    <t>千葉県立検見川高等学校</t>
  </si>
  <si>
    <t>千葉県立千葉北高等学校</t>
  </si>
  <si>
    <t>千葉県立若松高等学校</t>
  </si>
  <si>
    <t>千葉県立千城台高等学校</t>
  </si>
  <si>
    <t>千葉県立八千代高等学校</t>
  </si>
  <si>
    <t>千葉県立八千代東高等学校</t>
  </si>
  <si>
    <t>千葉県立船橋高等学校</t>
  </si>
  <si>
    <t>千葉県立薬園台高等学校</t>
  </si>
  <si>
    <t>千葉県立船橋東高等学校</t>
  </si>
  <si>
    <t>千葉県立船橋西高等学校</t>
  </si>
  <si>
    <t>千葉県立船橋旭高等学校</t>
  </si>
  <si>
    <t>千葉県立鎌ヶ谷高等学校</t>
  </si>
  <si>
    <t>千葉県立市川工業高等学校</t>
  </si>
  <si>
    <t>千葉県立国府台高等学校</t>
  </si>
  <si>
    <t>千葉県立国分高等学校</t>
  </si>
  <si>
    <t>千葉県立行徳高等学校</t>
  </si>
  <si>
    <t>千葉県立市川東高等学校</t>
  </si>
  <si>
    <t>千葉県立浦安高等学校</t>
  </si>
  <si>
    <t>千葉県立松戸高等学校</t>
  </si>
  <si>
    <t>千葉県立小金高等学校</t>
  </si>
  <si>
    <t>千葉県立松戸南高等学校</t>
  </si>
  <si>
    <t>千葉県立東葛飾高等学校</t>
  </si>
  <si>
    <t>千葉県立柏高等学校</t>
  </si>
  <si>
    <t>千葉県立柏南高等学校</t>
  </si>
  <si>
    <t>千葉県立流山高等学校</t>
  </si>
  <si>
    <t>千葉県立清水高等学校</t>
  </si>
  <si>
    <t>千葉県立我孫子高等学校</t>
  </si>
  <si>
    <t>千葉県立印旛高等学校</t>
  </si>
  <si>
    <t>千葉県立佐倉高等学校</t>
  </si>
  <si>
    <t>千葉県立佐倉東高等学校</t>
  </si>
  <si>
    <t>千葉県立佐倉西高等学校</t>
  </si>
  <si>
    <t>千葉県立八街高等学校</t>
  </si>
  <si>
    <t>千葉県立四街道高等学校</t>
  </si>
  <si>
    <t>千葉県立佐原高等学校</t>
  </si>
  <si>
    <t>千葉県立小見川高等学校</t>
  </si>
  <si>
    <t>千葉県立多古高等学校</t>
  </si>
  <si>
    <t>千葉県立銚子高等学校</t>
  </si>
  <si>
    <t>千葉県立銚子商業高等学校</t>
  </si>
  <si>
    <t>千葉県立旭農業高等学校</t>
  </si>
  <si>
    <t>千葉県立東総工業高等学校</t>
  </si>
  <si>
    <t>千葉県立匝瑳高等学校</t>
  </si>
  <si>
    <t>千葉県立松尾高等学校</t>
  </si>
  <si>
    <t>千葉県立成東高等学校</t>
  </si>
  <si>
    <t>千葉県立東金高等学校</t>
  </si>
  <si>
    <t>千葉県立東金商業高等学校</t>
  </si>
  <si>
    <t>千葉県立九十九里高等学校</t>
  </si>
  <si>
    <t>千葉県立長生高等学校</t>
  </si>
  <si>
    <t>千葉県立茂原高等学校</t>
  </si>
  <si>
    <t>千葉県立一宮商業高等学校</t>
  </si>
  <si>
    <t>千葉県立大多喜高等学校</t>
  </si>
  <si>
    <t>千葉県立大原高等学校</t>
  </si>
  <si>
    <t>千葉県立岬高等学校</t>
  </si>
  <si>
    <t>千葉県立長狭高等学校</t>
  </si>
  <si>
    <t>千葉県立安房高等学校</t>
  </si>
  <si>
    <t>千葉県立天羽高等学校</t>
  </si>
  <si>
    <t>千葉県立君津商業高等学校</t>
  </si>
  <si>
    <t>千葉県立木更津高等学校</t>
  </si>
  <si>
    <t>千葉県立木更津東高等学校</t>
  </si>
  <si>
    <t>千葉県立君津高等学校</t>
  </si>
  <si>
    <t>千葉県立上総高等学校</t>
  </si>
  <si>
    <t>千葉県立袖ヶ浦高等学校</t>
  </si>
  <si>
    <t>千葉県立市原高等学校</t>
  </si>
  <si>
    <t>千葉県立京葉高等学校</t>
  </si>
  <si>
    <t>千葉県立市原緑高等学校</t>
  </si>
  <si>
    <t>千葉県立生浜高等学校</t>
  </si>
  <si>
    <t>千葉県立磯辺高等学校</t>
  </si>
  <si>
    <t>千葉県立津田沼高等学校</t>
  </si>
  <si>
    <t>千葉県立船橋芝山高等学校</t>
  </si>
  <si>
    <t>千葉県立松戸六実高等学校</t>
  </si>
  <si>
    <t>千葉県立柏陵高等学校</t>
  </si>
  <si>
    <t>千葉県立姉崎高等学校</t>
  </si>
  <si>
    <t>千葉県立泉高等学校</t>
  </si>
  <si>
    <t>千葉県立船橋二和高等学校</t>
  </si>
  <si>
    <t>千葉県立市川北高等学校</t>
  </si>
  <si>
    <t>千葉県立松戸矢切高等学校</t>
  </si>
  <si>
    <t>千葉県立湖北高等学校</t>
  </si>
  <si>
    <t>千葉県立沼南高等学校</t>
  </si>
  <si>
    <t>千葉県立八千代西高等学校</t>
  </si>
  <si>
    <t>千葉県立船橋古和釜高等学校</t>
  </si>
  <si>
    <t>千葉県立鎌ヶ谷西高等学校</t>
  </si>
  <si>
    <t>千葉県立松戸馬橋高等学校</t>
  </si>
  <si>
    <t>千葉県立柏北高等学校</t>
  </si>
  <si>
    <t>千葉県立成田北高等学校</t>
  </si>
  <si>
    <t>千葉県立柏井高等学校</t>
  </si>
  <si>
    <t>千葉県立船橋法典高等学校</t>
  </si>
  <si>
    <t>千葉県立市川南高等学校</t>
  </si>
  <si>
    <t>千葉県立柏中央高等学校</t>
  </si>
  <si>
    <t>千葉県立千葉大宮高等学校</t>
  </si>
  <si>
    <t>千葉県立土気高等学校</t>
  </si>
  <si>
    <t>千葉県立実籾高等学校</t>
  </si>
  <si>
    <t>千葉県立船橋豊富高等学校</t>
  </si>
  <si>
    <t>千葉県立松戸秋山高等学校</t>
  </si>
  <si>
    <t>千葉県立流山南高等学校</t>
  </si>
  <si>
    <t>千葉県立白井高等学校</t>
  </si>
  <si>
    <t>千葉県立佐倉南高等学校</t>
  </si>
  <si>
    <t>千葉県立市原八幡高等学校</t>
  </si>
  <si>
    <t>千葉県立千葉西高等学校</t>
  </si>
  <si>
    <t>千葉県立浦安南高等学校</t>
  </si>
  <si>
    <t>千葉県立布佐高等学校</t>
  </si>
  <si>
    <t>千葉県立沼南高柳高等学校</t>
  </si>
  <si>
    <t>千葉県立犢橋高等学校</t>
  </si>
  <si>
    <t>千葉県立船橋北高等学校</t>
  </si>
  <si>
    <t>千葉県立市川西高等学校</t>
  </si>
  <si>
    <t>千葉県立流山北高等学校</t>
  </si>
  <si>
    <t>千葉県立四街道北高等学校</t>
  </si>
  <si>
    <t>千葉県立柏西高等学校</t>
  </si>
  <si>
    <t>千葉県立富里高等学校</t>
  </si>
  <si>
    <t>千葉県立関宿高等学校</t>
  </si>
  <si>
    <t>千葉県立成田国際高等学校</t>
  </si>
  <si>
    <t>千葉県立松戸国際高等学校</t>
  </si>
  <si>
    <t>千葉県立下総高等学校</t>
  </si>
  <si>
    <t>千葉県立幕張総合高等学校</t>
  </si>
  <si>
    <t>千葉県立成田西陵高等学校</t>
  </si>
  <si>
    <t>千葉県立君津青葉高等学校</t>
  </si>
  <si>
    <t>千葉県立佐原白楊高等学校</t>
  </si>
  <si>
    <t>千葉県立安房拓心高等学校</t>
  </si>
  <si>
    <t>千葉県立勝浦若潮高等学校</t>
  </si>
  <si>
    <t>千葉県立鶴舞桜が丘高等学校</t>
    <phoneticPr fontId="7"/>
  </si>
  <si>
    <t>千葉県立野田中央高等学校</t>
    <rPh sb="6" eb="8">
      <t>チュウオウ</t>
    </rPh>
    <phoneticPr fontId="7"/>
  </si>
  <si>
    <t>千葉県立茂原樟陽高等学校</t>
    <rPh sb="6" eb="7">
      <t>ショウ</t>
    </rPh>
    <rPh sb="7" eb="8">
      <t>ヨウ</t>
    </rPh>
    <phoneticPr fontId="7"/>
  </si>
  <si>
    <t>千葉県立柏の葉高等学校</t>
    <rPh sb="0" eb="4">
      <t>チバケンリツ</t>
    </rPh>
    <rPh sb="4" eb="5">
      <t>カシワ</t>
    </rPh>
    <rPh sb="6" eb="7">
      <t>ハ</t>
    </rPh>
    <rPh sb="7" eb="9">
      <t>コウトウ</t>
    </rPh>
    <rPh sb="9" eb="11">
      <t>ガッコウ</t>
    </rPh>
    <phoneticPr fontId="7"/>
  </si>
  <si>
    <t>千葉県立流山おおたかの森高等学校</t>
    <rPh sb="0" eb="4">
      <t>チバケンリツ</t>
    </rPh>
    <rPh sb="4" eb="6">
      <t>ナガレヤマ</t>
    </rPh>
    <rPh sb="11" eb="12">
      <t>モリ</t>
    </rPh>
    <rPh sb="12" eb="14">
      <t>コウトウ</t>
    </rPh>
    <rPh sb="14" eb="16">
      <t>ガッコウ</t>
    </rPh>
    <phoneticPr fontId="7"/>
  </si>
  <si>
    <t>千葉県立大網高等学校</t>
    <rPh sb="0" eb="4">
      <t>チバケンリツ</t>
    </rPh>
    <rPh sb="4" eb="6">
      <t>オオアミ</t>
    </rPh>
    <rPh sb="6" eb="8">
      <t>コウトウ</t>
    </rPh>
    <rPh sb="8" eb="10">
      <t>ガッコウ</t>
    </rPh>
    <phoneticPr fontId="7"/>
  </si>
  <si>
    <t>千葉県立館山総合高等学校</t>
    <rPh sb="0" eb="4">
      <t>チバケンリツ</t>
    </rPh>
    <rPh sb="4" eb="6">
      <t>タテヤマ</t>
    </rPh>
    <rPh sb="6" eb="8">
      <t>ソウゴウ</t>
    </rPh>
    <rPh sb="8" eb="10">
      <t>コウトウ</t>
    </rPh>
    <rPh sb="10" eb="12">
      <t>ガッコウ</t>
    </rPh>
    <phoneticPr fontId="7"/>
  </si>
  <si>
    <t>千葉県立印旛明誠高等学校</t>
    <rPh sb="0" eb="4">
      <t>チバケンリツ</t>
    </rPh>
    <rPh sb="4" eb="6">
      <t>インバ</t>
    </rPh>
    <rPh sb="6" eb="7">
      <t>アカ</t>
    </rPh>
    <rPh sb="7" eb="8">
      <t>マコト</t>
    </rPh>
    <rPh sb="8" eb="10">
      <t>コウトウ</t>
    </rPh>
    <rPh sb="10" eb="12">
      <t>ガッコウ</t>
    </rPh>
    <phoneticPr fontId="7"/>
  </si>
  <si>
    <t>千葉県立船橋啓明高等学校</t>
    <rPh sb="0" eb="4">
      <t>チバケンリツ</t>
    </rPh>
    <rPh sb="4" eb="6">
      <t>フナバシ</t>
    </rPh>
    <rPh sb="6" eb="7">
      <t>ケイ</t>
    </rPh>
    <rPh sb="7" eb="8">
      <t>メイ</t>
    </rPh>
    <rPh sb="8" eb="10">
      <t>コウトウ</t>
    </rPh>
    <rPh sb="10" eb="12">
      <t>ガッコウ</t>
    </rPh>
    <phoneticPr fontId="7"/>
  </si>
  <si>
    <t>千葉県立市川昴高等学校</t>
    <rPh sb="0" eb="3">
      <t>チバケン</t>
    </rPh>
    <rPh sb="3" eb="4">
      <t>リツ</t>
    </rPh>
    <rPh sb="4" eb="6">
      <t>イチカワ</t>
    </rPh>
    <rPh sb="6" eb="7">
      <t>スバル</t>
    </rPh>
    <rPh sb="7" eb="9">
      <t>コウトウ</t>
    </rPh>
    <rPh sb="9" eb="11">
      <t>ガッコウ</t>
    </rPh>
    <phoneticPr fontId="7"/>
  </si>
  <si>
    <t>千葉県立松戸向陽高等学校</t>
    <rPh sb="0" eb="4">
      <t>チバケンリツ</t>
    </rPh>
    <rPh sb="4" eb="6">
      <t>マツド</t>
    </rPh>
    <rPh sb="6" eb="7">
      <t>ム</t>
    </rPh>
    <rPh sb="7" eb="8">
      <t>ヨウ</t>
    </rPh>
    <rPh sb="8" eb="10">
      <t>コウトウ</t>
    </rPh>
    <rPh sb="10" eb="12">
      <t>ガッコウ</t>
    </rPh>
    <phoneticPr fontId="7"/>
  </si>
  <si>
    <t>千葉県立我孫子東高等学校</t>
    <rPh sb="0" eb="3">
      <t>チバケン</t>
    </rPh>
    <rPh sb="3" eb="4">
      <t>リツ</t>
    </rPh>
    <rPh sb="4" eb="7">
      <t>アビコ</t>
    </rPh>
    <rPh sb="7" eb="8">
      <t>ヒガシ</t>
    </rPh>
    <rPh sb="8" eb="10">
      <t>コウトウ</t>
    </rPh>
    <rPh sb="10" eb="12">
      <t>ガッコウ</t>
    </rPh>
    <phoneticPr fontId="7"/>
  </si>
  <si>
    <t>銚子市立銚子高等学校</t>
  </si>
  <si>
    <t>銚子市立銚子西高等学校</t>
  </si>
  <si>
    <t>千葉県立千葉盲学校</t>
  </si>
  <si>
    <t>千葉県立千葉聾学校</t>
  </si>
  <si>
    <t>千葉市立養護学校</t>
  </si>
  <si>
    <t>千葉市立第二養護学校</t>
  </si>
  <si>
    <t>千葉県立印旛養護学校</t>
  </si>
  <si>
    <t>千葉県立夷隅養護学校</t>
  </si>
  <si>
    <t>千葉県立柏養護学校</t>
  </si>
  <si>
    <t>千葉県立市原養護学校</t>
  </si>
  <si>
    <t>千葉県立市川養護学校</t>
  </si>
  <si>
    <t>千葉県立富里養護学校</t>
  </si>
  <si>
    <t>千葉県立八日市場養護学校</t>
  </si>
  <si>
    <t>千葉県立野田養護学校</t>
  </si>
  <si>
    <t>千葉県立千葉養護学校</t>
  </si>
  <si>
    <t>千葉県立養護学校流山高等学園</t>
  </si>
  <si>
    <t>千葉県立桜が丘特別支援学校</t>
    <rPh sb="7" eb="9">
      <t>トクベツ</t>
    </rPh>
    <rPh sb="9" eb="11">
      <t>シエン</t>
    </rPh>
    <rPh sb="11" eb="13">
      <t>ガッコウ</t>
    </rPh>
    <phoneticPr fontId="7"/>
  </si>
  <si>
    <t>千葉県立仁戸名特別支援学校</t>
    <rPh sb="7" eb="9">
      <t>トクベツ</t>
    </rPh>
    <rPh sb="9" eb="11">
      <t>シエン</t>
    </rPh>
    <phoneticPr fontId="7"/>
  </si>
  <si>
    <t>千葉県立袖ヶ浦特別支援学校</t>
    <rPh sb="7" eb="9">
      <t>トクベツ</t>
    </rPh>
    <rPh sb="9" eb="11">
      <t>シエン</t>
    </rPh>
    <phoneticPr fontId="7"/>
  </si>
  <si>
    <t>千葉県立千葉特別支援学校</t>
    <rPh sb="4" eb="6">
      <t>チバ</t>
    </rPh>
    <rPh sb="6" eb="8">
      <t>トクベツ</t>
    </rPh>
    <rPh sb="8" eb="10">
      <t>シエン</t>
    </rPh>
    <rPh sb="10" eb="12">
      <t>ガッコウ</t>
    </rPh>
    <phoneticPr fontId="7"/>
  </si>
  <si>
    <t>千葉県立八千代特別支援学校</t>
    <rPh sb="7" eb="9">
      <t>トクベツ</t>
    </rPh>
    <rPh sb="9" eb="11">
      <t>シエン</t>
    </rPh>
    <phoneticPr fontId="7"/>
  </si>
  <si>
    <t>千葉県立船橋特別支援学校</t>
    <rPh sb="6" eb="8">
      <t>トクベツ</t>
    </rPh>
    <rPh sb="8" eb="10">
      <t>シエン</t>
    </rPh>
    <phoneticPr fontId="7"/>
  </si>
  <si>
    <t>千葉県立市川特別支援学校</t>
    <rPh sb="6" eb="8">
      <t>トクベツ</t>
    </rPh>
    <rPh sb="8" eb="10">
      <t>シエン</t>
    </rPh>
    <phoneticPr fontId="7"/>
  </si>
  <si>
    <t>千葉県立松戸特別支援学校</t>
    <rPh sb="6" eb="8">
      <t>トクベツ</t>
    </rPh>
    <rPh sb="8" eb="10">
      <t>シエン</t>
    </rPh>
    <phoneticPr fontId="7"/>
  </si>
  <si>
    <t>千葉県立つくし特別支援学校</t>
    <rPh sb="7" eb="9">
      <t>トクベツ</t>
    </rPh>
    <rPh sb="9" eb="11">
      <t>シエン</t>
    </rPh>
    <phoneticPr fontId="7"/>
  </si>
  <si>
    <t>千葉県立柏特別支援学校</t>
    <rPh sb="5" eb="7">
      <t>トクベツ</t>
    </rPh>
    <rPh sb="7" eb="9">
      <t>シエン</t>
    </rPh>
    <phoneticPr fontId="7"/>
  </si>
  <si>
    <t>千葉県立特別支援学校流山高等学園</t>
    <rPh sb="4" eb="6">
      <t>トクベツ</t>
    </rPh>
    <rPh sb="6" eb="8">
      <t>シエン</t>
    </rPh>
    <rPh sb="8" eb="10">
      <t>ガッコウ</t>
    </rPh>
    <phoneticPr fontId="7"/>
  </si>
  <si>
    <t>千葉県立野田特別支援学校</t>
    <rPh sb="6" eb="8">
      <t>トクベツ</t>
    </rPh>
    <rPh sb="8" eb="10">
      <t>シエン</t>
    </rPh>
    <phoneticPr fontId="7"/>
  </si>
  <si>
    <t>千葉県立我孫子特別支援学校</t>
    <rPh sb="7" eb="9">
      <t>トクベツ</t>
    </rPh>
    <rPh sb="9" eb="11">
      <t>シエン</t>
    </rPh>
    <phoneticPr fontId="7"/>
  </si>
  <si>
    <t>千葉県立四街道特別支援学校</t>
    <rPh sb="7" eb="9">
      <t>トクベツ</t>
    </rPh>
    <rPh sb="9" eb="11">
      <t>シエン</t>
    </rPh>
    <phoneticPr fontId="7"/>
  </si>
  <si>
    <t>千葉県立印旛特別支援学校</t>
    <rPh sb="6" eb="8">
      <t>トクベツ</t>
    </rPh>
    <rPh sb="8" eb="10">
      <t>シエン</t>
    </rPh>
    <phoneticPr fontId="7"/>
  </si>
  <si>
    <t>千葉県立富里特別支援学校</t>
    <rPh sb="6" eb="8">
      <t>トクベツ</t>
    </rPh>
    <rPh sb="8" eb="10">
      <t>シエン</t>
    </rPh>
    <phoneticPr fontId="7"/>
  </si>
  <si>
    <t>千葉県立香取特別支援学校</t>
    <rPh sb="6" eb="8">
      <t>トクベツ</t>
    </rPh>
    <rPh sb="8" eb="10">
      <t>シエン</t>
    </rPh>
    <rPh sb="10" eb="12">
      <t>ガッコウ</t>
    </rPh>
    <phoneticPr fontId="7"/>
  </si>
  <si>
    <t>千葉県立銚子特別支援学校</t>
    <rPh sb="6" eb="8">
      <t>トクベツ</t>
    </rPh>
    <rPh sb="8" eb="10">
      <t>シエン</t>
    </rPh>
    <phoneticPr fontId="7"/>
  </si>
  <si>
    <t>千葉県立八日市場特別支援学校</t>
    <rPh sb="8" eb="10">
      <t>トクベツ</t>
    </rPh>
    <rPh sb="10" eb="12">
      <t>シエン</t>
    </rPh>
    <phoneticPr fontId="7"/>
  </si>
  <si>
    <t>千葉県立東金特別支援学校</t>
    <rPh sb="6" eb="8">
      <t>トクベツ</t>
    </rPh>
    <rPh sb="8" eb="10">
      <t>シエン</t>
    </rPh>
    <phoneticPr fontId="7"/>
  </si>
  <si>
    <t>千葉県立長生特別支援学校</t>
    <rPh sb="6" eb="8">
      <t>トクベツ</t>
    </rPh>
    <rPh sb="8" eb="10">
      <t>シエン</t>
    </rPh>
    <phoneticPr fontId="7"/>
  </si>
  <si>
    <t>千葉県立夷隅特別支援学校</t>
    <rPh sb="6" eb="8">
      <t>トクベツ</t>
    </rPh>
    <rPh sb="8" eb="10">
      <t>シエン</t>
    </rPh>
    <rPh sb="10" eb="12">
      <t>ガッコウ</t>
    </rPh>
    <phoneticPr fontId="7"/>
  </si>
  <si>
    <t>千葉県立安房特別支援学校</t>
    <rPh sb="6" eb="8">
      <t>トクベツ</t>
    </rPh>
    <rPh sb="8" eb="10">
      <t>シエン</t>
    </rPh>
    <rPh sb="10" eb="12">
      <t>ガッコウ</t>
    </rPh>
    <phoneticPr fontId="7"/>
  </si>
  <si>
    <t>千葉県立君津特別支援学校</t>
    <rPh sb="6" eb="8">
      <t>トクベツ</t>
    </rPh>
    <rPh sb="8" eb="10">
      <t>シエン</t>
    </rPh>
    <phoneticPr fontId="7"/>
  </si>
  <si>
    <t>千葉県立槇の実特別支援学校</t>
    <rPh sb="4" eb="5">
      <t>マキ</t>
    </rPh>
    <rPh sb="7" eb="9">
      <t>トクベツ</t>
    </rPh>
    <rPh sb="9" eb="11">
      <t>シエン</t>
    </rPh>
    <phoneticPr fontId="7"/>
  </si>
  <si>
    <t>千葉県立市原特別支援学校</t>
    <rPh sb="6" eb="8">
      <t>トクベツ</t>
    </rPh>
    <rPh sb="8" eb="10">
      <t>シエン</t>
    </rPh>
    <phoneticPr fontId="7"/>
  </si>
  <si>
    <t>船橋市立船橋特別支援学校</t>
    <rPh sb="4" eb="6">
      <t>フナバシ</t>
    </rPh>
    <rPh sb="6" eb="8">
      <t>トクベツ</t>
    </rPh>
    <rPh sb="8" eb="10">
      <t>シエン</t>
    </rPh>
    <rPh sb="10" eb="12">
      <t>ガッコウ</t>
    </rPh>
    <phoneticPr fontId="7"/>
  </si>
  <si>
    <t>船橋市立船橋特別支援学校高根台校舎</t>
    <rPh sb="0" eb="4">
      <t>フナバシシリツ</t>
    </rPh>
    <rPh sb="4" eb="6">
      <t>フナバシ</t>
    </rPh>
    <rPh sb="6" eb="8">
      <t>トクベツ</t>
    </rPh>
    <rPh sb="8" eb="10">
      <t>シエン</t>
    </rPh>
    <rPh sb="10" eb="12">
      <t>ガッコウ</t>
    </rPh>
    <rPh sb="12" eb="15">
      <t>タカネダイ</t>
    </rPh>
    <rPh sb="15" eb="17">
      <t>コウシャ</t>
    </rPh>
    <phoneticPr fontId="7"/>
  </si>
  <si>
    <t>市川市立須和田の丘支援学校</t>
    <rPh sb="0" eb="4">
      <t>イチカワシリツ</t>
    </rPh>
    <rPh sb="4" eb="7">
      <t>スワダ</t>
    </rPh>
    <rPh sb="8" eb="9">
      <t>オカ</t>
    </rPh>
    <rPh sb="9" eb="11">
      <t>シエン</t>
    </rPh>
    <rPh sb="11" eb="13">
      <t>ガッコウ</t>
    </rPh>
    <phoneticPr fontId="7"/>
  </si>
  <si>
    <t>市川市立須和田の丘支援学校稲越校舎</t>
    <rPh sb="0" eb="4">
      <t>イチカワシリツ</t>
    </rPh>
    <rPh sb="4" eb="7">
      <t>スワダ</t>
    </rPh>
    <rPh sb="8" eb="9">
      <t>オカ</t>
    </rPh>
    <rPh sb="9" eb="11">
      <t>シエン</t>
    </rPh>
    <rPh sb="11" eb="13">
      <t>ガッコウ</t>
    </rPh>
    <rPh sb="13" eb="15">
      <t>イナコシ</t>
    </rPh>
    <rPh sb="15" eb="17">
      <t>コウシャ</t>
    </rPh>
    <phoneticPr fontId="7"/>
  </si>
  <si>
    <t>千葉県立特別支援学校市川大野高等学園</t>
    <rPh sb="0" eb="4">
      <t>チバケンリツ</t>
    </rPh>
    <rPh sb="4" eb="6">
      <t>トクベツ</t>
    </rPh>
    <rPh sb="6" eb="8">
      <t>シエン</t>
    </rPh>
    <rPh sb="8" eb="10">
      <t>ガッコウ</t>
    </rPh>
    <rPh sb="10" eb="12">
      <t>イチカワ</t>
    </rPh>
    <rPh sb="12" eb="14">
      <t>オオノ</t>
    </rPh>
    <rPh sb="14" eb="16">
      <t>コウトウ</t>
    </rPh>
    <rPh sb="16" eb="18">
      <t>ガクエン</t>
    </rPh>
    <phoneticPr fontId="7"/>
  </si>
  <si>
    <t>千葉市立高等特別支援学校</t>
    <rPh sb="0" eb="4">
      <t>チバシリツ</t>
    </rPh>
    <rPh sb="4" eb="6">
      <t>コウトウ</t>
    </rPh>
    <rPh sb="6" eb="8">
      <t>トクベツ</t>
    </rPh>
    <rPh sb="8" eb="10">
      <t>シエン</t>
    </rPh>
    <rPh sb="10" eb="12">
      <t>ガッコウ</t>
    </rPh>
    <phoneticPr fontId="7"/>
  </si>
  <si>
    <t>千葉県立習志野特別支援学校</t>
    <rPh sb="0" eb="4">
      <t>チバケンリツ</t>
    </rPh>
    <rPh sb="4" eb="7">
      <t>ナラシノ</t>
    </rPh>
    <rPh sb="7" eb="9">
      <t>トクベツ</t>
    </rPh>
    <rPh sb="9" eb="11">
      <t>シエン</t>
    </rPh>
    <rPh sb="11" eb="13">
      <t>ガッコウ</t>
    </rPh>
    <phoneticPr fontId="7"/>
  </si>
  <si>
    <t>千葉県立船橋夏見特別支援学校</t>
    <rPh sb="0" eb="4">
      <t>チバケンリツ</t>
    </rPh>
    <rPh sb="4" eb="6">
      <t>フナバシ</t>
    </rPh>
    <rPh sb="6" eb="8">
      <t>ナツミ</t>
    </rPh>
    <rPh sb="8" eb="10">
      <t>トクベツ</t>
    </rPh>
    <rPh sb="10" eb="12">
      <t>シエン</t>
    </rPh>
    <rPh sb="12" eb="14">
      <t>ガッコウ</t>
    </rPh>
    <phoneticPr fontId="7"/>
  </si>
  <si>
    <t>千葉県立矢切特別支援学校</t>
    <rPh sb="0" eb="4">
      <t>チバケンリツ</t>
    </rPh>
    <rPh sb="4" eb="5">
      <t>ヤ</t>
    </rPh>
    <rPh sb="5" eb="6">
      <t>キ</t>
    </rPh>
    <rPh sb="6" eb="8">
      <t>トクベツ</t>
    </rPh>
    <rPh sb="8" eb="10">
      <t>シエン</t>
    </rPh>
    <rPh sb="10" eb="12">
      <t>ガッコウ</t>
    </rPh>
    <phoneticPr fontId="7"/>
  </si>
  <si>
    <t>千葉県立飯高特別支援学校</t>
    <rPh sb="0" eb="4">
      <t>チバケンリツ</t>
    </rPh>
    <rPh sb="4" eb="6">
      <t>イイダカ</t>
    </rPh>
    <rPh sb="6" eb="8">
      <t>トクベツ</t>
    </rPh>
    <rPh sb="8" eb="10">
      <t>シエン</t>
    </rPh>
    <rPh sb="10" eb="12">
      <t>ガッコウ</t>
    </rPh>
    <phoneticPr fontId="7"/>
  </si>
  <si>
    <t>千葉県立大網白里特別支援学校</t>
    <rPh sb="0" eb="4">
      <t>チバケンリツ</t>
    </rPh>
    <rPh sb="4" eb="6">
      <t>オオアミ</t>
    </rPh>
    <rPh sb="6" eb="7">
      <t>シロ</t>
    </rPh>
    <rPh sb="7" eb="8">
      <t>サト</t>
    </rPh>
    <rPh sb="8" eb="10">
      <t>トクベツ</t>
    </rPh>
    <rPh sb="10" eb="12">
      <t>シエン</t>
    </rPh>
    <rPh sb="12" eb="14">
      <t>ガッコウ</t>
    </rPh>
    <phoneticPr fontId="7"/>
  </si>
  <si>
    <t>千葉県立栄特別支援学校</t>
    <rPh sb="4" eb="5">
      <t>サカエ</t>
    </rPh>
    <rPh sb="5" eb="7">
      <t>トクベツ</t>
    </rPh>
    <rPh sb="7" eb="9">
      <t>シエン</t>
    </rPh>
    <phoneticPr fontId="7"/>
  </si>
  <si>
    <t>千葉県立東葛の森特別支援学校</t>
    <rPh sb="3" eb="4">
      <t>リツ</t>
    </rPh>
    <rPh sb="4" eb="6">
      <t>トウカツ</t>
    </rPh>
    <rPh sb="7" eb="8">
      <t>モリ</t>
    </rPh>
    <rPh sb="8" eb="10">
      <t>トクベツ</t>
    </rPh>
    <rPh sb="10" eb="12">
      <t>シエン</t>
    </rPh>
    <phoneticPr fontId="7"/>
  </si>
  <si>
    <t>千葉県立千葉中学校</t>
    <rPh sb="0" eb="4">
      <t>チバケンリツ</t>
    </rPh>
    <rPh sb="4" eb="6">
      <t>チバ</t>
    </rPh>
    <rPh sb="6" eb="9">
      <t>チュウガッコウ</t>
    </rPh>
    <phoneticPr fontId="7"/>
  </si>
  <si>
    <t>千葉県立東葛飾中学校</t>
    <rPh sb="0" eb="4">
      <t>チバケンリツ</t>
    </rPh>
    <rPh sb="4" eb="5">
      <t>ヒガシ</t>
    </rPh>
    <rPh sb="7" eb="10">
      <t>チュウガッコウ</t>
    </rPh>
    <phoneticPr fontId="7"/>
  </si>
  <si>
    <t>千葉市立新宿小学校</t>
  </si>
  <si>
    <t>千葉市立本町小学校</t>
  </si>
  <si>
    <t>千葉市立鶴沢小学校</t>
  </si>
  <si>
    <t>千葉市立寒川小学校</t>
  </si>
  <si>
    <t>千葉市立登戸小学校</t>
  </si>
  <si>
    <t>千葉市立院内小学校</t>
  </si>
  <si>
    <t>千葉市立蘇我小学校</t>
  </si>
  <si>
    <t>千葉市立都小学校</t>
  </si>
  <si>
    <t>千葉市立都賀小学校</t>
  </si>
  <si>
    <t>千葉市立検見川小学校</t>
  </si>
  <si>
    <t>千葉市立稲毛小学校</t>
  </si>
  <si>
    <t>千葉市立畑小学校</t>
  </si>
  <si>
    <t>千葉市立園生小学校</t>
  </si>
  <si>
    <t>千葉市立千城小学校</t>
  </si>
  <si>
    <t>千葉市立若松小学校</t>
  </si>
  <si>
    <t>千葉市立大森小学校</t>
  </si>
  <si>
    <t>千葉市立稲丘小学校</t>
  </si>
  <si>
    <t>千葉市立坂月小学校</t>
  </si>
  <si>
    <t>千葉市立弥生小学校</t>
  </si>
  <si>
    <t>千葉市立轟町小学校</t>
  </si>
  <si>
    <t>千葉市立花園小学校</t>
  </si>
  <si>
    <t>千葉市立犢橋小学校</t>
  </si>
  <si>
    <t>千葉市立横戸小学校</t>
  </si>
  <si>
    <t>千葉市立幕張小学校</t>
  </si>
  <si>
    <t>千葉市立長作小学校</t>
  </si>
  <si>
    <t>千葉市立生浜小学校</t>
  </si>
  <si>
    <t>千葉市立椎名小学校</t>
  </si>
  <si>
    <t>千葉市立誉田小学校</t>
  </si>
  <si>
    <t>千葉市立平山小学校</t>
  </si>
  <si>
    <t>千葉市立松ヶ丘小学校</t>
  </si>
  <si>
    <t>千葉市立白井小学校</t>
  </si>
  <si>
    <t>千葉市立更科小学校</t>
  </si>
  <si>
    <t>千葉市立更科小学校富田分校</t>
  </si>
  <si>
    <t>千葉市立宮崎小学校</t>
  </si>
  <si>
    <t>千葉市立川戸小学校</t>
  </si>
  <si>
    <t>千葉市立緑町小学校</t>
  </si>
  <si>
    <t>千葉市立山王小学校</t>
  </si>
  <si>
    <t>千葉市立小中台小学校</t>
  </si>
  <si>
    <t>千葉市立大宮小学校</t>
  </si>
  <si>
    <t>千葉市立小倉小学校</t>
  </si>
  <si>
    <t>千葉市立千草台小学校</t>
  </si>
  <si>
    <t>千葉市立稲毛第二小学校</t>
  </si>
  <si>
    <t>千葉市立あやめ台小学校</t>
  </si>
  <si>
    <t>千葉市立星久喜小学校</t>
  </si>
  <si>
    <t>千葉市立幕張東小学校</t>
  </si>
  <si>
    <t>千葉市立花見川第一小学校</t>
  </si>
  <si>
    <t>千葉市立花見川第二小学校</t>
  </si>
  <si>
    <t>千葉市立幸町第一小学校</t>
  </si>
  <si>
    <t>千葉市立幸町第二小学校</t>
  </si>
  <si>
    <t>千葉市立土気小学校</t>
  </si>
  <si>
    <t>千葉市立桜木小学校</t>
  </si>
  <si>
    <t>千葉市立千城台北小学校</t>
  </si>
  <si>
    <t>千葉市立千城台西小学校</t>
  </si>
  <si>
    <t>千葉市立弁天小学校</t>
  </si>
  <si>
    <t>千葉市立宮野木小学校</t>
  </si>
  <si>
    <t>千葉市立花見川第三小学校</t>
  </si>
  <si>
    <t>千葉市立生浜西小学校</t>
  </si>
  <si>
    <t>千葉市立仁戸名小学校</t>
  </si>
  <si>
    <t>千葉市立こてはし台小学校</t>
  </si>
  <si>
    <t>千葉市立西小中台小学校</t>
  </si>
  <si>
    <t>千葉市立さつきが丘東小学校</t>
  </si>
  <si>
    <t>千葉市立さつきが丘西小学校</t>
  </si>
  <si>
    <t>千葉市立高洲第一小学校</t>
  </si>
  <si>
    <t>千葉市立高洲第二小学校</t>
  </si>
  <si>
    <t>千葉市立千城台東小学校</t>
  </si>
  <si>
    <t>千葉市立大宮台小学校</t>
  </si>
  <si>
    <t>千葉市立北貝塚小学校</t>
  </si>
  <si>
    <t>千葉市立幕張西小学校</t>
  </si>
  <si>
    <t>千葉市立大厳寺小学校</t>
  </si>
  <si>
    <t>千葉市立柏台小学校</t>
  </si>
  <si>
    <t>千葉市立草野小学校</t>
  </si>
  <si>
    <t>千葉市立真砂第一小学校</t>
  </si>
  <si>
    <t>千葉市立真砂第二小学校</t>
  </si>
  <si>
    <t>千葉市立幸町第三小学校</t>
  </si>
  <si>
    <t>千葉市立小中台南小学校</t>
  </si>
  <si>
    <t>千葉市立千城台南小学校</t>
  </si>
  <si>
    <t>千葉市立真砂第三小学校</t>
  </si>
  <si>
    <t>千葉市立真砂第四小学校</t>
  </si>
  <si>
    <t>千葉市立高洲第三小学校</t>
  </si>
  <si>
    <t>千葉市立千草台東小学校</t>
  </si>
  <si>
    <t>千葉市立高洲第四小学校</t>
  </si>
  <si>
    <t>千葉市立真砂第五小学校</t>
  </si>
  <si>
    <t>千葉市立高浜第一小学校</t>
  </si>
  <si>
    <t>千葉市立稲浜小学校</t>
  </si>
  <si>
    <t>千葉市立作新小学校</t>
  </si>
  <si>
    <t>千葉市立みつわ台北小学校</t>
  </si>
  <si>
    <t>千葉市立誉田東小学校</t>
  </si>
  <si>
    <t>千葉市立大木戸小学校</t>
  </si>
  <si>
    <t>千葉市立幸町第四小学校</t>
  </si>
  <si>
    <t>千葉市立千城台旭小学校</t>
  </si>
  <si>
    <t>市原市立八幡小学校</t>
  </si>
  <si>
    <t>市原市立菊間小学校</t>
  </si>
  <si>
    <t>市原市立市原小学校</t>
  </si>
  <si>
    <t>市原市立辰巳台東小学校</t>
    <rPh sb="4" eb="6">
      <t>タツミ</t>
    </rPh>
    <rPh sb="6" eb="7">
      <t>ダイ</t>
    </rPh>
    <phoneticPr fontId="7"/>
  </si>
  <si>
    <t>市原市立辰巳台西小学校</t>
    <rPh sb="4" eb="6">
      <t>タツミ</t>
    </rPh>
    <rPh sb="6" eb="7">
      <t>ダイ</t>
    </rPh>
    <phoneticPr fontId="7"/>
  </si>
  <si>
    <t>市原市立五井小学校</t>
  </si>
  <si>
    <t>市原市立白金小学校</t>
  </si>
  <si>
    <t>市原市立国府小学校</t>
  </si>
  <si>
    <t>市原市立京葉小学校</t>
  </si>
  <si>
    <t>市原市立千種小学校</t>
  </si>
  <si>
    <t>市原市立東海小学校</t>
  </si>
  <si>
    <t>市原市立姉崎小学校</t>
  </si>
  <si>
    <t>市原市立有秋東小学校</t>
  </si>
  <si>
    <t>市原市立海上小学校</t>
  </si>
  <si>
    <t>市原市立市西小学校</t>
  </si>
  <si>
    <t>市原市立養老小学校</t>
  </si>
  <si>
    <t>市原市立湿津小学校</t>
  </si>
  <si>
    <t>市原市立市東第一小学校</t>
  </si>
  <si>
    <t>市原市立市東第二小学校</t>
  </si>
  <si>
    <t>市原市立戸田小学校</t>
  </si>
  <si>
    <t>市原市立牛久小学校</t>
  </si>
  <si>
    <t>市原市立内田小学校</t>
  </si>
  <si>
    <t>市原市立鶴舞小学校</t>
  </si>
  <si>
    <t>市原市立平三小学校</t>
  </si>
  <si>
    <t>市原市立富山小学校</t>
  </si>
  <si>
    <t>市原市立高滝小学校</t>
  </si>
  <si>
    <t>市原市立里見小学校</t>
  </si>
  <si>
    <t>市原市立月出小学校</t>
  </si>
  <si>
    <t>市原市立有秋西小学校</t>
  </si>
  <si>
    <t>市原市立若葉小学校</t>
  </si>
  <si>
    <t>市原市立明神小学校</t>
  </si>
  <si>
    <t>市原市立若宮小学校</t>
  </si>
  <si>
    <t>市原市立白鳥小学校</t>
  </si>
  <si>
    <t>市原市立石塚小学校</t>
  </si>
  <si>
    <t>市原市立青葉台小学校</t>
  </si>
  <si>
    <t>千葉市立柏井小学校</t>
  </si>
  <si>
    <t>千葉市立みつわ台南小学校</t>
  </si>
  <si>
    <t>千葉市立若松台小学校</t>
  </si>
  <si>
    <t>千葉市立幕張南小学校</t>
  </si>
  <si>
    <t>千葉市立高浜第二小学校</t>
  </si>
  <si>
    <t>千葉市立都賀の台小学校</t>
  </si>
  <si>
    <t>千葉市立磯辺第一小学校</t>
  </si>
  <si>
    <t>市原市立白幡小学校</t>
  </si>
  <si>
    <t>市原市立国分寺台小学校</t>
  </si>
  <si>
    <t>千葉市立磯辺第二小学校</t>
  </si>
  <si>
    <t>市原市立光風台小学校</t>
  </si>
  <si>
    <t>千葉市立上の台小学校</t>
  </si>
  <si>
    <t>千葉市立磯辺第三小学校</t>
  </si>
  <si>
    <t>市原市立寺谷小学校</t>
  </si>
  <si>
    <t>千葉市立源小学校</t>
  </si>
  <si>
    <t>千葉市立越智小学校</t>
  </si>
  <si>
    <t>千葉市立高浜第三小学校</t>
  </si>
  <si>
    <t>千葉市立磯辺第四小学校</t>
  </si>
  <si>
    <t>市原市立国分寺台西小学校</t>
  </si>
  <si>
    <t>市原市立有秋南小学校</t>
  </si>
  <si>
    <t>千葉市立朝日ケ丘小学校</t>
  </si>
  <si>
    <t>千葉市立生浜東小学校</t>
  </si>
  <si>
    <t>千葉市立泉谷小学校</t>
  </si>
  <si>
    <t>千葉市立土気南小学校</t>
  </si>
  <si>
    <t>千葉市立西の谷小学校</t>
  </si>
  <si>
    <t>市原市立国分寺台東小学校</t>
  </si>
  <si>
    <t>市原市立水の江小学校</t>
  </si>
  <si>
    <t>千葉市立小谷小学校</t>
  </si>
  <si>
    <t>市原市立五所小学校</t>
  </si>
  <si>
    <t>千葉市立有吉小学校</t>
  </si>
  <si>
    <t>千葉市立大椎小学校</t>
  </si>
  <si>
    <t>市原市立清水谷小学校</t>
  </si>
  <si>
    <t>千葉市立打瀬小学校</t>
    <phoneticPr fontId="7"/>
  </si>
  <si>
    <t>市原市立牧園小学校</t>
  </si>
  <si>
    <t>千葉市立金沢小学校</t>
  </si>
  <si>
    <t>千葉市立あすみが丘小学校</t>
  </si>
  <si>
    <t>千葉市立扇田小学校</t>
  </si>
  <si>
    <t>千葉市立瑞穂小学校</t>
  </si>
  <si>
    <t>千葉市立海浜打瀬小学校</t>
  </si>
  <si>
    <t>千葉市立おゆみ野南小学校</t>
  </si>
  <si>
    <t>千葉市立花島小学校</t>
    <rPh sb="4" eb="6">
      <t>ハナシマ</t>
    </rPh>
    <phoneticPr fontId="7"/>
  </si>
  <si>
    <t>千葉市立美浜打瀬小学校</t>
    <rPh sb="0" eb="4">
      <t>チバシリツ</t>
    </rPh>
    <rPh sb="4" eb="6">
      <t>ミハマ</t>
    </rPh>
    <rPh sb="6" eb="7">
      <t>ウ</t>
    </rPh>
    <rPh sb="7" eb="8">
      <t>セ</t>
    </rPh>
    <rPh sb="8" eb="11">
      <t>ショウガッコウ</t>
    </rPh>
    <phoneticPr fontId="7"/>
  </si>
  <si>
    <t>千葉市立幸町小学校</t>
    <rPh sb="0" eb="4">
      <t>チバシリツ</t>
    </rPh>
    <rPh sb="4" eb="5">
      <t>シアワ</t>
    </rPh>
    <rPh sb="5" eb="6">
      <t>マチ</t>
    </rPh>
    <rPh sb="6" eb="9">
      <t>ショウガッコウ</t>
    </rPh>
    <phoneticPr fontId="7"/>
  </si>
  <si>
    <t>千葉市立花見川小学校</t>
    <rPh sb="0" eb="4">
      <t>チバシリツ</t>
    </rPh>
    <rPh sb="4" eb="7">
      <t>ハナミガワ</t>
    </rPh>
    <rPh sb="7" eb="10">
      <t>ショウガッコウ</t>
    </rPh>
    <phoneticPr fontId="7"/>
  </si>
  <si>
    <t>船橋市立船橋小学校</t>
  </si>
  <si>
    <t>船橋市立湊町小学校</t>
  </si>
  <si>
    <t>船橋市立宮本小学校</t>
  </si>
  <si>
    <t>船橋市立峰台小学校</t>
  </si>
  <si>
    <t>船橋市立海神小学校</t>
  </si>
  <si>
    <t>船橋市立西海神小学校</t>
  </si>
  <si>
    <t>船橋市立葛飾小学校</t>
  </si>
  <si>
    <t>船橋市立八栄小学校</t>
  </si>
  <si>
    <t>船橋市立小栗原小学校</t>
  </si>
  <si>
    <t>船橋市立法典小学校</t>
  </si>
  <si>
    <t>船橋市立塚田小学校</t>
  </si>
  <si>
    <t>船橋市立高根小学校</t>
  </si>
  <si>
    <t>船橋市立三咲小学校</t>
  </si>
  <si>
    <t>船橋市立前原小学校</t>
  </si>
  <si>
    <t>船橋市立二宮小学校</t>
  </si>
  <si>
    <t>船橋市立薬円台小学校</t>
  </si>
  <si>
    <t>船橋市立三山小学校</t>
  </si>
  <si>
    <t>船橋市立豊富小学校</t>
  </si>
  <si>
    <t>船橋市立中野木小学校</t>
  </si>
  <si>
    <t>船橋市立高根台第一小学校</t>
  </si>
  <si>
    <t>船橋市立高根台第二小学校</t>
  </si>
  <si>
    <t>船橋市立習志野台第一小学校</t>
  </si>
  <si>
    <t>船橋市立法典東小学校</t>
  </si>
  <si>
    <t>船橋市立高郷小学校</t>
  </si>
  <si>
    <t>船橋市立古和釜小学校</t>
  </si>
  <si>
    <t>船橋市立若松小学校</t>
  </si>
  <si>
    <t>船橋市立飯山満小学校</t>
  </si>
  <si>
    <t>船橋市立南本町小学校</t>
  </si>
  <si>
    <t>船橋市立習志野台第二小学校</t>
  </si>
  <si>
    <t>船橋市立金杉台小学校</t>
  </si>
  <si>
    <t>船橋市立大穴小学校</t>
  </si>
  <si>
    <t>船橋市立高根台第三小学校</t>
  </si>
  <si>
    <t>船橋市立高根東小学校</t>
  </si>
  <si>
    <t>船橋市立夏見台小学校</t>
  </si>
  <si>
    <t>船橋市立八木が谷小学校</t>
  </si>
  <si>
    <t>船橋市立薬円台南小学校</t>
  </si>
  <si>
    <t>船橋市立坪井小学校</t>
  </si>
  <si>
    <t>船橋市立飯山満南小学校</t>
  </si>
  <si>
    <t>船橋市立行田東小学校</t>
  </si>
  <si>
    <t>船橋市立行田西小学校</t>
  </si>
  <si>
    <t>船橋市立丸山小学校</t>
  </si>
  <si>
    <t>船橋市立海神南小学校</t>
  </si>
  <si>
    <t>船橋市立大穴北小学校</t>
  </si>
  <si>
    <t>船橋市立八木が谷北小学校</t>
  </si>
  <si>
    <t>船橋市立芝山東小学校</t>
  </si>
  <si>
    <t>市川市立市川小学校</t>
  </si>
  <si>
    <t>市川市立真間小学校</t>
  </si>
  <si>
    <t>市川市立中山小学校</t>
  </si>
  <si>
    <t>市川市立菅野小学校</t>
  </si>
  <si>
    <t>市川市立鬼高小学校</t>
  </si>
  <si>
    <t>市川市立八幡小学校</t>
  </si>
  <si>
    <t>市川市立国分小学校</t>
  </si>
  <si>
    <t>市川市立大柏小学校</t>
  </si>
  <si>
    <t>市川市立宮田小学校</t>
  </si>
  <si>
    <t>市川市立冨貴島小学校</t>
  </si>
  <si>
    <t>市川市立若宮小学校</t>
  </si>
  <si>
    <t>市川市立国府台小学校</t>
  </si>
  <si>
    <t>市川市立平田小学校</t>
  </si>
  <si>
    <t>市川市立行徳小学校</t>
  </si>
  <si>
    <t>市川市立稲荷木小学校</t>
  </si>
  <si>
    <t>市川市立信篤小学校</t>
  </si>
  <si>
    <t>市川市立南行徳小学校</t>
  </si>
  <si>
    <t>市川市立鶴指小学校</t>
  </si>
  <si>
    <t>市川市立宮久保小学校</t>
  </si>
  <si>
    <t>市川市立二俣小学校</t>
  </si>
  <si>
    <t>市川市立中国分小学校</t>
  </si>
  <si>
    <t>市川市立曽谷小学校</t>
  </si>
  <si>
    <t>市川市立大町小学校</t>
  </si>
  <si>
    <t>市川市立北方小学校</t>
  </si>
  <si>
    <t>市川市立新浜小学校</t>
  </si>
  <si>
    <t>市川市立百合台小学校</t>
  </si>
  <si>
    <t>習志野市立津田沼小学校</t>
  </si>
  <si>
    <t>習志野市立大久保小学校</t>
  </si>
  <si>
    <t>習志野市立谷津小学校</t>
  </si>
  <si>
    <t>習志野市鷺沼小学校</t>
  </si>
  <si>
    <t>習志野市立実籾小学校</t>
  </si>
  <si>
    <t>習志野市立大久保東小学校</t>
  </si>
  <si>
    <t>習志野市立袖ヶ浦西小学校</t>
  </si>
  <si>
    <t>習志野市立東習志野小学校</t>
  </si>
  <si>
    <t>習志野市立袖ヶ浦東小学校</t>
  </si>
  <si>
    <t>習志野市立屋敷小学校</t>
  </si>
  <si>
    <t>習志野市立藤崎小学校</t>
  </si>
  <si>
    <t>習志野市立実花小学校</t>
  </si>
  <si>
    <t>習志野市立向山小学校</t>
  </si>
  <si>
    <t>八千代市立大和田小学校</t>
  </si>
  <si>
    <t>八千代市立睦小学校</t>
  </si>
  <si>
    <t>八千代市立阿蘇小学校</t>
  </si>
  <si>
    <t>八千代市立村上小学校</t>
  </si>
  <si>
    <t>八千代市立八千代台小学校</t>
  </si>
  <si>
    <t>八千代市立八千代台東小学校</t>
  </si>
  <si>
    <t>八千代市立八千代台西小学校</t>
  </si>
  <si>
    <t>八千代市立勝田台小学校</t>
  </si>
  <si>
    <t>八千代市立勝田台南小学校</t>
  </si>
  <si>
    <t>八千代市立米本小学校</t>
  </si>
  <si>
    <t>八千代市立米本南小学校</t>
  </si>
  <si>
    <t>八千代市立西高津小学校</t>
  </si>
  <si>
    <t>八千代市立大和田南小学校</t>
  </si>
  <si>
    <t>八千代市立高津小学校</t>
  </si>
  <si>
    <t>八千代市立南高津小学校</t>
  </si>
  <si>
    <t>八千代市立村上東小学校</t>
  </si>
  <si>
    <t>八千代市立八千代台東第二小学校</t>
  </si>
  <si>
    <t>浦安市立浦安小学校</t>
  </si>
  <si>
    <t>浦安市立南小学校</t>
  </si>
  <si>
    <t>浦安市立北部小学校</t>
  </si>
  <si>
    <t>浦安市立見明川小学校</t>
  </si>
  <si>
    <t>船橋市立金杉小学校</t>
  </si>
  <si>
    <t>船橋市立二和小学校</t>
  </si>
  <si>
    <t>市川市立富美浜小学校</t>
  </si>
  <si>
    <t>八千代市立大和田西小学校</t>
  </si>
  <si>
    <t>八千代市立村上北小学校</t>
  </si>
  <si>
    <t>船橋市立芝山西小学校</t>
  </si>
  <si>
    <t>船橋市立小室小学校</t>
  </si>
  <si>
    <t>市川市立柏井小学校</t>
  </si>
  <si>
    <t>市川市立大洲小学校</t>
  </si>
  <si>
    <t>市川市立幸小学校</t>
  </si>
  <si>
    <t>浦安市立富岡小学校</t>
  </si>
  <si>
    <t>船橋市立七林小学校</t>
  </si>
  <si>
    <t>市川市立新井小学校</t>
  </si>
  <si>
    <t>市川市立南新浜小学校</t>
  </si>
  <si>
    <t>市川市立大野小学校</t>
  </si>
  <si>
    <t>習志野市立秋津小学校</t>
  </si>
  <si>
    <t>浦安市立美浜南小学校</t>
  </si>
  <si>
    <t>浦安市立入船北小学校</t>
  </si>
  <si>
    <t>船橋市立田喜野井小学校</t>
  </si>
  <si>
    <t>市川市立塩焼小学校</t>
  </si>
  <si>
    <t>市川市立稲越小学校</t>
  </si>
  <si>
    <t>市川市立塩浜小学校</t>
  </si>
  <si>
    <t>習志野市立香澄小学校</t>
  </si>
  <si>
    <t>浦安市立東小学校</t>
  </si>
  <si>
    <t>浦安市立入船南小学校</t>
  </si>
  <si>
    <t>船橋市立三山東小学校</t>
  </si>
  <si>
    <t>浦安市立舞浜小学校</t>
  </si>
  <si>
    <t>船橋市立咲が丘小学校</t>
  </si>
  <si>
    <t>市川市立大和田小学校</t>
  </si>
  <si>
    <t>浦安市立美浜北小学校</t>
  </si>
  <si>
    <t>船橋市立法典西小学校</t>
  </si>
  <si>
    <t>八千代市立新木戸小学校</t>
  </si>
  <si>
    <t>船橋市立市場小学校</t>
  </si>
  <si>
    <t>市川市立福栄小学校</t>
  </si>
  <si>
    <t>習志野市立谷津南小学校</t>
  </si>
  <si>
    <t>浦安市立日の出小学校</t>
  </si>
  <si>
    <t>八千代市立萱田小学校</t>
  </si>
  <si>
    <t>浦安市立明海小学校</t>
  </si>
  <si>
    <t>市川市立妙典小学校</t>
  </si>
  <si>
    <t>浦安市立高洲小学校</t>
  </si>
  <si>
    <t>浦安市立日の出南小学校</t>
  </si>
  <si>
    <t>浦安市立明海南小学校</t>
    <rPh sb="0" eb="4">
      <t>ウラヤスシリツ</t>
    </rPh>
    <rPh sb="4" eb="6">
      <t>アケミ</t>
    </rPh>
    <rPh sb="6" eb="7">
      <t>ミナミ</t>
    </rPh>
    <rPh sb="7" eb="10">
      <t>ショウガッコウ</t>
    </rPh>
    <phoneticPr fontId="7"/>
  </si>
  <si>
    <t>浦安市立高洲北小学校</t>
    <rPh sb="0" eb="4">
      <t>ウラヤスシリツ</t>
    </rPh>
    <rPh sb="4" eb="6">
      <t>タカス</t>
    </rPh>
    <rPh sb="6" eb="7">
      <t>キタ</t>
    </rPh>
    <rPh sb="7" eb="10">
      <t>ショウガッコウ</t>
    </rPh>
    <phoneticPr fontId="7"/>
  </si>
  <si>
    <t>八千代市立萱田南小学校</t>
    <rPh sb="0" eb="5">
      <t>ヤチヨシリツ</t>
    </rPh>
    <rPh sb="5" eb="7">
      <t>カヤダ</t>
    </rPh>
    <rPh sb="7" eb="8">
      <t>ミナミ</t>
    </rPh>
    <rPh sb="8" eb="11">
      <t>ショウガッコウ</t>
    </rPh>
    <phoneticPr fontId="7"/>
  </si>
  <si>
    <t>八千代市立みどりが丘小学校</t>
    <rPh sb="0" eb="3">
      <t>ヤチヨ</t>
    </rPh>
    <rPh sb="3" eb="5">
      <t>シリツ</t>
    </rPh>
    <rPh sb="9" eb="10">
      <t>オカ</t>
    </rPh>
    <rPh sb="10" eb="13">
      <t>ショウガッコウ</t>
    </rPh>
    <phoneticPr fontId="7"/>
  </si>
  <si>
    <t>浦安市立入船小学校</t>
    <rPh sb="0" eb="2">
      <t>ウラヤス</t>
    </rPh>
    <rPh sb="2" eb="4">
      <t>シリツ</t>
    </rPh>
    <rPh sb="4" eb="6">
      <t>イリフネ</t>
    </rPh>
    <rPh sb="6" eb="9">
      <t>ショウガッコウ</t>
    </rPh>
    <phoneticPr fontId="7"/>
  </si>
  <si>
    <t>松戸市立中部小学校</t>
  </si>
  <si>
    <t>松戸市立東部小学校</t>
  </si>
  <si>
    <t>松戸市立北部小学校</t>
  </si>
  <si>
    <t>松戸市立相模台小学校</t>
  </si>
  <si>
    <t>松戸市立南部小学校</t>
  </si>
  <si>
    <t>松戸市立矢切小学校</t>
  </si>
  <si>
    <t>松戸市立高木小学校</t>
  </si>
  <si>
    <t>松戸市立高木第二小学校</t>
  </si>
  <si>
    <t>松戸市立馬橋小学校</t>
  </si>
  <si>
    <t>松戸市立常盤平第一小学校</t>
  </si>
  <si>
    <t>松戸市立小金小学校</t>
  </si>
  <si>
    <t>松戸市立稔台小学校</t>
  </si>
  <si>
    <t>松戸市立常盤平第二小学校</t>
  </si>
  <si>
    <t>松戸市立常盤平第三小学校</t>
  </si>
  <si>
    <t>松戸市立小金北小学校</t>
  </si>
  <si>
    <t>松戸市立上本郷小学校</t>
  </si>
  <si>
    <t>松戸市立根木内小学校</t>
  </si>
  <si>
    <t>松戸市立栗ヶ沢小学校</t>
  </si>
  <si>
    <t>松戸市立松飛台小学校</t>
  </si>
  <si>
    <t>松戸市立松ヶ丘小学校</t>
  </si>
  <si>
    <t>松戸市立柿ノ木台小学校</t>
  </si>
  <si>
    <t>松戸市立古ヶ崎小学校</t>
  </si>
  <si>
    <t>松戸市立六実小学校</t>
  </si>
  <si>
    <t>松戸市立八ヶ崎小学校</t>
  </si>
  <si>
    <t>松戸市立梨香台小学校</t>
  </si>
  <si>
    <t>松戸市立寒風台小学校</t>
  </si>
  <si>
    <t>松戸市立河原塚小学校</t>
  </si>
  <si>
    <t>松戸市立牧野原小学校</t>
  </si>
  <si>
    <t>松戸市立旭町小学校</t>
  </si>
  <si>
    <t>松戸市立和名ヶ谷小学校</t>
  </si>
  <si>
    <t>松戸市立金ヶ作小学校</t>
  </si>
  <si>
    <t>松戸市立馬橋北小学校</t>
  </si>
  <si>
    <t>松戸市立殿平賀小学校</t>
  </si>
  <si>
    <t>松戸市立貝の花小学校</t>
  </si>
  <si>
    <t>松戸市立八ヶ崎第二小学校</t>
  </si>
  <si>
    <t>松戸市立六実第二小学校</t>
  </si>
  <si>
    <t>松戸市立横須賀小学校</t>
  </si>
  <si>
    <t>柏市立柏第一小学校</t>
  </si>
  <si>
    <t>柏市立柏第二小学校</t>
  </si>
  <si>
    <t>柏市立柏第三小学校</t>
  </si>
  <si>
    <t>柏市立柏第四小学校</t>
  </si>
  <si>
    <t>柏市立柏第五小学校</t>
  </si>
  <si>
    <t>柏市立柏第六小学校</t>
  </si>
  <si>
    <t>柏市立光ヶ丘小学校</t>
  </si>
  <si>
    <t>柏市立土小学校</t>
  </si>
  <si>
    <t>柏市立富勢小学校</t>
  </si>
  <si>
    <t>柏市立田中小学校</t>
  </si>
  <si>
    <t>柏市立田中北小学校</t>
  </si>
  <si>
    <t>柏市立土南部小学校</t>
  </si>
  <si>
    <t>柏市立柏第七小学校</t>
  </si>
  <si>
    <t>柏市立柏第八小学校</t>
  </si>
  <si>
    <t>柏市立酒井根小学校</t>
  </si>
  <si>
    <t>柏市立西原小学校</t>
  </si>
  <si>
    <t>柏市立旭小学校</t>
  </si>
  <si>
    <t>柏市立藤心小学校</t>
  </si>
  <si>
    <t>柏市立中原小学校</t>
  </si>
  <si>
    <t>柏市立酒井根西小学校</t>
  </si>
  <si>
    <t>柏市立高田小学校</t>
  </si>
  <si>
    <t>柏市立名戸ヶ谷小学校</t>
  </si>
  <si>
    <t>野田市立中央小学校</t>
  </si>
  <si>
    <t>野田市立宮崎小学校</t>
  </si>
  <si>
    <t>野田市立東部小学校</t>
  </si>
  <si>
    <t>野田市立南部小学校</t>
  </si>
  <si>
    <t>野田市立北部小学校</t>
  </si>
  <si>
    <t>野田市立福田第一小学校</t>
  </si>
  <si>
    <t>野田市立福田第二小学校</t>
  </si>
  <si>
    <t>野田市立川間小学校</t>
  </si>
  <si>
    <t>野田市立清水台小学校</t>
  </si>
  <si>
    <t>野田市立柳沢小学校</t>
  </si>
  <si>
    <t>流山市立流山小学校</t>
  </si>
  <si>
    <t>流山市立八木南小学校</t>
  </si>
  <si>
    <t>流山市立八木北小学校</t>
  </si>
  <si>
    <t>流山市立新川小学校</t>
  </si>
  <si>
    <t>流山市立東小学校</t>
  </si>
  <si>
    <t>流山市立江戸川台小学校</t>
  </si>
  <si>
    <t>流山市立東深井小学校</t>
  </si>
  <si>
    <t>流山市立鰭ヶ崎小学校</t>
  </si>
  <si>
    <t>流山市立向小金小学校</t>
  </si>
  <si>
    <t>流山市立西初石小学校</t>
  </si>
  <si>
    <t>我孫子市立我孫子第一小学校</t>
  </si>
  <si>
    <t>我孫子市立我孫子第二小学校</t>
  </si>
  <si>
    <t>我孫子市立我孫子第三小学校</t>
  </si>
  <si>
    <t>我孫子市立我孫子第四小学校</t>
  </si>
  <si>
    <t>我孫子市立湖北小学校</t>
  </si>
  <si>
    <t>我孫子市立布佐小学校</t>
  </si>
  <si>
    <t>我孫子市立湖北台西小学校</t>
  </si>
  <si>
    <t>我孫子市立高野山小学校</t>
  </si>
  <si>
    <t>我孫子市立根戸小学校</t>
  </si>
  <si>
    <t>我孫子市立湖北台東小学校</t>
  </si>
  <si>
    <t>鎌ヶ谷市立鎌ヶ谷小学校</t>
  </si>
  <si>
    <t>鎌ヶ谷市立東部小学校</t>
  </si>
  <si>
    <t>鎌ヶ谷市立南部小学校</t>
  </si>
  <si>
    <t>鎌ヶ谷市立北部小学校</t>
  </si>
  <si>
    <t>鎌ヶ谷市立西部小学校</t>
  </si>
  <si>
    <t>鎌ヶ谷市立中部小学校</t>
  </si>
  <si>
    <t>鎌ヶ谷市立初富小学校</t>
  </si>
  <si>
    <t>鎌ヶ谷市立道野辺小学校</t>
  </si>
  <si>
    <t>野田市立木間ヶ瀬小学校</t>
  </si>
  <si>
    <t>野田市立二川小学校</t>
  </si>
  <si>
    <t>野田市立関宿小学校</t>
  </si>
  <si>
    <t>柏市立風早南部小学校</t>
  </si>
  <si>
    <t>柏市立風早北部小学校</t>
  </si>
  <si>
    <t>柏市立手賀西小学校</t>
  </si>
  <si>
    <t>柏市立手賀東小学校</t>
  </si>
  <si>
    <t>柏市立高柳小学校</t>
  </si>
  <si>
    <t>松戸市立新松戸南小学校</t>
  </si>
  <si>
    <t>松戸市立松飛台第二小学校</t>
  </si>
  <si>
    <t>松戸市立上本郷第二小学校</t>
  </si>
  <si>
    <t>柏市立増尾西小学校</t>
  </si>
  <si>
    <t>柏市立逆井小学校</t>
  </si>
  <si>
    <t>流山市立小山小学校</t>
  </si>
  <si>
    <t>流山市立長崎小学校</t>
  </si>
  <si>
    <t>鎌ヶ谷市立五本松小学校</t>
  </si>
  <si>
    <t>柏市立大津ヶ丘第一小学校</t>
  </si>
  <si>
    <t>柏市立大津ヶ丘第二小学校</t>
  </si>
  <si>
    <t>松戸市立根木内東小</t>
    <rPh sb="0" eb="4">
      <t>マツドシリツ</t>
    </rPh>
    <rPh sb="4" eb="7">
      <t>ネギウチ</t>
    </rPh>
    <rPh sb="7" eb="8">
      <t>ヒガシ</t>
    </rPh>
    <rPh sb="8" eb="9">
      <t>ショウ</t>
    </rPh>
    <phoneticPr fontId="7"/>
  </si>
  <si>
    <t>柏市立富勢東小学校</t>
  </si>
  <si>
    <t>流山市立流山北小学校</t>
  </si>
  <si>
    <t>流山市立西深井小学校</t>
  </si>
  <si>
    <t>柏市立豊小学校</t>
  </si>
  <si>
    <t>野田市立山崎小学校</t>
  </si>
  <si>
    <t>野田市立岩木小学校</t>
  </si>
  <si>
    <t>我孫子市立新木小学校</t>
  </si>
  <si>
    <t>柏市立高柳西小学校</t>
  </si>
  <si>
    <t>松戸市立大橋小学校</t>
  </si>
  <si>
    <t>松戸市立六実第三小学校</t>
  </si>
  <si>
    <t>柏市立酒井根東小学校</t>
  </si>
  <si>
    <t>柏市立旭東小学校</t>
  </si>
  <si>
    <t>柏市立松葉第一小学校</t>
  </si>
  <si>
    <t>我孫子市立並木小学校</t>
  </si>
  <si>
    <t>松戸市立古ヶ崎南小</t>
    <rPh sb="0" eb="4">
      <t>マツドシリツ</t>
    </rPh>
    <rPh sb="4" eb="7">
      <t>コガサキ</t>
    </rPh>
    <rPh sb="7" eb="8">
      <t>ミナミ</t>
    </rPh>
    <rPh sb="8" eb="9">
      <t>ショウ</t>
    </rPh>
    <phoneticPr fontId="7"/>
  </si>
  <si>
    <t>柏市立花野井小学校</t>
  </si>
  <si>
    <t>柏市立松葉第二小学校</t>
  </si>
  <si>
    <t>松戸市立幸谷小学校</t>
  </si>
  <si>
    <t>柏市立富勢西小学校</t>
  </si>
  <si>
    <t>流山市立南流山小学校</t>
  </si>
  <si>
    <t>我孫子市立布佐南小学校</t>
  </si>
  <si>
    <t>野田市立尾崎小学校</t>
  </si>
  <si>
    <t>野田市立関宿中央小学校</t>
  </si>
  <si>
    <t>野田市立七光台小学校</t>
  </si>
  <si>
    <t>野田市立二ツ塚小学校</t>
  </si>
  <si>
    <t>松戸市立新松戸西小学校</t>
  </si>
  <si>
    <t>柏市立十余二小学校</t>
  </si>
  <si>
    <t>野田市立みずき小学校</t>
  </si>
  <si>
    <t>柏市立柏の葉小学校</t>
    <rPh sb="0" eb="1">
      <t>カシワ</t>
    </rPh>
    <rPh sb="1" eb="3">
      <t>シリツ</t>
    </rPh>
    <rPh sb="3" eb="4">
      <t>カシワ</t>
    </rPh>
    <rPh sb="5" eb="6">
      <t>ハ</t>
    </rPh>
    <rPh sb="6" eb="9">
      <t>ショウガッコウ</t>
    </rPh>
    <phoneticPr fontId="7"/>
  </si>
  <si>
    <t>流山市立おおたかの森小学校</t>
    <rPh sb="0" eb="2">
      <t>ナガレヤマ</t>
    </rPh>
    <rPh sb="2" eb="4">
      <t>シリツ</t>
    </rPh>
    <rPh sb="9" eb="10">
      <t>モリ</t>
    </rPh>
    <rPh sb="10" eb="13">
      <t>ショウガッコウ</t>
    </rPh>
    <phoneticPr fontId="7"/>
  </si>
  <si>
    <t>松戸市立東松戸小学校</t>
    <rPh sb="0" eb="4">
      <t>マツドシリツ</t>
    </rPh>
    <rPh sb="4" eb="5">
      <t>ヒガシ</t>
    </rPh>
    <rPh sb="5" eb="7">
      <t>マツド</t>
    </rPh>
    <rPh sb="7" eb="10">
      <t>ショウガッコウ</t>
    </rPh>
    <phoneticPr fontId="7"/>
  </si>
  <si>
    <t>佐倉市立佐倉小学校</t>
  </si>
  <si>
    <t>四街道市立吉岡小学校</t>
  </si>
  <si>
    <t>佐倉市立内郷小学校</t>
  </si>
  <si>
    <t>成田市立本城小学校</t>
  </si>
  <si>
    <t>佐倉市立臼井小学校</t>
  </si>
  <si>
    <t>富里市立七栄小学校</t>
  </si>
  <si>
    <t>佐倉市立印南小学校</t>
  </si>
  <si>
    <t>印西市立西の原小学校</t>
  </si>
  <si>
    <t>佐倉市立千代田小学校</t>
  </si>
  <si>
    <t>白井市立桜台小学校</t>
  </si>
  <si>
    <t>佐倉市立上志津小学校</t>
  </si>
  <si>
    <t>印西市立原小学校</t>
  </si>
  <si>
    <t>佐倉市立志津小学校</t>
  </si>
  <si>
    <t>本埜村立滝野小学校</t>
  </si>
  <si>
    <t>佐倉市立下志津小学校</t>
  </si>
  <si>
    <t>佐倉市立染井野小学校</t>
  </si>
  <si>
    <t>佐倉市立南志津小学校</t>
  </si>
  <si>
    <t>印旛村立いには野小学校</t>
  </si>
  <si>
    <t>佐倉市立根郷小学校</t>
  </si>
  <si>
    <t>佐倉市立白銀小学校</t>
  </si>
  <si>
    <t>佐倉市立和田小学校</t>
  </si>
  <si>
    <t>成田市立公津の杜小学校</t>
    <rPh sb="0" eb="4">
      <t>ナリタシリツ</t>
    </rPh>
    <rPh sb="4" eb="6">
      <t>コウヅ</t>
    </rPh>
    <rPh sb="7" eb="8">
      <t>モリ</t>
    </rPh>
    <rPh sb="8" eb="11">
      <t>ショウガッコウ</t>
    </rPh>
    <phoneticPr fontId="7"/>
  </si>
  <si>
    <t>佐倉市立弥富小学校</t>
  </si>
  <si>
    <t>成田市美郷台小学校</t>
    <rPh sb="0" eb="3">
      <t>ナリタシ</t>
    </rPh>
    <rPh sb="3" eb="6">
      <t>ミサトダイ</t>
    </rPh>
    <rPh sb="6" eb="9">
      <t>ショウガッコウ</t>
    </rPh>
    <phoneticPr fontId="7"/>
  </si>
  <si>
    <t>佐倉市立井野小学校</t>
  </si>
  <si>
    <t>佐倉市立佐倉東小学校</t>
  </si>
  <si>
    <t>佐倉市立西志津小学校</t>
  </si>
  <si>
    <t>成田市立成田小学校</t>
  </si>
  <si>
    <t>成田市立遠山小学校</t>
  </si>
  <si>
    <t>成田市立三里塚小学校</t>
  </si>
  <si>
    <t>成田市立東小学校</t>
  </si>
  <si>
    <t>成田市立中郷小学校</t>
  </si>
  <si>
    <t>成田市立豊住小学校</t>
  </si>
  <si>
    <t>成田市立八生小学校</t>
  </si>
  <si>
    <t>成田市立公津小学校</t>
  </si>
  <si>
    <t>成田市立向台小学校</t>
  </si>
  <si>
    <t>成田市立加良部小学校</t>
  </si>
  <si>
    <t>成田市立橋賀台小学校</t>
  </si>
  <si>
    <t>成田市立新山小学校</t>
  </si>
  <si>
    <t>四街道市立旭小学校</t>
  </si>
  <si>
    <t>四街道市立中央小学校</t>
  </si>
  <si>
    <t>四街道市立四街道小学校</t>
  </si>
  <si>
    <t>四街道市立大日小学校</t>
  </si>
  <si>
    <t>四街道市立南小学校</t>
  </si>
  <si>
    <t>四街道市立八木原小学校</t>
  </si>
  <si>
    <t>四街道市立四和小学校</t>
  </si>
  <si>
    <t>酒々井町立酒々井小学校</t>
  </si>
  <si>
    <t>八街市立実住小学校</t>
  </si>
  <si>
    <t>八街市立笹引小学校</t>
  </si>
  <si>
    <t>八街市立朝陽小学校</t>
  </si>
  <si>
    <t>八街市立交進小学校</t>
  </si>
  <si>
    <t>八街市立二州小学校</t>
  </si>
  <si>
    <t>八街市立二州小学校沖分校</t>
  </si>
  <si>
    <t>八街市立川上小学校</t>
  </si>
  <si>
    <t>富里市立富里小学校</t>
  </si>
  <si>
    <t>富里市立富里第一小学校</t>
  </si>
  <si>
    <t>富里市立富里南小学校</t>
  </si>
  <si>
    <t>富里市立浩養小学校</t>
  </si>
  <si>
    <t>富里市立洗心小学校</t>
  </si>
  <si>
    <t>栄町立安食小学校</t>
  </si>
  <si>
    <t>栄町立北辺田小学校</t>
  </si>
  <si>
    <t>栄町立酒直小学校</t>
  </si>
  <si>
    <t>栄町立布鎌小学校</t>
  </si>
  <si>
    <t>印旛村立六合小学校</t>
  </si>
  <si>
    <t>印旛村立宗像小学校</t>
  </si>
  <si>
    <t>本埜村立本埜第一小学校</t>
  </si>
  <si>
    <t>本埜村立本埜第二小学校</t>
  </si>
  <si>
    <t>印西市立木下小学校</t>
  </si>
  <si>
    <t>印西市立小林小学校</t>
  </si>
  <si>
    <t>印西市立大森小学校</t>
  </si>
  <si>
    <t>印西市立船穂小学校</t>
  </si>
  <si>
    <t>印西市立永治小学校</t>
  </si>
  <si>
    <t>白井市立白井第一小学校</t>
  </si>
  <si>
    <t>白井市立白井第二小学校</t>
  </si>
  <si>
    <t>成田市立吾妻小学校</t>
  </si>
  <si>
    <t>四街道市立山梨小学校</t>
  </si>
  <si>
    <t>富里市立日吉台小学校</t>
  </si>
  <si>
    <t>白井市立白井第三小学校</t>
  </si>
  <si>
    <t>白井市立大山口小学校</t>
  </si>
  <si>
    <t>白井市立清水口小学校</t>
  </si>
  <si>
    <t>白井市立南山小学校</t>
  </si>
  <si>
    <t>四街道市立みそら小学校</t>
  </si>
  <si>
    <t>四街道市立栗山小学校</t>
  </si>
  <si>
    <t>佐倉市立小竹小学校</t>
  </si>
  <si>
    <t>佐倉市立間野台小学校</t>
  </si>
  <si>
    <t>成田市立玉造小学校</t>
  </si>
  <si>
    <t>成田市立中台小学校</t>
  </si>
  <si>
    <t>酒々井町立大室台小学校</t>
  </si>
  <si>
    <t>八街市立八街東小学校</t>
  </si>
  <si>
    <t>栄町立安食台小学校</t>
  </si>
  <si>
    <t>佐倉市立王子台小学校</t>
  </si>
  <si>
    <t>富里市立根木名小学校</t>
  </si>
  <si>
    <t>印西市立内野小学校</t>
  </si>
  <si>
    <t>印西市立木刈小学校</t>
  </si>
  <si>
    <t>成田市立神宮寺小学校</t>
  </si>
  <si>
    <t>白井市立七次台小学校</t>
  </si>
  <si>
    <t>佐倉市立青菅小学校</t>
  </si>
  <si>
    <t>佐倉市立寺崎小学校</t>
  </si>
  <si>
    <t>佐倉市立山王小学校</t>
  </si>
  <si>
    <t>栄町立竜角寺台小学校</t>
  </si>
  <si>
    <t>印西市立原山小学校</t>
  </si>
  <si>
    <t>成田市立平成小学校</t>
  </si>
  <si>
    <t>印西市立平賀小学校</t>
    <rPh sb="1" eb="2">
      <t>ニシ</t>
    </rPh>
    <rPh sb="2" eb="3">
      <t>シ</t>
    </rPh>
    <phoneticPr fontId="7"/>
  </si>
  <si>
    <t>白井市立池の上小学校</t>
  </si>
  <si>
    <t>四街道市立和良比小学校</t>
  </si>
  <si>
    <t>印西市立高花小学校</t>
  </si>
  <si>
    <t>印西市立小林北小学校</t>
  </si>
  <si>
    <t>印西市立小倉台小学校</t>
  </si>
  <si>
    <t>八街市立八街北小学校</t>
  </si>
  <si>
    <t>香取市立佐原小学校</t>
    <rPh sb="0" eb="2">
      <t>カトリ</t>
    </rPh>
    <phoneticPr fontId="7"/>
  </si>
  <si>
    <t>香取市立北佐原小学校</t>
    <rPh sb="0" eb="2">
      <t>カトリ</t>
    </rPh>
    <phoneticPr fontId="7"/>
  </si>
  <si>
    <t>香取市立東大戸小学校</t>
    <rPh sb="0" eb="2">
      <t>カトリ</t>
    </rPh>
    <phoneticPr fontId="7"/>
  </si>
  <si>
    <t>香取市立竟成小学校</t>
    <rPh sb="0" eb="2">
      <t>カトリ</t>
    </rPh>
    <phoneticPr fontId="7"/>
  </si>
  <si>
    <t>香取市立福田小学校</t>
    <rPh sb="0" eb="2">
      <t>カトリ</t>
    </rPh>
    <phoneticPr fontId="7"/>
  </si>
  <si>
    <t>香取市立香取小学校</t>
    <rPh sb="0" eb="2">
      <t>カトリ</t>
    </rPh>
    <phoneticPr fontId="7"/>
  </si>
  <si>
    <t>香取市立神南小学校</t>
    <rPh sb="0" eb="2">
      <t>カトリ</t>
    </rPh>
    <phoneticPr fontId="7"/>
  </si>
  <si>
    <t>香取市立瑞穂小学校</t>
    <rPh sb="0" eb="2">
      <t>カトリ</t>
    </rPh>
    <phoneticPr fontId="7"/>
  </si>
  <si>
    <t>香取市立湖東小学校</t>
    <rPh sb="0" eb="2">
      <t>カトリ</t>
    </rPh>
    <phoneticPr fontId="7"/>
  </si>
  <si>
    <t>香取市立新島小学校</t>
    <rPh sb="0" eb="2">
      <t>カトリ</t>
    </rPh>
    <phoneticPr fontId="7"/>
  </si>
  <si>
    <t>香取市立新島小学校大東分校</t>
    <rPh sb="0" eb="2">
      <t>カトリ</t>
    </rPh>
    <phoneticPr fontId="7"/>
  </si>
  <si>
    <t>香取市立津宮小学校</t>
    <rPh sb="0" eb="2">
      <t>カトリ</t>
    </rPh>
    <phoneticPr fontId="7"/>
  </si>
  <si>
    <t>香取市立大倉小学校</t>
    <rPh sb="0" eb="2">
      <t>カトリ</t>
    </rPh>
    <phoneticPr fontId="7"/>
  </si>
  <si>
    <t>成田市立滑河小学校</t>
    <rPh sb="0" eb="3">
      <t>ナリタシ</t>
    </rPh>
    <phoneticPr fontId="7"/>
  </si>
  <si>
    <t>成田市立小御門小学校</t>
    <rPh sb="0" eb="3">
      <t>ナリタシ</t>
    </rPh>
    <phoneticPr fontId="7"/>
  </si>
  <si>
    <t>成田市立名木小学校</t>
    <rPh sb="0" eb="3">
      <t>ナリタシ</t>
    </rPh>
    <phoneticPr fontId="7"/>
  </si>
  <si>
    <t>成田市立高岡小学校</t>
    <rPh sb="0" eb="3">
      <t>ナリタシ</t>
    </rPh>
    <phoneticPr fontId="7"/>
  </si>
  <si>
    <t>神崎町立神崎小学校</t>
  </si>
  <si>
    <t>神崎町立米沢小学校</t>
  </si>
  <si>
    <t>成田市立大須賀小学校</t>
    <rPh sb="0" eb="3">
      <t>ナリタシ</t>
    </rPh>
    <phoneticPr fontId="7"/>
  </si>
  <si>
    <t>成田市立桜田小学校</t>
    <rPh sb="0" eb="3">
      <t>ナリタシ</t>
    </rPh>
    <phoneticPr fontId="7"/>
  </si>
  <si>
    <t>成田市立前林小学校</t>
    <rPh sb="0" eb="3">
      <t>ナリタシ</t>
    </rPh>
    <phoneticPr fontId="7"/>
  </si>
  <si>
    <t>成田市立津富浦小学校</t>
    <rPh sb="0" eb="3">
      <t>ナリタシ</t>
    </rPh>
    <phoneticPr fontId="7"/>
  </si>
  <si>
    <t>成田市立川上小学校</t>
    <rPh sb="0" eb="3">
      <t>ナリタシ</t>
    </rPh>
    <phoneticPr fontId="7"/>
  </si>
  <si>
    <t>香取市立栗源小学校</t>
    <rPh sb="0" eb="2">
      <t>カトリ</t>
    </rPh>
    <rPh sb="2" eb="3">
      <t>シ</t>
    </rPh>
    <phoneticPr fontId="7"/>
  </si>
  <si>
    <t>香取市立沢小学校</t>
    <rPh sb="0" eb="2">
      <t>カトリ</t>
    </rPh>
    <rPh sb="2" eb="3">
      <t>シ</t>
    </rPh>
    <phoneticPr fontId="7"/>
  </si>
  <si>
    <t>香取市立高萩小学校</t>
    <rPh sb="0" eb="2">
      <t>カトリ</t>
    </rPh>
    <rPh sb="2" eb="3">
      <t>シ</t>
    </rPh>
    <phoneticPr fontId="7"/>
  </si>
  <si>
    <t>香取市立八都小学校</t>
    <rPh sb="0" eb="2">
      <t>カトリ</t>
    </rPh>
    <rPh sb="2" eb="3">
      <t>シ</t>
    </rPh>
    <phoneticPr fontId="7"/>
  </si>
  <si>
    <t>香取市立八都第二小学校</t>
    <rPh sb="0" eb="2">
      <t>カトリ</t>
    </rPh>
    <rPh sb="2" eb="3">
      <t>シ</t>
    </rPh>
    <phoneticPr fontId="7"/>
  </si>
  <si>
    <t>香取市立府馬小学校</t>
    <rPh sb="0" eb="2">
      <t>カトリ</t>
    </rPh>
    <rPh sb="2" eb="3">
      <t>シ</t>
    </rPh>
    <phoneticPr fontId="7"/>
  </si>
  <si>
    <t>香取市立第一山倉小学校</t>
    <rPh sb="0" eb="2">
      <t>カトリ</t>
    </rPh>
    <rPh sb="2" eb="3">
      <t>シ</t>
    </rPh>
    <phoneticPr fontId="7"/>
  </si>
  <si>
    <t>香取市立山倉小学校</t>
    <rPh sb="0" eb="2">
      <t>カトリ</t>
    </rPh>
    <rPh sb="2" eb="3">
      <t>シ</t>
    </rPh>
    <phoneticPr fontId="7"/>
  </si>
  <si>
    <t>東庄町立神代小学校</t>
  </si>
  <si>
    <t>東庄町立笹川小学校</t>
  </si>
  <si>
    <t>東庄町立橘小学校</t>
  </si>
  <si>
    <t>東庄町立石出小学校</t>
  </si>
  <si>
    <t>東庄町立東城小学校</t>
  </si>
  <si>
    <t>多古町立常磐小学校</t>
  </si>
  <si>
    <t>多古町立久賀小学校</t>
  </si>
  <si>
    <t>多古町立多古第一小学校</t>
  </si>
  <si>
    <t>多古町立多古第二小学校</t>
  </si>
  <si>
    <t>多古町立中村小学校</t>
  </si>
  <si>
    <t>香取市立小見川中央小学校</t>
    <rPh sb="0" eb="2">
      <t>カトリ</t>
    </rPh>
    <rPh sb="2" eb="3">
      <t>シ</t>
    </rPh>
    <rPh sb="4" eb="7">
      <t>オミガワ</t>
    </rPh>
    <phoneticPr fontId="7"/>
  </si>
  <si>
    <t>香取市立小見川東小学校</t>
    <rPh sb="0" eb="2">
      <t>カトリ</t>
    </rPh>
    <rPh sb="2" eb="3">
      <t>シ</t>
    </rPh>
    <rPh sb="4" eb="7">
      <t>オミガワ</t>
    </rPh>
    <phoneticPr fontId="7"/>
  </si>
  <si>
    <t>香取市立小見川西小学校</t>
    <rPh sb="0" eb="2">
      <t>カトリ</t>
    </rPh>
    <rPh sb="2" eb="3">
      <t>シ</t>
    </rPh>
    <rPh sb="4" eb="7">
      <t>オミガワ</t>
    </rPh>
    <phoneticPr fontId="7"/>
  </si>
  <si>
    <t>香取市立小見川南小学校</t>
    <rPh sb="0" eb="2">
      <t>カトリ</t>
    </rPh>
    <rPh sb="2" eb="3">
      <t>シ</t>
    </rPh>
    <rPh sb="4" eb="7">
      <t>オミガワ</t>
    </rPh>
    <phoneticPr fontId="7"/>
  </si>
  <si>
    <t>香取市立小見川北小学校</t>
    <rPh sb="0" eb="2">
      <t>カトリ</t>
    </rPh>
    <rPh sb="2" eb="3">
      <t>シ</t>
    </rPh>
    <rPh sb="4" eb="7">
      <t>オミガワ</t>
    </rPh>
    <phoneticPr fontId="7"/>
  </si>
  <si>
    <t>香取市立小見川北小学校利北分校</t>
    <rPh sb="0" eb="2">
      <t>カトリ</t>
    </rPh>
    <rPh sb="2" eb="3">
      <t>シ</t>
    </rPh>
    <rPh sb="4" eb="7">
      <t>オミガワ</t>
    </rPh>
    <phoneticPr fontId="7"/>
  </si>
  <si>
    <t>印西市立牧の原小学校</t>
    <rPh sb="0" eb="2">
      <t>インザイ</t>
    </rPh>
    <rPh sb="2" eb="4">
      <t>シリツ</t>
    </rPh>
    <rPh sb="4" eb="5">
      <t>マキ</t>
    </rPh>
    <rPh sb="6" eb="7">
      <t>ハラ</t>
    </rPh>
    <rPh sb="7" eb="10">
      <t>ショウガッコウ</t>
    </rPh>
    <phoneticPr fontId="7"/>
  </si>
  <si>
    <t>香取市立山田中学校</t>
    <rPh sb="0" eb="2">
      <t>カトリ</t>
    </rPh>
    <rPh sb="2" eb="3">
      <t>シ</t>
    </rPh>
    <phoneticPr fontId="7"/>
  </si>
  <si>
    <t>銚子市立清水小学校</t>
  </si>
  <si>
    <t>銚子市立飯沼小学校</t>
  </si>
  <si>
    <t>銚子市立明神小学校</t>
  </si>
  <si>
    <t>銚子市立本城小学校</t>
  </si>
  <si>
    <t>銚子市立春日小学校</t>
  </si>
  <si>
    <t>銚子市立高神小学校</t>
  </si>
  <si>
    <t>銚子市立海上小学校</t>
  </si>
  <si>
    <t>銚子市立船木小学校</t>
  </si>
  <si>
    <t>銚子市立椎柴小学校</t>
  </si>
  <si>
    <t>銚子市立椎柴小学校長山分校</t>
  </si>
  <si>
    <t>銚子市立猿田小学校</t>
  </si>
  <si>
    <t>銚子市立豊里小学校</t>
  </si>
  <si>
    <t>銚子市立豊岡小学校</t>
  </si>
  <si>
    <t>旭市立中央小学校</t>
  </si>
  <si>
    <t>旭市立琴田小学校</t>
  </si>
  <si>
    <t>旭市立干潟小学校</t>
  </si>
  <si>
    <t>旭市立富浦小学校</t>
  </si>
  <si>
    <t>旭市立矢指小学校</t>
  </si>
  <si>
    <t>旭市立共和小学校</t>
  </si>
  <si>
    <t>旭市立豊畑小学校</t>
  </si>
  <si>
    <t>旭市立鶴巻小学校</t>
  </si>
  <si>
    <t>旭市立滝郷小学校</t>
  </si>
  <si>
    <t>旭市立嚶鳴小学校</t>
  </si>
  <si>
    <t>旭市立三川小学校</t>
  </si>
  <si>
    <t>旭市立飯岡小学校</t>
  </si>
  <si>
    <t>匝瑳市立平和小学校</t>
    <rPh sb="0" eb="2">
      <t>ソウサ</t>
    </rPh>
    <phoneticPr fontId="7"/>
  </si>
  <si>
    <t>匝瑳市立椿海小学校</t>
    <rPh sb="0" eb="2">
      <t>ソウサ</t>
    </rPh>
    <phoneticPr fontId="7"/>
  </si>
  <si>
    <t>匝瑳市立匝瑳小学校</t>
    <rPh sb="0" eb="2">
      <t>ソウサ</t>
    </rPh>
    <phoneticPr fontId="7"/>
  </si>
  <si>
    <t>匝瑳市立豊栄小学校</t>
    <rPh sb="0" eb="2">
      <t>ソウサ</t>
    </rPh>
    <phoneticPr fontId="7"/>
  </si>
  <si>
    <t>匝瑳市立須賀小学校</t>
    <rPh sb="0" eb="2">
      <t>ソウサ</t>
    </rPh>
    <phoneticPr fontId="7"/>
  </si>
  <si>
    <t>匝瑳市立共興小学校</t>
    <rPh sb="0" eb="2">
      <t>ソウサ</t>
    </rPh>
    <phoneticPr fontId="7"/>
  </si>
  <si>
    <t>匝瑳市立吉田小学校</t>
    <rPh sb="0" eb="2">
      <t>ソウサ</t>
    </rPh>
    <phoneticPr fontId="7"/>
  </si>
  <si>
    <t>匝瑳市立飯高小学校</t>
    <rPh sb="0" eb="2">
      <t>ソウサ</t>
    </rPh>
    <phoneticPr fontId="7"/>
  </si>
  <si>
    <t>匝瑳市立豊和小学校</t>
    <rPh sb="0" eb="2">
      <t>ソウサ</t>
    </rPh>
    <phoneticPr fontId="7"/>
  </si>
  <si>
    <t>横芝光町立南条小学校</t>
    <rPh sb="0" eb="2">
      <t>ヨコシバ</t>
    </rPh>
    <phoneticPr fontId="7"/>
  </si>
  <si>
    <t>横芝光町立東陽小学校</t>
    <rPh sb="0" eb="2">
      <t>ヨコシバ</t>
    </rPh>
    <phoneticPr fontId="7"/>
  </si>
  <si>
    <t>横芝光町立白浜小学校</t>
    <rPh sb="0" eb="2">
      <t>ヨコシバ</t>
    </rPh>
    <phoneticPr fontId="7"/>
  </si>
  <si>
    <t>横芝光町立日吉小学校</t>
    <rPh sb="0" eb="2">
      <t>ヨコシバ</t>
    </rPh>
    <phoneticPr fontId="7"/>
  </si>
  <si>
    <t>匝瑳市立栄小学校</t>
    <rPh sb="0" eb="2">
      <t>ソウサ</t>
    </rPh>
    <rPh sb="2" eb="3">
      <t>シ</t>
    </rPh>
    <phoneticPr fontId="7"/>
  </si>
  <si>
    <t>匝瑳市立野田小学校</t>
    <rPh sb="0" eb="2">
      <t>ソウサ</t>
    </rPh>
    <rPh sb="2" eb="3">
      <t>シ</t>
    </rPh>
    <phoneticPr fontId="7"/>
  </si>
  <si>
    <t>旭市立中和小学校</t>
  </si>
  <si>
    <t>旭市立萬歳小学校</t>
  </si>
  <si>
    <t>旭市立古城小学校</t>
  </si>
  <si>
    <t>匝瑳市立八日市場小学校</t>
    <rPh sb="0" eb="2">
      <t>ソウサ</t>
    </rPh>
    <rPh sb="2" eb="3">
      <t>シ</t>
    </rPh>
    <rPh sb="3" eb="4">
      <t>リツ</t>
    </rPh>
    <rPh sb="4" eb="8">
      <t>ヨウカイチバ</t>
    </rPh>
    <rPh sb="8" eb="11">
      <t>ショウガッコウ</t>
    </rPh>
    <phoneticPr fontId="7"/>
  </si>
  <si>
    <t>銚子市立双葉小学校</t>
    <rPh sb="4" eb="6">
      <t>フタバ</t>
    </rPh>
    <phoneticPr fontId="7"/>
  </si>
  <si>
    <t>成田市立久住小学校</t>
    <rPh sb="0" eb="4">
      <t>ナリタシリツ</t>
    </rPh>
    <rPh sb="4" eb="6">
      <t>クスミ</t>
    </rPh>
    <rPh sb="6" eb="9">
      <t>ショウガッコウ</t>
    </rPh>
    <phoneticPr fontId="7"/>
  </si>
  <si>
    <t>東金市立東小学校</t>
  </si>
  <si>
    <t>東金市立鴇嶺小学校</t>
  </si>
  <si>
    <t>東金市立城西小学校</t>
  </si>
  <si>
    <t>東金市立丘山小学校</t>
  </si>
  <si>
    <t>東金市立正気小学校</t>
  </si>
  <si>
    <t>東金市立豊成小学校</t>
  </si>
  <si>
    <t>東金市立福岡小学校</t>
  </si>
  <si>
    <t>東金市立源小学校</t>
  </si>
  <si>
    <t>大網白里市立大網小学校</t>
    <rPh sb="4" eb="5">
      <t>シ</t>
    </rPh>
    <phoneticPr fontId="7"/>
  </si>
  <si>
    <t>大網白里市立瑞穂小学校</t>
    <rPh sb="4" eb="5">
      <t>シ</t>
    </rPh>
    <phoneticPr fontId="7"/>
  </si>
  <si>
    <t>大網白里市立増穂小学校</t>
    <rPh sb="4" eb="5">
      <t>シ</t>
    </rPh>
    <phoneticPr fontId="7"/>
  </si>
  <si>
    <t>大網白里市立白里小学校</t>
    <rPh sb="4" eb="5">
      <t>シ</t>
    </rPh>
    <phoneticPr fontId="7"/>
  </si>
  <si>
    <t>九十九里町立豊海小学校</t>
  </si>
  <si>
    <t>九十九里町立片貝小学校</t>
  </si>
  <si>
    <t>九十九里町立九十九里小学校</t>
  </si>
  <si>
    <t>山武市立成東小学校</t>
    <rPh sb="0" eb="2">
      <t>サンブ</t>
    </rPh>
    <rPh sb="2" eb="3">
      <t>シ</t>
    </rPh>
    <phoneticPr fontId="7"/>
  </si>
  <si>
    <t>山武市立大富小学校</t>
    <rPh sb="0" eb="2">
      <t>サンブ</t>
    </rPh>
    <rPh sb="2" eb="3">
      <t>シ</t>
    </rPh>
    <phoneticPr fontId="7"/>
  </si>
  <si>
    <t>山武市立南郷小学校</t>
    <rPh sb="0" eb="2">
      <t>サンブ</t>
    </rPh>
    <rPh sb="2" eb="3">
      <t>シ</t>
    </rPh>
    <phoneticPr fontId="7"/>
  </si>
  <si>
    <t>山武市立緑海小学校</t>
    <rPh sb="0" eb="2">
      <t>サンブ</t>
    </rPh>
    <rPh sb="2" eb="3">
      <t>シ</t>
    </rPh>
    <phoneticPr fontId="7"/>
  </si>
  <si>
    <t>山武市立鳴浜小学校</t>
    <rPh sb="0" eb="2">
      <t>サンブ</t>
    </rPh>
    <rPh sb="2" eb="3">
      <t>シ</t>
    </rPh>
    <phoneticPr fontId="7"/>
  </si>
  <si>
    <t>山武市立豊岡小学校</t>
    <rPh sb="0" eb="2">
      <t>サンブ</t>
    </rPh>
    <rPh sb="2" eb="3">
      <t>シ</t>
    </rPh>
    <phoneticPr fontId="7"/>
  </si>
  <si>
    <t>山武市立大平小学校</t>
    <rPh sb="0" eb="2">
      <t>サンブ</t>
    </rPh>
    <rPh sb="2" eb="3">
      <t>シ</t>
    </rPh>
    <phoneticPr fontId="7"/>
  </si>
  <si>
    <t>山武市立松尾小学校</t>
    <rPh sb="0" eb="2">
      <t>サンブ</t>
    </rPh>
    <rPh sb="2" eb="3">
      <t>シ</t>
    </rPh>
    <phoneticPr fontId="7"/>
  </si>
  <si>
    <t>山武市立日向小学校</t>
    <rPh sb="2" eb="3">
      <t>シ</t>
    </rPh>
    <phoneticPr fontId="7"/>
  </si>
  <si>
    <t>山武市立睦岡小学校</t>
    <rPh sb="2" eb="3">
      <t>シ</t>
    </rPh>
    <phoneticPr fontId="7"/>
  </si>
  <si>
    <t>横芝光町立横芝小学校</t>
    <rPh sb="2" eb="3">
      <t>ヒカリ</t>
    </rPh>
    <phoneticPr fontId="7"/>
  </si>
  <si>
    <t>横芝光町立上堺小学校</t>
    <rPh sb="2" eb="3">
      <t>ヒカリ</t>
    </rPh>
    <phoneticPr fontId="7"/>
  </si>
  <si>
    <t>横芝光町立大総小学校</t>
    <rPh sb="2" eb="3">
      <t>ヒカリ</t>
    </rPh>
    <phoneticPr fontId="7"/>
  </si>
  <si>
    <t>芝山町立芝山小学校</t>
  </si>
  <si>
    <t>芝山町立東小学校</t>
  </si>
  <si>
    <t>芝山町立菱田小学校</t>
  </si>
  <si>
    <t>山武市立蓮沼小学校</t>
    <rPh sb="0" eb="2">
      <t>サンブ</t>
    </rPh>
    <rPh sb="2" eb="3">
      <t>シ</t>
    </rPh>
    <phoneticPr fontId="7"/>
  </si>
  <si>
    <t>大網白里市立大網東小学校</t>
    <rPh sb="4" eb="5">
      <t>シ</t>
    </rPh>
    <phoneticPr fontId="7"/>
  </si>
  <si>
    <t>東金市立日吉台小学校</t>
  </si>
  <si>
    <t>大網白里市立増穂北小学校</t>
    <rPh sb="4" eb="5">
      <t>シ</t>
    </rPh>
    <phoneticPr fontId="7"/>
  </si>
  <si>
    <t>山武市立山武北小学校</t>
    <rPh sb="2" eb="3">
      <t>シ</t>
    </rPh>
    <phoneticPr fontId="7"/>
  </si>
  <si>
    <t>山武市立山武西小学校</t>
    <rPh sb="2" eb="3">
      <t>シ</t>
    </rPh>
    <phoneticPr fontId="7"/>
  </si>
  <si>
    <t>大網白里市立季美の森小学校</t>
    <rPh sb="4" eb="5">
      <t>シ</t>
    </rPh>
    <phoneticPr fontId="7"/>
  </si>
  <si>
    <t>茂原市立東郷小学校</t>
  </si>
  <si>
    <t>茂原市立豊田小学校</t>
  </si>
  <si>
    <t>茂原市立二宮小学校</t>
  </si>
  <si>
    <t>茂原市立茂原小学校</t>
  </si>
  <si>
    <t>茂原市立西小学校</t>
  </si>
  <si>
    <t>茂原市立五郷小学校</t>
  </si>
  <si>
    <t>茂原市立鶴枝小学校</t>
  </si>
  <si>
    <t>茂原市立萩原小学校</t>
  </si>
  <si>
    <t>茂原市立中の島小学校</t>
  </si>
  <si>
    <t>茂原市立本納小学校</t>
  </si>
  <si>
    <t>茂原市立新治小学校</t>
  </si>
  <si>
    <t>茂原市立豊岡小学校</t>
  </si>
  <si>
    <t>茂原市立東部小学校</t>
  </si>
  <si>
    <t>一宮町立東浪見小学校</t>
  </si>
  <si>
    <t>一宮町立一宮小学校</t>
  </si>
  <si>
    <t>白子町立白潟小学校</t>
  </si>
  <si>
    <t>白子町立南白亀小学校</t>
  </si>
  <si>
    <t>白子町立関小学校</t>
  </si>
  <si>
    <t>長柄町立長柄小学校</t>
  </si>
  <si>
    <t>長柄町立日吉小学校</t>
  </si>
  <si>
    <t>長柄町立水上小学校</t>
  </si>
  <si>
    <t>長南町立東小学校</t>
  </si>
  <si>
    <t>長南町立西小学校</t>
  </si>
  <si>
    <t>長南町立長南小学校</t>
  </si>
  <si>
    <t>長南町立豊栄小学校</t>
  </si>
  <si>
    <t>睦沢町立土睦小学校</t>
  </si>
  <si>
    <t>睦沢町立瑞沢小学校</t>
  </si>
  <si>
    <t>長生村立一松小学校</t>
  </si>
  <si>
    <t>長生村立八積小学校</t>
  </si>
  <si>
    <t>長生村立高根小学校</t>
  </si>
  <si>
    <t>茂原市立緑ヶ丘小学校</t>
  </si>
  <si>
    <t>長南町立長南小学校</t>
    <rPh sb="0" eb="2">
      <t>チョウナン</t>
    </rPh>
    <rPh sb="2" eb="4">
      <t>チョウリツ</t>
    </rPh>
    <phoneticPr fontId="7"/>
  </si>
  <si>
    <t>睦沢町立睦沢小学校</t>
    <rPh sb="0" eb="2">
      <t>ムツザワ</t>
    </rPh>
    <rPh sb="2" eb="4">
      <t>チョウリツ</t>
    </rPh>
    <rPh sb="4" eb="6">
      <t>ムツザワ</t>
    </rPh>
    <rPh sb="6" eb="9">
      <t>ショウガッコウ</t>
    </rPh>
    <phoneticPr fontId="7"/>
  </si>
  <si>
    <t>勝浦市立上野小学校</t>
  </si>
  <si>
    <t>勝浦市立興津小学校</t>
  </si>
  <si>
    <t>勝浦市立行川小学校</t>
  </si>
  <si>
    <t>勝浦市立清海小学校</t>
  </si>
  <si>
    <t>勝浦市立勝浦小学校</t>
  </si>
  <si>
    <t>勝浦市立郁文小学校</t>
  </si>
  <si>
    <t>勝浦市立豊浜小学校</t>
  </si>
  <si>
    <t>勝浦市立総野小学校</t>
  </si>
  <si>
    <t>大多喜町立総元小学校</t>
  </si>
  <si>
    <t>大多喜町立西畑小学校</t>
  </si>
  <si>
    <t>大多喜町立老川小学校</t>
  </si>
  <si>
    <t>大多喜町立大多喜小学校</t>
  </si>
  <si>
    <t>大多喜町立上瀑小学校</t>
  </si>
  <si>
    <t>いすみ市立千町小学校</t>
  </si>
  <si>
    <t>いすみ市立国吉小学校</t>
  </si>
  <si>
    <t>いすみ市立中川小学校</t>
  </si>
  <si>
    <t>布施学校組合立布施小学校</t>
  </si>
  <si>
    <t>御宿町立御宿小学校</t>
  </si>
  <si>
    <t>御宿町立岩和田小学校</t>
  </si>
  <si>
    <t>いすみ市立浪花小学校</t>
  </si>
  <si>
    <t>いすみ市立大原小学校</t>
  </si>
  <si>
    <t>いすみ市立東海小学校</t>
  </si>
  <si>
    <t>いすみ市立東小学校</t>
  </si>
  <si>
    <t>いすみ市立長者小学校</t>
  </si>
  <si>
    <t>いすみ市立中根小学校</t>
  </si>
  <si>
    <t>いすみ市立太東小学校</t>
  </si>
  <si>
    <t>いすみ市立古沢小学校</t>
  </si>
  <si>
    <t>いすみ市立夷隅小学校</t>
    <rPh sb="3" eb="5">
      <t>シリツ</t>
    </rPh>
    <rPh sb="5" eb="7">
      <t>イスミ</t>
    </rPh>
    <rPh sb="7" eb="10">
      <t>ショウガッコウ</t>
    </rPh>
    <phoneticPr fontId="7"/>
  </si>
  <si>
    <t>館山市立船形小学校</t>
  </si>
  <si>
    <t>館山市立那古小学校</t>
  </si>
  <si>
    <t>館山市立北条小学校</t>
  </si>
  <si>
    <t>館山市立館山小学校</t>
  </si>
  <si>
    <t>館山市立神戸小学校</t>
  </si>
  <si>
    <t>館山市立富崎小学校</t>
  </si>
  <si>
    <t>館山市立神余小学校</t>
  </si>
  <si>
    <t>館山市立豊房小学校</t>
  </si>
  <si>
    <t>館山市立館野小学校</t>
  </si>
  <si>
    <t>館山市立九重小学校</t>
  </si>
  <si>
    <t>鴨川市立江見小学校</t>
  </si>
  <si>
    <t>鴨川市立太海小学校</t>
  </si>
  <si>
    <t>鴨川市立曽呂小学校</t>
  </si>
  <si>
    <t>鴨川市立鴨川小学校</t>
  </si>
  <si>
    <t>鴨川市立東条小学校</t>
  </si>
  <si>
    <t>鴨川市立西条小学校</t>
  </si>
  <si>
    <t>鴨川市立田原小学校</t>
  </si>
  <si>
    <t>鴨川市立主基小学校</t>
  </si>
  <si>
    <t>鴨川市立吉尾小学校</t>
  </si>
  <si>
    <t>鴨川市立大山小学校</t>
  </si>
  <si>
    <t>鋸南町立保田小学校</t>
  </si>
  <si>
    <t>鋸南町立勝山小学校</t>
  </si>
  <si>
    <t>南房総市立岩井小学校</t>
    <rPh sb="0" eb="1">
      <t>ミナミ</t>
    </rPh>
    <rPh sb="1" eb="3">
      <t>ボウソウ</t>
    </rPh>
    <rPh sb="3" eb="4">
      <t>シ</t>
    </rPh>
    <phoneticPr fontId="7"/>
  </si>
  <si>
    <t>南房総市立平群小学校</t>
    <rPh sb="0" eb="1">
      <t>ミナミ</t>
    </rPh>
    <rPh sb="1" eb="3">
      <t>ボウソウ</t>
    </rPh>
    <rPh sb="3" eb="4">
      <t>シ</t>
    </rPh>
    <phoneticPr fontId="7"/>
  </si>
  <si>
    <t>南房総市立富浦小学校</t>
    <rPh sb="0" eb="1">
      <t>ミナミ</t>
    </rPh>
    <rPh sb="1" eb="3">
      <t>ボウソウ</t>
    </rPh>
    <rPh sb="3" eb="4">
      <t>シ</t>
    </rPh>
    <phoneticPr fontId="7"/>
  </si>
  <si>
    <t>南房総市立八束小学校</t>
    <rPh sb="0" eb="1">
      <t>ミナミ</t>
    </rPh>
    <rPh sb="1" eb="3">
      <t>ボウソウ</t>
    </rPh>
    <rPh sb="3" eb="4">
      <t>シ</t>
    </rPh>
    <phoneticPr fontId="7"/>
  </si>
  <si>
    <t>南房総市立三芳小学校</t>
    <rPh sb="0" eb="1">
      <t>ミナミ</t>
    </rPh>
    <rPh sb="1" eb="3">
      <t>ボウソウ</t>
    </rPh>
    <rPh sb="3" eb="4">
      <t>シ</t>
    </rPh>
    <phoneticPr fontId="7"/>
  </si>
  <si>
    <t>南房総市立長尾小学校</t>
    <rPh sb="0" eb="1">
      <t>ミナミ</t>
    </rPh>
    <rPh sb="1" eb="3">
      <t>ボウソウ</t>
    </rPh>
    <rPh sb="3" eb="4">
      <t>シ</t>
    </rPh>
    <phoneticPr fontId="7"/>
  </si>
  <si>
    <t>南房総市立白浜小学校</t>
    <rPh sb="0" eb="1">
      <t>ミナミ</t>
    </rPh>
    <rPh sb="1" eb="3">
      <t>ボウソウ</t>
    </rPh>
    <rPh sb="3" eb="4">
      <t>シ</t>
    </rPh>
    <phoneticPr fontId="7"/>
  </si>
  <si>
    <t>南房総市立七浦小学校</t>
    <rPh sb="0" eb="1">
      <t>ミナミ</t>
    </rPh>
    <rPh sb="1" eb="3">
      <t>ボウソウ</t>
    </rPh>
    <rPh sb="3" eb="4">
      <t>シ</t>
    </rPh>
    <phoneticPr fontId="7"/>
  </si>
  <si>
    <t>南房総市立忽戸小学校</t>
    <rPh sb="0" eb="1">
      <t>ミナミ</t>
    </rPh>
    <rPh sb="1" eb="3">
      <t>ボウソウ</t>
    </rPh>
    <rPh sb="3" eb="4">
      <t>シ</t>
    </rPh>
    <phoneticPr fontId="7"/>
  </si>
  <si>
    <t>南房総市立朝夷小学校</t>
    <rPh sb="0" eb="1">
      <t>ミナミ</t>
    </rPh>
    <rPh sb="1" eb="3">
      <t>ボウソウ</t>
    </rPh>
    <rPh sb="3" eb="4">
      <t>シ</t>
    </rPh>
    <phoneticPr fontId="7"/>
  </si>
  <si>
    <t>南房総市立健田小学校</t>
    <rPh sb="0" eb="1">
      <t>ミナミ</t>
    </rPh>
    <rPh sb="1" eb="3">
      <t>ボウソウ</t>
    </rPh>
    <rPh sb="3" eb="4">
      <t>シ</t>
    </rPh>
    <phoneticPr fontId="7"/>
  </si>
  <si>
    <t>南房総市立南小学校</t>
    <rPh sb="0" eb="1">
      <t>ミナミ</t>
    </rPh>
    <rPh sb="1" eb="3">
      <t>ボウソウ</t>
    </rPh>
    <rPh sb="3" eb="4">
      <t>シ</t>
    </rPh>
    <phoneticPr fontId="7"/>
  </si>
  <si>
    <t>南房総市立丸小学校</t>
    <rPh sb="0" eb="1">
      <t>ミナミ</t>
    </rPh>
    <rPh sb="1" eb="3">
      <t>ボウソウ</t>
    </rPh>
    <rPh sb="3" eb="4">
      <t>シ</t>
    </rPh>
    <phoneticPr fontId="7"/>
  </si>
  <si>
    <t>南房総市立南三原小学校</t>
    <rPh sb="0" eb="1">
      <t>ミナミ</t>
    </rPh>
    <rPh sb="1" eb="3">
      <t>ボウソウ</t>
    </rPh>
    <rPh sb="3" eb="4">
      <t>シ</t>
    </rPh>
    <phoneticPr fontId="7"/>
  </si>
  <si>
    <t>南房総市立和田小学校</t>
    <rPh sb="0" eb="1">
      <t>ミナミ</t>
    </rPh>
    <rPh sb="1" eb="3">
      <t>ボウソウ</t>
    </rPh>
    <rPh sb="3" eb="4">
      <t>シ</t>
    </rPh>
    <phoneticPr fontId="7"/>
  </si>
  <si>
    <t>鴨川市立天津小学校</t>
  </si>
  <si>
    <t>鴨川市立小湊小学校</t>
  </si>
  <si>
    <t>館山市立西岬小学校</t>
  </si>
  <si>
    <t>鴨川市立長狭小学校</t>
    <rPh sb="0" eb="4">
      <t>カモガワシリツ</t>
    </rPh>
    <rPh sb="4" eb="6">
      <t>ナガサ</t>
    </rPh>
    <rPh sb="6" eb="9">
      <t>ショウガッコウ</t>
    </rPh>
    <phoneticPr fontId="7"/>
  </si>
  <si>
    <t>木更津市立木更津第一小学校</t>
  </si>
  <si>
    <t>木更津市立木更津第二小学校</t>
  </si>
  <si>
    <t>木更津市立東清小学校</t>
  </si>
  <si>
    <t>木更津市立西清小学校</t>
  </si>
  <si>
    <t>木更津市立南清小学校</t>
  </si>
  <si>
    <t>木更津市立清見台小学校</t>
  </si>
  <si>
    <t>木更津市立祇園小学校</t>
  </si>
  <si>
    <t>木更津市立岩根小学校</t>
  </si>
  <si>
    <t>木更津市立高柳小学校</t>
  </si>
  <si>
    <t>木更津市立波岡小学校</t>
  </si>
  <si>
    <t>木更津市立鎌足小学校</t>
  </si>
  <si>
    <t>木更津市立金田小学校</t>
  </si>
  <si>
    <t>木更津市立中郷小学校</t>
  </si>
  <si>
    <t>木更津市立馬来田小学校</t>
  </si>
  <si>
    <t>木更津市立富岡小学校</t>
  </si>
  <si>
    <t>君津市立八重原小学校</t>
  </si>
  <si>
    <t>君津市立南子安小学校</t>
  </si>
  <si>
    <t>君津市立周西小学校</t>
  </si>
  <si>
    <t>君津市立大和田小学校</t>
  </si>
  <si>
    <t>君津市立坂田小学校</t>
  </si>
  <si>
    <t>君津市立貞元小学校</t>
  </si>
  <si>
    <t>君津市立周南小学校</t>
  </si>
  <si>
    <t>君津市立中小学校</t>
  </si>
  <si>
    <t>君津市立小糸小学校</t>
  </si>
  <si>
    <t>君津市立秋元小学校</t>
  </si>
  <si>
    <t>君津市立三島小学校</t>
  </si>
  <si>
    <t>君津市立小櫃小学校</t>
  </si>
  <si>
    <t>君津市立久留里小学校</t>
  </si>
  <si>
    <t>君津市立松丘小学校</t>
  </si>
  <si>
    <t>君津市立坂畑小学校</t>
  </si>
  <si>
    <t>君津市立蔵玉小学校</t>
  </si>
  <si>
    <t>富津市立青堀小学校</t>
  </si>
  <si>
    <t>富津市立富津小学校</t>
  </si>
  <si>
    <t>富津市立飯野小学校</t>
  </si>
  <si>
    <t>富津市立大貫小学校</t>
  </si>
  <si>
    <t>富津市立吉野小学校</t>
  </si>
  <si>
    <t>富津市立佐貫小学校</t>
  </si>
  <si>
    <t>富津市立湊小学校</t>
  </si>
  <si>
    <t>富津市立天神山小学校</t>
  </si>
  <si>
    <t>富津市立竹岡小学校</t>
  </si>
  <si>
    <t>富津市立金谷小学校</t>
  </si>
  <si>
    <t>富津市立環小学校</t>
  </si>
  <si>
    <t>富津市立関豊小学校</t>
  </si>
  <si>
    <t>袖ケ浦市立昭和小学校</t>
  </si>
  <si>
    <t>袖ケ浦市立長浦小学校</t>
  </si>
  <si>
    <t>袖ケ浦市立根形小学校</t>
  </si>
  <si>
    <t>袖ケ浦市立中川小学校</t>
  </si>
  <si>
    <t>袖ケ浦市立平岡小学校</t>
  </si>
  <si>
    <t>袖ケ浦市立平岡小学校幽谷分校</t>
  </si>
  <si>
    <t>木更津市立畑沢小学校</t>
  </si>
  <si>
    <t>木更津市立請西小学校</t>
  </si>
  <si>
    <t>木更津市立八幡台小学校</t>
  </si>
  <si>
    <t>袖ケ浦市立蔵波小学校</t>
  </si>
  <si>
    <t>君津市立北子安小学校</t>
  </si>
  <si>
    <t>袖ケ浦市立奈良輪小学校</t>
  </si>
  <si>
    <t>君津市立外箕輪小学校</t>
  </si>
  <si>
    <t>市原市立ちはら台桜小学校</t>
    <rPh sb="0" eb="4">
      <t>イチハラシリツ</t>
    </rPh>
    <rPh sb="8" eb="9">
      <t>サクラ</t>
    </rPh>
    <rPh sb="9" eb="10">
      <t>ショウ</t>
    </rPh>
    <phoneticPr fontId="7"/>
  </si>
  <si>
    <t>館山市立房南小学校</t>
    <rPh sb="0" eb="4">
      <t>タテヤマシリツ</t>
    </rPh>
    <rPh sb="6" eb="9">
      <t>ショウガッコウ</t>
    </rPh>
    <phoneticPr fontId="7"/>
  </si>
  <si>
    <t>千葉市立加曽利中学校</t>
  </si>
  <si>
    <t>千葉市立末広中学校</t>
  </si>
  <si>
    <t>千葉市立葛城中学校</t>
  </si>
  <si>
    <t>千葉市立椿森中学校</t>
  </si>
  <si>
    <t>千葉市立緑町中学校</t>
  </si>
  <si>
    <t>千葉市立小中台中学校</t>
  </si>
  <si>
    <t>千葉市立花園中学校</t>
  </si>
  <si>
    <t>千葉市立新宿中学校</t>
  </si>
  <si>
    <t>千葉市立蘇我中学校</t>
  </si>
  <si>
    <t>千葉市立生浜中学校</t>
  </si>
  <si>
    <t>千葉市立誉田中学校</t>
  </si>
  <si>
    <t>千葉市立犢橋中学校</t>
  </si>
  <si>
    <t>千葉市立幕張中学校</t>
  </si>
  <si>
    <t>千葉市立轟町中学校</t>
  </si>
  <si>
    <t>千葉市立松ヶ丘中学校</t>
  </si>
  <si>
    <t>千葉市立白井中学校</t>
  </si>
  <si>
    <t>千葉市立更科中学校</t>
  </si>
  <si>
    <t>千葉市立川戸中学校</t>
  </si>
  <si>
    <t>千葉市立稲毛中学校</t>
  </si>
  <si>
    <t>千葉市立千草台中学校</t>
  </si>
  <si>
    <t>千葉市立花見川第一中学校</t>
  </si>
  <si>
    <t>千葉市立幸町第一中学校</t>
  </si>
  <si>
    <t>千葉市立土気中学校</t>
  </si>
  <si>
    <t>千葉市立千城台西中学校</t>
  </si>
  <si>
    <t>千葉市立星久喜中学校</t>
  </si>
  <si>
    <t>千葉市立こてはし台中学校</t>
  </si>
  <si>
    <t>千葉市立さつきが丘中学校</t>
  </si>
  <si>
    <t>千葉市立高洲第一中学校</t>
  </si>
  <si>
    <t>千葉市立大宮中学校</t>
  </si>
  <si>
    <t>千葉市立草野中学校</t>
  </si>
  <si>
    <t>千葉市立真砂第一中学校</t>
  </si>
  <si>
    <t>千葉市立幕張西中学校</t>
  </si>
  <si>
    <t>千葉市立真砂第二中学校</t>
  </si>
  <si>
    <t>千葉市立都賀中学校</t>
  </si>
  <si>
    <t>千葉市立千城台南中学校</t>
  </si>
  <si>
    <t>千葉市立高洲第二中学校</t>
  </si>
  <si>
    <t>千葉市立みつわ台中学校</t>
  </si>
  <si>
    <t>市原市立八幡中学校</t>
  </si>
  <si>
    <t>市原市立菊間中学校</t>
  </si>
  <si>
    <t>市原市立市原中学校</t>
  </si>
  <si>
    <t>市原市立五井中学校</t>
  </si>
  <si>
    <t>市原市立東海中学校</t>
  </si>
  <si>
    <t>市原市立姉崎中学校</t>
  </si>
  <si>
    <t>市原市立三和中学校</t>
  </si>
  <si>
    <t>市原市立湿津中学校</t>
  </si>
  <si>
    <t>市原市立市東中学校</t>
  </si>
  <si>
    <t>市原市立辰己台中学校</t>
  </si>
  <si>
    <t>市原市立加茂中学校</t>
  </si>
  <si>
    <t>市原市立南総中学校</t>
  </si>
  <si>
    <t>千葉市立緑が丘中学校</t>
  </si>
  <si>
    <t>千葉市立花見川第二中学校</t>
  </si>
  <si>
    <t>市原市立若葉中学校</t>
  </si>
  <si>
    <t>市原市立有秋中学校</t>
  </si>
  <si>
    <t>千葉市立天戸中学校</t>
  </si>
  <si>
    <t>千葉市立若松中学校</t>
  </si>
  <si>
    <t>千葉市立高浜中学校</t>
  </si>
  <si>
    <t>千葉市立幸町第二中学校</t>
  </si>
  <si>
    <t>千葉市立磯辺第一中学校</t>
  </si>
  <si>
    <t>千葉市立山王中学校</t>
  </si>
  <si>
    <t>市原市立八幡東中学校</t>
  </si>
  <si>
    <t>千葉市立稲浜中学校</t>
  </si>
  <si>
    <t>千葉市立朝日ケ丘中学校</t>
  </si>
  <si>
    <t>市原市立国分寺台中学校</t>
  </si>
  <si>
    <t>市原市立姉崎東中学校</t>
  </si>
  <si>
    <t>市原市立双葉中学校</t>
  </si>
  <si>
    <t>千葉市立貝塚中学校</t>
  </si>
  <si>
    <t>千葉市立越智中学校</t>
  </si>
  <si>
    <t>千葉市立磯辺第二中学校</t>
  </si>
  <si>
    <t>千葉市立泉谷中学校</t>
  </si>
  <si>
    <t>市原市立千種中学校</t>
  </si>
  <si>
    <t>千葉市立幕張本郷中学校</t>
  </si>
  <si>
    <t>市原市立国分寺台西中学校</t>
  </si>
  <si>
    <t>千葉市立土気南中学校</t>
  </si>
  <si>
    <t>市原市立ちはら台南中学校</t>
  </si>
  <si>
    <t>千葉市立打瀬中学校</t>
  </si>
  <si>
    <t>千葉市立有吉中学校</t>
  </si>
  <si>
    <t>千葉市立大椎中学校</t>
  </si>
  <si>
    <t>千葉市立稲毛高等学校附属中学校</t>
    <rPh sb="0" eb="4">
      <t>チバシリツ</t>
    </rPh>
    <rPh sb="4" eb="6">
      <t>イナゲ</t>
    </rPh>
    <rPh sb="6" eb="8">
      <t>コウトウ</t>
    </rPh>
    <rPh sb="8" eb="10">
      <t>ガッコウ</t>
    </rPh>
    <rPh sb="10" eb="12">
      <t>フゾク</t>
    </rPh>
    <rPh sb="12" eb="15">
      <t>チュウガッコウ</t>
    </rPh>
    <phoneticPr fontId="7"/>
  </si>
  <si>
    <t>千葉市立花見川中学校</t>
    <rPh sb="0" eb="4">
      <t>チバシリツ</t>
    </rPh>
    <rPh sb="4" eb="7">
      <t>ハナミガワ</t>
    </rPh>
    <rPh sb="7" eb="10">
      <t>チュウガッコウ</t>
    </rPh>
    <phoneticPr fontId="7"/>
  </si>
  <si>
    <t>船橋市立船橋中学校</t>
  </si>
  <si>
    <t>船橋市立宮本中学校</t>
  </si>
  <si>
    <t>船橋市立海神中学校</t>
  </si>
  <si>
    <t>船橋市立葛飾中学校</t>
  </si>
  <si>
    <t>船橋市立法田中学校</t>
  </si>
  <si>
    <t>船橋市立御滝中学校</t>
  </si>
  <si>
    <t>船橋市立二宮中学校</t>
  </si>
  <si>
    <t>船橋市立豊富中学校</t>
  </si>
  <si>
    <t>船橋市立湊中学校</t>
  </si>
  <si>
    <t>船橋市立前原中学校</t>
  </si>
  <si>
    <t>船橋市立高根台中学校</t>
  </si>
  <si>
    <t>船橋市立習志野台中学校</t>
  </si>
  <si>
    <t>船橋市立若松中学校</t>
  </si>
  <si>
    <t>船橋市立金杉台中学校</t>
  </si>
  <si>
    <t>船橋市立古和釜中学校</t>
  </si>
  <si>
    <t>船橋市立高根中学校</t>
  </si>
  <si>
    <t>船橋市立三田中学校</t>
  </si>
  <si>
    <t>船橋市立行田中学校</t>
  </si>
  <si>
    <t>船橋市立芝山中学校</t>
  </si>
  <si>
    <t>船橋市立七林中学校</t>
  </si>
  <si>
    <t>市川市立第一中学校</t>
  </si>
  <si>
    <t>市川市立第二中学校</t>
  </si>
  <si>
    <t>市川市立第三中学校</t>
  </si>
  <si>
    <t>市川市立第四中学校</t>
  </si>
  <si>
    <t>市川市立第五中学校</t>
  </si>
  <si>
    <t>市川市立第六中学校</t>
  </si>
  <si>
    <t>市川市立第七中学校</t>
  </si>
  <si>
    <t>市川市立第八中学校</t>
  </si>
  <si>
    <t>習志野市立第一中学校</t>
  </si>
  <si>
    <t>習志野市立第二中学校</t>
  </si>
  <si>
    <t>習志野市立第三中学校</t>
  </si>
  <si>
    <t>習志野市立第四中学校</t>
  </si>
  <si>
    <t>八千代市立睦中学校</t>
  </si>
  <si>
    <t>八千代市立八千代中学校</t>
  </si>
  <si>
    <t>八千代市立阿蘇中学校</t>
  </si>
  <si>
    <t>八千代市立勝田台中学校</t>
  </si>
  <si>
    <t>八千代市立大和田中学校</t>
  </si>
  <si>
    <t>八千代市立高津中学校</t>
  </si>
  <si>
    <t>八千代市立八千代台西中学校</t>
  </si>
  <si>
    <t>八千代市立村上東中学校</t>
  </si>
  <si>
    <t>浦安市立浦安中学校</t>
  </si>
  <si>
    <t>浦安市立堀江中学校</t>
  </si>
  <si>
    <t>習志野市立第五中学校</t>
  </si>
  <si>
    <t>習志野市立第六中学校</t>
  </si>
  <si>
    <t>船橋市立八木が谷中学校</t>
    <phoneticPr fontId="7"/>
  </si>
  <si>
    <t>船橋市立大穴中学校</t>
  </si>
  <si>
    <t>船橋市立小室中学校</t>
  </si>
  <si>
    <t>市川市立下貝塚中学校</t>
  </si>
  <si>
    <t>市川市立高谷中学校</t>
  </si>
  <si>
    <t>市川市立福栄中学校</t>
  </si>
  <si>
    <t>船橋市立坪井中学校</t>
  </si>
  <si>
    <t>市川市立東国分中学校</t>
  </si>
  <si>
    <t>習志野市立第七中学校</t>
  </si>
  <si>
    <t>浦安市立見明川中学校</t>
  </si>
  <si>
    <t>船橋市立三山中学校</t>
  </si>
  <si>
    <t>浦安市立入船中学校</t>
  </si>
  <si>
    <t>市川市立大洲中学校</t>
  </si>
  <si>
    <t>市川市立塩浜中学校</t>
  </si>
  <si>
    <t>船橋市立飯山満中学校</t>
  </si>
  <si>
    <t>浦安市立富岡中学校</t>
  </si>
  <si>
    <t>船橋市立旭中学校</t>
  </si>
  <si>
    <t>市川市立南行徳中学校</t>
  </si>
  <si>
    <t>八千代市立村上中学校</t>
  </si>
  <si>
    <t>八千代市立東高津中学校</t>
  </si>
  <si>
    <t>浦安市立美浜中学校</t>
  </si>
  <si>
    <t>市川市立妙典中学校</t>
  </si>
  <si>
    <t>八千代市立萱田中学校</t>
  </si>
  <si>
    <t>浦安市立日の出中学校</t>
  </si>
  <si>
    <t>浦安市立明海中学校</t>
    <rPh sb="0" eb="4">
      <t>ウラヤスシリツ</t>
    </rPh>
    <rPh sb="4" eb="6">
      <t>アケミ</t>
    </rPh>
    <rPh sb="6" eb="9">
      <t>チュウガッコウ</t>
    </rPh>
    <phoneticPr fontId="7"/>
  </si>
  <si>
    <t>松戸市立第一中学校</t>
  </si>
  <si>
    <t>松戸市立第一中学校みらい分校</t>
    <phoneticPr fontId="7"/>
  </si>
  <si>
    <t>松戸市立第二中学校</t>
  </si>
  <si>
    <t>松戸市立第三中学校</t>
  </si>
  <si>
    <t>松戸市立第四中学校</t>
  </si>
  <si>
    <t>松戸市立第五中学校</t>
  </si>
  <si>
    <t>松戸市立第六中学校</t>
  </si>
  <si>
    <t>松戸市立小金中学校</t>
  </si>
  <si>
    <t>松戸市立常盤平中学校</t>
  </si>
  <si>
    <t>松戸市立栗ケ沢中学校</t>
  </si>
  <si>
    <t>松戸市立六実中学校</t>
  </si>
  <si>
    <t>松戸市立小金南中学校</t>
  </si>
  <si>
    <t>松戸市立古ヶ崎中学校</t>
  </si>
  <si>
    <t>松戸市立牧野原中学校</t>
  </si>
  <si>
    <t>柏市立柏中学校</t>
  </si>
  <si>
    <t>柏市立柏第二中学校</t>
  </si>
  <si>
    <t>柏市立土中学校</t>
  </si>
  <si>
    <t>柏市立富勢中学校</t>
  </si>
  <si>
    <t>柏市立田中中学校</t>
  </si>
  <si>
    <t>柏市立光ヶ丘中学校</t>
  </si>
  <si>
    <t>柏市立柏第三中学校</t>
  </si>
  <si>
    <t>柏市立柏第四中学校</t>
  </si>
  <si>
    <t>柏市立南部中学校</t>
    <phoneticPr fontId="7"/>
  </si>
  <si>
    <t>柏市立柏第五中学校</t>
  </si>
  <si>
    <t>野田市立第一中学校</t>
  </si>
  <si>
    <t>野田市立第二中学校</t>
  </si>
  <si>
    <t>野田市立東部中学校</t>
  </si>
  <si>
    <t>野田市立南部中学校</t>
  </si>
  <si>
    <t>野田市立北部中学校</t>
  </si>
  <si>
    <t>野田市立福田中学校</t>
  </si>
  <si>
    <t>野田市立川間中学校</t>
  </si>
  <si>
    <t>流山市立南部中学校</t>
  </si>
  <si>
    <t>流山市立常盤松中学校</t>
  </si>
  <si>
    <t>流山市立北部中学校</t>
  </si>
  <si>
    <t>流山市立東部中学校</t>
  </si>
  <si>
    <t>流山市立東深井中学校</t>
  </si>
  <si>
    <t>我孫子市立我孫子中学校</t>
  </si>
  <si>
    <t>我孫子市立湖北中学校</t>
  </si>
  <si>
    <t>我孫子市立布佐中学校</t>
  </si>
  <si>
    <t>我孫子市立湖北台中学校</t>
  </si>
  <si>
    <t>我孫子市立久寺家中学校</t>
  </si>
  <si>
    <t>鎌ヶ谷市立鎌ヶ谷中学校</t>
  </si>
  <si>
    <t>鎌ヶ谷市立第二中学校</t>
  </si>
  <si>
    <t>鎌ヶ谷市立第三中学校</t>
  </si>
  <si>
    <t>野田市立木間ヶ瀬中学校</t>
    <phoneticPr fontId="7"/>
  </si>
  <si>
    <t>野田市立二川中学校</t>
  </si>
  <si>
    <t>野田市立関宿中学校</t>
  </si>
  <si>
    <t>柏市立風早中学校</t>
  </si>
  <si>
    <t>柏市立手賀中学校</t>
  </si>
  <si>
    <t>松戸市立根木内中学校</t>
  </si>
  <si>
    <t>松戸市立河原塚中学校</t>
  </si>
  <si>
    <t>柏市立酒井根中学校</t>
  </si>
  <si>
    <t>柏市立大津ヶ丘中学校</t>
  </si>
  <si>
    <t>松戸市立新松戸南中学校</t>
  </si>
  <si>
    <t>柏市立西原中学校</t>
  </si>
  <si>
    <t>我孫子市立白山中学校</t>
  </si>
  <si>
    <t>鎌ヶ谷市立第四中学校</t>
  </si>
  <si>
    <t>松戸市立金ヶ作中学校</t>
  </si>
  <si>
    <t>松戸市立新松戸北中学校</t>
  </si>
  <si>
    <t>柏市立逆井中学校</t>
  </si>
  <si>
    <t>柏市立松葉中学校</t>
  </si>
  <si>
    <t>流山市立八木中学校</t>
  </si>
  <si>
    <t>柏市立高柳中学校</t>
  </si>
  <si>
    <t>松戸市立和名ヶ谷中学校</t>
  </si>
  <si>
    <t>流山市立南流山中学校</t>
  </si>
  <si>
    <t>鎌ヶ谷市立第五中学校</t>
  </si>
  <si>
    <t>松戸市立旭町中学校</t>
  </si>
  <si>
    <t>流山市立西初石中学校</t>
  </si>
  <si>
    <t>柏市立中原中学校</t>
  </si>
  <si>
    <t>野田市立岩名中学校</t>
  </si>
  <si>
    <t>松戸市立小金北中学校</t>
  </si>
  <si>
    <t>柏市立豊四季中学校</t>
  </si>
  <si>
    <t>柏市立柏の葉中学校</t>
    <rPh sb="0" eb="3">
      <t>カシワシリツ</t>
    </rPh>
    <rPh sb="3" eb="4">
      <t>カシワ</t>
    </rPh>
    <rPh sb="5" eb="6">
      <t>ハ</t>
    </rPh>
    <rPh sb="6" eb="9">
      <t>チュウガッコウ</t>
    </rPh>
    <phoneticPr fontId="7"/>
  </si>
  <si>
    <t>佐倉市立佐倉中学校</t>
  </si>
  <si>
    <t>佐倉市立志津中学校</t>
  </si>
  <si>
    <t>佐倉市立上志津中学校</t>
  </si>
  <si>
    <t>佐倉市立南部中学校</t>
  </si>
  <si>
    <t>佐倉市立臼井中学校</t>
  </si>
  <si>
    <t>成田市立成田中学校</t>
  </si>
  <si>
    <t>成田市立遠山中学校</t>
  </si>
  <si>
    <t>成田市立久住中学校</t>
  </si>
  <si>
    <t>成田市立豊住中学校</t>
  </si>
  <si>
    <t>成田市立西中学校</t>
  </si>
  <si>
    <t>成田市立中台中学校</t>
  </si>
  <si>
    <t>四街道市立四街道中学校</t>
  </si>
  <si>
    <t>四街道市立千代田中学校</t>
  </si>
  <si>
    <t>四街道市立旭中学校</t>
  </si>
  <si>
    <t>酒々井町立酒々井中学校</t>
  </si>
  <si>
    <t>八街市立八街中学校</t>
  </si>
  <si>
    <t>八街市立八街中央中学校</t>
  </si>
  <si>
    <t>富里市立富里中学校</t>
  </si>
  <si>
    <t>栄町立栄中学校</t>
  </si>
  <si>
    <t>印西市立印旛中学校</t>
    <rPh sb="0" eb="2">
      <t>インザイ</t>
    </rPh>
    <rPh sb="2" eb="3">
      <t>シ</t>
    </rPh>
    <phoneticPr fontId="7"/>
  </si>
  <si>
    <t>印西市立本埜中学校</t>
    <rPh sb="0" eb="3">
      <t>インザイシ</t>
    </rPh>
    <phoneticPr fontId="7"/>
  </si>
  <si>
    <t>印西市立印西中学校</t>
  </si>
  <si>
    <t>印西市立船穂中学校</t>
  </si>
  <si>
    <t>白井市立白井中学校</t>
  </si>
  <si>
    <t>成田市立吾妻中学校</t>
  </si>
  <si>
    <t>四街道市立四街道西中学校</t>
  </si>
  <si>
    <t>白井市立大山口中学校</t>
  </si>
  <si>
    <t>白井市立南山中学校</t>
  </si>
  <si>
    <t>佐倉市立井野中学校</t>
  </si>
  <si>
    <t>富里市立富里北中学校</t>
  </si>
  <si>
    <t>印西市立木刈中学校</t>
  </si>
  <si>
    <t>白井市立七次台中学校</t>
  </si>
  <si>
    <t>成田市立玉造中学校</t>
  </si>
  <si>
    <t>富里市立富里南中学校</t>
  </si>
  <si>
    <t>佐倉市立佐倉東中学校</t>
  </si>
  <si>
    <t>四街道市立四街道北中学校</t>
  </si>
  <si>
    <t>八街市立八街南中学校</t>
  </si>
  <si>
    <t>佐倉市立臼井西中学校</t>
  </si>
  <si>
    <t>佐倉市立西志津中学校</t>
  </si>
  <si>
    <t>栄町立栄東中学校</t>
  </si>
  <si>
    <t>印西市立小林中学校</t>
  </si>
  <si>
    <t>印西市立原山中学校</t>
  </si>
  <si>
    <t>印西市立西の原中学校</t>
  </si>
  <si>
    <t>白井市立桜台中学校</t>
  </si>
  <si>
    <t>佐倉市立臼井南中学校</t>
  </si>
  <si>
    <t>佐倉市立根郷中学校</t>
  </si>
  <si>
    <t>八街市立八街北中学校</t>
  </si>
  <si>
    <t>本埜村立滝野中学校</t>
  </si>
  <si>
    <t>香取市立佐原中学校</t>
    <rPh sb="0" eb="2">
      <t>カトリ</t>
    </rPh>
    <phoneticPr fontId="7"/>
  </si>
  <si>
    <t>香取市立新島中学校</t>
    <rPh sb="0" eb="2">
      <t>カトリ</t>
    </rPh>
    <phoneticPr fontId="7"/>
  </si>
  <si>
    <t>成田市立下総中学校</t>
    <rPh sb="0" eb="2">
      <t>ナリタ</t>
    </rPh>
    <rPh sb="2" eb="3">
      <t>シ</t>
    </rPh>
    <phoneticPr fontId="7"/>
  </si>
  <si>
    <t>神崎町立神崎中学校</t>
    <rPh sb="0" eb="2">
      <t>カンザキ</t>
    </rPh>
    <rPh sb="2" eb="3">
      <t>マチ</t>
    </rPh>
    <rPh sb="3" eb="4">
      <t>リツ</t>
    </rPh>
    <rPh sb="4" eb="6">
      <t>コウザキ</t>
    </rPh>
    <rPh sb="6" eb="9">
      <t>チュウガッコウ</t>
    </rPh>
    <phoneticPr fontId="7"/>
  </si>
  <si>
    <t>香取市立栗源中学校</t>
    <rPh sb="0" eb="2">
      <t>カトリ</t>
    </rPh>
    <rPh sb="2" eb="3">
      <t>シ</t>
    </rPh>
    <phoneticPr fontId="7"/>
  </si>
  <si>
    <t>香取市立小見川中学校</t>
    <rPh sb="0" eb="2">
      <t>カトリ</t>
    </rPh>
    <rPh sb="2" eb="3">
      <t>シ</t>
    </rPh>
    <phoneticPr fontId="7"/>
  </si>
  <si>
    <t>旭市立干潟中学校</t>
    <rPh sb="1" eb="2">
      <t>シ</t>
    </rPh>
    <phoneticPr fontId="7"/>
  </si>
  <si>
    <t>東庄町立東庄中学校</t>
  </si>
  <si>
    <t>多古町立多古中学校</t>
  </si>
  <si>
    <t>成田市立大栄中学校</t>
    <rPh sb="0" eb="2">
      <t>ナリタ</t>
    </rPh>
    <rPh sb="2" eb="3">
      <t>シ</t>
    </rPh>
    <phoneticPr fontId="7"/>
  </si>
  <si>
    <t>香取市立香取中学校</t>
    <rPh sb="0" eb="2">
      <t>カトリ</t>
    </rPh>
    <phoneticPr fontId="7"/>
  </si>
  <si>
    <t>香取市立佐原第三中学校</t>
    <rPh sb="0" eb="2">
      <t>カトリ</t>
    </rPh>
    <rPh sb="4" eb="6">
      <t>サワラ</t>
    </rPh>
    <phoneticPr fontId="7"/>
  </si>
  <si>
    <t>香取市立佐原第五中学校</t>
    <rPh sb="0" eb="2">
      <t>カトリ</t>
    </rPh>
    <rPh sb="4" eb="6">
      <t>サワラ</t>
    </rPh>
    <phoneticPr fontId="7"/>
  </si>
  <si>
    <t>銚子市立第一中学校</t>
  </si>
  <si>
    <t>銚子市立第二中学校</t>
  </si>
  <si>
    <t>銚子市立第三中学校</t>
  </si>
  <si>
    <t>銚子市立第四中学校</t>
  </si>
  <si>
    <t>銚子市立第五中学校</t>
  </si>
  <si>
    <t>銚子市立第六中学校</t>
  </si>
  <si>
    <t>銚子市立第七中学校</t>
  </si>
  <si>
    <t>銚子市立第八中学校</t>
  </si>
  <si>
    <t>旭市立第一中学校</t>
  </si>
  <si>
    <t>旭市立第二中学校</t>
  </si>
  <si>
    <t>旭市立海上中学校</t>
  </si>
  <si>
    <t>旭市立飯岡中学校</t>
  </si>
  <si>
    <t>横芝光町立光中学校</t>
    <rPh sb="0" eb="2">
      <t>ヨコシバ</t>
    </rPh>
    <phoneticPr fontId="7"/>
  </si>
  <si>
    <t>匝瑳市立野栄中学校</t>
    <rPh sb="0" eb="2">
      <t>ソウサ</t>
    </rPh>
    <rPh sb="2" eb="3">
      <t>シ</t>
    </rPh>
    <phoneticPr fontId="7"/>
  </si>
  <si>
    <t>匝瑳市立八日市場第一中学校</t>
    <rPh sb="0" eb="2">
      <t>ソウサ</t>
    </rPh>
    <rPh sb="2" eb="3">
      <t>シ</t>
    </rPh>
    <rPh sb="3" eb="4">
      <t>タ</t>
    </rPh>
    <rPh sb="4" eb="8">
      <t>ヨウカイチバ</t>
    </rPh>
    <rPh sb="8" eb="10">
      <t>ダイイチ</t>
    </rPh>
    <rPh sb="10" eb="13">
      <t>チュウガッコウ</t>
    </rPh>
    <phoneticPr fontId="7"/>
  </si>
  <si>
    <t>匝瑳市立八日市場第二中学校</t>
    <rPh sb="0" eb="2">
      <t>ソウサ</t>
    </rPh>
    <rPh sb="2" eb="3">
      <t>シ</t>
    </rPh>
    <rPh sb="3" eb="4">
      <t>タ</t>
    </rPh>
    <rPh sb="4" eb="8">
      <t>ヨウカイチバ</t>
    </rPh>
    <rPh sb="8" eb="10">
      <t>ダイニ</t>
    </rPh>
    <rPh sb="10" eb="13">
      <t>チュウガッコウ</t>
    </rPh>
    <phoneticPr fontId="7"/>
  </si>
  <si>
    <t>東金市立東金中学校</t>
  </si>
  <si>
    <t>大網白里市立大網中学校</t>
    <rPh sb="4" eb="5">
      <t>シ</t>
    </rPh>
    <phoneticPr fontId="7"/>
  </si>
  <si>
    <t>大網白里市立白里中学校</t>
    <rPh sb="4" eb="5">
      <t>シ</t>
    </rPh>
    <phoneticPr fontId="7"/>
  </si>
  <si>
    <t>九十九里町立九十九里中学校</t>
  </si>
  <si>
    <t>山武市立成東中学校</t>
    <rPh sb="0" eb="2">
      <t>サンブ</t>
    </rPh>
    <rPh sb="2" eb="3">
      <t>シ</t>
    </rPh>
    <phoneticPr fontId="7"/>
  </si>
  <si>
    <t>山武市立松尾中学校</t>
    <rPh sb="0" eb="2">
      <t>サンブ</t>
    </rPh>
    <rPh sb="2" eb="3">
      <t>シ</t>
    </rPh>
    <phoneticPr fontId="7"/>
  </si>
  <si>
    <t>横芝光町立横芝中学校</t>
    <rPh sb="2" eb="3">
      <t>ヒカリ</t>
    </rPh>
    <phoneticPr fontId="7"/>
  </si>
  <si>
    <t>芝山町立芝山中学校</t>
  </si>
  <si>
    <t>山武市立蓮沼中学校</t>
    <rPh sb="0" eb="2">
      <t>サンブ</t>
    </rPh>
    <rPh sb="2" eb="3">
      <t>シ</t>
    </rPh>
    <phoneticPr fontId="7"/>
  </si>
  <si>
    <t>山武市立山武中学校</t>
    <rPh sb="2" eb="3">
      <t>シ</t>
    </rPh>
    <phoneticPr fontId="7"/>
  </si>
  <si>
    <t>東金市立東中学校</t>
  </si>
  <si>
    <t>大網白里市立増穂中学校</t>
    <rPh sb="4" eb="5">
      <t>シ</t>
    </rPh>
    <phoneticPr fontId="7"/>
  </si>
  <si>
    <t>東金市立西中学校</t>
  </si>
  <si>
    <t>東金市立北中学校</t>
  </si>
  <si>
    <t>山武市立山武南中学校</t>
    <rPh sb="2" eb="3">
      <t>シ</t>
    </rPh>
    <phoneticPr fontId="7"/>
  </si>
  <si>
    <t>山武市立成東東中学校</t>
    <rPh sb="0" eb="2">
      <t>サンブ</t>
    </rPh>
    <rPh sb="2" eb="3">
      <t>シ</t>
    </rPh>
    <rPh sb="4" eb="6">
      <t>ナルトウ</t>
    </rPh>
    <phoneticPr fontId="7"/>
  </si>
  <si>
    <t>山武市立山武望洋中学校</t>
    <rPh sb="2" eb="3">
      <t>シ</t>
    </rPh>
    <rPh sb="6" eb="8">
      <t>ボウヨウ</t>
    </rPh>
    <phoneticPr fontId="7"/>
  </si>
  <si>
    <t>茂原市立東中学校</t>
  </si>
  <si>
    <t>茂原市立冨士見中学校</t>
  </si>
  <si>
    <t>茂原市立茂原中学校</t>
  </si>
  <si>
    <t>茂原市立南中学校</t>
  </si>
  <si>
    <t>茂原市立本納中学校</t>
  </si>
  <si>
    <t>一宮町立一宮中学校</t>
  </si>
  <si>
    <t>白子町立白子中学校</t>
  </si>
  <si>
    <t>長柄町立長柄中学校</t>
  </si>
  <si>
    <t>長南町立長南中学校</t>
  </si>
  <si>
    <t>睦沢町立睦沢中学校</t>
  </si>
  <si>
    <t>長生村立長生中学校</t>
  </si>
  <si>
    <t>茂原市立早野中学校</t>
  </si>
  <si>
    <t>茂原市立西陵中学校</t>
  </si>
  <si>
    <t>勝浦市立北中学校</t>
  </si>
  <si>
    <t>勝浦市立興津中学校</t>
  </si>
  <si>
    <t>勝浦市立勝浦中学校</t>
  </si>
  <si>
    <t>大多喜町立西中学校</t>
    <phoneticPr fontId="7"/>
  </si>
  <si>
    <t>大多喜町立大多喜中学校</t>
  </si>
  <si>
    <t>いすみ市立国吉中学校</t>
  </si>
  <si>
    <t>御宿町立御宿中学校</t>
  </si>
  <si>
    <t>いすみ市立大原中学校</t>
  </si>
  <si>
    <t>いすみ市立岬中学校</t>
  </si>
  <si>
    <t>館山市立第一中学校</t>
  </si>
  <si>
    <t>館山市立第二中学校</t>
  </si>
  <si>
    <t>館山市立房南中学校</t>
  </si>
  <si>
    <t>鴨川市立江見中学校</t>
  </si>
  <si>
    <t>鴨川市立鴨川中学校</t>
  </si>
  <si>
    <t>鴨川市立長狭中学校</t>
  </si>
  <si>
    <t>南房総市立富山中学校</t>
    <rPh sb="0" eb="1">
      <t>ミナミ</t>
    </rPh>
    <rPh sb="1" eb="3">
      <t>ボウソウ</t>
    </rPh>
    <rPh sb="3" eb="4">
      <t>シ</t>
    </rPh>
    <phoneticPr fontId="7"/>
  </si>
  <si>
    <t>南房総市立富浦中学校</t>
    <rPh sb="0" eb="1">
      <t>ミナミ</t>
    </rPh>
    <rPh sb="1" eb="3">
      <t>ボウソウ</t>
    </rPh>
    <rPh sb="3" eb="4">
      <t>シ</t>
    </rPh>
    <phoneticPr fontId="7"/>
  </si>
  <si>
    <t>南房総市立三芳中学校</t>
    <rPh sb="0" eb="1">
      <t>ミナミ</t>
    </rPh>
    <rPh sb="1" eb="3">
      <t>ボウソウ</t>
    </rPh>
    <rPh sb="3" eb="4">
      <t>シ</t>
    </rPh>
    <phoneticPr fontId="7"/>
  </si>
  <si>
    <t>南房総市立白浜中学校</t>
    <rPh sb="0" eb="1">
      <t>ミナミ</t>
    </rPh>
    <rPh sb="1" eb="3">
      <t>ボウソウ</t>
    </rPh>
    <rPh sb="3" eb="4">
      <t>シ</t>
    </rPh>
    <phoneticPr fontId="7"/>
  </si>
  <si>
    <t>南房総市立千倉中学校</t>
    <rPh sb="0" eb="1">
      <t>ミナミ</t>
    </rPh>
    <rPh sb="1" eb="3">
      <t>ボウソウ</t>
    </rPh>
    <rPh sb="3" eb="4">
      <t>シ</t>
    </rPh>
    <phoneticPr fontId="7"/>
  </si>
  <si>
    <t>南房総市立丸山中学校</t>
    <rPh sb="0" eb="1">
      <t>ミナミ</t>
    </rPh>
    <rPh sb="1" eb="3">
      <t>ボウソウ</t>
    </rPh>
    <rPh sb="3" eb="4">
      <t>シ</t>
    </rPh>
    <phoneticPr fontId="7"/>
  </si>
  <si>
    <t>南房総市立和田中学校</t>
    <rPh sb="0" eb="1">
      <t>ミナミ</t>
    </rPh>
    <rPh sb="1" eb="3">
      <t>ボウソウ</t>
    </rPh>
    <rPh sb="3" eb="4">
      <t>シ</t>
    </rPh>
    <phoneticPr fontId="7"/>
  </si>
  <si>
    <t>館山市立第三中学校</t>
  </si>
  <si>
    <t>鋸南町立鋸南中学校</t>
  </si>
  <si>
    <t>鴨川市立安房東中学校</t>
  </si>
  <si>
    <t>木更津市立木更津第一中学校</t>
  </si>
  <si>
    <t>木更津市立木更津第二中学校</t>
  </si>
  <si>
    <t>木更津市立木更津第三中学校</t>
  </si>
  <si>
    <t>木更津市立岩根中学校</t>
  </si>
  <si>
    <t>木更津市立鎌足中学校</t>
  </si>
  <si>
    <t>木更津市立金田中学校</t>
  </si>
  <si>
    <t>木更津市立中郷中学校</t>
  </si>
  <si>
    <t>木更津市立富来田中学校</t>
  </si>
  <si>
    <t>木更津市立太田中学校</t>
  </si>
  <si>
    <t>君津市立君津中学校</t>
  </si>
  <si>
    <t>君津市立周西中学校</t>
  </si>
  <si>
    <t>君津市立周南中学校</t>
  </si>
  <si>
    <t>君津市立小糸中学校</t>
  </si>
  <si>
    <t>君津市立清和中学校</t>
  </si>
  <si>
    <t>君津市立小櫃中学校</t>
  </si>
  <si>
    <t>君津市立久留里中学校</t>
  </si>
  <si>
    <t>君津市立松丘中学校</t>
  </si>
  <si>
    <t>君津市立亀山中学校</t>
  </si>
  <si>
    <t>富津市立富津中学校</t>
  </si>
  <si>
    <t>富津市立大貫中学校</t>
  </si>
  <si>
    <t>富津市立佐貫中学校</t>
  </si>
  <si>
    <t>富津市立天羽中学校</t>
  </si>
  <si>
    <t>富津市立天羽東中学校</t>
  </si>
  <si>
    <t>袖ケ浦市立昭和中学校</t>
  </si>
  <si>
    <t>袖ケ浦市立長浦中学校</t>
  </si>
  <si>
    <t>袖ケ浦市立根形中学校</t>
  </si>
  <si>
    <t>袖ケ浦市立平川中学校</t>
  </si>
  <si>
    <t>木更津市立畑沢中学校</t>
  </si>
  <si>
    <t>木更津市立岩根西中学校</t>
  </si>
  <si>
    <t>木更津市立波岡中学校</t>
  </si>
  <si>
    <t>木更津市立清川中学校</t>
  </si>
  <si>
    <t>君津市立周西南中学校</t>
  </si>
  <si>
    <t>君津市立八重原中学校</t>
  </si>
  <si>
    <t>袖ケ浦市立蔵波中学校</t>
  </si>
  <si>
    <t>市川市立塩浜学園</t>
    <rPh sb="0" eb="4">
      <t>イチカワシリツ</t>
    </rPh>
    <rPh sb="4" eb="6">
      <t>シオハマ</t>
    </rPh>
    <rPh sb="6" eb="8">
      <t>ガクエン</t>
    </rPh>
    <phoneticPr fontId="7"/>
  </si>
  <si>
    <t>成田市立下総みどり学園</t>
    <rPh sb="0" eb="4">
      <t>ナリタシリツ</t>
    </rPh>
    <rPh sb="4" eb="6">
      <t>シモウサ</t>
    </rPh>
    <rPh sb="9" eb="11">
      <t>ガクエン</t>
    </rPh>
    <phoneticPr fontId="7"/>
  </si>
  <si>
    <t>市原市立惣社幼稚園</t>
  </si>
  <si>
    <t>市原市立辰巳台幼稚園</t>
    <rPh sb="4" eb="6">
      <t>タツミ</t>
    </rPh>
    <rPh sb="6" eb="7">
      <t>ダイ</t>
    </rPh>
    <phoneticPr fontId="7"/>
  </si>
  <si>
    <t>市原市立千種幼稚園</t>
  </si>
  <si>
    <t>市原市立八幡幼稚園</t>
  </si>
  <si>
    <t>市原市立牛久幼稚園</t>
  </si>
  <si>
    <t>市原市立有秋幼稚園</t>
  </si>
  <si>
    <t>習志野市立杉の子幼稚園</t>
  </si>
  <si>
    <t>習志野市立つくし幼稚園</t>
  </si>
  <si>
    <t>習志野市立東習志野こども園</t>
    <phoneticPr fontId="7"/>
  </si>
  <si>
    <t>習志野市立谷津幼稚園</t>
  </si>
  <si>
    <t>習志野市立実花幼稚園</t>
  </si>
  <si>
    <t>市川市立二俣幼稚園</t>
  </si>
  <si>
    <t>市川市立信篤幼稚園</t>
  </si>
  <si>
    <t>市川市立稲荷木幼稚園</t>
  </si>
  <si>
    <t>松戸市立中部小附属幼稚園</t>
  </si>
  <si>
    <t>松戸市立小金小附属幼稚園</t>
  </si>
  <si>
    <t>野田市立野田幼稚園</t>
  </si>
  <si>
    <t>浦安市立青葉幼稚園</t>
  </si>
  <si>
    <t>浦安市立神明幼稚園</t>
  </si>
  <si>
    <t>流山市立流山幼稚園</t>
  </si>
  <si>
    <t>流山市立東幼稚園</t>
  </si>
  <si>
    <t>佐倉市立佐倉幼稚園</t>
  </si>
  <si>
    <t>印西市立大森幼稚園</t>
  </si>
  <si>
    <t>富里市立浩養幼稚園</t>
  </si>
  <si>
    <t>香取市立佐原幼稚園</t>
    <rPh sb="0" eb="2">
      <t>カトリ</t>
    </rPh>
    <phoneticPr fontId="7"/>
  </si>
  <si>
    <t>香取市立津宮幼稚園</t>
    <rPh sb="0" eb="2">
      <t>カトリ</t>
    </rPh>
    <rPh sb="2" eb="3">
      <t>シ</t>
    </rPh>
    <phoneticPr fontId="7"/>
  </si>
  <si>
    <t>香取市立小見川幼稚園</t>
    <rPh sb="0" eb="2">
      <t>カトリ</t>
    </rPh>
    <rPh sb="2" eb="3">
      <t>シ</t>
    </rPh>
    <phoneticPr fontId="7"/>
  </si>
  <si>
    <t>多古町立久賀幼稚園</t>
  </si>
  <si>
    <t>多古町立中幼稚園</t>
  </si>
  <si>
    <t>多古町立常磐幼稚園</t>
  </si>
  <si>
    <t>多古町立多古幼稚園</t>
  </si>
  <si>
    <t>東庄町立東城幼稚園</t>
  </si>
  <si>
    <t>東庄町立石出幼稚園</t>
  </si>
  <si>
    <t>東庄町立橘幼稚園</t>
  </si>
  <si>
    <t>東庄町立笹川幼稚園</t>
  </si>
  <si>
    <t>東庄町立神代幼稚園</t>
  </si>
  <si>
    <t>成田市立大栄幼稚園</t>
    <rPh sb="0" eb="2">
      <t>ナリタ</t>
    </rPh>
    <rPh sb="2" eb="3">
      <t>シ</t>
    </rPh>
    <rPh sb="3" eb="5">
      <t>リツダイ</t>
    </rPh>
    <phoneticPr fontId="7"/>
  </si>
  <si>
    <t>銚子市立海上幼稚園</t>
  </si>
  <si>
    <t>銚子市立豊里幼稚園</t>
  </si>
  <si>
    <t>銚子市立若宮幼稚園</t>
  </si>
  <si>
    <t>銚子市立本城幼稚園</t>
  </si>
  <si>
    <t>銚子市立清水幼稚園</t>
  </si>
  <si>
    <t>銚子市立船木幼稚園</t>
  </si>
  <si>
    <t>銚子市立春日幼稚園</t>
  </si>
  <si>
    <t>銚子市立椎柴幼稚園</t>
  </si>
  <si>
    <t>匝瑳市立八日市場幼稚園</t>
    <rPh sb="0" eb="2">
      <t>ソウサ</t>
    </rPh>
    <phoneticPr fontId="7"/>
  </si>
  <si>
    <t>東金市立東金幼稚園</t>
  </si>
  <si>
    <t>東金市立正気幼稚園</t>
  </si>
  <si>
    <t>東金市立丘山幼稚園</t>
  </si>
  <si>
    <t>山武市立成東幼稚園</t>
    <rPh sb="0" eb="2">
      <t>サンブ</t>
    </rPh>
    <rPh sb="2" eb="3">
      <t>シ</t>
    </rPh>
    <phoneticPr fontId="7"/>
  </si>
  <si>
    <t>九十九里町立片貝幼稚園</t>
  </si>
  <si>
    <t>東金市立嶺南幼稚園</t>
  </si>
  <si>
    <t>山武市立睦岡幼稚園</t>
    <rPh sb="2" eb="3">
      <t>シ</t>
    </rPh>
    <phoneticPr fontId="7"/>
  </si>
  <si>
    <t>山武市立日向幼稚園</t>
    <rPh sb="2" eb="3">
      <t>シ</t>
    </rPh>
    <phoneticPr fontId="7"/>
  </si>
  <si>
    <t>山武市立蓮沼幼稚園</t>
    <rPh sb="0" eb="2">
      <t>サンブ</t>
    </rPh>
    <rPh sb="2" eb="3">
      <t>シ</t>
    </rPh>
    <phoneticPr fontId="7"/>
  </si>
  <si>
    <t>長柄町立水上幼稚園</t>
  </si>
  <si>
    <t>茂原市立豊岡幼稚園</t>
  </si>
  <si>
    <t>勝浦市立勝浦幼稚園</t>
  </si>
  <si>
    <t>館山市立北条幼稚園</t>
  </si>
  <si>
    <t>館山市立館山幼稚園</t>
  </si>
  <si>
    <t>館山市立那古幼稚園</t>
  </si>
  <si>
    <t>館山市立船形幼稚園</t>
  </si>
  <si>
    <t>館山市立神戸幼稚園</t>
  </si>
  <si>
    <t>館山市立富崎幼稚園</t>
  </si>
  <si>
    <t>館山市立西岬幼稚園</t>
  </si>
  <si>
    <t>館山市立館野幼稚園</t>
  </si>
  <si>
    <t>館山市立九重幼稚園</t>
  </si>
  <si>
    <t>鋸南町立保田幼稚園</t>
  </si>
  <si>
    <t>鋸南町立佐久間幼稚園</t>
  </si>
  <si>
    <t>鋸南町立勝山幼稚園</t>
  </si>
  <si>
    <t>南房総市立長尾幼稚園</t>
    <rPh sb="0" eb="1">
      <t>ミナミ</t>
    </rPh>
    <rPh sb="1" eb="3">
      <t>ボウソウ</t>
    </rPh>
    <rPh sb="3" eb="4">
      <t>シ</t>
    </rPh>
    <phoneticPr fontId="7"/>
  </si>
  <si>
    <t>南房総市立白浜幼稚園</t>
    <rPh sb="0" eb="1">
      <t>ミナミ</t>
    </rPh>
    <rPh sb="1" eb="3">
      <t>ボウソウ</t>
    </rPh>
    <rPh sb="3" eb="4">
      <t>シ</t>
    </rPh>
    <phoneticPr fontId="7"/>
  </si>
  <si>
    <t>南房総市立健田幼稚園</t>
    <rPh sb="0" eb="1">
      <t>ミナミ</t>
    </rPh>
    <rPh sb="1" eb="3">
      <t>ボウソウ</t>
    </rPh>
    <rPh sb="3" eb="4">
      <t>シ</t>
    </rPh>
    <phoneticPr fontId="7"/>
  </si>
  <si>
    <t>南房総市立忽戸幼稚園</t>
    <rPh sb="0" eb="1">
      <t>ミナミ</t>
    </rPh>
    <rPh sb="1" eb="3">
      <t>ボウソウ</t>
    </rPh>
    <rPh sb="3" eb="4">
      <t>シ</t>
    </rPh>
    <phoneticPr fontId="7"/>
  </si>
  <si>
    <t>南房総市立朝夷幼稚園</t>
    <rPh sb="0" eb="1">
      <t>ミナミ</t>
    </rPh>
    <rPh sb="1" eb="3">
      <t>ボウソウ</t>
    </rPh>
    <rPh sb="3" eb="4">
      <t>シ</t>
    </rPh>
    <phoneticPr fontId="7"/>
  </si>
  <si>
    <t>南房総市立七浦幼稚園</t>
    <rPh sb="0" eb="1">
      <t>ミナミ</t>
    </rPh>
    <rPh sb="1" eb="3">
      <t>ボウソウ</t>
    </rPh>
    <rPh sb="3" eb="4">
      <t>シ</t>
    </rPh>
    <phoneticPr fontId="7"/>
  </si>
  <si>
    <t>南房総市立南幼稚園</t>
    <rPh sb="0" eb="1">
      <t>ミナミ</t>
    </rPh>
    <rPh sb="1" eb="3">
      <t>ボウソウ</t>
    </rPh>
    <rPh sb="3" eb="4">
      <t>シ</t>
    </rPh>
    <phoneticPr fontId="7"/>
  </si>
  <si>
    <t>南房総市立丸幼稚園</t>
    <rPh sb="0" eb="1">
      <t>ミナミ</t>
    </rPh>
    <rPh sb="1" eb="3">
      <t>ボウソウ</t>
    </rPh>
    <rPh sb="3" eb="4">
      <t>シ</t>
    </rPh>
    <phoneticPr fontId="7"/>
  </si>
  <si>
    <t>南房総市立和田幼稚園</t>
    <rPh sb="0" eb="1">
      <t>ミナミ</t>
    </rPh>
    <rPh sb="1" eb="3">
      <t>ボウソウ</t>
    </rPh>
    <rPh sb="3" eb="4">
      <t>シ</t>
    </rPh>
    <phoneticPr fontId="7"/>
  </si>
  <si>
    <t>南房総市立北三原幼稚園</t>
    <rPh sb="0" eb="1">
      <t>ミナミ</t>
    </rPh>
    <rPh sb="1" eb="3">
      <t>ボウソウ</t>
    </rPh>
    <rPh sb="3" eb="4">
      <t>シ</t>
    </rPh>
    <phoneticPr fontId="7"/>
  </si>
  <si>
    <t>南房総市立南三原幼稚園</t>
    <rPh sb="0" eb="1">
      <t>ミナミ</t>
    </rPh>
    <rPh sb="1" eb="3">
      <t>ボウソウ</t>
    </rPh>
    <rPh sb="3" eb="4">
      <t>シ</t>
    </rPh>
    <phoneticPr fontId="7"/>
  </si>
  <si>
    <t>鴨川市立鴨川幼稚園</t>
  </si>
  <si>
    <t>鴨川市立西条幼稚園</t>
  </si>
  <si>
    <t>鴨川市立東条幼稚園</t>
  </si>
  <si>
    <t>鴨川市立天津幼稚園</t>
  </si>
  <si>
    <t>鴨川市立小湊幼稚園</t>
  </si>
  <si>
    <t>君津市立周西幼稚園</t>
  </si>
  <si>
    <t>館山市立豊房幼稚園</t>
  </si>
  <si>
    <t>富里市立富里幼稚園</t>
  </si>
  <si>
    <t>鴨川市立江見幼稚園</t>
  </si>
  <si>
    <t>鴨川市立太海幼稚園</t>
  </si>
  <si>
    <t>鴨川市立吉尾幼稚園</t>
  </si>
  <si>
    <t>習志野市立津田沼幼稚園</t>
  </si>
  <si>
    <t>南房総市立三芳幼稚園</t>
    <rPh sb="0" eb="1">
      <t>ミナミ</t>
    </rPh>
    <rPh sb="1" eb="3">
      <t>ボウソウ</t>
    </rPh>
    <rPh sb="3" eb="4">
      <t>シ</t>
    </rPh>
    <phoneticPr fontId="7"/>
  </si>
  <si>
    <t>佐倉市立和田幼稚園</t>
  </si>
  <si>
    <t>習志野市立袖ヶ浦東幼稚園</t>
  </si>
  <si>
    <t>東金市立公平幼稚園</t>
  </si>
  <si>
    <t>習志野市立屋敷幼稚園</t>
  </si>
  <si>
    <t>九十九里町立豊海幼稚園</t>
  </si>
  <si>
    <t>東金市立城西幼稚園</t>
  </si>
  <si>
    <t>佐倉市立弥富幼稚園</t>
  </si>
  <si>
    <t>南房総市立岩井幼稚園</t>
    <rPh sb="0" eb="1">
      <t>ミナミ</t>
    </rPh>
    <rPh sb="1" eb="3">
      <t>ボウソウ</t>
    </rPh>
    <rPh sb="3" eb="4">
      <t>シ</t>
    </rPh>
    <phoneticPr fontId="7"/>
  </si>
  <si>
    <t>南房総市立平群幼稚園</t>
    <rPh sb="0" eb="1">
      <t>ミナミ</t>
    </rPh>
    <rPh sb="1" eb="3">
      <t>ボウソウ</t>
    </rPh>
    <rPh sb="3" eb="4">
      <t>シ</t>
    </rPh>
    <phoneticPr fontId="7"/>
  </si>
  <si>
    <t>鴨川市立田原幼稚園</t>
  </si>
  <si>
    <t>市川市立大洲幼稚園</t>
  </si>
  <si>
    <t>鴨川市立主基幼稚園</t>
  </si>
  <si>
    <t>市川市立南行徳幼稚園</t>
  </si>
  <si>
    <t>習志野市立藤崎幼稚園</t>
  </si>
  <si>
    <t>習志野市立大久保東幼稚園</t>
  </si>
  <si>
    <t>野田市立関宿南部幼稚園</t>
  </si>
  <si>
    <t>茂原市立五郷幼稚園</t>
  </si>
  <si>
    <t>睦沢町立睦沢こども園</t>
    <phoneticPr fontId="7"/>
  </si>
  <si>
    <t>鴨川市立曽呂幼稚園</t>
  </si>
  <si>
    <t>鴨川市立大山幼稚園</t>
  </si>
  <si>
    <t>市川市立百合台幼稚園</t>
  </si>
  <si>
    <t>習志野市立新栄幼稚園</t>
  </si>
  <si>
    <t>習志野市立向山幼稚園</t>
  </si>
  <si>
    <t>野田市立関宿北部幼稚園</t>
  </si>
  <si>
    <t>東金市立源幼稚園</t>
  </si>
  <si>
    <t>八街市立第一幼稚園</t>
  </si>
  <si>
    <t>八街市立川上幼稚園</t>
    <rPh sb="4" eb="6">
      <t>カワカミ</t>
    </rPh>
    <phoneticPr fontId="7"/>
  </si>
  <si>
    <t>野田市立関宿中部幼稚園</t>
  </si>
  <si>
    <t>山武市立緑海幼稚園</t>
    <rPh sb="0" eb="2">
      <t>サンブ</t>
    </rPh>
    <rPh sb="2" eb="3">
      <t>シ</t>
    </rPh>
    <phoneticPr fontId="7"/>
  </si>
  <si>
    <t>習志野市立袖ヶ浦西幼稚園</t>
  </si>
  <si>
    <t>袖ヶ浦市立中川幼稚園</t>
  </si>
  <si>
    <t>浦安市立見明川幼稚園</t>
  </si>
  <si>
    <t>茂原市立新茂原幼稚園</t>
  </si>
  <si>
    <t>茂原市立中の島幼稚園</t>
  </si>
  <si>
    <t>市川市立新浜幼稚園</t>
  </si>
  <si>
    <t>山武市立鳴浜幼稚園</t>
    <rPh sb="0" eb="2">
      <t>サンブ</t>
    </rPh>
    <rPh sb="2" eb="4">
      <t>シリツ</t>
    </rPh>
    <phoneticPr fontId="7"/>
  </si>
  <si>
    <t>浦安市立富岡幼稚園</t>
  </si>
  <si>
    <t>八街市立朝陽幼稚園</t>
  </si>
  <si>
    <t>袖ヶ浦市立今井幼稚園</t>
  </si>
  <si>
    <t>習志野市立秋津幼稚園</t>
  </si>
  <si>
    <t>八千代市立しろばら幼稚園</t>
  </si>
  <si>
    <t>柏市立かしわ幼稚園</t>
  </si>
  <si>
    <t>習志野市立香澄幼稚園</t>
  </si>
  <si>
    <t>浦安市立入船南幼稚園</t>
  </si>
  <si>
    <t>市川市立塩焼幼稚園</t>
  </si>
  <si>
    <t>富里市立向台幼稚園</t>
  </si>
  <si>
    <t>匝瑳市立のさか幼稚園</t>
    <rPh sb="0" eb="2">
      <t>ソウサ</t>
    </rPh>
    <rPh sb="2" eb="3">
      <t>シ</t>
    </rPh>
    <phoneticPr fontId="7"/>
  </si>
  <si>
    <t>浦安市立日の出幼稚園</t>
  </si>
  <si>
    <t>東金市立大和幼稚園</t>
  </si>
  <si>
    <t>(財)千葉県公立学校教職員互助会</t>
  </si>
  <si>
    <t>日本育英会千葉県支部</t>
  </si>
  <si>
    <t>（財）千葉県学校給食会</t>
  </si>
  <si>
    <t>日本スポーツ振興センター</t>
    <rPh sb="0" eb="2">
      <t>ニホン</t>
    </rPh>
    <rPh sb="6" eb="8">
      <t>シンコウ</t>
    </rPh>
    <phoneticPr fontId="7"/>
  </si>
  <si>
    <t>(財)千葉県教育会館維持財団</t>
  </si>
  <si>
    <t>東葛飾県民センター　県政情報課</t>
    <rPh sb="0" eb="1">
      <t>ヒガシ</t>
    </rPh>
    <rPh sb="1" eb="3">
      <t>カツシカ</t>
    </rPh>
    <rPh sb="3" eb="5">
      <t>ケンミン</t>
    </rPh>
    <rPh sb="10" eb="11">
      <t>ケン</t>
    </rPh>
    <rPh sb="11" eb="12">
      <t>セイ</t>
    </rPh>
    <rPh sb="12" eb="15">
      <t>ジョウホウカ</t>
    </rPh>
    <phoneticPr fontId="7"/>
  </si>
  <si>
    <t>独立行政法人　科学技術振興機構</t>
    <rPh sb="0" eb="2">
      <t>ドクリツ</t>
    </rPh>
    <rPh sb="2" eb="4">
      <t>ギョウセイ</t>
    </rPh>
    <rPh sb="4" eb="6">
      <t>ホウジン</t>
    </rPh>
    <rPh sb="7" eb="9">
      <t>カガク</t>
    </rPh>
    <rPh sb="9" eb="11">
      <t>ギジュツ</t>
    </rPh>
    <rPh sb="11" eb="13">
      <t>シンコウ</t>
    </rPh>
    <rPh sb="13" eb="15">
      <t>キコウ</t>
    </rPh>
    <phoneticPr fontId="7"/>
  </si>
  <si>
    <t>(財)千葉県教育振興財団</t>
  </si>
  <si>
    <t>千葉県教育公務員弘済会</t>
  </si>
  <si>
    <t>(財)千葉県社会教育施設管理財団</t>
  </si>
  <si>
    <t>国立教育会館　社会教育研修所</t>
  </si>
  <si>
    <t>（財）千葉県体育協会</t>
  </si>
  <si>
    <t>(財)千葉県スポーツ振興財団</t>
  </si>
  <si>
    <t>体育指導委員連合会</t>
  </si>
  <si>
    <t>(財)コンピュータ教育開発センター</t>
  </si>
  <si>
    <t>市原市教育委員会</t>
  </si>
  <si>
    <t>流山市教育委員会</t>
  </si>
  <si>
    <t>我孫子市教育委員会</t>
  </si>
  <si>
    <t>印旛村教育委員会</t>
  </si>
  <si>
    <t>本埜村教育委員会</t>
    <rPh sb="3" eb="5">
      <t>キョウイク</t>
    </rPh>
    <rPh sb="5" eb="8">
      <t>イインカイ</t>
    </rPh>
    <phoneticPr fontId="7"/>
  </si>
  <si>
    <t>所属所コード</t>
    <rPh sb="2" eb="3">
      <t>ショ</t>
    </rPh>
    <phoneticPr fontId="7"/>
  </si>
  <si>
    <r>
      <rPr>
        <b/>
        <sz val="11"/>
        <rFont val="ＭＳ Ｐゴシック"/>
        <family val="3"/>
        <charset val="128"/>
      </rPr>
      <t>　　　　　　　　　　　　貸付事業における個人情報に関する同意書</t>
    </r>
    <r>
      <rPr>
        <sz val="11"/>
        <rFont val="ＭＳ Ｐゴシック"/>
        <family val="3"/>
        <charset val="128"/>
      </rPr>
      <t xml:space="preserve">
　　　貴共済組合への貸付の申込にあたって、個人情報を下記「貸付事業における個人情報の取扱いについて」のとおり取り扱うことに同意します。</t>
    </r>
    <phoneticPr fontId="7"/>
  </si>
  <si>
    <t>円</t>
    <rPh sb="0" eb="1">
      <t>エン</t>
    </rPh>
    <phoneticPr fontId="7"/>
  </si>
  <si>
    <t>所属所コード</t>
    <rPh sb="0" eb="2">
      <t>ショゾク</t>
    </rPh>
    <rPh sb="2" eb="3">
      <t>トコロ</t>
    </rPh>
    <phoneticPr fontId="7"/>
  </si>
  <si>
    <t>本同意書は、署名のうえ貸付申込書と同時に提出してください。</t>
    <rPh sb="0" eb="1">
      <t>ホン</t>
    </rPh>
    <rPh sb="1" eb="4">
      <t>ドウイショ</t>
    </rPh>
    <rPh sb="6" eb="8">
      <t>ショメイ</t>
    </rPh>
    <rPh sb="11" eb="13">
      <t>カシツケ</t>
    </rPh>
    <rPh sb="13" eb="16">
      <t>モウシコミショ</t>
    </rPh>
    <rPh sb="17" eb="19">
      <t>ドウジ</t>
    </rPh>
    <rPh sb="20" eb="22">
      <t>テイシュツ</t>
    </rPh>
    <phoneticPr fontId="7"/>
  </si>
  <si>
    <t>　　　（５）民事再生手続の申立てから再生計画認可決定までの間にある者又は再生計画認可決定後</t>
    <rPh sb="6" eb="10">
      <t>ミンジサイセイ</t>
    </rPh>
    <rPh sb="10" eb="12">
      <t>テツヅ</t>
    </rPh>
    <rPh sb="13" eb="15">
      <t>モウシタ</t>
    </rPh>
    <rPh sb="18" eb="22">
      <t>サイセイケイカク</t>
    </rPh>
    <rPh sb="22" eb="24">
      <t>ニンカ</t>
    </rPh>
    <rPh sb="24" eb="26">
      <t>ケッテイ</t>
    </rPh>
    <rPh sb="29" eb="30">
      <t>アイダ</t>
    </rPh>
    <rPh sb="33" eb="34">
      <t>モノ</t>
    </rPh>
    <rPh sb="34" eb="35">
      <t>マタ</t>
    </rPh>
    <rPh sb="36" eb="38">
      <t>サイセイ</t>
    </rPh>
    <rPh sb="38" eb="40">
      <t>ケイカク</t>
    </rPh>
    <rPh sb="40" eb="41">
      <t>ニン</t>
    </rPh>
    <rPh sb="44" eb="45">
      <t>アト</t>
    </rPh>
    <phoneticPr fontId="7"/>
  </si>
  <si>
    <t>　　　（７）前各号に掲げるほか、支部長が債務不履行に至るおそれがあると認めた者</t>
    <rPh sb="6" eb="9">
      <t>ゼンカクゴウ</t>
    </rPh>
    <rPh sb="10" eb="11">
      <t>カカ</t>
    </rPh>
    <rPh sb="16" eb="19">
      <t>シブチョウ</t>
    </rPh>
    <rPh sb="20" eb="25">
      <t>サイムフリコウ</t>
    </rPh>
    <rPh sb="26" eb="27">
      <t>イタ</t>
    </rPh>
    <rPh sb="35" eb="36">
      <t>ミト</t>
    </rPh>
    <rPh sb="38" eb="39">
      <t>モノ</t>
    </rPh>
    <phoneticPr fontId="7"/>
  </si>
  <si>
    <t>申　告　書　記　入　上　の　注　意　点</t>
    <rPh sb="0" eb="1">
      <t>サル</t>
    </rPh>
    <rPh sb="2" eb="3">
      <t>コク</t>
    </rPh>
    <rPh sb="4" eb="5">
      <t>ショ</t>
    </rPh>
    <rPh sb="6" eb="7">
      <t>キ</t>
    </rPh>
    <rPh sb="8" eb="9">
      <t>イ</t>
    </rPh>
    <rPh sb="10" eb="11">
      <t>ウエ</t>
    </rPh>
    <rPh sb="14" eb="15">
      <t>チュウ</t>
    </rPh>
    <rPh sb="16" eb="17">
      <t>イ</t>
    </rPh>
    <rPh sb="18" eb="19">
      <t>テン</t>
    </rPh>
    <phoneticPr fontId="7"/>
  </si>
  <si>
    <t>現在の借入分の記入方法</t>
    <rPh sb="0" eb="2">
      <t>ゲンザイ</t>
    </rPh>
    <rPh sb="3" eb="6">
      <t>カリイレブン</t>
    </rPh>
    <rPh sb="7" eb="9">
      <t>キニュウ</t>
    </rPh>
    <rPh sb="9" eb="11">
      <t>ホウホウ</t>
    </rPh>
    <phoneticPr fontId="7"/>
  </si>
  <si>
    <r>
      <t>　現在償還中の</t>
    </r>
    <r>
      <rPr>
        <b/>
        <u/>
        <sz val="11"/>
        <rFont val="ＭＳ Ｐゴシック"/>
        <family val="3"/>
        <charset val="128"/>
      </rPr>
      <t>全ての借入について記入</t>
    </r>
    <r>
      <rPr>
        <sz val="11"/>
        <rFont val="ＭＳ Ｐゴシック"/>
        <family val="3"/>
        <charset val="128"/>
      </rPr>
      <t>してください。</t>
    </r>
    <rPh sb="1" eb="3">
      <t>ゲンザイ</t>
    </rPh>
    <rPh sb="3" eb="6">
      <t>ショウカンチュウ</t>
    </rPh>
    <rPh sb="7" eb="8">
      <t>スベ</t>
    </rPh>
    <rPh sb="10" eb="12">
      <t>カリイレ</t>
    </rPh>
    <rPh sb="16" eb="18">
      <t>キニュウ</t>
    </rPh>
    <phoneticPr fontId="7"/>
  </si>
  <si>
    <t>　①共済・互助会の状況</t>
    <rPh sb="2" eb="4">
      <t>キョウサイ</t>
    </rPh>
    <rPh sb="5" eb="8">
      <t>ゴジョカイ</t>
    </rPh>
    <rPh sb="9" eb="11">
      <t>ジョウキョウ</t>
    </rPh>
    <phoneticPr fontId="7"/>
  </si>
  <si>
    <r>
      <t>　・　</t>
    </r>
    <r>
      <rPr>
        <b/>
        <sz val="10"/>
        <rFont val="ＭＳ Ｐ明朝"/>
        <family val="1"/>
        <charset val="128"/>
      </rPr>
      <t>借換えで今回のお申込分は、（２）新たな借入分の欄に記入してください。</t>
    </r>
    <r>
      <rPr>
        <sz val="10"/>
        <rFont val="ＭＳ Ｐ明朝"/>
        <family val="1"/>
        <charset val="128"/>
      </rPr>
      <t>（１）①には記入しないでください。</t>
    </r>
    <rPh sb="3" eb="5">
      <t>カリカエ</t>
    </rPh>
    <rPh sb="7" eb="9">
      <t>コンカイ</t>
    </rPh>
    <rPh sb="11" eb="13">
      <t>モウシコミ</t>
    </rPh>
    <rPh sb="13" eb="14">
      <t>ブン</t>
    </rPh>
    <rPh sb="19" eb="20">
      <t>アラ</t>
    </rPh>
    <rPh sb="22" eb="25">
      <t>カリイレブン</t>
    </rPh>
    <rPh sb="26" eb="27">
      <t>ラン</t>
    </rPh>
    <rPh sb="28" eb="30">
      <t>キニュウ</t>
    </rPh>
    <rPh sb="43" eb="45">
      <t>キニュウ</t>
    </rPh>
    <phoneticPr fontId="7"/>
  </si>
  <si>
    <t>　・　一回の償還額は、貸付時または利率改定時にお渡しした償還表を確認して記入してください。</t>
    <rPh sb="3" eb="5">
      <t>イッカイ</t>
    </rPh>
    <rPh sb="6" eb="9">
      <t>ショウカンガク</t>
    </rPh>
    <rPh sb="11" eb="14">
      <t>カシツケジ</t>
    </rPh>
    <rPh sb="17" eb="19">
      <t>リリツ</t>
    </rPh>
    <rPh sb="19" eb="22">
      <t>カイテイジ</t>
    </rPh>
    <rPh sb="24" eb="25">
      <t>ワタ</t>
    </rPh>
    <rPh sb="28" eb="31">
      <t>ショウカンヒョウ</t>
    </rPh>
    <rPh sb="32" eb="34">
      <t>カクニン</t>
    </rPh>
    <rPh sb="36" eb="38">
      <t>キニュウ</t>
    </rPh>
    <phoneticPr fontId="7"/>
  </si>
  <si>
    <t>　・　千葉支部では個人情報保護の観点から、電話等による残高照会等は受けておりません。償還表を紛失した場合は、</t>
    <rPh sb="3" eb="7">
      <t>チバシブ</t>
    </rPh>
    <rPh sb="9" eb="13">
      <t>コジンジョウホウ</t>
    </rPh>
    <rPh sb="13" eb="15">
      <t>ホゴ</t>
    </rPh>
    <rPh sb="16" eb="18">
      <t>カンテン</t>
    </rPh>
    <rPh sb="21" eb="23">
      <t>デンワ</t>
    </rPh>
    <rPh sb="23" eb="24">
      <t>トウ</t>
    </rPh>
    <rPh sb="27" eb="29">
      <t>ザンダカ</t>
    </rPh>
    <rPh sb="29" eb="31">
      <t>ショウカイ</t>
    </rPh>
    <rPh sb="31" eb="32">
      <t>ナド</t>
    </rPh>
    <rPh sb="33" eb="34">
      <t>ウ</t>
    </rPh>
    <rPh sb="42" eb="45">
      <t>ショウカンヒョウ</t>
    </rPh>
    <rPh sb="46" eb="48">
      <t>フンシツ</t>
    </rPh>
    <rPh sb="50" eb="52">
      <t>バアイ</t>
    </rPh>
    <phoneticPr fontId="7"/>
  </si>
  <si>
    <t>　　再交付申請が必要となりますのでお問い合わせください。</t>
    <rPh sb="2" eb="5">
      <t>サイコウフ</t>
    </rPh>
    <rPh sb="5" eb="7">
      <t>シンセイ</t>
    </rPh>
    <rPh sb="8" eb="10">
      <t>ヒツヨウ</t>
    </rPh>
    <rPh sb="18" eb="19">
      <t>ト</t>
    </rPh>
    <rPh sb="20" eb="21">
      <t>ア</t>
    </rPh>
    <phoneticPr fontId="7"/>
  </si>
  <si>
    <t>　・　償還猶予中（申出提出済みの方も含む）の方は、実際には返済はされていませんが、猶予されている１回あたりの</t>
    <rPh sb="3" eb="5">
      <t>ショウカン</t>
    </rPh>
    <rPh sb="5" eb="7">
      <t>ユウヨ</t>
    </rPh>
    <rPh sb="7" eb="8">
      <t>チュウ</t>
    </rPh>
    <rPh sb="9" eb="11">
      <t>モウシデ</t>
    </rPh>
    <rPh sb="11" eb="13">
      <t>テイシュツ</t>
    </rPh>
    <rPh sb="13" eb="14">
      <t>ズ</t>
    </rPh>
    <rPh sb="16" eb="17">
      <t>カタ</t>
    </rPh>
    <rPh sb="18" eb="19">
      <t>フク</t>
    </rPh>
    <rPh sb="22" eb="23">
      <t>カタ</t>
    </rPh>
    <rPh sb="25" eb="27">
      <t>ジッサイ</t>
    </rPh>
    <rPh sb="29" eb="31">
      <t>ヘンサイ</t>
    </rPh>
    <rPh sb="41" eb="43">
      <t>ユウヨ</t>
    </rPh>
    <phoneticPr fontId="7"/>
  </si>
  <si>
    <t>　　償還額を記入してください。</t>
    <rPh sb="6" eb="8">
      <t>キニュウ</t>
    </rPh>
    <phoneticPr fontId="7"/>
  </si>
  <si>
    <t>　・　償還猶予金の倍返中の場合は、倍返しの部分を含めないで記入してください。</t>
    <rPh sb="3" eb="7">
      <t>ショウカンユウヨ</t>
    </rPh>
    <rPh sb="7" eb="8">
      <t>キン</t>
    </rPh>
    <rPh sb="9" eb="11">
      <t>バイガエ</t>
    </rPh>
    <rPh sb="11" eb="12">
      <t>ナカ</t>
    </rPh>
    <rPh sb="13" eb="15">
      <t>バアイ</t>
    </rPh>
    <rPh sb="17" eb="19">
      <t>バイガエ</t>
    </rPh>
    <rPh sb="21" eb="23">
      <t>ブブン</t>
    </rPh>
    <rPh sb="24" eb="25">
      <t>フク</t>
    </rPh>
    <rPh sb="29" eb="31">
      <t>キニュウ</t>
    </rPh>
    <phoneticPr fontId="7"/>
  </si>
  <si>
    <t>　・　途中で償還が終了する場合でも、表記載の計算式（×１２、×２）に従って計算してください。</t>
    <rPh sb="3" eb="5">
      <t>トチュウ</t>
    </rPh>
    <rPh sb="6" eb="8">
      <t>ショウカン</t>
    </rPh>
    <rPh sb="9" eb="11">
      <t>シュウリョウ</t>
    </rPh>
    <rPh sb="13" eb="15">
      <t>バアイ</t>
    </rPh>
    <rPh sb="18" eb="21">
      <t>ヒョウキサイ</t>
    </rPh>
    <rPh sb="22" eb="25">
      <t>ケイサンシキ</t>
    </rPh>
    <rPh sb="34" eb="35">
      <t>シタガ</t>
    </rPh>
    <rPh sb="37" eb="39">
      <t>ケイサン</t>
    </rPh>
    <phoneticPr fontId="7"/>
  </si>
  <si>
    <t>　②銀行等の状況</t>
    <rPh sb="2" eb="4">
      <t>ギンコウ</t>
    </rPh>
    <rPh sb="4" eb="5">
      <t>トウ</t>
    </rPh>
    <rPh sb="6" eb="8">
      <t>ジョウキョウ</t>
    </rPh>
    <phoneticPr fontId="7"/>
  </si>
  <si>
    <t>　・　借入先は次の機関とします。</t>
    <rPh sb="3" eb="6">
      <t>カリイレサキ</t>
    </rPh>
    <rPh sb="7" eb="8">
      <t>ツギ</t>
    </rPh>
    <rPh sb="9" eb="11">
      <t>キカン</t>
    </rPh>
    <phoneticPr fontId="7"/>
  </si>
  <si>
    <t>銀行、保険会社、信販会社、消費者金融、住宅金融支援機構、農協、漁協、信用金庫、労働金庫、</t>
    <rPh sb="0" eb="2">
      <t>ギンコウ</t>
    </rPh>
    <rPh sb="3" eb="7">
      <t>ホケンガイシャ</t>
    </rPh>
    <rPh sb="8" eb="12">
      <t>シンパンガイシャ</t>
    </rPh>
    <rPh sb="13" eb="16">
      <t>ショウヒシャ</t>
    </rPh>
    <rPh sb="16" eb="18">
      <t>キンユウ</t>
    </rPh>
    <rPh sb="19" eb="27">
      <t>ジュウタクキンユウシエンキコウ</t>
    </rPh>
    <rPh sb="28" eb="30">
      <t>ノウキョウ</t>
    </rPh>
    <rPh sb="31" eb="33">
      <t>ギョキョウ</t>
    </rPh>
    <rPh sb="34" eb="38">
      <t>シンヨウキンコ</t>
    </rPh>
    <rPh sb="39" eb="41">
      <t>ロウドウ</t>
    </rPh>
    <rPh sb="41" eb="43">
      <t>キンコ</t>
    </rPh>
    <phoneticPr fontId="7"/>
  </si>
  <si>
    <t>農林中央金庫、商工組合中央金庫、労働金庫連合会、信用共同組合、都市再生機構、雇用・能力開発機構、</t>
    <rPh sb="7" eb="15">
      <t>ショウコウクミアイチュウオウキンコ</t>
    </rPh>
    <rPh sb="16" eb="23">
      <t>ロウドウキンコレンゴウカイ</t>
    </rPh>
    <rPh sb="24" eb="30">
      <t>シンヨウキョウドウクミアイ</t>
    </rPh>
    <rPh sb="31" eb="37">
      <t>トシサイセイキコウ</t>
    </rPh>
    <rPh sb="38" eb="40">
      <t>コヨウ</t>
    </rPh>
    <rPh sb="41" eb="47">
      <t>ノウリョクカイハツキコウ</t>
    </rPh>
    <phoneticPr fontId="7"/>
  </si>
  <si>
    <t>沖縄振興開発金融公庫及び地方公共団体による住宅融資等、個人そのほか借入を受けている一切の団体</t>
    <rPh sb="0" eb="2">
      <t>オキナワ</t>
    </rPh>
    <rPh sb="2" eb="10">
      <t>シンコウカイハツキンユウコウコ</t>
    </rPh>
    <rPh sb="10" eb="11">
      <t>オヨ</t>
    </rPh>
    <rPh sb="12" eb="18">
      <t>チホウコウキョウダンタイ</t>
    </rPh>
    <rPh sb="21" eb="23">
      <t>ジュウタク</t>
    </rPh>
    <rPh sb="23" eb="25">
      <t>ユウシ</t>
    </rPh>
    <rPh sb="25" eb="26">
      <t>ナド</t>
    </rPh>
    <rPh sb="27" eb="29">
      <t>コジン</t>
    </rPh>
    <rPh sb="33" eb="35">
      <t>カリイレ</t>
    </rPh>
    <rPh sb="36" eb="37">
      <t>ウ</t>
    </rPh>
    <rPh sb="41" eb="43">
      <t>イッサイ</t>
    </rPh>
    <rPh sb="44" eb="46">
      <t>ダンタイ</t>
    </rPh>
    <phoneticPr fontId="7"/>
  </si>
  <si>
    <t>　・　クレジットカードの一括払いによる支払いは除きます。</t>
    <rPh sb="12" eb="14">
      <t>イッカツ</t>
    </rPh>
    <rPh sb="14" eb="15">
      <t>バラ</t>
    </rPh>
    <rPh sb="19" eb="21">
      <t>シハラ</t>
    </rPh>
    <rPh sb="23" eb="24">
      <t>ノゾ</t>
    </rPh>
    <phoneticPr fontId="7"/>
  </si>
  <si>
    <t>（注１）欄</t>
    <rPh sb="1" eb="2">
      <t>チュウ</t>
    </rPh>
    <rPh sb="4" eb="5">
      <t>ラン</t>
    </rPh>
    <phoneticPr fontId="7"/>
  </si>
  <si>
    <t>　償還方法が共済と同一である場合（毎月償還１２回、ボーナス償還２回）は、表に従って計算してください。</t>
    <rPh sb="1" eb="5">
      <t>ショウカンホウホウ</t>
    </rPh>
    <rPh sb="6" eb="8">
      <t>キョウサイ</t>
    </rPh>
    <rPh sb="9" eb="11">
      <t>ドウイツ</t>
    </rPh>
    <rPh sb="14" eb="16">
      <t>バアイ</t>
    </rPh>
    <rPh sb="17" eb="21">
      <t>マイツキショウカン</t>
    </rPh>
    <rPh sb="23" eb="24">
      <t>カイ</t>
    </rPh>
    <rPh sb="29" eb="31">
      <t>ショウカン</t>
    </rPh>
    <rPh sb="32" eb="33">
      <t>カイ</t>
    </rPh>
    <rPh sb="36" eb="37">
      <t>ヒョウ</t>
    </rPh>
    <rPh sb="38" eb="39">
      <t>シタガ</t>
    </rPh>
    <rPh sb="41" eb="43">
      <t>ケイサン</t>
    </rPh>
    <phoneticPr fontId="7"/>
  </si>
  <si>
    <t>ただし、次の場合は、表に記載されている計算式は使用せず、実際に支払う予定の年間償還額を記入してください。</t>
    <rPh sb="4" eb="5">
      <t>ツギ</t>
    </rPh>
    <rPh sb="6" eb="8">
      <t>バアイ</t>
    </rPh>
    <rPh sb="10" eb="11">
      <t>ヒョウ</t>
    </rPh>
    <rPh sb="12" eb="14">
      <t>キサイ</t>
    </rPh>
    <rPh sb="19" eb="22">
      <t>ケイサンシキ</t>
    </rPh>
    <rPh sb="23" eb="25">
      <t>シヨウ</t>
    </rPh>
    <rPh sb="28" eb="30">
      <t>ジッサイ</t>
    </rPh>
    <rPh sb="31" eb="33">
      <t>シハラ</t>
    </rPh>
    <rPh sb="34" eb="36">
      <t>ヨテイ</t>
    </rPh>
    <rPh sb="37" eb="42">
      <t>ネンカンショウカンガク</t>
    </rPh>
    <rPh sb="43" eb="45">
      <t>キニュウ</t>
    </rPh>
    <phoneticPr fontId="7"/>
  </si>
  <si>
    <t>　〇年間の償還回数が共済組合と異なる場合（例：年間償還回数が２４回払い等）</t>
    <rPh sb="2" eb="4">
      <t>ネンカン</t>
    </rPh>
    <rPh sb="5" eb="9">
      <t>ショウカンカイスウ</t>
    </rPh>
    <rPh sb="10" eb="12">
      <t>キョウサイ</t>
    </rPh>
    <rPh sb="12" eb="14">
      <t>クミアイ</t>
    </rPh>
    <rPh sb="15" eb="16">
      <t>コト</t>
    </rPh>
    <rPh sb="18" eb="20">
      <t>バアイ</t>
    </rPh>
    <rPh sb="21" eb="22">
      <t>レイ</t>
    </rPh>
    <rPh sb="23" eb="25">
      <t>ネンカン</t>
    </rPh>
    <rPh sb="25" eb="27">
      <t>ショウカン</t>
    </rPh>
    <rPh sb="27" eb="29">
      <t>カイスウ</t>
    </rPh>
    <rPh sb="32" eb="33">
      <t>カイ</t>
    </rPh>
    <rPh sb="33" eb="34">
      <t>バラ</t>
    </rPh>
    <rPh sb="35" eb="36">
      <t>ナド</t>
    </rPh>
    <phoneticPr fontId="7"/>
  </si>
  <si>
    <t>　〇金利変動により償還月額の変動が見込まれる場合（例：１年以内に金利変動が確実で償還額が分かる場合）</t>
    <rPh sb="2" eb="4">
      <t>キンリ</t>
    </rPh>
    <rPh sb="4" eb="6">
      <t>ヘンドウ</t>
    </rPh>
    <rPh sb="9" eb="13">
      <t>ショウカンゲツガク</t>
    </rPh>
    <rPh sb="14" eb="16">
      <t>ヘンドウ</t>
    </rPh>
    <rPh sb="17" eb="19">
      <t>ミコ</t>
    </rPh>
    <rPh sb="22" eb="24">
      <t>バアイ</t>
    </rPh>
    <rPh sb="25" eb="26">
      <t>レイ</t>
    </rPh>
    <rPh sb="28" eb="29">
      <t>ネン</t>
    </rPh>
    <rPh sb="29" eb="31">
      <t>イナイ</t>
    </rPh>
    <rPh sb="32" eb="34">
      <t>キンリ</t>
    </rPh>
    <rPh sb="34" eb="36">
      <t>ヘンドウ</t>
    </rPh>
    <rPh sb="37" eb="39">
      <t>カクジツ</t>
    </rPh>
    <rPh sb="40" eb="43">
      <t>ショウカンガク</t>
    </rPh>
    <rPh sb="44" eb="45">
      <t>ワ</t>
    </rPh>
    <rPh sb="47" eb="49">
      <t>バアイ</t>
    </rPh>
    <phoneticPr fontId="7"/>
  </si>
  <si>
    <t>　〇１年以内に償還が終わる場合。</t>
    <rPh sb="3" eb="4">
      <t>ネン</t>
    </rPh>
    <rPh sb="4" eb="6">
      <t>イナイ</t>
    </rPh>
    <rPh sb="7" eb="9">
      <t>ショウカン</t>
    </rPh>
    <rPh sb="10" eb="11">
      <t>オ</t>
    </rPh>
    <rPh sb="13" eb="15">
      <t>バアイ</t>
    </rPh>
    <phoneticPr fontId="7"/>
  </si>
  <si>
    <t>新たな借入分の記入方法</t>
    <rPh sb="0" eb="1">
      <t>アラ</t>
    </rPh>
    <rPh sb="3" eb="6">
      <t>カリイレブン</t>
    </rPh>
    <rPh sb="7" eb="9">
      <t>キニュウ</t>
    </rPh>
    <rPh sb="9" eb="11">
      <t>ホウホウ</t>
    </rPh>
    <phoneticPr fontId="7"/>
  </si>
  <si>
    <r>
      <t>　</t>
    </r>
    <r>
      <rPr>
        <sz val="10"/>
        <rFont val="ＭＳ Ｐ明朝"/>
        <family val="1"/>
        <charset val="128"/>
      </rPr>
      <t>・　</t>
    </r>
    <r>
      <rPr>
        <b/>
        <sz val="10"/>
        <rFont val="ＭＳ Ｐ明朝"/>
        <family val="1"/>
        <charset val="128"/>
      </rPr>
      <t>今回お申込の共済と互助会の貸付分を記入してください。（借換えでお申込みの場合は、こちらに記入してください。）</t>
    </r>
    <rPh sb="3" eb="5">
      <t>コンカイ</t>
    </rPh>
    <rPh sb="6" eb="8">
      <t>モウシコミ</t>
    </rPh>
    <rPh sb="9" eb="11">
      <t>キョウサイ</t>
    </rPh>
    <rPh sb="12" eb="15">
      <t>ゴジョカイ</t>
    </rPh>
    <rPh sb="16" eb="19">
      <t>カシツケブン</t>
    </rPh>
    <rPh sb="20" eb="22">
      <t>キニュウ</t>
    </rPh>
    <rPh sb="30" eb="32">
      <t>カリカエ</t>
    </rPh>
    <rPh sb="35" eb="37">
      <t>モウシコ</t>
    </rPh>
    <rPh sb="39" eb="41">
      <t>バアイ</t>
    </rPh>
    <rPh sb="47" eb="49">
      <t>キニュウ</t>
    </rPh>
    <phoneticPr fontId="7"/>
  </si>
  <si>
    <t>　・　現在、まだ借入はしていないが、共済の貸付申込日から１年以内に借入予定があるものは全て記入してください。</t>
    <rPh sb="3" eb="5">
      <t>ゲンザイ</t>
    </rPh>
    <rPh sb="8" eb="10">
      <t>カリイ</t>
    </rPh>
    <rPh sb="18" eb="20">
      <t>キョウサイ</t>
    </rPh>
    <rPh sb="21" eb="23">
      <t>カシツケ</t>
    </rPh>
    <rPh sb="23" eb="26">
      <t>モウシコミヒ</t>
    </rPh>
    <rPh sb="29" eb="30">
      <t>ネン</t>
    </rPh>
    <rPh sb="30" eb="32">
      <t>イナイ</t>
    </rPh>
    <rPh sb="33" eb="34">
      <t>カ</t>
    </rPh>
    <rPh sb="34" eb="35">
      <t>イ</t>
    </rPh>
    <rPh sb="35" eb="37">
      <t>ヨテイ</t>
    </rPh>
    <rPh sb="43" eb="44">
      <t>スベ</t>
    </rPh>
    <rPh sb="45" eb="47">
      <t>キニュウ</t>
    </rPh>
    <phoneticPr fontId="7"/>
  </si>
  <si>
    <r>
      <t>　　</t>
    </r>
    <r>
      <rPr>
        <b/>
        <u/>
        <sz val="10"/>
        <rFont val="ＭＳ Ｐ明朝"/>
        <family val="1"/>
        <charset val="128"/>
      </rPr>
      <t>特に、住宅貸付けを申込の方で、共済以外の借入予定があれば、必ず記入してください。</t>
    </r>
    <rPh sb="2" eb="3">
      <t>トク</t>
    </rPh>
    <rPh sb="5" eb="9">
      <t>ジュウタクカシツケ</t>
    </rPh>
    <rPh sb="11" eb="13">
      <t>モウシコミ</t>
    </rPh>
    <rPh sb="14" eb="15">
      <t>ホウ</t>
    </rPh>
    <rPh sb="17" eb="19">
      <t>キョウサイ</t>
    </rPh>
    <rPh sb="19" eb="21">
      <t>イガイ</t>
    </rPh>
    <rPh sb="22" eb="24">
      <t>カリイレ</t>
    </rPh>
    <rPh sb="24" eb="26">
      <t>ヨテイ</t>
    </rPh>
    <rPh sb="31" eb="32">
      <t>カナラ</t>
    </rPh>
    <rPh sb="33" eb="35">
      <t>キニュウ</t>
    </rPh>
    <phoneticPr fontId="7"/>
  </si>
  <si>
    <t>（注２）欄</t>
    <rPh sb="1" eb="2">
      <t>チュウ</t>
    </rPh>
    <rPh sb="4" eb="5">
      <t>ラン</t>
    </rPh>
    <phoneticPr fontId="7"/>
  </si>
  <si>
    <t>　銀行等の借入（予定日）から１年間に返済する予定額を記入してください。令和２年４月に借入をした場合、</t>
    <rPh sb="1" eb="4">
      <t>ギンコウトウ</t>
    </rPh>
    <rPh sb="5" eb="7">
      <t>カリイレ</t>
    </rPh>
    <rPh sb="8" eb="11">
      <t>ヨテイビ</t>
    </rPh>
    <rPh sb="15" eb="17">
      <t>ネンカン</t>
    </rPh>
    <rPh sb="18" eb="20">
      <t>ヘンサイ</t>
    </rPh>
    <rPh sb="22" eb="24">
      <t>ヨテイ</t>
    </rPh>
    <rPh sb="24" eb="25">
      <t>ガク</t>
    </rPh>
    <rPh sb="26" eb="28">
      <t>キニュウ</t>
    </rPh>
    <rPh sb="35" eb="37">
      <t>レイワ</t>
    </rPh>
    <rPh sb="38" eb="39">
      <t>ネン</t>
    </rPh>
    <rPh sb="40" eb="41">
      <t>ツキ</t>
    </rPh>
    <rPh sb="42" eb="44">
      <t>カリイレ</t>
    </rPh>
    <rPh sb="47" eb="49">
      <t>バアイ</t>
    </rPh>
    <phoneticPr fontId="7"/>
  </si>
  <si>
    <t>令和２年４月から令和３年３月末までに返済する予定額を記入してください。</t>
    <rPh sb="8" eb="10">
      <t>レイワ</t>
    </rPh>
    <rPh sb="11" eb="12">
      <t>ネン</t>
    </rPh>
    <rPh sb="13" eb="15">
      <t>ツキマツ</t>
    </rPh>
    <rPh sb="18" eb="20">
      <t>ヘンサイ</t>
    </rPh>
    <rPh sb="22" eb="25">
      <t>ヨテイガク</t>
    </rPh>
    <rPh sb="26" eb="28">
      <t>キニュウ</t>
    </rPh>
    <phoneticPr fontId="7"/>
  </si>
  <si>
    <t>　欄が足りない場合は、線を加えたり、余白欄に記入するなどして対応をお願いいたします。</t>
    <rPh sb="1" eb="2">
      <t>ラン</t>
    </rPh>
    <rPh sb="3" eb="4">
      <t>タ</t>
    </rPh>
    <rPh sb="7" eb="9">
      <t>バアイ</t>
    </rPh>
    <rPh sb="11" eb="12">
      <t>セン</t>
    </rPh>
    <rPh sb="13" eb="14">
      <t>クワ</t>
    </rPh>
    <rPh sb="18" eb="21">
      <t>ヨハクラン</t>
    </rPh>
    <rPh sb="22" eb="24">
      <t>キニュウ</t>
    </rPh>
    <rPh sb="30" eb="32">
      <t>タイオウ</t>
    </rPh>
    <rPh sb="34" eb="35">
      <t>ネガ</t>
    </rPh>
    <phoneticPr fontId="7"/>
  </si>
  <si>
    <t>　・　借入先の対象は、上記②のとおりとします。</t>
    <rPh sb="3" eb="6">
      <t>カリイレサキ</t>
    </rPh>
    <rPh sb="7" eb="9">
      <t>タイショウ</t>
    </rPh>
    <rPh sb="11" eb="13">
      <t>ジョウキ</t>
    </rPh>
    <phoneticPr fontId="7"/>
  </si>
  <si>
    <r>
      <t>　　【</t>
    </r>
    <r>
      <rPr>
        <b/>
        <u val="double"/>
        <sz val="10"/>
        <rFont val="ＭＳ Ｐゴシック"/>
        <family val="3"/>
        <charset val="128"/>
      </rPr>
      <t>一般貸付け</t>
    </r>
    <r>
      <rPr>
        <sz val="10"/>
        <rFont val="ＭＳ Ｐ明朝"/>
        <family val="1"/>
        <charset val="128"/>
      </rPr>
      <t>を申込む方</t>
    </r>
    <r>
      <rPr>
        <b/>
        <u val="double"/>
        <sz val="10"/>
        <rFont val="ＭＳ Ｐゴシック"/>
        <family val="3"/>
        <charset val="128"/>
      </rPr>
      <t>のみ</t>
    </r>
    <r>
      <rPr>
        <sz val="10"/>
        <rFont val="ＭＳ Ｐ明朝"/>
        <family val="1"/>
        <charset val="128"/>
      </rPr>
      <t>回答</t>
    </r>
    <r>
      <rPr>
        <sz val="10"/>
        <rFont val="ＭＳ Ｐゴシック"/>
        <family val="3"/>
        <charset val="128"/>
      </rPr>
      <t>】</t>
    </r>
    <rPh sb="3" eb="7">
      <t>イッパンカシツケ</t>
    </rPh>
    <rPh sb="9" eb="11">
      <t>モウシコ</t>
    </rPh>
    <rPh sb="12" eb="13">
      <t>カタ</t>
    </rPh>
    <rPh sb="15" eb="17">
      <t>カイトウ</t>
    </rPh>
    <phoneticPr fontId="7"/>
  </si>
  <si>
    <r>
      <t>　　　　</t>
    </r>
    <r>
      <rPr>
        <u val="double"/>
        <sz val="11"/>
        <rFont val="ＭＳ Ｐゴシック"/>
        <family val="3"/>
        <charset val="128"/>
        <scheme val="major"/>
      </rPr>
      <t>A～H欄は該当がない場合も必ず「０」と記入してください。</t>
    </r>
    <rPh sb="7" eb="8">
      <t>ラン</t>
    </rPh>
    <rPh sb="9" eb="11">
      <t>ガイトウ</t>
    </rPh>
    <rPh sb="14" eb="16">
      <t>バアイ</t>
    </rPh>
    <rPh sb="17" eb="18">
      <t>カナラ</t>
    </rPh>
    <rPh sb="23" eb="25">
      <t>キニュウ</t>
    </rPh>
    <phoneticPr fontId="7"/>
  </si>
  <si>
    <t>借入種別
（借入日※互助会のみ）</t>
    <rPh sb="0" eb="2">
      <t>カリイレ</t>
    </rPh>
    <rPh sb="2" eb="4">
      <t>シュベツ</t>
    </rPh>
    <rPh sb="6" eb="9">
      <t>カリイレビ</t>
    </rPh>
    <rPh sb="10" eb="13">
      <t>ゴジョカイ</t>
    </rPh>
    <phoneticPr fontId="7"/>
  </si>
  <si>
    <t>借入種別
（借入日※互助会のみ）</t>
    <rPh sb="0" eb="2">
      <t>カリイレ</t>
    </rPh>
    <rPh sb="2" eb="4">
      <t>シュベツ</t>
    </rPh>
    <phoneticPr fontId="7"/>
  </si>
  <si>
    <t>山武市立しらはた認定こども園</t>
  </si>
  <si>
    <t>南房総市立千倉幼稚園</t>
  </si>
  <si>
    <t>館山市立船形こども園</t>
  </si>
  <si>
    <t>市原市立八幡認定こども園</t>
    <rPh sb="0" eb="4">
      <t>イチハラシリツ</t>
    </rPh>
    <rPh sb="4" eb="6">
      <t>ヤワタ</t>
    </rPh>
    <rPh sb="6" eb="8">
      <t>ニンテイ</t>
    </rPh>
    <rPh sb="11" eb="12">
      <t>エン</t>
    </rPh>
    <phoneticPr fontId="7"/>
  </si>
  <si>
    <t>市原市立五井認定こども園</t>
    <rPh sb="0" eb="4">
      <t>イチハラシリツ</t>
    </rPh>
    <rPh sb="4" eb="6">
      <t>ゴイ</t>
    </rPh>
    <rPh sb="6" eb="8">
      <t>ニンテイ</t>
    </rPh>
    <rPh sb="11" eb="12">
      <t>エン</t>
    </rPh>
    <phoneticPr fontId="7"/>
  </si>
  <si>
    <t>市原市立姉崎認定こども園</t>
    <rPh sb="0" eb="4">
      <t>イチハラシリツ</t>
    </rPh>
    <rPh sb="4" eb="6">
      <t>アネザキ</t>
    </rPh>
    <rPh sb="6" eb="8">
      <t>ニンテイ</t>
    </rPh>
    <rPh sb="11" eb="12">
      <t>エン</t>
    </rPh>
    <phoneticPr fontId="7"/>
  </si>
  <si>
    <t>市原市立牛久認定こども園</t>
    <rPh sb="0" eb="4">
      <t>イチハラシリツ</t>
    </rPh>
    <rPh sb="4" eb="6">
      <t>ウシク</t>
    </rPh>
    <rPh sb="6" eb="8">
      <t>ニンテイ</t>
    </rPh>
    <rPh sb="11" eb="12">
      <t>エン</t>
    </rPh>
    <phoneticPr fontId="7"/>
  </si>
  <si>
    <t>市原市立高滝認定こども園</t>
    <rPh sb="0" eb="4">
      <t>イチハラシリツ</t>
    </rPh>
    <rPh sb="4" eb="6">
      <t>タカタキ</t>
    </rPh>
    <rPh sb="6" eb="8">
      <t>ニンテイ</t>
    </rPh>
    <rPh sb="11" eb="12">
      <t>エン</t>
    </rPh>
    <phoneticPr fontId="7"/>
  </si>
  <si>
    <t>市原市立辰巳台認定こども園</t>
    <rPh sb="0" eb="4">
      <t>イチハラシリツ</t>
    </rPh>
    <rPh sb="4" eb="6">
      <t>タツミ</t>
    </rPh>
    <rPh sb="6" eb="7">
      <t>ダイ</t>
    </rPh>
    <rPh sb="7" eb="9">
      <t>ニンテイ</t>
    </rPh>
    <rPh sb="12" eb="13">
      <t>エン</t>
    </rPh>
    <phoneticPr fontId="7"/>
  </si>
  <si>
    <t>南房総市立富山幼稚園</t>
  </si>
  <si>
    <t>館山市立九重こども園</t>
  </si>
  <si>
    <t>南房総市立嶺南幼稚園</t>
  </si>
  <si>
    <t>習志野市立新習志野こども園</t>
  </si>
  <si>
    <t>習志野市大久保こども園</t>
  </si>
  <si>
    <t>浦安市立入船南認定こども園</t>
  </si>
  <si>
    <t>東金市立福岡こども園</t>
    <rPh sb="0" eb="4">
      <t>トウガネシリツ</t>
    </rPh>
    <rPh sb="9" eb="10">
      <t>エン</t>
    </rPh>
    <phoneticPr fontId="7"/>
  </si>
  <si>
    <t>山武市立まつおこども園</t>
    <rPh sb="0" eb="2">
      <t>サンブ</t>
    </rPh>
    <rPh sb="2" eb="3">
      <t>シ</t>
    </rPh>
    <rPh sb="3" eb="4">
      <t>リツ</t>
    </rPh>
    <rPh sb="10" eb="11">
      <t>エン</t>
    </rPh>
    <phoneticPr fontId="7"/>
  </si>
  <si>
    <t>東金市立豊成こども園</t>
    <rPh sb="0" eb="4">
      <t>トウガネシリツ</t>
    </rPh>
    <rPh sb="9" eb="10">
      <t>エン</t>
    </rPh>
    <phoneticPr fontId="7"/>
  </si>
  <si>
    <t>東金市立正気こども園</t>
    <rPh sb="0" eb="2">
      <t>トウガネ</t>
    </rPh>
    <rPh sb="2" eb="4">
      <t>シリツ</t>
    </rPh>
    <rPh sb="4" eb="6">
      <t>ショウキ</t>
    </rPh>
    <rPh sb="9" eb="10">
      <t>エン</t>
    </rPh>
    <phoneticPr fontId="7"/>
  </si>
  <si>
    <t>山武市おおひら認定こども園</t>
    <rPh sb="0" eb="3">
      <t>サンムシ</t>
    </rPh>
    <rPh sb="7" eb="9">
      <t>ニンテイ</t>
    </rPh>
    <rPh sb="12" eb="13">
      <t>エン</t>
    </rPh>
    <phoneticPr fontId="7"/>
  </si>
  <si>
    <t>大網白里市しらさとこども園</t>
    <rPh sb="0" eb="5">
      <t>オオアミシラサトシ</t>
    </rPh>
    <rPh sb="12" eb="13">
      <t>エン</t>
    </rPh>
    <phoneticPr fontId="7"/>
  </si>
  <si>
    <t>成田市立大栄みらい学園</t>
    <rPh sb="0" eb="3">
      <t>ナリタシ</t>
    </rPh>
    <rPh sb="3" eb="4">
      <t>リツ</t>
    </rPh>
    <rPh sb="4" eb="6">
      <t>ダイエイ</t>
    </rPh>
    <rPh sb="9" eb="11">
      <t>ガクエン</t>
    </rPh>
    <phoneticPr fontId="7"/>
  </si>
  <si>
    <t>八千代市立阿蘇米本学園</t>
    <rPh sb="0" eb="5">
      <t>ヤチヨシリツ</t>
    </rPh>
    <rPh sb="5" eb="7">
      <t>アソ</t>
    </rPh>
    <rPh sb="7" eb="9">
      <t>ヨナモト</t>
    </rPh>
    <rPh sb="9" eb="11">
      <t>ガクエン</t>
    </rPh>
    <phoneticPr fontId="7"/>
  </si>
  <si>
    <t>習志野市立向山こども園</t>
    <rPh sb="0" eb="3">
      <t>ナラシノ</t>
    </rPh>
    <rPh sb="3" eb="5">
      <t>シリツ</t>
    </rPh>
    <rPh sb="5" eb="7">
      <t>ムコウヤマ</t>
    </rPh>
    <rPh sb="10" eb="11">
      <t>エン</t>
    </rPh>
    <phoneticPr fontId="7"/>
  </si>
  <si>
    <t>習志野市立藤崎こども園</t>
    <rPh sb="0" eb="4">
      <t>ナラシノシ</t>
    </rPh>
    <rPh sb="4" eb="5">
      <t>リツ</t>
    </rPh>
    <rPh sb="5" eb="7">
      <t>フジサキ</t>
    </rPh>
    <rPh sb="10" eb="11">
      <t>エン</t>
    </rPh>
    <phoneticPr fontId="7"/>
  </si>
  <si>
    <t>浦安市立みなみ認定こども園</t>
  </si>
  <si>
    <t>浦安市立若草認定こども園</t>
  </si>
  <si>
    <t>流山市幼児教育支援センター附属幼稚園</t>
  </si>
  <si>
    <t>浦安市立見明川認定こども園</t>
    <rPh sb="0" eb="4">
      <t>ウラヤスシリツ</t>
    </rPh>
    <rPh sb="4" eb="5">
      <t>ミ</t>
    </rPh>
    <rPh sb="5" eb="6">
      <t>ア</t>
    </rPh>
    <rPh sb="6" eb="7">
      <t>ガワ</t>
    </rPh>
    <rPh sb="7" eb="9">
      <t>ニンテイ</t>
    </rPh>
    <rPh sb="12" eb="13">
      <t>エン</t>
    </rPh>
    <phoneticPr fontId="7"/>
  </si>
  <si>
    <t>浦安市立神明認定こども園</t>
  </si>
  <si>
    <t>東庄町立こじゅりんこども園</t>
  </si>
  <si>
    <t>九十九里町立かたかいこども園</t>
  </si>
  <si>
    <t>九十九里町立とようみこども園</t>
    <rPh sb="0" eb="4">
      <t>クジュウクリ</t>
    </rPh>
    <rPh sb="4" eb="6">
      <t>チョウリツ</t>
    </rPh>
    <rPh sb="13" eb="14">
      <t>エン</t>
    </rPh>
    <phoneticPr fontId="7"/>
  </si>
  <si>
    <t>浦安市立北部認定こども園</t>
  </si>
  <si>
    <t>山武市立なんごう認定こども園</t>
  </si>
  <si>
    <t>浦安市立堀江認定こども園</t>
  </si>
  <si>
    <t>浦安市立美浜南認定こども園</t>
  </si>
  <si>
    <t>浦安市立舞浜認定こども園</t>
  </si>
  <si>
    <t>浦安市立美浜北認定こども園</t>
  </si>
  <si>
    <t>浦安市立明海認定こども園</t>
  </si>
  <si>
    <t>山武市立むつみの丘幼稚園</t>
  </si>
  <si>
    <t>市原市立ちはら台西中学校</t>
  </si>
  <si>
    <t>君津市立周東中学校</t>
  </si>
  <si>
    <t>君津市立上総小櫃中学校</t>
    <rPh sb="0" eb="4">
      <t>キミツシリツ</t>
    </rPh>
    <rPh sb="4" eb="6">
      <t>カズサ</t>
    </rPh>
    <rPh sb="6" eb="8">
      <t>オビツ</t>
    </rPh>
    <rPh sb="8" eb="11">
      <t>チュウガッコウ</t>
    </rPh>
    <phoneticPr fontId="7"/>
  </si>
  <si>
    <t>富津市立大佐和中学校</t>
    <rPh sb="0" eb="4">
      <t>フッツシリツ</t>
    </rPh>
    <rPh sb="4" eb="5">
      <t>オオ</t>
    </rPh>
    <rPh sb="5" eb="6">
      <t>サ</t>
    </rPh>
    <rPh sb="6" eb="7">
      <t>ワ</t>
    </rPh>
    <rPh sb="7" eb="10">
      <t>チュウガッコウ</t>
    </rPh>
    <phoneticPr fontId="7"/>
  </si>
  <si>
    <t>南房総市立南房総中学校</t>
    <rPh sb="0" eb="1">
      <t>ミナミ</t>
    </rPh>
    <rPh sb="1" eb="3">
      <t>ボウソウ</t>
    </rPh>
    <rPh sb="3" eb="4">
      <t>シ</t>
    </rPh>
    <rPh sb="4" eb="5">
      <t>リツ</t>
    </rPh>
    <rPh sb="5" eb="6">
      <t>ミナミ</t>
    </rPh>
    <rPh sb="6" eb="8">
      <t>ボウソウ</t>
    </rPh>
    <rPh sb="8" eb="11">
      <t>チュウガッコウ</t>
    </rPh>
    <phoneticPr fontId="7"/>
  </si>
  <si>
    <t>千葉市立稲毛国際中等教育学校</t>
    <rPh sb="0" eb="4">
      <t>チバシリツ</t>
    </rPh>
    <rPh sb="4" eb="6">
      <t>イナゲ</t>
    </rPh>
    <rPh sb="6" eb="8">
      <t>コクサイ</t>
    </rPh>
    <rPh sb="8" eb="10">
      <t>チュウトウ</t>
    </rPh>
    <rPh sb="10" eb="12">
      <t>キョウイク</t>
    </rPh>
    <rPh sb="12" eb="14">
      <t>ガッコウ</t>
    </rPh>
    <phoneticPr fontId="7"/>
  </si>
  <si>
    <t>南房総市立嶺南中学校</t>
  </si>
  <si>
    <t>館山市立館山中学校</t>
    <rPh sb="0" eb="2">
      <t>タテヤマ</t>
    </rPh>
    <rPh sb="2" eb="4">
      <t>シリツ</t>
    </rPh>
    <rPh sb="4" eb="6">
      <t>タテヤマ</t>
    </rPh>
    <rPh sb="6" eb="9">
      <t>チュウガッコウ</t>
    </rPh>
    <phoneticPr fontId="7"/>
  </si>
  <si>
    <t>銚子市立銚子中学校</t>
  </si>
  <si>
    <t>成田市立公津の杜中学校</t>
  </si>
  <si>
    <t>銚子市立銚子西中学校</t>
    <rPh sb="0" eb="3">
      <t>チョウシシ</t>
    </rPh>
    <rPh sb="3" eb="4">
      <t>リツ</t>
    </rPh>
    <rPh sb="4" eb="6">
      <t>チョウシ</t>
    </rPh>
    <rPh sb="6" eb="7">
      <t>ニシ</t>
    </rPh>
    <rPh sb="7" eb="10">
      <t>チュウガッコウ</t>
    </rPh>
    <phoneticPr fontId="7"/>
  </si>
  <si>
    <t>香取市立山田中学校</t>
  </si>
  <si>
    <t>流山市立おおぐろの森中学校</t>
    <rPh sb="0" eb="4">
      <t>ナガレヤマシリツ</t>
    </rPh>
    <rPh sb="9" eb="10">
      <t>モリ</t>
    </rPh>
    <rPh sb="10" eb="13">
      <t>チュウガッコウ</t>
    </rPh>
    <phoneticPr fontId="7"/>
  </si>
  <si>
    <t>流山市立おおたかの森中学校</t>
  </si>
  <si>
    <t>千葉市立高洲中学校</t>
    <rPh sb="0" eb="3">
      <t>チバシ</t>
    </rPh>
    <rPh sb="3" eb="4">
      <t>リツ</t>
    </rPh>
    <rPh sb="4" eb="6">
      <t>タカス</t>
    </rPh>
    <rPh sb="6" eb="9">
      <t>チュウガッコウ</t>
    </rPh>
    <phoneticPr fontId="7"/>
  </si>
  <si>
    <t>千葉市立真砂中学校</t>
  </si>
  <si>
    <t>千葉市立真砂中学校かがやき分校</t>
    <rPh sb="0" eb="3">
      <t>チバシ</t>
    </rPh>
    <rPh sb="3" eb="4">
      <t>リツ</t>
    </rPh>
    <rPh sb="13" eb="15">
      <t>ブンコウ</t>
    </rPh>
    <phoneticPr fontId="7"/>
  </si>
  <si>
    <t>千葉市立おゆみ野南中学校</t>
  </si>
  <si>
    <t>千葉市立磯辺中学校</t>
  </si>
  <si>
    <t>木更津市立富来田小学校</t>
  </si>
  <si>
    <t>君津市立清和小学校</t>
    <rPh sb="0" eb="4">
      <t>キミツシリツ</t>
    </rPh>
    <rPh sb="4" eb="6">
      <t>セイワ</t>
    </rPh>
    <rPh sb="6" eb="9">
      <t>ショウガッコウ</t>
    </rPh>
    <phoneticPr fontId="7"/>
  </si>
  <si>
    <t>富津市立天羽小学校</t>
    <rPh sb="0" eb="4">
      <t>フッツシリツ</t>
    </rPh>
    <rPh sb="4" eb="6">
      <t>アマハ</t>
    </rPh>
    <rPh sb="6" eb="9">
      <t>ショウガッコウ</t>
    </rPh>
    <phoneticPr fontId="7"/>
  </si>
  <si>
    <t>君津市立上総小学校</t>
    <rPh sb="0" eb="3">
      <t>キミツシ</t>
    </rPh>
    <rPh sb="3" eb="4">
      <t>リツ</t>
    </rPh>
    <rPh sb="4" eb="6">
      <t>カズサ</t>
    </rPh>
    <rPh sb="6" eb="9">
      <t>ショウガッコウ</t>
    </rPh>
    <phoneticPr fontId="7"/>
  </si>
  <si>
    <t>君津市立周西の丘小学校</t>
    <rPh sb="0" eb="2">
      <t>キミツ</t>
    </rPh>
    <rPh sb="2" eb="4">
      <t>シリツ</t>
    </rPh>
    <rPh sb="4" eb="6">
      <t>スサイ</t>
    </rPh>
    <rPh sb="7" eb="8">
      <t>オカ</t>
    </rPh>
    <rPh sb="8" eb="11">
      <t>ショウガッコウ</t>
    </rPh>
    <phoneticPr fontId="7"/>
  </si>
  <si>
    <t>南房総市立富山小学校</t>
  </si>
  <si>
    <t>市原市立加茂小学校</t>
  </si>
  <si>
    <t>鋸南町立鋸南小学校</t>
  </si>
  <si>
    <t>南房総市立千倉小学校</t>
  </si>
  <si>
    <t>木更津市立真舟小学校</t>
  </si>
  <si>
    <t>鴨川市立天津小湊小学校</t>
  </si>
  <si>
    <t>南房総市立嶺南小学校</t>
  </si>
  <si>
    <t>大多喜町立西小学校</t>
  </si>
  <si>
    <t>横芝光町立光小学校</t>
    <rPh sb="0" eb="4">
      <t>ヨコシバヒカリマチ</t>
    </rPh>
    <rPh sb="4" eb="5">
      <t>リツ</t>
    </rPh>
    <rPh sb="5" eb="6">
      <t>ヒカリ</t>
    </rPh>
    <rPh sb="6" eb="9">
      <t>ショウガッコウ</t>
    </rPh>
    <phoneticPr fontId="7"/>
  </si>
  <si>
    <t>印西市立本埜小学校</t>
  </si>
  <si>
    <t>東庄町立東庄小学校</t>
    <rPh sb="0" eb="3">
      <t>トウノショウマチ</t>
    </rPh>
    <rPh sb="3" eb="4">
      <t>タ</t>
    </rPh>
    <rPh sb="4" eb="6">
      <t>トウノショウ</t>
    </rPh>
    <rPh sb="6" eb="9">
      <t>ショウガッコウ</t>
    </rPh>
    <phoneticPr fontId="7"/>
  </si>
  <si>
    <t>香取市立わらびが丘小学校</t>
    <rPh sb="0" eb="4">
      <t>カトリシリツ</t>
    </rPh>
    <rPh sb="8" eb="9">
      <t>オカ</t>
    </rPh>
    <rPh sb="9" eb="12">
      <t>ショウガッコウ</t>
    </rPh>
    <phoneticPr fontId="7"/>
  </si>
  <si>
    <t>香取市立水の郷小学校</t>
    <rPh sb="0" eb="2">
      <t>カトリ</t>
    </rPh>
    <rPh sb="2" eb="4">
      <t>シリツ</t>
    </rPh>
    <rPh sb="4" eb="5">
      <t>ミズ</t>
    </rPh>
    <rPh sb="6" eb="7">
      <t>サト</t>
    </rPh>
    <rPh sb="7" eb="10">
      <t>ショウガッコウ</t>
    </rPh>
    <phoneticPr fontId="7"/>
  </si>
  <si>
    <t>流山市立おおぐろの森小学校</t>
    <rPh sb="0" eb="2">
      <t>ナガレヤマ</t>
    </rPh>
    <rPh sb="2" eb="3">
      <t>シ</t>
    </rPh>
    <rPh sb="3" eb="4">
      <t>リツ</t>
    </rPh>
    <rPh sb="9" eb="10">
      <t>モリ</t>
    </rPh>
    <rPh sb="10" eb="13">
      <t>ショウガッコウ</t>
    </rPh>
    <phoneticPr fontId="7"/>
  </si>
  <si>
    <t>流山市立市野谷小学校</t>
    <rPh sb="0" eb="4">
      <t>ナガレヤマシリツ</t>
    </rPh>
    <rPh sb="4" eb="7">
      <t>イチノヤ</t>
    </rPh>
    <rPh sb="7" eb="10">
      <t>ショウガッコウ</t>
    </rPh>
    <phoneticPr fontId="7"/>
  </si>
  <si>
    <t>流山市立南流山第二小学校</t>
    <rPh sb="0" eb="2">
      <t>ナガレヤマ</t>
    </rPh>
    <rPh sb="2" eb="3">
      <t>シ</t>
    </rPh>
    <rPh sb="3" eb="4">
      <t>リツ</t>
    </rPh>
    <rPh sb="4" eb="5">
      <t>ミナミ</t>
    </rPh>
    <rPh sb="5" eb="7">
      <t>ナガレヤマ</t>
    </rPh>
    <rPh sb="7" eb="9">
      <t>ダイニ</t>
    </rPh>
    <rPh sb="9" eb="12">
      <t>ショウガッコウ</t>
    </rPh>
    <phoneticPr fontId="7"/>
  </si>
  <si>
    <t>船橋市立塚田南小学校</t>
    <rPh sb="0" eb="3">
      <t>フナバシシ</t>
    </rPh>
    <rPh sb="3" eb="4">
      <t>リツ</t>
    </rPh>
    <rPh sb="4" eb="6">
      <t>ツカダ</t>
    </rPh>
    <rPh sb="6" eb="7">
      <t>ミナミ</t>
    </rPh>
    <rPh sb="7" eb="10">
      <t>ショウガッコウ</t>
    </rPh>
    <phoneticPr fontId="7"/>
  </si>
  <si>
    <t>浦安市立東野小学校</t>
  </si>
  <si>
    <t>千葉市立千城台わかば小学校</t>
    <rPh sb="0" eb="3">
      <t>チバシ</t>
    </rPh>
    <rPh sb="3" eb="4">
      <t>リツ</t>
    </rPh>
    <rPh sb="4" eb="7">
      <t>チシロダイ</t>
    </rPh>
    <rPh sb="10" eb="13">
      <t>ショウガッコウ</t>
    </rPh>
    <phoneticPr fontId="7"/>
  </si>
  <si>
    <t>千葉市立千城台みらい小学校</t>
    <rPh sb="0" eb="4">
      <t>チバシリツ</t>
    </rPh>
    <rPh sb="4" eb="7">
      <t>チシロダイ</t>
    </rPh>
    <rPh sb="10" eb="13">
      <t>ショウガッコウ</t>
    </rPh>
    <phoneticPr fontId="7"/>
  </si>
  <si>
    <t>千葉市立真砂東小学校</t>
  </si>
  <si>
    <t>千葉市立真砂西小学校</t>
  </si>
  <si>
    <t>千葉市立高洲小学校</t>
  </si>
  <si>
    <t>千葉市立高浜海浜小学校</t>
  </si>
  <si>
    <t>千葉市立磯辺小学校</t>
  </si>
  <si>
    <t>千葉市立新宿小学校分教室</t>
  </si>
  <si>
    <t>市原市</t>
    <phoneticPr fontId="7"/>
  </si>
  <si>
    <t>大網白里市立大網幼稚園</t>
    <rPh sb="4" eb="5">
      <t>シ</t>
    </rPh>
    <phoneticPr fontId="7"/>
  </si>
  <si>
    <t>大網白里市立瑞穂幼稚園</t>
    <rPh sb="4" eb="5">
      <t>シ</t>
    </rPh>
    <rPh sb="6" eb="8">
      <t>ミズホ</t>
    </rPh>
    <phoneticPr fontId="7"/>
  </si>
  <si>
    <t>大網白里市立増穂幼稚園</t>
    <rPh sb="4" eb="5">
      <t>シ</t>
    </rPh>
    <phoneticPr fontId="7"/>
  </si>
  <si>
    <t>大網白里市立白里幼稚園</t>
    <rPh sb="4" eb="5">
      <t>シ</t>
    </rPh>
    <phoneticPr fontId="7"/>
  </si>
  <si>
    <t>南房総市立富浦幼稚園</t>
  </si>
  <si>
    <t>(　　　　)　　</t>
    <phoneticPr fontId="7"/>
  </si>
  <si>
    <r>
      <rPr>
        <b/>
        <sz val="11"/>
        <color theme="1"/>
        <rFont val="ＭＳ Ｐゴシック"/>
        <family val="3"/>
        <charset val="128"/>
        <scheme val="minor"/>
      </rPr>
      <t>一般貸付け</t>
    </r>
    <r>
      <rPr>
        <b/>
        <u val="double"/>
        <sz val="11"/>
        <color theme="1"/>
        <rFont val="ＭＳ Ｐゴシック"/>
        <family val="3"/>
        <charset val="128"/>
        <scheme val="minor"/>
      </rPr>
      <t>（自動車購入）</t>
    </r>
    <r>
      <rPr>
        <b/>
        <sz val="11"/>
        <color theme="1"/>
        <rFont val="ＭＳ Ｐゴシック"/>
        <family val="3"/>
        <charset val="128"/>
        <scheme val="minor"/>
      </rPr>
      <t>に係る確認事項</t>
    </r>
    <r>
      <rPr>
        <sz val="11"/>
        <rFont val="ＭＳ Ｐゴシック"/>
        <family val="3"/>
        <charset val="128"/>
      </rPr>
      <t>（ご記入をお願いします。）</t>
    </r>
    <rPh sb="0" eb="4">
      <t>イッパンカシツケ</t>
    </rPh>
    <rPh sb="6" eb="9">
      <t>ジドウシャ</t>
    </rPh>
    <rPh sb="9" eb="11">
      <t>コウニュウ</t>
    </rPh>
    <rPh sb="13" eb="14">
      <t>カカ</t>
    </rPh>
    <rPh sb="15" eb="19">
      <t>カクニンジコウ</t>
    </rPh>
    <rPh sb="21" eb="23">
      <t>キニュウ</t>
    </rPh>
    <rPh sb="25" eb="26">
      <t>ネガ</t>
    </rPh>
    <phoneticPr fontId="69"/>
  </si>
  <si>
    <r>
      <rPr>
        <b/>
        <sz val="11"/>
        <color theme="1"/>
        <rFont val="ＭＳ Ｐゴシック"/>
        <family val="3"/>
        <charset val="128"/>
        <scheme val="minor"/>
      </rPr>
      <t>一般貸付け</t>
    </r>
    <r>
      <rPr>
        <b/>
        <u val="double"/>
        <sz val="11"/>
        <color theme="1"/>
        <rFont val="ＭＳ Ｐゴシック"/>
        <family val="3"/>
        <charset val="128"/>
        <scheme val="minor"/>
      </rPr>
      <t>（自動車購入以外）</t>
    </r>
    <r>
      <rPr>
        <b/>
        <sz val="11"/>
        <color theme="1"/>
        <rFont val="ＭＳ Ｐゴシック"/>
        <family val="3"/>
        <charset val="128"/>
        <scheme val="minor"/>
      </rPr>
      <t>に係る確認事項</t>
    </r>
    <r>
      <rPr>
        <sz val="11"/>
        <rFont val="ＭＳ Ｐゴシック"/>
        <family val="3"/>
        <charset val="128"/>
      </rPr>
      <t>（ご記入をお願いします。）</t>
    </r>
    <rPh sb="0" eb="2">
      <t>イッパン</t>
    </rPh>
    <rPh sb="2" eb="4">
      <t>カシツケ</t>
    </rPh>
    <rPh sb="6" eb="11">
      <t>ジドウシャコウニュウ</t>
    </rPh>
    <rPh sb="11" eb="13">
      <t>イガイ</t>
    </rPh>
    <rPh sb="15" eb="16">
      <t>カカ</t>
    </rPh>
    <rPh sb="17" eb="21">
      <t>カクニンジコウ</t>
    </rPh>
    <rPh sb="23" eb="25">
      <t>キニュウ</t>
    </rPh>
    <rPh sb="27" eb="28">
      <t>ネガ</t>
    </rPh>
    <phoneticPr fontId="69"/>
  </si>
  <si>
    <r>
      <t>所属所コード・給与支給機関コード（※貸付システム専用）　　　　　</t>
    </r>
    <r>
      <rPr>
        <b/>
        <sz val="12"/>
        <color indexed="8"/>
        <rFont val="ＭＳ Ｐ明朝"/>
        <family val="1"/>
        <charset val="128"/>
      </rPr>
      <t>　</t>
    </r>
    <r>
      <rPr>
        <b/>
        <sz val="18"/>
        <color indexed="8"/>
        <rFont val="ＭＳ Ｐ明朝"/>
        <family val="1"/>
        <charset val="128"/>
      </rPr>
      <t>　　　</t>
    </r>
    <rPh sb="0" eb="2">
      <t>ショゾク</t>
    </rPh>
    <rPh sb="2" eb="3">
      <t>トコロ</t>
    </rPh>
    <rPh sb="7" eb="9">
      <t>キュウヨ</t>
    </rPh>
    <rPh sb="9" eb="11">
      <t>シキュウ</t>
    </rPh>
    <rPh sb="11" eb="13">
      <t>キカン</t>
    </rPh>
    <rPh sb="18" eb="20">
      <t>カシツケ</t>
    </rPh>
    <rPh sb="24" eb="26">
      <t>センヨウ</t>
    </rPh>
    <phoneticPr fontId="7"/>
  </si>
  <si>
    <t>所属コード</t>
  </si>
  <si>
    <t>所属名</t>
  </si>
  <si>
    <t>千葉県立沼南高等学校</t>
    <phoneticPr fontId="7"/>
  </si>
  <si>
    <t>浦安市立若草幼稚園</t>
  </si>
  <si>
    <t>浦安市立みなみ幼稚園</t>
  </si>
  <si>
    <t>流山市立江戸川台幼稚園</t>
  </si>
  <si>
    <t>大網白里町立大網幼稚園</t>
  </si>
  <si>
    <t>大網白里町立白里幼稚園</t>
  </si>
  <si>
    <t>大網白里町立瑞穂幼稚園</t>
    <rPh sb="6" eb="8">
      <t>ミズホ</t>
    </rPh>
    <phoneticPr fontId="7"/>
  </si>
  <si>
    <t>大網白里町立増穂幼稚園</t>
  </si>
  <si>
    <t>浦安市立北部幼稚園</t>
  </si>
  <si>
    <t>山武市立南郷幼稚園</t>
    <rPh sb="0" eb="2">
      <t>サンブ</t>
    </rPh>
    <rPh sb="2" eb="3">
      <t>シ</t>
    </rPh>
    <phoneticPr fontId="7"/>
  </si>
  <si>
    <t>印旛村立瀬戸幼稚園</t>
  </si>
  <si>
    <t>香取市立伊地山幼稚園</t>
    <rPh sb="0" eb="2">
      <t>カトリ</t>
    </rPh>
    <phoneticPr fontId="7"/>
  </si>
  <si>
    <t>浦安市立堀江幼稚園</t>
  </si>
  <si>
    <t>浦安市立美浜南幼稚園</t>
  </si>
  <si>
    <t>浦安市立舞浜幼稚園</t>
  </si>
  <si>
    <t>富浦幼稚園</t>
    <rPh sb="0" eb="2">
      <t>トミウラ</t>
    </rPh>
    <rPh sb="2" eb="5">
      <t>ヨウチエン</t>
    </rPh>
    <phoneticPr fontId="7"/>
  </si>
  <si>
    <t>浦安市立美浜北幼稚園</t>
  </si>
  <si>
    <t>浦安市立明海幼稚園</t>
  </si>
  <si>
    <t>山武市立山武北幼稚園</t>
    <rPh sb="2" eb="3">
      <t>シ</t>
    </rPh>
    <phoneticPr fontId="7"/>
  </si>
  <si>
    <t>本埜村立もとの幼稚園</t>
  </si>
  <si>
    <t>千葉市立高洲小学校</t>
    <rPh sb="0" eb="2">
      <t>チバ</t>
    </rPh>
    <rPh sb="2" eb="4">
      <t>シリツ</t>
    </rPh>
    <rPh sb="4" eb="6">
      <t>タカス</t>
    </rPh>
    <rPh sb="6" eb="9">
      <t>ショウガッコウ</t>
    </rPh>
    <phoneticPr fontId="7"/>
  </si>
  <si>
    <t>成田市立大栄みらい学園</t>
    <rPh sb="0" eb="2">
      <t>ナリタ</t>
    </rPh>
    <rPh sb="2" eb="3">
      <t>シ</t>
    </rPh>
    <rPh sb="3" eb="5">
      <t>リツダイ</t>
    </rPh>
    <rPh sb="9" eb="11">
      <t>ガクエン</t>
    </rPh>
    <phoneticPr fontId="7"/>
  </si>
  <si>
    <t>氏名</t>
    <rPh sb="0" eb="2">
      <t>シメイ</t>
    </rPh>
    <phoneticPr fontId="7"/>
  </si>
  <si>
    <t>所属所名</t>
    <rPh sb="0" eb="2">
      <t>ショゾク</t>
    </rPh>
    <rPh sb="2" eb="3">
      <t>ショ</t>
    </rPh>
    <rPh sb="3" eb="4">
      <t>メイ</t>
    </rPh>
    <phoneticPr fontId="7"/>
  </si>
  <si>
    <t>千葉県立袖ヶ浦高等学校</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</si>
</sst>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411]ggge&quot;年&quot;m&quot;月&quot;d&quot;日&quot;;@"/>
    <numFmt numFmtId="178" formatCode="[$-411]ge\.m\.d;@"/>
    <numFmt numFmtId="179" formatCode="[$-411]ggge&quot;年&quot;m&quot;月&quot;"/>
    <numFmt numFmtId="180" formatCode="\(m/d\)"/>
    <numFmt numFmtId="181" formatCode="000"/>
    <numFmt numFmtId="182" formatCode="#,##0&quot;円&quot;"/>
  </numFmts>
  <fonts count="10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ＪＳＰ明朝"/>
      <family val="1"/>
      <charset val="128"/>
    </font>
    <font>
      <sz val="12"/>
      <name val="ＪＳＰ明朝"/>
      <family val="1"/>
      <charset val="128"/>
    </font>
    <font>
      <sz val="20"/>
      <name val="ＭＳ Ｐゴシック"/>
      <family val="3"/>
      <charset val="128"/>
    </font>
    <font>
      <sz val="20"/>
      <name val="ＪＳＰ明朝"/>
      <family val="1"/>
      <charset val="128"/>
    </font>
    <font>
      <sz val="10"/>
      <name val="ＪＳＰ明朝"/>
      <family val="1"/>
      <charset val="128"/>
    </font>
    <font>
      <sz val="10"/>
      <name val="ＭＳ Ｐゴシック"/>
      <family val="3"/>
      <charset val="128"/>
    </font>
    <font>
      <sz val="9"/>
      <name val="ＭＳ Ｐゴシック"/>
      <family val="3"/>
      <charset val="128"/>
    </font>
    <font>
      <sz val="8"/>
      <name val="ＭＳ Ｐゴシック"/>
      <family val="3"/>
      <charset val="128"/>
    </font>
    <font>
      <b/>
      <i/>
      <sz val="12"/>
      <name val="ＭＳ Ｐゴシック"/>
      <family val="3"/>
      <charset val="128"/>
    </font>
    <font>
      <sz val="10"/>
      <name val="ＪＳＰゴシック"/>
      <family val="3"/>
      <charset val="128"/>
    </font>
    <font>
      <sz val="9"/>
      <name val="ＪＳＰ明朝"/>
      <family val="1"/>
      <charset val="128"/>
    </font>
    <font>
      <b/>
      <i/>
      <sz val="9"/>
      <name val="ＪＳＰ明朝"/>
      <family val="1"/>
      <charset val="128"/>
    </font>
    <font>
      <b/>
      <sz val="10"/>
      <name val="ＪＳ明朝"/>
      <family val="1"/>
      <charset val="128"/>
    </font>
    <font>
      <sz val="8"/>
      <name val="ＪＳＰ明朝"/>
      <family val="1"/>
      <charset val="128"/>
    </font>
    <font>
      <b/>
      <i/>
      <sz val="12"/>
      <name val="ＪＳＰ明朝"/>
      <family val="1"/>
      <charset val="128"/>
    </font>
    <font>
      <b/>
      <i/>
      <sz val="11"/>
      <name val="ＪＳＰ明朝"/>
      <family val="1"/>
      <charset val="128"/>
    </font>
    <font>
      <sz val="7"/>
      <name val="ＪＳＰ明朝"/>
      <family val="1"/>
      <charset val="128"/>
    </font>
    <font>
      <sz val="12"/>
      <name val="ＪＳＰゴシック"/>
      <family val="3"/>
      <charset val="128"/>
    </font>
    <font>
      <sz val="11"/>
      <name val="ＪＳＰゴシック"/>
      <family val="3"/>
      <charset val="128"/>
    </font>
    <font>
      <sz val="8"/>
      <name val="ＪＳＰゴシック"/>
      <family val="3"/>
      <charset val="128"/>
    </font>
    <font>
      <b/>
      <i/>
      <sz val="12"/>
      <name val="ＪＳＰゴシック"/>
      <family val="3"/>
      <charset val="128"/>
    </font>
    <font>
      <b/>
      <i/>
      <sz val="11"/>
      <name val="ＪＳＰゴシック"/>
      <family val="3"/>
      <charset val="128"/>
    </font>
    <font>
      <sz val="6"/>
      <name val="ＪＳＰ明朝"/>
      <family val="1"/>
      <charset val="128"/>
    </font>
    <font>
      <sz val="16"/>
      <name val="ＤＦ特太ゴシック体"/>
      <family val="3"/>
      <charset val="128"/>
    </font>
    <font>
      <sz val="16"/>
      <name val="ＭＳ Ｐゴシック"/>
      <family val="3"/>
      <charset val="128"/>
    </font>
    <font>
      <sz val="16"/>
      <name val="ＭＳ Ｐゴシック"/>
      <family val="3"/>
      <charset val="128"/>
      <scheme val="minor"/>
    </font>
    <font>
      <sz val="16"/>
      <name val="ＭＳ 明朝"/>
      <family val="1"/>
      <charset val="128"/>
    </font>
    <font>
      <sz val="9"/>
      <name val="ＭＳ Ｐゴシック"/>
      <family val="1"/>
      <charset val="128"/>
    </font>
    <font>
      <sz val="8"/>
      <name val="ＭＳ Ｐゴシック"/>
      <family val="1"/>
      <charset val="128"/>
    </font>
    <font>
      <sz val="10"/>
      <name val="ＭＳ Ｐゴシック"/>
      <family val="3"/>
      <charset val="128"/>
      <scheme val="minor"/>
    </font>
    <font>
      <sz val="10"/>
      <name val="ＤＦ特太ゴシック体"/>
      <family val="3"/>
      <charset val="128"/>
    </font>
    <font>
      <sz val="5"/>
      <name val="ＭＳ Ｐゴシック"/>
      <family val="3"/>
      <charset val="128"/>
    </font>
    <font>
      <sz val="11"/>
      <name val="IPAmj明朝"/>
      <family val="1"/>
      <charset val="128"/>
    </font>
    <font>
      <sz val="9"/>
      <name val="IPAmj明朝"/>
      <family val="1"/>
      <charset val="128"/>
    </font>
    <font>
      <sz val="9"/>
      <name val="Yu Gothic"/>
      <family val="3"/>
      <charset val="128"/>
    </font>
    <font>
      <sz val="11"/>
      <name val="Yu Gothic"/>
      <family val="3"/>
      <charset val="128"/>
    </font>
    <font>
      <sz val="18"/>
      <name val="IPAmj明朝"/>
      <family val="1"/>
      <charset val="128"/>
    </font>
    <font>
      <sz val="10"/>
      <name val="IPAmj明朝"/>
      <family val="1"/>
      <charset val="128"/>
    </font>
    <font>
      <sz val="11"/>
      <name val="AR P明朝体L"/>
      <family val="1"/>
      <charset val="128"/>
    </font>
    <font>
      <sz val="10"/>
      <name val="AR P明朝体L"/>
      <family val="1"/>
      <charset val="128"/>
    </font>
    <font>
      <sz val="8"/>
      <name val="AR P明朝体L"/>
      <family val="1"/>
      <charset val="128"/>
    </font>
    <font>
      <b/>
      <sz val="10"/>
      <name val="AR P明朝体L"/>
      <family val="1"/>
      <charset val="128"/>
    </font>
    <font>
      <b/>
      <sz val="10"/>
      <name val="ＭＳ Ｐゴシック"/>
      <family val="3"/>
      <charset val="128"/>
      <scheme val="minor"/>
    </font>
    <font>
      <sz val="11"/>
      <name val="HGS創英角ｺﾞｼｯｸUB"/>
      <family val="3"/>
      <charset val="128"/>
    </font>
    <font>
      <sz val="13"/>
      <name val="HGS創英角ｺﾞｼｯｸUB"/>
      <family val="3"/>
      <charset val="128"/>
    </font>
    <font>
      <sz val="10"/>
      <name val="Yu Gothic UI"/>
      <family val="3"/>
      <charset val="128"/>
    </font>
    <font>
      <b/>
      <u/>
      <sz val="10"/>
      <name val="ＭＳ Ｐゴシック"/>
      <family val="3"/>
      <charset val="128"/>
    </font>
    <font>
      <sz val="10"/>
      <name val="ＭＳ Ｐ明朝"/>
      <family val="1"/>
      <charset val="128"/>
    </font>
    <font>
      <sz val="9"/>
      <name val="ＭＳ Ｐ明朝"/>
      <family val="1"/>
      <charset val="128"/>
    </font>
    <font>
      <sz val="11"/>
      <name val="ＭＳ Ｐ明朝"/>
      <family val="1"/>
      <charset val="128"/>
    </font>
    <font>
      <b/>
      <u val="double"/>
      <sz val="11"/>
      <name val="ＭＳ Ｐゴシック"/>
      <family val="3"/>
      <charset val="128"/>
    </font>
    <font>
      <sz val="14"/>
      <name val="ＭＳ Ｐゴシック"/>
      <family val="3"/>
      <charset val="128"/>
    </font>
    <font>
      <sz val="11"/>
      <name val="ＭＳ Ｐゴシック"/>
      <family val="3"/>
      <charset val="128"/>
      <scheme val="major"/>
    </font>
    <font>
      <sz val="11"/>
      <name val="ＭＳ Ｐゴシック"/>
      <family val="3"/>
      <charset val="128"/>
      <scheme val="minor"/>
    </font>
    <font>
      <sz val="12"/>
      <name val="ＭＳ Ｐゴシック"/>
      <family val="3"/>
      <charset val="128"/>
      <scheme val="major"/>
    </font>
    <font>
      <b/>
      <sz val="11"/>
      <name val="ＭＳ Ｐゴシック"/>
      <family val="3"/>
      <charset val="128"/>
      <scheme val="major"/>
    </font>
    <font>
      <sz val="9"/>
      <name val="AR P明朝体L"/>
      <family val="1"/>
      <charset val="128"/>
    </font>
    <font>
      <sz val="9"/>
      <name val="ＭＳ Ｐゴシック"/>
      <family val="3"/>
      <charset val="128"/>
      <scheme val="major"/>
    </font>
    <font>
      <u val="double"/>
      <sz val="11"/>
      <name val="ＭＳ Ｐゴシック"/>
      <family val="3"/>
      <charset val="128"/>
      <scheme val="major"/>
    </font>
    <font>
      <b/>
      <u val="double"/>
      <sz val="10"/>
      <name val="ＭＳ Ｐゴシック"/>
      <family val="3"/>
      <charset val="128"/>
    </font>
    <font>
      <b/>
      <sz val="10"/>
      <name val="ＭＳ Ｐゴシック"/>
      <family val="3"/>
      <charset val="128"/>
    </font>
    <font>
      <sz val="6"/>
      <name val="ＭＳ Ｐゴシック"/>
      <family val="2"/>
      <charset val="128"/>
      <scheme val="minor"/>
    </font>
    <font>
      <sz val="11"/>
      <color theme="1"/>
      <name val="ＭＳ Ｐゴシック"/>
      <family val="3"/>
      <charset val="128"/>
      <scheme val="minor"/>
    </font>
    <font>
      <b/>
      <sz val="11"/>
      <color theme="1"/>
      <name val="ＭＳ Ｐゴシック"/>
      <family val="3"/>
      <charset val="128"/>
      <scheme val="minor"/>
    </font>
    <font>
      <b/>
      <u/>
      <sz val="11"/>
      <color theme="1"/>
      <name val="ＭＳ Ｐゴシック"/>
      <family val="3"/>
      <charset val="128"/>
      <scheme val="minor"/>
    </font>
    <font>
      <u/>
      <sz val="11"/>
      <color theme="1"/>
      <name val="ＭＳ Ｐゴシック"/>
      <family val="3"/>
      <charset val="128"/>
      <scheme val="minor"/>
    </font>
    <font>
      <b/>
      <u val="double"/>
      <sz val="11"/>
      <color theme="1"/>
      <name val="ＭＳ Ｐゴシック"/>
      <family val="3"/>
      <charset val="128"/>
      <scheme val="minor"/>
    </font>
    <font>
      <b/>
      <i/>
      <sz val="12"/>
      <name val="ＭＳ Ｐゴシック"/>
      <family val="1"/>
      <charset val="128"/>
    </font>
    <font>
      <b/>
      <i/>
      <sz val="12"/>
      <name val="MS UI Gothic"/>
      <family val="1"/>
      <charset val="128"/>
    </font>
    <font>
      <b/>
      <i/>
      <sz val="9"/>
      <name val="ＭＳ Ｐゴシック"/>
      <family val="3"/>
      <charset val="128"/>
      <scheme val="major"/>
    </font>
    <font>
      <b/>
      <sz val="11"/>
      <name val="ＭＳ Ｐゴシック"/>
      <family val="3"/>
      <charset val="128"/>
    </font>
    <font>
      <sz val="10"/>
      <name val="ＭＳ Ｐゴシック"/>
      <family val="3"/>
      <charset val="128"/>
      <scheme val="major"/>
    </font>
    <font>
      <sz val="5"/>
      <name val="ＪＳＰ明朝"/>
      <family val="1"/>
      <charset val="128"/>
    </font>
    <font>
      <sz val="11"/>
      <color indexed="8"/>
      <name val="ＭＳ Ｐゴシック"/>
      <family val="3"/>
      <charset val="128"/>
    </font>
    <font>
      <b/>
      <sz val="18"/>
      <color indexed="8"/>
      <name val="ＭＳ Ｐ明朝"/>
      <family val="1"/>
      <charset val="128"/>
    </font>
    <font>
      <b/>
      <sz val="12"/>
      <color indexed="8"/>
      <name val="ＭＳ Ｐ明朝"/>
      <family val="1"/>
      <charset val="128"/>
    </font>
    <font>
      <sz val="11"/>
      <name val="HGSｺﾞｼｯｸM"/>
      <family val="3"/>
      <charset val="128"/>
    </font>
    <font>
      <sz val="10"/>
      <color indexed="8"/>
      <name val="ＭＳ Ｐ明朝"/>
      <family val="1"/>
      <charset val="128"/>
    </font>
    <font>
      <sz val="11"/>
      <color indexed="8"/>
      <name val="ＭＳ Ｐ明朝"/>
      <family val="1"/>
      <charset val="128"/>
    </font>
    <font>
      <b/>
      <sz val="11"/>
      <name val="ＭＳ Ｐ明朝"/>
      <family val="1"/>
      <charset val="128"/>
    </font>
    <font>
      <sz val="16"/>
      <name val="ＭＳ Ｐ明朝"/>
      <family val="1"/>
      <charset val="128"/>
    </font>
    <font>
      <b/>
      <i/>
      <u/>
      <sz val="11"/>
      <name val="ＭＳ Ｐ明朝"/>
      <family val="1"/>
      <charset val="128"/>
    </font>
    <font>
      <b/>
      <i/>
      <u/>
      <sz val="11"/>
      <name val="HGSｺﾞｼｯｸM"/>
      <family val="3"/>
      <charset val="128"/>
    </font>
    <font>
      <sz val="10"/>
      <name val="ＭＳ Ｐゴシック"/>
      <family val="1"/>
      <charset val="128"/>
    </font>
    <font>
      <b/>
      <i/>
      <sz val="9"/>
      <name val="ＪＳＰゴシック"/>
      <family val="3"/>
      <charset val="128"/>
    </font>
    <font>
      <b/>
      <i/>
      <sz val="12"/>
      <name val="ＭＳ Ｐ明朝"/>
      <family val="1"/>
      <charset val="128"/>
    </font>
    <font>
      <sz val="12"/>
      <name val="ＭＳ Ｐ明朝"/>
      <family val="1"/>
      <charset val="128"/>
    </font>
    <font>
      <b/>
      <sz val="12"/>
      <name val="ＭＳ Ｐゴシック"/>
      <family val="3"/>
      <charset val="128"/>
    </font>
    <font>
      <b/>
      <u/>
      <sz val="11"/>
      <name val="ＭＳ Ｐゴシック"/>
      <family val="3"/>
      <charset val="128"/>
    </font>
    <font>
      <b/>
      <sz val="10"/>
      <name val="ＭＳ Ｐ明朝"/>
      <family val="1"/>
      <charset val="128"/>
    </font>
    <font>
      <sz val="9.5"/>
      <name val="ＭＳ Ｐ明朝"/>
      <family val="1"/>
      <charset val="128"/>
    </font>
    <font>
      <b/>
      <u/>
      <sz val="10"/>
      <name val="ＭＳ Ｐ明朝"/>
      <family val="1"/>
      <charset val="128"/>
    </font>
    <font>
      <sz val="11"/>
      <name val="ＭＳ Ｐゴシック"/>
      <family val="1"/>
      <charset val="128"/>
    </font>
    <font>
      <sz val="9"/>
      <color indexed="8"/>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rgb="FFFFFF00"/>
        <bgColor indexed="64"/>
      </patternFill>
    </fill>
    <fill>
      <patternFill patternType="solid">
        <fgColor indexed="22"/>
        <bgColor indexed="0"/>
      </patternFill>
    </fill>
  </fills>
  <borders count="153">
    <border>
      <left/>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top style="dash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dashed">
        <color indexed="64"/>
      </left>
      <right style="dashed">
        <color indexed="64"/>
      </right>
      <top style="medium">
        <color indexed="64"/>
      </top>
      <bottom/>
      <diagonal/>
    </border>
    <border>
      <left style="dashed">
        <color indexed="64"/>
      </left>
      <right style="dashed">
        <color indexed="64"/>
      </right>
      <top/>
      <bottom style="medium">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dashed">
        <color indexed="64"/>
      </right>
      <top style="medium">
        <color indexed="64"/>
      </top>
      <bottom/>
      <diagonal/>
    </border>
    <border>
      <left style="thin">
        <color indexed="64"/>
      </left>
      <right style="dashed">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style="dashed">
        <color indexed="64"/>
      </left>
      <right/>
      <top style="medium">
        <color indexed="64"/>
      </top>
      <bottom/>
      <diagonal/>
    </border>
    <border>
      <left style="dashed">
        <color indexed="64"/>
      </left>
      <right/>
      <top/>
      <bottom style="medium">
        <color indexed="64"/>
      </bottom>
      <diagonal/>
    </border>
    <border>
      <left/>
      <right style="dashed">
        <color indexed="64"/>
      </right>
      <top style="medium">
        <color indexed="64"/>
      </top>
      <bottom/>
      <diagonal/>
    </border>
    <border>
      <left/>
      <right style="dashed">
        <color indexed="64"/>
      </right>
      <top/>
      <bottom style="medium">
        <color indexed="64"/>
      </bottom>
      <diagonal/>
    </border>
    <border>
      <left style="hair">
        <color indexed="64"/>
      </left>
      <right style="dashed">
        <color indexed="64"/>
      </right>
      <top style="medium">
        <color indexed="64"/>
      </top>
      <bottom/>
      <diagonal/>
    </border>
    <border>
      <left style="hair">
        <color indexed="64"/>
      </left>
      <right style="dashed">
        <color indexed="64"/>
      </right>
      <top/>
      <bottom style="medium">
        <color indexed="64"/>
      </bottom>
      <diagonal/>
    </border>
    <border>
      <left style="dashed">
        <color indexed="64"/>
      </left>
      <right style="hair">
        <color indexed="64"/>
      </right>
      <top style="medium">
        <color indexed="64"/>
      </top>
      <bottom/>
      <diagonal/>
    </border>
    <border>
      <left style="dashed">
        <color indexed="64"/>
      </left>
      <right style="hair">
        <color indexed="64"/>
      </right>
      <top/>
      <bottom style="medium">
        <color indexed="64"/>
      </bottom>
      <diagonal/>
    </border>
    <border>
      <left/>
      <right style="medium">
        <color indexed="64"/>
      </right>
      <top style="thin">
        <color indexed="64"/>
      </top>
      <bottom style="dotted">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medium">
        <color indexed="64"/>
      </top>
      <bottom/>
      <diagonal/>
    </border>
    <border>
      <left/>
      <right style="hair">
        <color indexed="64"/>
      </right>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diagonalUp="1">
      <left/>
      <right/>
      <top/>
      <bottom style="thin">
        <color indexed="64"/>
      </bottom>
      <diagonal style="thin">
        <color auto="1"/>
      </diagonal>
    </border>
    <border diagonalUp="1">
      <left style="thin">
        <color indexed="64"/>
      </left>
      <right/>
      <top/>
      <bottom style="thin">
        <color indexed="64"/>
      </bottom>
      <diagonal style="thin">
        <color auto="1"/>
      </diagonal>
    </border>
    <border diagonalUp="1">
      <left/>
      <right style="thin">
        <color indexed="64"/>
      </right>
      <top/>
      <bottom style="thin">
        <color indexed="64"/>
      </bottom>
      <diagonal style="thin">
        <color auto="1"/>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diagonalUp="1">
      <left/>
      <right/>
      <top style="thin">
        <color indexed="64"/>
      </top>
      <bottom style="thin">
        <color indexed="64"/>
      </bottom>
      <diagonal style="thin">
        <color auto="1"/>
      </diagonal>
    </border>
    <border diagonalUp="1">
      <left style="thin">
        <color indexed="64"/>
      </left>
      <right/>
      <top style="thin">
        <color indexed="64"/>
      </top>
      <bottom style="thin">
        <color indexed="64"/>
      </bottom>
      <diagonal style="thin">
        <color auto="1"/>
      </diagonal>
    </border>
    <border diagonalUp="1">
      <left/>
      <right style="thin">
        <color indexed="64"/>
      </right>
      <top style="thin">
        <color indexed="64"/>
      </top>
      <bottom style="thin">
        <color indexed="64"/>
      </bottom>
      <diagonal style="thin">
        <color auto="1"/>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medium">
        <color indexed="64"/>
      </right>
      <top style="dotted">
        <color indexed="64"/>
      </top>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bottom style="medium">
        <color indexed="64"/>
      </bottom>
      <diagonal/>
    </border>
    <border>
      <left/>
      <right/>
      <top style="medium">
        <color indexed="64"/>
      </top>
      <bottom style="double">
        <color indexed="64"/>
      </bottom>
      <diagonal/>
    </border>
    <border>
      <left/>
      <right/>
      <top style="double">
        <color indexed="64"/>
      </top>
      <bottom style="thin">
        <color indexed="64"/>
      </bottom>
      <diagonal/>
    </border>
    <border>
      <left/>
      <right/>
      <top/>
      <bottom style="dotted">
        <color indexed="64"/>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right style="thin">
        <color indexed="22"/>
      </right>
      <top/>
      <bottom/>
      <diagonal/>
    </border>
    <border>
      <left style="medium">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6">
    <xf numFmtId="0" fontId="0" fillId="0" borderId="0">
      <alignment vertical="center"/>
    </xf>
    <xf numFmtId="38" fontId="6" fillId="0" borderId="0" applyFont="0" applyFill="0" applyBorder="0" applyAlignment="0" applyProtection="0">
      <alignment vertical="center"/>
    </xf>
    <xf numFmtId="0" fontId="5" fillId="0" borderId="0">
      <alignment vertical="center"/>
    </xf>
    <xf numFmtId="0" fontId="81" fillId="0" borderId="0"/>
    <xf numFmtId="0" fontId="6" fillId="0" borderId="0"/>
    <xf numFmtId="0" fontId="81" fillId="0" borderId="0"/>
  </cellStyleXfs>
  <cellXfs count="746">
    <xf numFmtId="0" fontId="0" fillId="0" borderId="0" xfId="0">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0" fillId="0" borderId="1" xfId="0" applyBorder="1">
      <alignment vertical="center"/>
    </xf>
    <xf numFmtId="0" fontId="0" fillId="0" borderId="2" xfId="0" applyBorder="1">
      <alignment vertical="center"/>
    </xf>
    <xf numFmtId="0" fontId="0" fillId="0" borderId="0" xfId="0" applyAlignment="1">
      <alignment horizontal="center" vertical="center"/>
    </xf>
    <xf numFmtId="0" fontId="15" fillId="0" borderId="0" xfId="0" applyFont="1" applyAlignment="1">
      <alignment vertical="center" wrapText="1"/>
    </xf>
    <xf numFmtId="0" fontId="0" fillId="0" borderId="0" xfId="0" applyAlignment="1">
      <alignment horizontal="left" vertical="center"/>
    </xf>
    <xf numFmtId="0" fontId="20" fillId="0" borderId="0" xfId="0" applyFont="1" applyAlignment="1">
      <alignment horizontal="center" vertical="center" wrapText="1"/>
    </xf>
    <xf numFmtId="0" fontId="8"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1" xfId="0" applyFont="1" applyBorder="1">
      <alignment vertical="center"/>
    </xf>
    <xf numFmtId="0" fontId="24" fillId="0" borderId="0" xfId="0" applyFont="1">
      <alignment vertical="center"/>
    </xf>
    <xf numFmtId="0" fontId="8" fillId="0" borderId="8" xfId="0" applyFont="1" applyBorder="1">
      <alignment vertical="center"/>
    </xf>
    <xf numFmtId="0" fontId="12" fillId="0" borderId="0" xfId="0" applyFont="1">
      <alignment vertical="center"/>
    </xf>
    <xf numFmtId="0" fontId="8" fillId="0" borderId="9" xfId="0" applyFont="1" applyBorder="1">
      <alignment vertical="center"/>
    </xf>
    <xf numFmtId="0" fontId="8" fillId="0" borderId="3" xfId="0" applyFont="1" applyBorder="1">
      <alignment vertical="center"/>
    </xf>
    <xf numFmtId="0" fontId="8" fillId="0" borderId="10" xfId="0" applyFont="1" applyBorder="1">
      <alignment vertical="center"/>
    </xf>
    <xf numFmtId="0" fontId="22" fillId="0" borderId="0" xfId="0" applyFont="1" applyAlignment="1">
      <alignment horizontal="right" vertical="center"/>
    </xf>
    <xf numFmtId="0" fontId="22" fillId="0" borderId="7" xfId="0" applyFont="1" applyBorder="1" applyAlignment="1">
      <alignment horizontal="right" vertical="center"/>
    </xf>
    <xf numFmtId="0" fontId="8" fillId="0" borderId="12" xfId="0" applyFont="1" applyBorder="1">
      <alignment vertical="center"/>
    </xf>
    <xf numFmtId="0" fontId="8" fillId="0" borderId="13" xfId="0" applyFont="1" applyBorder="1">
      <alignment vertical="center"/>
    </xf>
    <xf numFmtId="0" fontId="8" fillId="0" borderId="14" xfId="0" applyFont="1" applyBorder="1">
      <alignment vertical="center"/>
    </xf>
    <xf numFmtId="0" fontId="12" fillId="0" borderId="15" xfId="0" applyFont="1" applyBorder="1">
      <alignment vertical="center"/>
    </xf>
    <xf numFmtId="0" fontId="12" fillId="0" borderId="16" xfId="0" applyFont="1" applyBorder="1" applyAlignment="1"/>
    <xf numFmtId="0" fontId="17" fillId="0" borderId="17" xfId="0" applyFont="1" applyBorder="1" applyAlignment="1"/>
    <xf numFmtId="0" fontId="21" fillId="0" borderId="0" xfId="0" applyFont="1">
      <alignment vertical="center"/>
    </xf>
    <xf numFmtId="0" fontId="0" fillId="0" borderId="6" xfId="0" applyBorder="1">
      <alignment vertical="center"/>
    </xf>
    <xf numFmtId="0" fontId="32" fillId="0" borderId="0" xfId="0" applyFont="1">
      <alignment vertical="center"/>
    </xf>
    <xf numFmtId="0" fontId="31" fillId="0" borderId="0" xfId="0" applyFont="1" applyAlignment="1">
      <alignment horizontal="left" vertical="center"/>
    </xf>
    <xf numFmtId="0" fontId="33" fillId="0" borderId="0" xfId="0" applyFont="1">
      <alignment vertical="center"/>
    </xf>
    <xf numFmtId="0" fontId="17" fillId="0" borderId="18" xfId="0" applyFont="1" applyBorder="1" applyAlignment="1">
      <alignment horizontal="center" vertical="center"/>
    </xf>
    <xf numFmtId="0" fontId="33" fillId="0" borderId="0" xfId="0" applyFont="1" applyAlignment="1">
      <alignment vertical="center" shrinkToFit="1"/>
    </xf>
    <xf numFmtId="0" fontId="31" fillId="0" borderId="0" xfId="0" applyFont="1">
      <alignment vertical="center"/>
    </xf>
    <xf numFmtId="0" fontId="12" fillId="0" borderId="0" xfId="0" applyFont="1" applyAlignment="1">
      <alignment horizontal="right" vertical="center"/>
    </xf>
    <xf numFmtId="0" fontId="37" fillId="0" borderId="0" xfId="0" applyFont="1">
      <alignment vertical="center"/>
    </xf>
    <xf numFmtId="0" fontId="38" fillId="0" borderId="0" xfId="0" applyFont="1">
      <alignment vertical="center"/>
    </xf>
    <xf numFmtId="0" fontId="25" fillId="0" borderId="21" xfId="0" applyFont="1" applyBorder="1" applyAlignment="1">
      <alignment horizontal="center" vertical="center"/>
    </xf>
    <xf numFmtId="0" fontId="25" fillId="0" borderId="16" xfId="0" applyFont="1" applyBorder="1" applyAlignment="1">
      <alignment horizontal="center" vertical="center"/>
    </xf>
    <xf numFmtId="0" fontId="8" fillId="0" borderId="62" xfId="0" applyFont="1" applyBorder="1" applyAlignment="1">
      <alignment horizontal="center" vertical="center"/>
    </xf>
    <xf numFmtId="0" fontId="23" fillId="0" borderId="63" xfId="0" applyFont="1" applyBorder="1">
      <alignment vertical="center"/>
    </xf>
    <xf numFmtId="0" fontId="23" fillId="0" borderId="64" xfId="0" applyFont="1" applyBorder="1">
      <alignment vertical="center"/>
    </xf>
    <xf numFmtId="0" fontId="30" fillId="0" borderId="0" xfId="0" applyFont="1">
      <alignment vertical="center"/>
    </xf>
    <xf numFmtId="0" fontId="25" fillId="0" borderId="77" xfId="0" applyFont="1" applyBorder="1" applyAlignment="1">
      <alignment horizontal="center" vertical="center"/>
    </xf>
    <xf numFmtId="0" fontId="25" fillId="0" borderId="78" xfId="0" applyFont="1" applyBorder="1" applyAlignment="1">
      <alignment horizontal="center" vertical="center"/>
    </xf>
    <xf numFmtId="0" fontId="25" fillId="0" borderId="35" xfId="0" applyFont="1" applyBorder="1" applyAlignment="1">
      <alignment horizontal="center" vertical="center"/>
    </xf>
    <xf numFmtId="0" fontId="25" fillId="0" borderId="76" xfId="0" applyFont="1" applyBorder="1" applyAlignment="1">
      <alignment horizontal="center" vertical="center"/>
    </xf>
    <xf numFmtId="49" fontId="12" fillId="0" borderId="0" xfId="0" applyNumberFormat="1" applyFont="1">
      <alignment vertical="center"/>
    </xf>
    <xf numFmtId="0" fontId="18" fillId="0" borderId="0" xfId="0" applyFont="1">
      <alignment vertical="center"/>
    </xf>
    <xf numFmtId="0" fontId="0" fillId="0" borderId="8" xfId="0" applyBorder="1">
      <alignment vertical="center"/>
    </xf>
    <xf numFmtId="0" fontId="0" fillId="0" borderId="5" xfId="0" applyBorder="1">
      <alignment vertical="center"/>
    </xf>
    <xf numFmtId="0" fontId="40" fillId="0" borderId="0" xfId="0" applyFont="1">
      <alignment vertical="center"/>
    </xf>
    <xf numFmtId="0" fontId="41" fillId="0" borderId="0" xfId="0" applyFont="1">
      <alignment vertical="center"/>
    </xf>
    <xf numFmtId="0" fontId="40" fillId="0" borderId="15" xfId="0" applyFont="1" applyBorder="1">
      <alignment vertical="center"/>
    </xf>
    <xf numFmtId="0" fontId="40" fillId="0" borderId="7" xfId="0" applyFont="1" applyBorder="1">
      <alignment vertical="center"/>
    </xf>
    <xf numFmtId="0" fontId="40" fillId="0" borderId="3" xfId="0" applyFont="1" applyBorder="1">
      <alignment vertical="center"/>
    </xf>
    <xf numFmtId="0" fontId="40" fillId="0" borderId="8" xfId="0" applyFont="1" applyBorder="1">
      <alignment vertical="center"/>
    </xf>
    <xf numFmtId="0" fontId="40" fillId="0" borderId="1" xfId="0" applyFont="1" applyBorder="1">
      <alignment vertical="center"/>
    </xf>
    <xf numFmtId="0" fontId="40" fillId="0" borderId="0" xfId="0" applyFont="1" applyAlignment="1">
      <alignment horizontal="center" vertical="center"/>
    </xf>
    <xf numFmtId="0" fontId="45" fillId="0" borderId="1" xfId="0" applyFont="1" applyBorder="1">
      <alignment vertical="center"/>
    </xf>
    <xf numFmtId="0" fontId="46" fillId="0" borderId="0" xfId="0" applyFont="1">
      <alignment vertical="center"/>
    </xf>
    <xf numFmtId="0" fontId="47" fillId="0" borderId="0" xfId="0" applyFont="1">
      <alignment vertical="center"/>
    </xf>
    <xf numFmtId="0" fontId="48" fillId="0" borderId="0" xfId="0" applyFont="1">
      <alignment vertical="center"/>
    </xf>
    <xf numFmtId="0" fontId="49" fillId="0" borderId="0" xfId="0" applyFont="1">
      <alignment vertical="center"/>
    </xf>
    <xf numFmtId="0" fontId="51" fillId="0" borderId="0" xfId="0" applyFont="1">
      <alignment vertical="center"/>
    </xf>
    <xf numFmtId="0" fontId="52" fillId="0" borderId="0" xfId="0" applyFont="1">
      <alignment vertical="center"/>
    </xf>
    <xf numFmtId="0" fontId="13" fillId="0" borderId="0" xfId="0" applyFont="1">
      <alignment vertical="center"/>
    </xf>
    <xf numFmtId="0" fontId="14" fillId="0" borderId="0" xfId="0" applyFont="1">
      <alignment vertical="center"/>
    </xf>
    <xf numFmtId="0" fontId="56" fillId="0" borderId="17" xfId="0" applyFont="1" applyBorder="1" applyAlignment="1">
      <alignment horizontal="center" vertical="center"/>
    </xf>
    <xf numFmtId="0" fontId="57" fillId="0" borderId="0" xfId="0" applyFont="1">
      <alignment vertical="center"/>
    </xf>
    <xf numFmtId="0" fontId="57" fillId="0" borderId="15" xfId="0" applyFont="1" applyBorder="1">
      <alignment vertical="center"/>
    </xf>
    <xf numFmtId="0" fontId="57" fillId="0" borderId="7" xfId="0" applyFont="1" applyBorder="1">
      <alignment vertical="center"/>
    </xf>
    <xf numFmtId="0" fontId="55" fillId="0" borderId="3" xfId="0" applyFont="1" applyBorder="1">
      <alignment vertical="center"/>
    </xf>
    <xf numFmtId="0" fontId="57" fillId="0" borderId="8" xfId="0" applyFont="1" applyBorder="1">
      <alignment vertical="center"/>
    </xf>
    <xf numFmtId="0" fontId="57" fillId="0" borderId="1" xfId="0" applyFont="1" applyBorder="1">
      <alignment vertical="center"/>
    </xf>
    <xf numFmtId="0" fontId="59" fillId="0" borderId="0" xfId="0" applyFont="1" applyAlignment="1">
      <alignment horizontal="center" vertical="center"/>
    </xf>
    <xf numFmtId="0" fontId="60" fillId="0" borderId="0" xfId="0" applyFont="1">
      <alignment vertical="center"/>
    </xf>
    <xf numFmtId="0" fontId="65" fillId="0" borderId="0" xfId="0" applyFont="1">
      <alignment vertical="center"/>
    </xf>
    <xf numFmtId="0" fontId="55" fillId="0" borderId="1" xfId="0" applyFont="1" applyBorder="1">
      <alignment vertical="center"/>
    </xf>
    <xf numFmtId="0" fontId="55" fillId="0" borderId="0" xfId="0" applyFont="1">
      <alignment vertical="center"/>
    </xf>
    <xf numFmtId="0" fontId="64" fillId="0" borderId="17" xfId="0" applyFont="1" applyBorder="1" applyAlignment="1">
      <alignment horizontal="center" vertical="center"/>
    </xf>
    <xf numFmtId="0" fontId="48" fillId="0" borderId="0" xfId="0" applyFont="1" applyAlignment="1"/>
    <xf numFmtId="0" fontId="5" fillId="0" borderId="0" xfId="2">
      <alignment vertical="center"/>
    </xf>
    <xf numFmtId="0" fontId="70" fillId="0" borderId="0" xfId="2" applyFont="1">
      <alignment vertical="center"/>
    </xf>
    <xf numFmtId="0" fontId="5" fillId="0" borderId="7" xfId="2" applyBorder="1">
      <alignment vertical="center"/>
    </xf>
    <xf numFmtId="0" fontId="5" fillId="0" borderId="6" xfId="2" applyBorder="1">
      <alignment vertical="center"/>
    </xf>
    <xf numFmtId="0" fontId="5" fillId="0" borderId="0" xfId="2" applyAlignment="1">
      <alignment horizontal="center" vertical="center"/>
    </xf>
    <xf numFmtId="0" fontId="73" fillId="0" borderId="0" xfId="2" applyFont="1">
      <alignment vertical="center"/>
    </xf>
    <xf numFmtId="0" fontId="5" fillId="0" borderId="0" xfId="2" applyAlignment="1">
      <alignment horizontal="left" vertical="center"/>
    </xf>
    <xf numFmtId="0" fontId="0" fillId="0" borderId="16" xfId="0" applyBorder="1">
      <alignment vertical="center"/>
    </xf>
    <xf numFmtId="0" fontId="0" fillId="0" borderId="17" xfId="0" applyBorder="1" applyAlignment="1">
      <alignment horizontal="centerContinuous" vertical="center"/>
    </xf>
    <xf numFmtId="0" fontId="0" fillId="0" borderId="90" xfId="0" applyBorder="1">
      <alignment vertical="center"/>
    </xf>
    <xf numFmtId="0" fontId="0" fillId="0" borderId="79" xfId="0" applyBorder="1">
      <alignment vertical="center"/>
    </xf>
    <xf numFmtId="0" fontId="0" fillId="0" borderId="78" xfId="0" applyBorder="1">
      <alignment vertical="center"/>
    </xf>
    <xf numFmtId="0" fontId="15" fillId="0" borderId="0" xfId="0" applyFont="1">
      <alignment vertical="center"/>
    </xf>
    <xf numFmtId="0" fontId="12" fillId="0" borderId="6" xfId="0" applyFont="1" applyBorder="1">
      <alignment vertical="center"/>
    </xf>
    <xf numFmtId="0" fontId="12" fillId="0" borderId="20" xfId="0" applyFont="1" applyBorder="1">
      <alignment vertical="center"/>
    </xf>
    <xf numFmtId="0" fontId="0" fillId="0" borderId="110" xfId="0" applyBorder="1" applyAlignment="1">
      <alignment horizontal="center" vertical="center"/>
    </xf>
    <xf numFmtId="0" fontId="0" fillId="0" borderId="115" xfId="0" applyBorder="1" applyAlignment="1">
      <alignment horizontal="center" vertical="center"/>
    </xf>
    <xf numFmtId="0" fontId="0" fillId="0" borderId="116" xfId="0" applyBorder="1" applyAlignment="1">
      <alignment horizontal="center" vertical="center"/>
    </xf>
    <xf numFmtId="0" fontId="0" fillId="0" borderId="111" xfId="0" applyBorder="1" applyAlignment="1">
      <alignment horizontal="center" vertical="center"/>
    </xf>
    <xf numFmtId="0" fontId="0" fillId="0" borderId="112" xfId="0" applyBorder="1" applyAlignment="1">
      <alignment horizontal="center" vertical="center"/>
    </xf>
    <xf numFmtId="0" fontId="0" fillId="0" borderId="117" xfId="0" applyBorder="1" applyAlignment="1">
      <alignment horizontal="center" vertical="center"/>
    </xf>
    <xf numFmtId="0" fontId="0" fillId="0" borderId="118" xfId="0" applyBorder="1" applyAlignment="1">
      <alignment horizontal="center" vertical="center"/>
    </xf>
    <xf numFmtId="0" fontId="0" fillId="0" borderId="106" xfId="0" applyBorder="1" applyAlignment="1">
      <alignment vertical="center" textRotation="255"/>
    </xf>
    <xf numFmtId="0" fontId="0" fillId="0" borderId="111" xfId="0" applyBorder="1" applyAlignment="1">
      <alignment vertical="center" textRotation="255"/>
    </xf>
    <xf numFmtId="0" fontId="60" fillId="0" borderId="0" xfId="0" applyFont="1" applyAlignment="1">
      <alignment horizontal="left" vertical="center"/>
    </xf>
    <xf numFmtId="0" fontId="79" fillId="0" borderId="0" xfId="0" applyFont="1">
      <alignment vertical="center"/>
    </xf>
    <xf numFmtId="0" fontId="60" fillId="0" borderId="6" xfId="0" applyFont="1" applyBorder="1">
      <alignment vertical="center"/>
    </xf>
    <xf numFmtId="38" fontId="60" fillId="0" borderId="7" xfId="1" applyFont="1" applyBorder="1" applyAlignment="1">
      <alignment horizontal="right" vertical="center"/>
    </xf>
    <xf numFmtId="38" fontId="46" fillId="0" borderId="102" xfId="1" applyFont="1" applyBorder="1">
      <alignment vertical="center"/>
    </xf>
    <xf numFmtId="38" fontId="46" fillId="0" borderId="101" xfId="1" applyFont="1" applyBorder="1">
      <alignment vertical="center"/>
    </xf>
    <xf numFmtId="38" fontId="46" fillId="0" borderId="96" xfId="1" applyFont="1" applyBorder="1">
      <alignment vertical="center"/>
    </xf>
    <xf numFmtId="38" fontId="46" fillId="0" borderId="95" xfId="1" applyFont="1" applyBorder="1">
      <alignment vertical="center"/>
    </xf>
    <xf numFmtId="38" fontId="46" fillId="0" borderId="94" xfId="1" applyFont="1" applyBorder="1">
      <alignment vertical="center"/>
    </xf>
    <xf numFmtId="38" fontId="46" fillId="0" borderId="103" xfId="1" applyFont="1" applyBorder="1">
      <alignment vertical="center"/>
    </xf>
    <xf numFmtId="0" fontId="46" fillId="0" borderId="0" xfId="0" applyFont="1" applyAlignment="1">
      <alignment horizontal="right" vertical="center"/>
    </xf>
    <xf numFmtId="0" fontId="13" fillId="0" borderId="56" xfId="0" applyFont="1" applyBorder="1" applyAlignment="1">
      <alignment horizontal="center" vertical="center"/>
    </xf>
    <xf numFmtId="0" fontId="13" fillId="0" borderId="17" xfId="0" applyFont="1" applyBorder="1" applyAlignment="1">
      <alignment horizontal="center" vertical="center"/>
    </xf>
    <xf numFmtId="0" fontId="13" fillId="0" borderId="7" xfId="0" applyFont="1" applyBorder="1">
      <alignment vertical="center"/>
    </xf>
    <xf numFmtId="0" fontId="13" fillId="0" borderId="15" xfId="0" applyFont="1" applyBorder="1" applyAlignment="1">
      <alignment horizontal="center" vertical="center"/>
    </xf>
    <xf numFmtId="0" fontId="62" fillId="0" borderId="0" xfId="0" applyFont="1">
      <alignment vertical="center"/>
    </xf>
    <xf numFmtId="0" fontId="76" fillId="0" borderId="1" xfId="0" applyFont="1" applyBorder="1">
      <alignment vertical="center"/>
    </xf>
    <xf numFmtId="0" fontId="75" fillId="0" borderId="3" xfId="0" applyFont="1" applyBorder="1">
      <alignment vertical="center"/>
    </xf>
    <xf numFmtId="0" fontId="62" fillId="0" borderId="7" xfId="0" applyFont="1" applyBorder="1">
      <alignment vertical="center"/>
    </xf>
    <xf numFmtId="0" fontId="62" fillId="0" borderId="10" xfId="0" applyFont="1" applyBorder="1">
      <alignment vertical="center"/>
    </xf>
    <xf numFmtId="0" fontId="9" fillId="0" borderId="3" xfId="0" applyFont="1" applyBorder="1">
      <alignment vertical="center"/>
    </xf>
    <xf numFmtId="0" fontId="4" fillId="0" borderId="0" xfId="2" applyFont="1">
      <alignment vertical="center"/>
    </xf>
    <xf numFmtId="38" fontId="63" fillId="0" borderId="92" xfId="1" applyFont="1" applyBorder="1" applyAlignment="1">
      <alignment horizontal="center" vertical="center"/>
    </xf>
    <xf numFmtId="0" fontId="58" fillId="0" borderId="1" xfId="0" applyFont="1" applyBorder="1">
      <alignment vertical="center"/>
    </xf>
    <xf numFmtId="0" fontId="12" fillId="0" borderId="1" xfId="0" applyFont="1" applyBorder="1">
      <alignment vertical="center"/>
    </xf>
    <xf numFmtId="38" fontId="46" fillId="0" borderId="16" xfId="1" applyFont="1" applyFill="1" applyBorder="1" applyAlignment="1">
      <alignment horizontal="center" vertical="center"/>
    </xf>
    <xf numFmtId="38" fontId="46" fillId="0" borderId="17" xfId="1" applyFont="1" applyFill="1" applyBorder="1" applyAlignment="1">
      <alignment horizontal="center" vertical="center"/>
    </xf>
    <xf numFmtId="0" fontId="3" fillId="0" borderId="0" xfId="2" applyFont="1">
      <alignment vertical="center"/>
    </xf>
    <xf numFmtId="0" fontId="3" fillId="0" borderId="0" xfId="2" applyFont="1" applyAlignment="1">
      <alignment horizontal="distributed" vertical="center"/>
    </xf>
    <xf numFmtId="0" fontId="3" fillId="0" borderId="0" xfId="2" applyFont="1" applyAlignment="1">
      <alignment horizontal="distributed" vertical="distributed"/>
    </xf>
    <xf numFmtId="0" fontId="82" fillId="0" borderId="0" xfId="3" applyFont="1" applyAlignment="1">
      <alignment horizontal="center" vertical="center"/>
    </xf>
    <xf numFmtId="0" fontId="81" fillId="0" borderId="0" xfId="3"/>
    <xf numFmtId="0" fontId="84" fillId="0" borderId="0" xfId="3" applyFont="1" applyAlignment="1">
      <alignment horizontal="right"/>
    </xf>
    <xf numFmtId="0" fontId="57" fillId="0" borderId="126" xfId="3" applyFont="1" applyBorder="1" applyAlignment="1">
      <alignment horizontal="center" vertical="center" wrapText="1"/>
    </xf>
    <xf numFmtId="0" fontId="55" fillId="0" borderId="127" xfId="3" applyFont="1" applyBorder="1" applyAlignment="1">
      <alignment horizontal="center" vertical="center" wrapText="1"/>
    </xf>
    <xf numFmtId="181" fontId="85" fillId="0" borderId="128" xfId="3" applyNumberFormat="1" applyFont="1" applyBorder="1" applyAlignment="1">
      <alignment horizontal="center" vertical="center" wrapText="1"/>
    </xf>
    <xf numFmtId="0" fontId="57" fillId="0" borderId="129" xfId="3" applyFont="1" applyBorder="1" applyAlignment="1">
      <alignment horizontal="left" vertical="center" wrapText="1"/>
    </xf>
    <xf numFmtId="0" fontId="57" fillId="0" borderId="130" xfId="3" applyFont="1" applyBorder="1" applyAlignment="1">
      <alignment horizontal="center" vertical="center" wrapText="1"/>
    </xf>
    <xf numFmtId="181" fontId="86" fillId="0" borderId="131" xfId="3" applyNumberFormat="1" applyFont="1" applyBorder="1" applyAlignment="1">
      <alignment horizontal="center" wrapText="1"/>
    </xf>
    <xf numFmtId="0" fontId="57" fillId="0" borderId="31" xfId="3" applyFont="1" applyBorder="1" applyAlignment="1">
      <alignment horizontal="left" vertical="center" wrapText="1" indent="2"/>
    </xf>
    <xf numFmtId="0" fontId="57" fillId="0" borderId="19" xfId="3" applyFont="1" applyBorder="1" applyAlignment="1">
      <alignment horizontal="center" wrapText="1"/>
    </xf>
    <xf numFmtId="181" fontId="57" fillId="0" borderId="132" xfId="3" applyNumberFormat="1" applyFont="1" applyBorder="1" applyAlignment="1">
      <alignment horizontal="center"/>
    </xf>
    <xf numFmtId="0" fontId="87" fillId="0" borderId="133" xfId="3" applyFont="1" applyBorder="1" applyAlignment="1">
      <alignment horizontal="left" vertical="center" wrapText="1"/>
    </xf>
    <xf numFmtId="0" fontId="57" fillId="0" borderId="134" xfId="3" applyFont="1" applyBorder="1" applyAlignment="1">
      <alignment horizontal="center" vertical="center" wrapText="1"/>
    </xf>
    <xf numFmtId="181" fontId="86" fillId="0" borderId="135" xfId="3" applyNumberFormat="1" applyFont="1" applyBorder="1" applyAlignment="1">
      <alignment wrapText="1"/>
    </xf>
    <xf numFmtId="0" fontId="57" fillId="0" borderId="31" xfId="3" applyFont="1" applyBorder="1" applyAlignment="1">
      <alignment horizontal="left" vertical="center" indent="2" shrinkToFit="1"/>
    </xf>
    <xf numFmtId="0" fontId="6" fillId="0" borderId="0" xfId="3" applyFont="1"/>
    <xf numFmtId="0" fontId="57" fillId="0" borderId="136" xfId="3" applyFont="1" applyBorder="1" applyAlignment="1">
      <alignment horizontal="left" vertical="center" indent="2" shrinkToFit="1"/>
    </xf>
    <xf numFmtId="0" fontId="57" fillId="0" borderId="137" xfId="3" applyFont="1" applyBorder="1" applyAlignment="1">
      <alignment horizontal="center" wrapText="1"/>
    </xf>
    <xf numFmtId="181" fontId="57" fillId="0" borderId="138" xfId="3" applyNumberFormat="1" applyFont="1" applyBorder="1" applyAlignment="1">
      <alignment horizontal="center"/>
    </xf>
    <xf numFmtId="0" fontId="57" fillId="0" borderId="31" xfId="3" applyFont="1" applyBorder="1" applyAlignment="1">
      <alignment horizontal="left" indent="2"/>
    </xf>
    <xf numFmtId="0" fontId="57" fillId="0" borderId="19" xfId="3" applyFont="1" applyBorder="1"/>
    <xf numFmtId="0" fontId="57" fillId="0" borderId="9" xfId="3" applyFont="1" applyBorder="1"/>
    <xf numFmtId="0" fontId="57" fillId="0" borderId="12" xfId="3" applyFont="1" applyBorder="1" applyAlignment="1">
      <alignment horizontal="left" vertical="center" indent="2" shrinkToFit="1"/>
    </xf>
    <xf numFmtId="0" fontId="57" fillId="0" borderId="98" xfId="3" applyFont="1" applyBorder="1" applyAlignment="1">
      <alignment horizontal="center" wrapText="1"/>
    </xf>
    <xf numFmtId="181" fontId="57" fillId="0" borderId="139" xfId="3" applyNumberFormat="1" applyFont="1" applyBorder="1" applyAlignment="1">
      <alignment horizontal="center"/>
    </xf>
    <xf numFmtId="0" fontId="57" fillId="0" borderId="12" xfId="3" applyFont="1" applyBorder="1" applyAlignment="1">
      <alignment horizontal="left" indent="2"/>
    </xf>
    <xf numFmtId="0" fontId="57" fillId="0" borderId="98" xfId="3" applyFont="1" applyBorder="1"/>
    <xf numFmtId="0" fontId="57" fillId="0" borderId="14" xfId="3" applyFont="1" applyBorder="1"/>
    <xf numFmtId="0" fontId="57" fillId="0" borderId="0" xfId="3" applyFont="1" applyAlignment="1">
      <alignment horizontal="left" vertical="center" wrapText="1"/>
    </xf>
    <xf numFmtId="0" fontId="57" fillId="0" borderId="0" xfId="3" applyFont="1" applyAlignment="1">
      <alignment horizontal="center" wrapText="1"/>
    </xf>
    <xf numFmtId="181" fontId="57" fillId="0" borderId="0" xfId="3" applyNumberFormat="1" applyFont="1" applyAlignment="1">
      <alignment horizontal="center"/>
    </xf>
    <xf numFmtId="0" fontId="57" fillId="0" borderId="0" xfId="3" applyFont="1"/>
    <xf numFmtId="0" fontId="84" fillId="0" borderId="0" xfId="3" applyFont="1" applyAlignment="1">
      <alignment horizontal="left" vertical="center" wrapText="1"/>
    </xf>
    <xf numFmtId="0" fontId="84" fillId="0" borderId="0" xfId="3" applyFont="1" applyAlignment="1">
      <alignment horizontal="left" vertical="center"/>
    </xf>
    <xf numFmtId="181" fontId="81" fillId="0" borderId="0" xfId="3" applyNumberFormat="1"/>
    <xf numFmtId="0" fontId="89" fillId="0" borderId="31" xfId="3" applyFont="1" applyBorder="1" applyAlignment="1">
      <alignment horizontal="left" vertical="center" indent="2" shrinkToFit="1"/>
    </xf>
    <xf numFmtId="0" fontId="90" fillId="0" borderId="0" xfId="3" applyFont="1" applyAlignment="1">
      <alignment horizontal="left" vertical="center"/>
    </xf>
    <xf numFmtId="0" fontId="57" fillId="0" borderId="140" xfId="3" applyFont="1" applyBorder="1" applyAlignment="1">
      <alignment horizontal="center" vertical="center" wrapText="1"/>
    </xf>
    <xf numFmtId="0" fontId="57" fillId="0" borderId="141" xfId="3" applyFont="1" applyBorder="1" applyAlignment="1">
      <alignment horizontal="left" vertical="center" wrapText="1"/>
    </xf>
    <xf numFmtId="0" fontId="87" fillId="0" borderId="63" xfId="3" applyFont="1" applyBorder="1" applyAlignment="1">
      <alignment horizontal="left" vertical="center" wrapText="1"/>
    </xf>
    <xf numFmtId="0" fontId="57" fillId="0" borderId="0" xfId="3" applyFont="1" applyAlignment="1">
      <alignment horizontal="left" vertical="center" indent="2" shrinkToFit="1"/>
    </xf>
    <xf numFmtId="0" fontId="57" fillId="0" borderId="142" xfId="3" applyFont="1" applyBorder="1" applyAlignment="1">
      <alignment horizontal="left" vertical="center" indent="2" shrinkToFit="1"/>
    </xf>
    <xf numFmtId="0" fontId="55" fillId="0" borderId="0" xfId="3" applyFont="1" applyAlignment="1">
      <alignment horizontal="left" vertical="center" indent="2" shrinkToFit="1"/>
    </xf>
    <xf numFmtId="0" fontId="56" fillId="0" borderId="0" xfId="3" applyFont="1" applyAlignment="1">
      <alignment horizontal="left" vertical="center" indent="2" shrinkToFit="1"/>
    </xf>
    <xf numFmtId="0" fontId="57" fillId="0" borderId="13" xfId="3" applyFont="1" applyBorder="1" applyAlignment="1">
      <alignment horizontal="left" vertical="center" indent="2" shrinkToFit="1"/>
    </xf>
    <xf numFmtId="0" fontId="89" fillId="0" borderId="0" xfId="3" applyFont="1" applyAlignment="1">
      <alignment vertical="center" shrinkToFit="1"/>
    </xf>
    <xf numFmtId="0" fontId="57" fillId="0" borderId="31" xfId="3" applyFont="1" applyBorder="1" applyAlignment="1">
      <alignment horizontal="left" vertical="center" indent="2"/>
    </xf>
    <xf numFmtId="0" fontId="55" fillId="0" borderId="31" xfId="3" applyFont="1" applyBorder="1" applyAlignment="1">
      <alignment horizontal="left" vertical="center" indent="2"/>
    </xf>
    <xf numFmtId="0" fontId="56" fillId="0" borderId="31" xfId="3" applyFont="1" applyBorder="1" applyAlignment="1">
      <alignment horizontal="left" vertical="center" indent="2"/>
    </xf>
    <xf numFmtId="0" fontId="57" fillId="0" borderId="136" xfId="3" applyFont="1" applyBorder="1" applyAlignment="1">
      <alignment horizontal="left" vertical="center" indent="2"/>
    </xf>
    <xf numFmtId="49" fontId="81" fillId="0" borderId="0" xfId="3" applyNumberFormat="1"/>
    <xf numFmtId="49" fontId="6" fillId="0" borderId="0" xfId="3" applyNumberFormat="1" applyFont="1"/>
    <xf numFmtId="38" fontId="63" fillId="0" borderId="93" xfId="1" applyFont="1" applyBorder="1" applyAlignment="1">
      <alignment horizontal="center" vertical="center"/>
    </xf>
    <xf numFmtId="0" fontId="63" fillId="0" borderId="93" xfId="0" applyFont="1" applyBorder="1" applyAlignment="1">
      <alignment horizontal="center" vertical="center"/>
    </xf>
    <xf numFmtId="0" fontId="6" fillId="0" borderId="143" xfId="4" applyBorder="1" applyAlignment="1">
      <alignment horizontal="right" wrapText="1"/>
    </xf>
    <xf numFmtId="0" fontId="6" fillId="0" borderId="144" xfId="4" applyBorder="1" applyAlignment="1">
      <alignment horizontal="left" wrapText="1"/>
    </xf>
    <xf numFmtId="0" fontId="6" fillId="0" borderId="145" xfId="4" applyBorder="1" applyAlignment="1">
      <alignment horizontal="right" wrapText="1"/>
    </xf>
    <xf numFmtId="0" fontId="6" fillId="0" borderId="146" xfId="4" applyBorder="1" applyAlignment="1">
      <alignment horizontal="left" wrapText="1"/>
    </xf>
    <xf numFmtId="0" fontId="6" fillId="0" borderId="0" xfId="4" applyAlignment="1">
      <alignment horizontal="right" wrapText="1"/>
    </xf>
    <xf numFmtId="0" fontId="6" fillId="0" borderId="0" xfId="4" applyAlignment="1">
      <alignment horizontal="left" wrapText="1"/>
    </xf>
    <xf numFmtId="0" fontId="6" fillId="0" borderId="147" xfId="4" applyBorder="1" applyAlignment="1">
      <alignment horizontal="right" wrapText="1"/>
    </xf>
    <xf numFmtId="0" fontId="6" fillId="0" borderId="148" xfId="4" applyBorder="1" applyAlignment="1">
      <alignment horizontal="left" wrapText="1"/>
    </xf>
    <xf numFmtId="0" fontId="6" fillId="2" borderId="146" xfId="4" applyFill="1" applyBorder="1" applyAlignment="1">
      <alignment horizontal="left" wrapText="1"/>
    </xf>
    <xf numFmtId="0" fontId="6" fillId="0" borderId="149" xfId="4" applyBorder="1" applyAlignment="1">
      <alignment horizontal="left" wrapText="1"/>
    </xf>
    <xf numFmtId="0" fontId="6" fillId="0" borderId="150" xfId="4" applyBorder="1" applyAlignment="1">
      <alignment horizontal="right" wrapText="1"/>
    </xf>
    <xf numFmtId="0" fontId="8" fillId="0" borderId="35" xfId="0" applyFont="1" applyBorder="1" applyAlignment="1">
      <alignment horizontal="center" vertical="center"/>
    </xf>
    <xf numFmtId="0" fontId="94" fillId="0" borderId="0" xfId="0" applyFont="1" applyAlignment="1">
      <alignment horizontal="center" vertical="center"/>
    </xf>
    <xf numFmtId="0" fontId="94" fillId="0" borderId="0" xfId="0" applyFont="1">
      <alignment vertical="center"/>
    </xf>
    <xf numFmtId="0" fontId="63" fillId="0" borderId="92" xfId="0" applyFont="1" applyBorder="1">
      <alignment vertical="center"/>
    </xf>
    <xf numFmtId="38" fontId="63" fillId="0" borderId="92" xfId="1" applyFont="1" applyBorder="1" applyAlignment="1">
      <alignment vertical="center"/>
    </xf>
    <xf numFmtId="38" fontId="63" fillId="0" borderId="120" xfId="0" applyNumberFormat="1" applyFont="1" applyBorder="1" applyAlignment="1">
      <alignment horizontal="right" vertical="center"/>
    </xf>
    <xf numFmtId="38" fontId="63" fillId="0" borderId="120" xfId="1" applyFont="1" applyBorder="1" applyAlignment="1">
      <alignment horizontal="right" vertical="center"/>
    </xf>
    <xf numFmtId="0" fontId="5" fillId="0" borderId="7" xfId="2" applyBorder="1" applyAlignment="1" applyProtection="1">
      <alignment horizontal="center" vertical="center"/>
      <protection locked="0"/>
    </xf>
    <xf numFmtId="0" fontId="2" fillId="0" borderId="7" xfId="2" applyFont="1" applyBorder="1" applyAlignment="1" applyProtection="1">
      <alignment horizontal="center" vertical="center"/>
      <protection locked="0"/>
    </xf>
    <xf numFmtId="0" fontId="78" fillId="0" borderId="0" xfId="0" applyFont="1">
      <alignment vertical="center"/>
    </xf>
    <xf numFmtId="0" fontId="13" fillId="0" borderId="2" xfId="0" applyFont="1" applyBorder="1">
      <alignment vertical="center"/>
    </xf>
    <xf numFmtId="0" fontId="14" fillId="0" borderId="6" xfId="0" applyFont="1" applyBorder="1">
      <alignment vertical="center"/>
    </xf>
    <xf numFmtId="0" fontId="14" fillId="0" borderId="5" xfId="0" applyFont="1" applyBorder="1">
      <alignment vertical="center"/>
    </xf>
    <xf numFmtId="0" fontId="14" fillId="0" borderId="8" xfId="0" applyFont="1" applyBorder="1">
      <alignment vertical="center"/>
    </xf>
    <xf numFmtId="0" fontId="13" fillId="0" borderId="3" xfId="0" applyFont="1" applyBorder="1">
      <alignment vertical="center"/>
    </xf>
    <xf numFmtId="0" fontId="14" fillId="0" borderId="7" xfId="0" applyFont="1" applyBorder="1">
      <alignment vertical="center"/>
    </xf>
    <xf numFmtId="0" fontId="14" fillId="0" borderId="15" xfId="0" applyFont="1" applyBorder="1">
      <alignment vertical="center"/>
    </xf>
    <xf numFmtId="0" fontId="68" fillId="0" borderId="1" xfId="0" applyFont="1" applyBorder="1">
      <alignment vertical="center"/>
    </xf>
    <xf numFmtId="0" fontId="98" fillId="0" borderId="1" xfId="0" applyFont="1" applyBorder="1">
      <alignment vertical="center"/>
    </xf>
    <xf numFmtId="0" fontId="97" fillId="0" borderId="0" xfId="0" applyFont="1">
      <alignment vertical="center"/>
    </xf>
    <xf numFmtId="0" fontId="56" fillId="0" borderId="0" xfId="0" applyFont="1">
      <alignment vertical="center"/>
    </xf>
    <xf numFmtId="0" fontId="28" fillId="3" borderId="76" xfId="0" applyFont="1" applyFill="1" applyBorder="1" applyAlignment="1" applyProtection="1">
      <alignment horizontal="center" vertical="center"/>
      <protection locked="0"/>
    </xf>
    <xf numFmtId="0" fontId="28" fillId="3" borderId="35" xfId="0" applyFont="1" applyFill="1" applyBorder="1" applyAlignment="1" applyProtection="1">
      <alignment horizontal="center" vertical="center"/>
      <protection locked="0"/>
    </xf>
    <xf numFmtId="0" fontId="77" fillId="3" borderId="78" xfId="0" applyFont="1" applyFill="1" applyBorder="1" applyAlignment="1" applyProtection="1">
      <alignment horizontal="center" vertical="center"/>
      <protection locked="0"/>
    </xf>
    <xf numFmtId="0" fontId="77" fillId="3" borderId="20" xfId="0" applyFont="1" applyFill="1" applyBorder="1" applyAlignment="1" applyProtection="1">
      <alignment horizontal="center" vertical="center"/>
      <protection locked="0"/>
    </xf>
    <xf numFmtId="0" fontId="92" fillId="3" borderId="21" xfId="0" applyFont="1" applyFill="1" applyBorder="1" applyProtection="1">
      <alignment vertical="center"/>
      <protection locked="0"/>
    </xf>
    <xf numFmtId="0" fontId="0" fillId="3" borderId="110" xfId="0" applyFill="1" applyBorder="1" applyAlignment="1" applyProtection="1">
      <alignment horizontal="center" vertical="center" wrapText="1"/>
      <protection locked="0"/>
    </xf>
    <xf numFmtId="0" fontId="0" fillId="3" borderId="111" xfId="0" applyFill="1" applyBorder="1" applyAlignment="1" applyProtection="1">
      <alignment horizontal="center" vertical="center"/>
      <protection locked="0"/>
    </xf>
    <xf numFmtId="0" fontId="0" fillId="3" borderId="112" xfId="0" applyFill="1" applyBorder="1" applyAlignment="1" applyProtection="1">
      <alignment horizontal="center" vertical="center"/>
      <protection locked="0"/>
    </xf>
    <xf numFmtId="182" fontId="46" fillId="3" borderId="16" xfId="1" applyNumberFormat="1" applyFont="1" applyFill="1" applyBorder="1" applyAlignment="1" applyProtection="1">
      <alignment horizontal="center" vertical="center"/>
      <protection locked="0"/>
    </xf>
    <xf numFmtId="38" fontId="46" fillId="3" borderId="17" xfId="1" applyFont="1" applyFill="1" applyBorder="1" applyAlignment="1" applyProtection="1">
      <alignment horizontal="center" vertical="center"/>
      <protection locked="0"/>
    </xf>
    <xf numFmtId="178" fontId="47" fillId="3" borderId="7" xfId="0" applyNumberFormat="1" applyFont="1" applyFill="1" applyBorder="1" applyAlignment="1" applyProtection="1">
      <alignment horizontal="center" vertical="center"/>
      <protection locked="0"/>
    </xf>
    <xf numFmtId="180" fontId="5" fillId="3" borderId="0" xfId="2" applyNumberFormat="1" applyFill="1" applyAlignment="1">
      <alignment horizontal="center" vertical="center"/>
    </xf>
    <xf numFmtId="0" fontId="5" fillId="3" borderId="0" xfId="2" applyFill="1" applyAlignment="1">
      <alignment horizontal="left" vertical="center"/>
    </xf>
    <xf numFmtId="179" fontId="55" fillId="3" borderId="0" xfId="0" applyNumberFormat="1" applyFont="1" applyFill="1" applyAlignment="1">
      <alignment horizontal="center" vertical="center"/>
    </xf>
    <xf numFmtId="0" fontId="55" fillId="3" borderId="0" xfId="0" applyFont="1" applyFill="1" applyAlignment="1">
      <alignment horizontal="center" vertical="center"/>
    </xf>
    <xf numFmtId="0" fontId="47" fillId="0" borderId="124" xfId="0" applyFont="1" applyBorder="1" applyAlignment="1">
      <alignment horizontal="left" vertical="center"/>
    </xf>
    <xf numFmtId="0" fontId="47" fillId="0" borderId="3" xfId="0" applyFont="1" applyBorder="1" applyAlignment="1">
      <alignment horizontal="right" vertical="center"/>
    </xf>
    <xf numFmtId="0" fontId="0" fillId="0" borderId="151" xfId="0" applyBorder="1">
      <alignment vertical="center"/>
    </xf>
    <xf numFmtId="0" fontId="0" fillId="0" borderId="18" xfId="0" applyBorder="1">
      <alignment vertical="center"/>
    </xf>
    <xf numFmtId="0" fontId="0" fillId="0" borderId="146" xfId="4" applyFont="1" applyBorder="1" applyAlignment="1">
      <alignment horizontal="left" wrapText="1"/>
    </xf>
    <xf numFmtId="0" fontId="101" fillId="4" borderId="152" xfId="5" applyFont="1" applyFill="1" applyBorder="1" applyAlignment="1">
      <alignment horizontal="left" wrapText="1"/>
    </xf>
    <xf numFmtId="0" fontId="101" fillId="4" borderId="152" xfId="5" applyFont="1" applyFill="1" applyBorder="1" applyAlignment="1">
      <alignment horizontal="left"/>
    </xf>
    <xf numFmtId="0" fontId="0" fillId="0" borderId="0" xfId="0" applyAlignment="1"/>
    <xf numFmtId="0" fontId="6" fillId="0" borderId="143" xfId="0" applyFont="1" applyBorder="1" applyAlignment="1">
      <alignment horizontal="right" wrapText="1"/>
    </xf>
    <xf numFmtId="0" fontId="6" fillId="0" borderId="144" xfId="0" applyFont="1" applyBorder="1" applyAlignment="1">
      <alignment horizontal="left" wrapText="1"/>
    </xf>
    <xf numFmtId="0" fontId="6" fillId="0" borderId="145" xfId="0" applyFont="1" applyBorder="1" applyAlignment="1">
      <alignment horizontal="right" wrapText="1"/>
    </xf>
    <xf numFmtId="0" fontId="6" fillId="0" borderId="146" xfId="0" applyFont="1" applyBorder="1" applyAlignment="1">
      <alignment horizontal="left" wrapText="1"/>
    </xf>
    <xf numFmtId="0" fontId="0" fillId="0" borderId="146" xfId="0" applyBorder="1" applyAlignment="1">
      <alignment horizontal="left" wrapText="1"/>
    </xf>
    <xf numFmtId="0" fontId="6" fillId="0" borderId="0" xfId="0" applyFont="1" applyAlignment="1">
      <alignment horizontal="right" wrapText="1"/>
    </xf>
    <xf numFmtId="0" fontId="6" fillId="0" borderId="0" xfId="0" applyFont="1" applyAlignment="1">
      <alignment horizontal="left" wrapText="1"/>
    </xf>
    <xf numFmtId="0" fontId="6" fillId="0" borderId="147" xfId="0" applyFont="1" applyBorder="1" applyAlignment="1">
      <alignment horizontal="right" wrapText="1"/>
    </xf>
    <xf numFmtId="0" fontId="6" fillId="0" borderId="148" xfId="0" applyFont="1" applyBorder="1" applyAlignment="1">
      <alignment horizontal="left" wrapText="1"/>
    </xf>
    <xf numFmtId="0" fontId="6" fillId="2" borderId="146" xfId="0" applyFont="1" applyFill="1" applyBorder="1" applyAlignment="1">
      <alignment horizontal="left" wrapText="1"/>
    </xf>
    <xf numFmtId="0" fontId="6" fillId="0" borderId="149" xfId="0" applyFont="1" applyBorder="1" applyAlignment="1">
      <alignment horizontal="left" wrapText="1"/>
    </xf>
    <xf numFmtId="0" fontId="6" fillId="0" borderId="150" xfId="0" applyFont="1" applyBorder="1" applyAlignment="1">
      <alignment horizontal="right" wrapText="1"/>
    </xf>
    <xf numFmtId="0" fontId="0" fillId="0" borderId="0" xfId="0" applyAlignment="1">
      <alignment horizontal="left" wrapText="1"/>
    </xf>
    <xf numFmtId="0" fontId="81" fillId="0" borderId="0" xfId="0" applyFont="1" applyAlignment="1"/>
    <xf numFmtId="0" fontId="101" fillId="0" borderId="146" xfId="5" applyFont="1" applyBorder="1" applyAlignment="1">
      <alignment horizontal="left" wrapText="1"/>
    </xf>
    <xf numFmtId="0" fontId="101" fillId="0" borderId="146" xfId="5" applyFont="1" applyBorder="1" applyAlignment="1">
      <alignment horizontal="left"/>
    </xf>
    <xf numFmtId="0" fontId="101" fillId="0" borderId="0" xfId="5" applyFont="1" applyAlignment="1">
      <alignment horizontal="left" wrapText="1"/>
    </xf>
    <xf numFmtId="0" fontId="101" fillId="0" borderId="145" xfId="0" applyFont="1" applyBorder="1" applyAlignment="1">
      <alignment horizontal="left" wrapText="1"/>
    </xf>
    <xf numFmtId="0" fontId="101" fillId="0" borderId="150" xfId="0" applyFont="1" applyBorder="1" applyAlignment="1">
      <alignment horizontal="left" wrapText="1"/>
    </xf>
    <xf numFmtId="0" fontId="14" fillId="0" borderId="0" xfId="0" applyFont="1" applyAlignment="1">
      <alignment horizontal="left" vertical="top" wrapText="1"/>
    </xf>
    <xf numFmtId="0" fontId="14" fillId="0" borderId="0" xfId="0" applyFont="1" applyAlignment="1">
      <alignment horizontal="left" vertical="top"/>
    </xf>
    <xf numFmtId="0" fontId="16" fillId="3" borderId="82" xfId="0" applyFont="1" applyFill="1" applyBorder="1" applyAlignment="1" applyProtection="1">
      <alignment horizontal="center" vertical="center"/>
      <protection locked="0"/>
    </xf>
    <xf numFmtId="0" fontId="16" fillId="3" borderId="29" xfId="0" applyFont="1" applyFill="1" applyBorder="1" applyAlignment="1" applyProtection="1">
      <alignment horizontal="center" vertical="center"/>
      <protection locked="0"/>
    </xf>
    <xf numFmtId="0" fontId="16" fillId="3" borderId="80" xfId="0" applyFont="1" applyFill="1" applyBorder="1" applyAlignment="1" applyProtection="1">
      <alignment horizontal="center" vertical="center"/>
      <protection locked="0"/>
    </xf>
    <xf numFmtId="0" fontId="16" fillId="3" borderId="83" xfId="0" applyFont="1" applyFill="1" applyBorder="1" applyAlignment="1" applyProtection="1">
      <alignment horizontal="center" vertical="center"/>
      <protection locked="0"/>
    </xf>
    <xf numFmtId="0" fontId="16" fillId="3" borderId="13" xfId="0" applyFont="1" applyFill="1" applyBorder="1" applyAlignment="1" applyProtection="1">
      <alignment horizontal="center" vertical="center"/>
      <protection locked="0"/>
    </xf>
    <xf numFmtId="0" fontId="16" fillId="3" borderId="81" xfId="0" applyFont="1" applyFill="1" applyBorder="1" applyAlignment="1" applyProtection="1">
      <alignment horizontal="center" vertical="center"/>
      <protection locked="0"/>
    </xf>
    <xf numFmtId="0" fontId="11" fillId="3" borderId="0" xfId="0" applyFont="1" applyFill="1" applyAlignment="1" applyProtection="1">
      <alignment horizontal="center" vertical="center"/>
      <protection locked="0"/>
    </xf>
    <xf numFmtId="0" fontId="11" fillId="0" borderId="0" xfId="0" applyFont="1" applyAlignment="1">
      <alignment horizontal="center" vertical="center"/>
    </xf>
    <xf numFmtId="0" fontId="15" fillId="0" borderId="39" xfId="0" applyFont="1" applyBorder="1" applyAlignment="1">
      <alignment horizontal="center" vertical="center" wrapText="1"/>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52" xfId="0" applyFont="1" applyBorder="1" applyAlignment="1">
      <alignment horizontal="center" vertical="center"/>
    </xf>
    <xf numFmtId="0" fontId="16" fillId="3" borderId="58" xfId="0" applyFont="1" applyFill="1" applyBorder="1" applyAlignment="1" applyProtection="1">
      <alignment horizontal="center" vertical="center"/>
      <protection locked="0"/>
    </xf>
    <xf numFmtId="0" fontId="0" fillId="3" borderId="73" xfId="0" applyFill="1" applyBorder="1" applyAlignment="1" applyProtection="1">
      <alignment horizontal="center" vertical="center"/>
      <protection locked="0"/>
    </xf>
    <xf numFmtId="0" fontId="0" fillId="3" borderId="59" xfId="0" applyFill="1" applyBorder="1" applyAlignment="1" applyProtection="1">
      <alignment horizontal="center" vertical="center"/>
      <protection locked="0"/>
    </xf>
    <xf numFmtId="0" fontId="0" fillId="3" borderId="74" xfId="0" applyFill="1" applyBorder="1" applyAlignment="1" applyProtection="1">
      <alignment horizontal="center" vertical="center"/>
      <protection locked="0"/>
    </xf>
    <xf numFmtId="0" fontId="16" fillId="3" borderId="71" xfId="0" applyFont="1" applyFill="1" applyBorder="1" applyAlignment="1" applyProtection="1">
      <alignment horizontal="center" vertical="center"/>
      <protection locked="0"/>
    </xf>
    <xf numFmtId="0" fontId="0" fillId="3" borderId="67" xfId="0" applyFill="1" applyBorder="1" applyAlignment="1" applyProtection="1">
      <alignment horizontal="center" vertical="center"/>
      <protection locked="0"/>
    </xf>
    <xf numFmtId="0" fontId="0" fillId="3" borderId="72" xfId="0" applyFill="1" applyBorder="1" applyAlignment="1" applyProtection="1">
      <alignment horizontal="center" vertical="center"/>
      <protection locked="0"/>
    </xf>
    <xf numFmtId="0" fontId="0" fillId="3" borderId="68" xfId="0" applyFill="1" applyBorder="1" applyAlignment="1" applyProtection="1">
      <alignment horizontal="center" vertical="center"/>
      <protection locked="0"/>
    </xf>
    <xf numFmtId="0" fontId="14" fillId="0" borderId="39" xfId="0" applyFont="1" applyBorder="1" applyAlignment="1">
      <alignment horizontal="center"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52" xfId="0" applyFont="1" applyBorder="1" applyAlignment="1">
      <alignment horizontal="center" vertical="center"/>
    </xf>
    <xf numFmtId="0" fontId="14" fillId="0" borderId="29" xfId="0" applyFont="1" applyBorder="1" applyAlignment="1">
      <alignment vertical="top"/>
    </xf>
    <xf numFmtId="0" fontId="0" fillId="0" borderId="29" xfId="0" applyBorder="1">
      <alignment vertical="center"/>
    </xf>
    <xf numFmtId="0" fontId="0" fillId="0" borderId="38" xfId="0" applyBorder="1">
      <alignment vertical="center"/>
    </xf>
    <xf numFmtId="0" fontId="0" fillId="0" borderId="13" xfId="0" applyBorder="1">
      <alignment vertical="center"/>
    </xf>
    <xf numFmtId="0" fontId="0" fillId="0" borderId="14" xfId="0" applyBorder="1">
      <alignment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5" fillId="0" borderId="88" xfId="0" applyFont="1" applyBorder="1" applyAlignment="1">
      <alignment horizontal="center" vertical="center"/>
    </xf>
    <xf numFmtId="0" fontId="25" fillId="0" borderId="89" xfId="0" applyFont="1" applyBorder="1" applyAlignment="1">
      <alignment horizontal="center" vertical="center"/>
    </xf>
    <xf numFmtId="0" fontId="28" fillId="3" borderId="35" xfId="0" applyFont="1" applyFill="1" applyBorder="1" applyAlignment="1" applyProtection="1">
      <alignment horizontal="center" vertical="center"/>
      <protection locked="0"/>
    </xf>
    <xf numFmtId="0" fontId="29" fillId="3" borderId="21" xfId="0" applyFont="1" applyFill="1" applyBorder="1" applyAlignment="1" applyProtection="1">
      <alignment horizontal="center" vertical="center"/>
      <protection locked="0"/>
    </xf>
    <xf numFmtId="0" fontId="28" fillId="3" borderId="77" xfId="0" applyFont="1" applyFill="1" applyBorder="1" applyAlignment="1" applyProtection="1">
      <alignment horizontal="center" vertical="center"/>
      <protection locked="0"/>
    </xf>
    <xf numFmtId="0" fontId="29" fillId="3" borderId="79" xfId="0" applyFont="1" applyFill="1" applyBorder="1" applyAlignment="1" applyProtection="1">
      <alignment horizontal="center" vertical="center"/>
      <protection locked="0"/>
    </xf>
    <xf numFmtId="0" fontId="12" fillId="0" borderId="53" xfId="0" applyFont="1" applyBorder="1" applyAlignment="1">
      <alignment horizontal="center" vertical="center"/>
    </xf>
    <xf numFmtId="0" fontId="13" fillId="0" borderId="54" xfId="0" applyFont="1" applyBorder="1" applyAlignment="1">
      <alignment horizontal="center" vertical="center"/>
    </xf>
    <xf numFmtId="0" fontId="12"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21" fillId="0" borderId="32" xfId="0" applyFont="1" applyBorder="1" applyAlignment="1">
      <alignment horizontal="center" vertical="center"/>
    </xf>
    <xf numFmtId="0" fontId="16" fillId="3" borderId="69" xfId="0" applyFont="1" applyFill="1" applyBorder="1" applyAlignment="1" applyProtection="1">
      <alignment horizontal="center" vertical="center"/>
      <protection locked="0"/>
    </xf>
    <xf numFmtId="0" fontId="0" fillId="3" borderId="70" xfId="0" applyFill="1" applyBorder="1" applyAlignment="1" applyProtection="1">
      <alignment horizontal="center" vertical="center"/>
      <protection locked="0"/>
    </xf>
    <xf numFmtId="0" fontId="0" fillId="3" borderId="43" xfId="0" applyFill="1" applyBorder="1" applyAlignment="1" applyProtection="1">
      <alignment horizontal="center" vertical="center"/>
      <protection locked="0"/>
    </xf>
    <xf numFmtId="0" fontId="0" fillId="3" borderId="44" xfId="0" applyFill="1" applyBorder="1" applyAlignment="1" applyProtection="1">
      <alignment horizontal="center" vertical="center"/>
      <protection locked="0"/>
    </xf>
    <xf numFmtId="0" fontId="16" fillId="3" borderId="38" xfId="0" applyFont="1"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26" fillId="3" borderId="16" xfId="0" applyFont="1" applyFill="1" applyBorder="1" applyAlignment="1" applyProtection="1">
      <alignment horizontal="center" vertical="center"/>
      <protection locked="0"/>
    </xf>
    <xf numFmtId="0" fontId="30" fillId="0" borderId="45" xfId="0" applyFont="1" applyBorder="1" applyAlignment="1">
      <alignment horizontal="left" vertical="center" wrapText="1"/>
    </xf>
    <xf numFmtId="0" fontId="30" fillId="0" borderId="11" xfId="0" applyFont="1" applyBorder="1" applyAlignment="1">
      <alignment horizontal="left" vertical="center" wrapText="1"/>
    </xf>
    <xf numFmtId="0" fontId="30" fillId="0" borderId="46" xfId="0" applyFont="1" applyBorder="1" applyAlignment="1">
      <alignment horizontal="left" vertical="center" wrapText="1"/>
    </xf>
    <xf numFmtId="0" fontId="30" fillId="0" borderId="47" xfId="0" applyFont="1" applyBorder="1" applyAlignment="1">
      <alignment horizontal="left" vertical="center" wrapText="1"/>
    </xf>
    <xf numFmtId="0" fontId="30" fillId="0" borderId="0" xfId="0" applyFont="1" applyAlignment="1">
      <alignment horizontal="left" vertical="center" wrapText="1"/>
    </xf>
    <xf numFmtId="0" fontId="30" fillId="0" borderId="48" xfId="0" applyFont="1" applyBorder="1" applyAlignment="1">
      <alignment horizontal="left" vertical="center" wrapText="1"/>
    </xf>
    <xf numFmtId="0" fontId="30" fillId="0" borderId="49" xfId="0" applyFont="1" applyBorder="1" applyAlignment="1">
      <alignment horizontal="left" vertical="center" wrapText="1"/>
    </xf>
    <xf numFmtId="0" fontId="30" fillId="0" borderId="50" xfId="0" applyFont="1" applyBorder="1" applyAlignment="1">
      <alignment horizontal="left" vertical="center" wrapText="1"/>
    </xf>
    <xf numFmtId="0" fontId="30" fillId="0" borderId="51" xfId="0" applyFont="1" applyBorder="1" applyAlignment="1">
      <alignment horizontal="left" vertical="center" wrapText="1"/>
    </xf>
    <xf numFmtId="0" fontId="8" fillId="0" borderId="57" xfId="0" applyFont="1" applyBorder="1" applyAlignment="1">
      <alignment horizontal="center" vertical="center"/>
    </xf>
    <xf numFmtId="0" fontId="18" fillId="0" borderId="4" xfId="0" applyFont="1" applyBorder="1" applyAlignment="1">
      <alignment horizontal="center" vertical="center" wrapText="1"/>
    </xf>
    <xf numFmtId="0" fontId="8" fillId="0" borderId="21" xfId="0" applyFont="1" applyBorder="1" applyAlignment="1">
      <alignment horizontal="center" vertical="center"/>
    </xf>
    <xf numFmtId="0" fontId="8" fillId="0" borderId="16" xfId="0" applyFont="1" applyBorder="1" applyAlignment="1">
      <alignment horizontal="center" vertical="center"/>
    </xf>
    <xf numFmtId="0" fontId="93" fillId="3" borderId="35" xfId="0" applyFont="1" applyFill="1" applyBorder="1" applyAlignment="1" applyProtection="1">
      <alignment horizontal="right" vertical="center"/>
      <protection locked="0"/>
    </xf>
    <xf numFmtId="0" fontId="93" fillId="3" borderId="21" xfId="0" applyFont="1" applyFill="1" applyBorder="1" applyAlignment="1" applyProtection="1">
      <alignment horizontal="right" vertical="center"/>
      <protection locked="0"/>
    </xf>
    <xf numFmtId="0" fontId="93" fillId="3" borderId="16" xfId="0" applyFont="1" applyFill="1" applyBorder="1" applyAlignment="1" applyProtection="1">
      <alignment horizontal="right" vertical="center"/>
      <protection locked="0"/>
    </xf>
    <xf numFmtId="0" fontId="12" fillId="0" borderId="35" xfId="0" applyFont="1" applyBorder="1" applyAlignment="1">
      <alignment horizontal="center" vertical="center"/>
    </xf>
    <xf numFmtId="0" fontId="12" fillId="0" borderId="21" xfId="0" applyFont="1" applyBorder="1" applyAlignment="1">
      <alignment horizontal="center" vertical="center"/>
    </xf>
    <xf numFmtId="0" fontId="12" fillId="0" borderId="16" xfId="0" applyFont="1" applyBorder="1" applyAlignment="1">
      <alignment horizontal="center" vertical="center"/>
    </xf>
    <xf numFmtId="0" fontId="93" fillId="3" borderId="35" xfId="0" applyFont="1" applyFill="1" applyBorder="1" applyAlignment="1" applyProtection="1">
      <alignment horizontal="center" vertical="center"/>
      <protection locked="0"/>
    </xf>
    <xf numFmtId="0" fontId="57" fillId="3" borderId="21" xfId="0" applyFont="1" applyFill="1" applyBorder="1" applyAlignment="1" applyProtection="1">
      <alignment horizontal="center" vertical="center"/>
      <protection locked="0"/>
    </xf>
    <xf numFmtId="0" fontId="57" fillId="3" borderId="41" xfId="0" applyFont="1" applyFill="1" applyBorder="1" applyAlignment="1" applyProtection="1">
      <alignment horizontal="center" vertical="center"/>
      <protection locked="0"/>
    </xf>
    <xf numFmtId="0" fontId="28" fillId="3" borderId="84" xfId="0" applyFont="1" applyFill="1" applyBorder="1" applyAlignment="1" applyProtection="1">
      <alignment horizontal="center" vertical="center"/>
      <protection locked="0"/>
    </xf>
    <xf numFmtId="0" fontId="29" fillId="3" borderId="5" xfId="0" applyFont="1" applyFill="1" applyBorder="1" applyAlignment="1" applyProtection="1">
      <alignment horizontal="center" vertical="center"/>
      <protection locked="0"/>
    </xf>
    <xf numFmtId="0" fontId="29" fillId="3" borderId="85" xfId="0" applyFont="1" applyFill="1" applyBorder="1" applyAlignment="1" applyProtection="1">
      <alignment horizontal="center" vertical="center"/>
      <protection locked="0"/>
    </xf>
    <xf numFmtId="0" fontId="29" fillId="3" borderId="15" xfId="0" applyFont="1" applyFill="1" applyBorder="1" applyAlignment="1" applyProtection="1">
      <alignment horizontal="center" vertical="center"/>
      <protection locked="0"/>
    </xf>
    <xf numFmtId="0" fontId="28" fillId="3" borderId="2" xfId="0" applyFont="1" applyFill="1" applyBorder="1" applyAlignment="1" applyProtection="1">
      <alignment horizontal="center" vertical="center"/>
      <protection locked="0"/>
    </xf>
    <xf numFmtId="0" fontId="28" fillId="3" borderId="6" xfId="0" applyFont="1" applyFill="1" applyBorder="1" applyAlignment="1" applyProtection="1">
      <alignment horizontal="center" vertical="center"/>
      <protection locked="0"/>
    </xf>
    <xf numFmtId="0" fontId="28" fillId="3" borderId="3" xfId="0" applyFont="1" applyFill="1" applyBorder="1" applyAlignment="1" applyProtection="1">
      <alignment horizontal="center" vertical="center"/>
      <protection locked="0"/>
    </xf>
    <xf numFmtId="0" fontId="28" fillId="3" borderId="7" xfId="0" applyFont="1" applyFill="1" applyBorder="1" applyAlignment="1" applyProtection="1">
      <alignment horizontal="center" vertical="center"/>
      <protection locked="0"/>
    </xf>
    <xf numFmtId="0" fontId="17" fillId="0" borderId="35" xfId="0" applyFont="1" applyBorder="1" applyAlignment="1">
      <alignment horizontal="center" vertical="center"/>
    </xf>
    <xf numFmtId="0" fontId="17" fillId="0" borderId="16" xfId="0" applyFont="1" applyBorder="1" applyAlignment="1">
      <alignment horizontal="center" vertical="center"/>
    </xf>
    <xf numFmtId="0" fontId="26" fillId="3" borderId="21" xfId="0" applyFont="1" applyFill="1" applyBorder="1" applyAlignment="1" applyProtection="1">
      <alignment horizontal="center" vertical="center"/>
      <protection locked="0"/>
    </xf>
    <xf numFmtId="0" fontId="26" fillId="3" borderId="79" xfId="0" applyFont="1" applyFill="1" applyBorder="1" applyAlignment="1" applyProtection="1">
      <alignment horizontal="center" vertical="center"/>
      <protection locked="0"/>
    </xf>
    <xf numFmtId="0" fontId="26" fillId="3" borderId="5" xfId="0" applyFont="1" applyFill="1" applyBorder="1" applyAlignment="1" applyProtection="1">
      <alignment horizontal="center" vertical="center"/>
      <protection locked="0"/>
    </xf>
    <xf numFmtId="0" fontId="26" fillId="3" borderId="85" xfId="0" applyFont="1" applyFill="1" applyBorder="1" applyAlignment="1" applyProtection="1">
      <alignment horizontal="center" vertical="center"/>
      <protection locked="0"/>
    </xf>
    <xf numFmtId="0" fontId="26" fillId="3" borderId="15" xfId="0" applyFont="1" applyFill="1" applyBorder="1" applyAlignment="1" applyProtection="1">
      <alignment horizontal="center" vertical="center"/>
      <protection locked="0"/>
    </xf>
    <xf numFmtId="0" fontId="17" fillId="0" borderId="60" xfId="0" applyFont="1" applyBorder="1" applyAlignment="1">
      <alignment horizontal="center" vertical="center"/>
    </xf>
    <xf numFmtId="0" fontId="26" fillId="0" borderId="61" xfId="0" applyFont="1" applyBorder="1" applyAlignment="1">
      <alignment horizontal="center" vertical="center"/>
    </xf>
    <xf numFmtId="0" fontId="26" fillId="3" borderId="6" xfId="0" applyFont="1" applyFill="1" applyBorder="1" applyAlignment="1" applyProtection="1">
      <alignment horizontal="center" vertical="center"/>
      <protection locked="0"/>
    </xf>
    <xf numFmtId="0" fontId="26" fillId="3" borderId="3" xfId="0" applyFont="1" applyFill="1" applyBorder="1" applyAlignment="1" applyProtection="1">
      <alignment horizontal="center" vertical="center"/>
      <protection locked="0"/>
    </xf>
    <xf numFmtId="0" fontId="26" fillId="3" borderId="7" xfId="0" applyFont="1" applyFill="1" applyBorder="1" applyAlignment="1" applyProtection="1">
      <alignment horizontal="center" vertical="center"/>
      <protection locked="0"/>
    </xf>
    <xf numFmtId="0" fontId="25" fillId="0" borderId="86" xfId="0" applyFont="1" applyBorder="1" applyAlignment="1">
      <alignment horizontal="center" vertical="center"/>
    </xf>
    <xf numFmtId="0" fontId="25" fillId="0" borderId="87" xfId="0" applyFont="1" applyBorder="1" applyAlignment="1">
      <alignment horizontal="center" vertical="center"/>
    </xf>
    <xf numFmtId="0" fontId="25" fillId="0" borderId="84" xfId="0" applyFont="1" applyBorder="1" applyAlignment="1">
      <alignment horizontal="center" vertical="center"/>
    </xf>
    <xf numFmtId="0" fontId="25" fillId="0" borderId="5" xfId="0" applyFont="1" applyBorder="1" applyAlignment="1">
      <alignment horizontal="center" vertical="center"/>
    </xf>
    <xf numFmtId="0" fontId="25" fillId="0" borderId="85" xfId="0" applyFont="1" applyBorder="1" applyAlignment="1">
      <alignment horizontal="center" vertical="center"/>
    </xf>
    <xf numFmtId="0" fontId="25" fillId="0" borderId="15" xfId="0" applyFont="1" applyBorder="1" applyAlignment="1">
      <alignment horizontal="center" vertical="center"/>
    </xf>
    <xf numFmtId="0" fontId="29" fillId="3" borderId="16" xfId="0" applyFont="1" applyFill="1" applyBorder="1" applyAlignment="1" applyProtection="1">
      <alignment horizontal="center" vertical="center"/>
      <protection locked="0"/>
    </xf>
    <xf numFmtId="0" fontId="17" fillId="0" borderId="2" xfId="0" applyFont="1" applyBorder="1" applyAlignment="1">
      <alignment horizontal="center" vertical="center"/>
    </xf>
    <xf numFmtId="0" fontId="26" fillId="0" borderId="5" xfId="0" applyFont="1" applyBorder="1" applyAlignment="1">
      <alignment horizontal="center" vertical="center"/>
    </xf>
    <xf numFmtId="0" fontId="26" fillId="0" borderId="3" xfId="0" applyFont="1" applyBorder="1" applyAlignment="1">
      <alignment horizontal="center" vertical="center"/>
    </xf>
    <xf numFmtId="0" fontId="26" fillId="0" borderId="15"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9" fillId="3" borderId="6" xfId="0" applyFont="1" applyFill="1" applyBorder="1" applyAlignment="1" applyProtection="1">
      <alignment horizontal="center" vertical="center"/>
      <protection locked="0"/>
    </xf>
    <xf numFmtId="0" fontId="29" fillId="3" borderId="7" xfId="0" applyFont="1" applyFill="1" applyBorder="1" applyAlignment="1" applyProtection="1">
      <alignment horizontal="center" vertical="center"/>
      <protection locked="0"/>
    </xf>
    <xf numFmtId="0" fontId="21" fillId="0" borderId="40" xfId="0" applyFont="1" applyBorder="1" applyAlignment="1">
      <alignment vertical="top" wrapText="1"/>
    </xf>
    <xf numFmtId="0" fontId="21" fillId="0" borderId="7" xfId="0" applyFont="1" applyBorder="1" applyAlignment="1">
      <alignment vertical="top" wrapText="1"/>
    </xf>
    <xf numFmtId="0" fontId="21" fillId="0" borderId="15" xfId="0" applyFont="1" applyBorder="1" applyAlignment="1">
      <alignment vertical="top" wrapText="1"/>
    </xf>
    <xf numFmtId="0" fontId="25" fillId="0" borderId="77" xfId="0" applyFont="1" applyBorder="1" applyAlignment="1">
      <alignment horizontal="center" vertical="center"/>
    </xf>
    <xf numFmtId="0" fontId="25" fillId="0" borderId="21" xfId="0" applyFont="1" applyBorder="1" applyAlignment="1">
      <alignment horizontal="center" vertical="center"/>
    </xf>
    <xf numFmtId="0" fontId="28" fillId="3" borderId="16" xfId="0" applyFont="1" applyFill="1" applyBorder="1" applyAlignment="1" applyProtection="1">
      <alignment horizontal="center" vertical="center"/>
      <protection locked="0"/>
    </xf>
    <xf numFmtId="0" fontId="8" fillId="0" borderId="35" xfId="0" applyFont="1" applyBorder="1" applyAlignment="1">
      <alignment horizontal="center" vertical="center"/>
    </xf>
    <xf numFmtId="0" fontId="25" fillId="0" borderId="16" xfId="0" applyFont="1" applyBorder="1" applyAlignment="1">
      <alignment horizontal="center" vertical="center"/>
    </xf>
    <xf numFmtId="0" fontId="28" fillId="3" borderId="85" xfId="0" applyFont="1" applyFill="1" applyBorder="1" applyAlignment="1" applyProtection="1">
      <alignment horizontal="center" vertical="center"/>
      <protection locked="0"/>
    </xf>
    <xf numFmtId="0" fontId="26" fillId="3" borderId="35" xfId="0" applyFont="1" applyFill="1" applyBorder="1" applyAlignment="1" applyProtection="1">
      <alignment horizontal="center" vertical="center"/>
      <protection locked="0"/>
    </xf>
    <xf numFmtId="0" fontId="28" fillId="3" borderId="21" xfId="0" applyFont="1" applyFill="1" applyBorder="1" applyAlignment="1" applyProtection="1">
      <alignment horizontal="center" vertical="center"/>
      <protection locked="0"/>
    </xf>
    <xf numFmtId="0" fontId="28" fillId="3" borderId="79" xfId="0" applyFont="1" applyFill="1" applyBorder="1" applyAlignment="1" applyProtection="1">
      <alignment horizontal="center" vertical="center"/>
      <protection locked="0"/>
    </xf>
    <xf numFmtId="0" fontId="21" fillId="0" borderId="42" xfId="0" applyFont="1" applyBorder="1">
      <alignment vertical="center"/>
    </xf>
    <xf numFmtId="0" fontId="21" fillId="0" borderId="6" xfId="0" applyFont="1" applyBorder="1">
      <alignment vertical="center"/>
    </xf>
    <xf numFmtId="0" fontId="21" fillId="0" borderId="5" xfId="0" applyFont="1" applyBorder="1">
      <alignment vertical="center"/>
    </xf>
    <xf numFmtId="0" fontId="8" fillId="0" borderId="2" xfId="0" applyFont="1"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15" xfId="0" applyBorder="1" applyAlignment="1">
      <alignment horizontal="center" vertical="center"/>
    </xf>
    <xf numFmtId="0" fontId="8" fillId="0" borderId="86" xfId="0" applyFont="1" applyBorder="1" applyAlignment="1">
      <alignment horizontal="center" vertical="center"/>
    </xf>
    <xf numFmtId="0" fontId="8" fillId="0" borderId="87" xfId="0" applyFont="1" applyBorder="1" applyAlignment="1">
      <alignment horizontal="center" vertical="center"/>
    </xf>
    <xf numFmtId="0" fontId="28" fillId="3" borderId="5" xfId="0" applyFont="1" applyFill="1" applyBorder="1" applyAlignment="1" applyProtection="1">
      <alignment horizontal="center" vertical="center"/>
      <protection locked="0"/>
    </xf>
    <xf numFmtId="0" fontId="28" fillId="3" borderId="86" xfId="0" applyFont="1" applyFill="1" applyBorder="1" applyAlignment="1" applyProtection="1">
      <alignment horizontal="center" vertical="center"/>
      <protection locked="0"/>
    </xf>
    <xf numFmtId="0" fontId="29" fillId="3" borderId="87" xfId="0" applyFont="1" applyFill="1" applyBorder="1" applyAlignment="1" applyProtection="1">
      <alignment horizontal="center" vertical="center"/>
      <protection locked="0"/>
    </xf>
    <xf numFmtId="0" fontId="18" fillId="3" borderId="2" xfId="0" applyFont="1" applyFill="1" applyBorder="1" applyAlignment="1" applyProtection="1">
      <alignment horizontal="center" vertical="center" shrinkToFit="1"/>
      <protection locked="0"/>
    </xf>
    <xf numFmtId="0" fontId="21" fillId="3" borderId="6" xfId="0" applyFont="1" applyFill="1" applyBorder="1" applyAlignment="1" applyProtection="1">
      <alignment horizontal="center" vertical="center" shrinkToFit="1"/>
      <protection locked="0"/>
    </xf>
    <xf numFmtId="0" fontId="8" fillId="3" borderId="6" xfId="0" applyFont="1" applyFill="1" applyBorder="1" applyAlignment="1" applyProtection="1">
      <alignment horizontal="center" vertical="center" shrinkToFit="1"/>
      <protection locked="0"/>
    </xf>
    <xf numFmtId="0" fontId="8" fillId="3" borderId="20" xfId="0" applyFont="1" applyFill="1" applyBorder="1" applyAlignment="1" applyProtection="1">
      <alignment horizontal="center" vertical="center" shrinkToFit="1"/>
      <protection locked="0"/>
    </xf>
    <xf numFmtId="0" fontId="8" fillId="3" borderId="1" xfId="0" applyFont="1" applyFill="1" applyBorder="1" applyAlignment="1" applyProtection="1">
      <alignment horizontal="center" vertical="center" shrinkToFit="1"/>
      <protection locked="0"/>
    </xf>
    <xf numFmtId="0" fontId="8" fillId="3" borderId="0" xfId="0" applyFont="1" applyFill="1" applyAlignment="1" applyProtection="1">
      <alignment horizontal="center" vertical="center" shrinkToFit="1"/>
      <protection locked="0"/>
    </xf>
    <xf numFmtId="0" fontId="8" fillId="3" borderId="9" xfId="0" applyFont="1" applyFill="1" applyBorder="1" applyAlignment="1" applyProtection="1">
      <alignment horizontal="center" vertical="center" shrinkToFit="1"/>
      <protection locked="0"/>
    </xf>
    <xf numFmtId="0" fontId="8" fillId="3" borderId="3" xfId="0" applyFont="1" applyFill="1" applyBorder="1" applyAlignment="1" applyProtection="1">
      <alignment horizontal="center" vertical="center" shrinkToFit="1"/>
      <protection locked="0"/>
    </xf>
    <xf numFmtId="0" fontId="8" fillId="3" borderId="7" xfId="0" applyFont="1" applyFill="1" applyBorder="1" applyAlignment="1" applyProtection="1">
      <alignment horizontal="center" vertical="center" shrinkToFit="1"/>
      <protection locked="0"/>
    </xf>
    <xf numFmtId="0" fontId="8" fillId="3" borderId="10" xfId="0" applyFont="1" applyFill="1" applyBorder="1" applyAlignment="1" applyProtection="1">
      <alignment horizontal="center" vertical="center" shrinkToFit="1"/>
      <protection locked="0"/>
    </xf>
    <xf numFmtId="0" fontId="8" fillId="0" borderId="3" xfId="0" applyFont="1" applyBorder="1">
      <alignment vertical="center"/>
    </xf>
    <xf numFmtId="0" fontId="8" fillId="0" borderId="7" xfId="0" applyFont="1" applyBorder="1">
      <alignment vertical="center"/>
    </xf>
    <xf numFmtId="0" fontId="8" fillId="0" borderId="15" xfId="0" applyFont="1" applyBorder="1">
      <alignment vertical="center"/>
    </xf>
    <xf numFmtId="0" fontId="12" fillId="0" borderId="17" xfId="0" applyFont="1" applyBorder="1" applyAlignment="1">
      <alignment horizontal="center" vertical="center" wrapText="1"/>
    </xf>
    <xf numFmtId="38" fontId="22" fillId="0" borderId="35" xfId="1" applyFont="1" applyBorder="1" applyAlignment="1">
      <alignment horizontal="center" vertical="center"/>
    </xf>
    <xf numFmtId="38" fontId="22" fillId="0" borderId="21" xfId="1" applyFont="1" applyBorder="1" applyAlignment="1">
      <alignment horizontal="center" vertical="center"/>
    </xf>
    <xf numFmtId="0" fontId="18" fillId="0" borderId="35"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16" xfId="0" applyFont="1" applyBorder="1" applyAlignment="1">
      <alignment horizontal="center" vertical="center" wrapText="1"/>
    </xf>
    <xf numFmtId="0" fontId="30" fillId="3" borderId="0" xfId="0" applyFont="1" applyFill="1" applyAlignment="1" applyProtection="1">
      <alignment horizontal="center" vertical="center" wrapText="1"/>
      <protection locked="0"/>
    </xf>
    <xf numFmtId="0" fontId="55" fillId="0" borderId="35" xfId="0" applyFont="1" applyBorder="1" applyAlignment="1">
      <alignment horizontal="center" vertical="center"/>
    </xf>
    <xf numFmtId="0" fontId="55" fillId="0" borderId="21" xfId="0" applyFont="1" applyBorder="1" applyAlignment="1">
      <alignment horizontal="center" vertical="center"/>
    </xf>
    <xf numFmtId="0" fontId="55" fillId="0" borderId="16" xfId="0" applyFont="1" applyBorder="1" applyAlignment="1">
      <alignment horizontal="center" vertical="center"/>
    </xf>
    <xf numFmtId="0" fontId="21" fillId="0" borderId="4"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16" xfId="0" applyFont="1" applyBorder="1" applyAlignment="1">
      <alignment horizontal="center" vertical="center" wrapText="1"/>
    </xf>
    <xf numFmtId="0" fontId="57" fillId="3" borderId="17" xfId="0" applyFont="1" applyFill="1" applyBorder="1" applyAlignment="1" applyProtection="1">
      <alignment horizontal="center" vertical="center"/>
      <protection locked="0"/>
    </xf>
    <xf numFmtId="0" fontId="21" fillId="0" borderId="35" xfId="0" applyFont="1" applyBorder="1" applyAlignment="1">
      <alignment horizontal="center" vertical="center"/>
    </xf>
    <xf numFmtId="0" fontId="21" fillId="0" borderId="21" xfId="0" applyFont="1" applyBorder="1" applyAlignment="1">
      <alignment horizontal="center" vertical="center"/>
    </xf>
    <xf numFmtId="0" fontId="21" fillId="0" borderId="16" xfId="0" applyFont="1" applyBorder="1" applyAlignment="1">
      <alignment horizontal="center" vertical="center"/>
    </xf>
    <xf numFmtId="0" fontId="12" fillId="0" borderId="2" xfId="0" applyFont="1" applyBorder="1">
      <alignment vertical="center"/>
    </xf>
    <xf numFmtId="0" fontId="12" fillId="0" borderId="6" xfId="0" applyFont="1" applyBorder="1">
      <alignment vertical="center"/>
    </xf>
    <xf numFmtId="0" fontId="8" fillId="0" borderId="6" xfId="0" applyFont="1" applyBorder="1">
      <alignment vertical="center"/>
    </xf>
    <xf numFmtId="0" fontId="8" fillId="0" borderId="5" xfId="0" applyFont="1" applyBorder="1">
      <alignment vertical="center"/>
    </xf>
    <xf numFmtId="0" fontId="21" fillId="0" borderId="35" xfId="0" applyFont="1" applyBorder="1" applyAlignment="1">
      <alignment horizontal="center" vertical="center" wrapText="1" shrinkToFit="1"/>
    </xf>
    <xf numFmtId="0" fontId="21" fillId="0" borderId="21" xfId="0" applyFont="1" applyBorder="1" applyAlignment="1">
      <alignment horizontal="center" vertical="center" shrinkToFit="1"/>
    </xf>
    <xf numFmtId="0" fontId="21" fillId="0" borderId="16" xfId="0" applyFont="1" applyBorder="1" applyAlignment="1">
      <alignment horizontal="center" vertical="center" shrinkToFit="1"/>
    </xf>
    <xf numFmtId="0" fontId="18" fillId="3" borderId="35" xfId="0" applyFont="1" applyFill="1" applyBorder="1" applyAlignment="1" applyProtection="1">
      <alignment horizontal="center" vertical="center" shrinkToFit="1"/>
      <protection locked="0"/>
    </xf>
    <xf numFmtId="0" fontId="8" fillId="3" borderId="21" xfId="0" applyFont="1" applyFill="1" applyBorder="1" applyAlignment="1" applyProtection="1">
      <alignment horizontal="center" vertical="center" shrinkToFit="1"/>
      <protection locked="0"/>
    </xf>
    <xf numFmtId="0" fontId="8" fillId="3" borderId="41" xfId="0" applyFont="1" applyFill="1" applyBorder="1" applyAlignment="1" applyProtection="1">
      <alignment horizontal="center" vertical="center" shrinkToFit="1"/>
      <protection locked="0"/>
    </xf>
    <xf numFmtId="0" fontId="92" fillId="3" borderId="35" xfId="0" applyFont="1" applyFill="1" applyBorder="1" applyAlignment="1" applyProtection="1">
      <alignment horizontal="center" vertical="center"/>
      <protection locked="0"/>
    </xf>
    <xf numFmtId="0" fontId="92" fillId="3" borderId="21" xfId="0" applyFont="1" applyFill="1" applyBorder="1" applyAlignment="1" applyProtection="1">
      <alignment horizontal="center" vertical="center"/>
      <protection locked="0"/>
    </xf>
    <xf numFmtId="0" fontId="92" fillId="3" borderId="77" xfId="0" applyFont="1" applyFill="1" applyBorder="1" applyAlignment="1" applyProtection="1">
      <alignment horizontal="center" vertical="center"/>
      <protection locked="0"/>
    </xf>
    <xf numFmtId="0" fontId="92" fillId="3" borderId="79" xfId="0" applyFont="1" applyFill="1" applyBorder="1" applyAlignment="1" applyProtection="1">
      <alignment horizontal="center" vertical="center"/>
      <protection locked="0"/>
    </xf>
    <xf numFmtId="177" fontId="57" fillId="3" borderId="35" xfId="0" applyNumberFormat="1" applyFont="1" applyFill="1" applyBorder="1" applyAlignment="1" applyProtection="1">
      <alignment horizontal="center" vertical="center"/>
      <protection locked="0"/>
    </xf>
    <xf numFmtId="177" fontId="57" fillId="3" borderId="21" xfId="0" applyNumberFormat="1" applyFont="1" applyFill="1" applyBorder="1" applyAlignment="1" applyProtection="1">
      <alignment horizontal="center" vertical="center"/>
      <protection locked="0"/>
    </xf>
    <xf numFmtId="177" fontId="57" fillId="3" borderId="41" xfId="0" applyNumberFormat="1" applyFont="1" applyFill="1" applyBorder="1" applyAlignment="1" applyProtection="1">
      <alignment horizontal="center" vertical="center"/>
      <protection locked="0"/>
    </xf>
    <xf numFmtId="177" fontId="12" fillId="3" borderId="0" xfId="0" applyNumberFormat="1" applyFont="1" applyFill="1" applyAlignment="1" applyProtection="1">
      <alignment horizontal="center" vertical="center"/>
      <protection locked="0"/>
    </xf>
    <xf numFmtId="0" fontId="12" fillId="0" borderId="42" xfId="0" applyFont="1" applyBorder="1" applyAlignment="1">
      <alignment horizontal="center" vertical="center"/>
    </xf>
    <xf numFmtId="0" fontId="12" fillId="0" borderId="6" xfId="0" applyFont="1" applyBorder="1" applyAlignment="1">
      <alignment horizontal="center" vertical="center"/>
    </xf>
    <xf numFmtId="0" fontId="12" fillId="0" borderId="20" xfId="0" applyFont="1" applyBorder="1" applyAlignment="1">
      <alignment horizontal="center" vertical="center"/>
    </xf>
    <xf numFmtId="0" fontId="21" fillId="0" borderId="31" xfId="0" applyFont="1" applyBorder="1" applyAlignment="1">
      <alignment horizontal="center" vertical="center"/>
    </xf>
    <xf numFmtId="0" fontId="21" fillId="0" borderId="0" xfId="0" applyFont="1" applyAlignment="1">
      <alignment horizontal="center" vertical="center"/>
    </xf>
    <xf numFmtId="0" fontId="21" fillId="0" borderId="9" xfId="0" applyFont="1" applyBorder="1" applyAlignment="1">
      <alignment horizontal="center" vertical="center"/>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4" xfId="0" applyFont="1" applyBorder="1" applyAlignment="1">
      <alignment horizontal="center" vertical="center" wrapText="1"/>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15" xfId="0" applyFont="1" applyBorder="1" applyAlignment="1">
      <alignment horizontal="center" vertical="center"/>
    </xf>
    <xf numFmtId="3" fontId="93" fillId="3" borderId="2" xfId="0" applyNumberFormat="1" applyFont="1" applyFill="1" applyBorder="1" applyAlignment="1" applyProtection="1">
      <alignment horizontal="center" vertical="center"/>
      <protection locked="0"/>
    </xf>
    <xf numFmtId="0" fontId="93" fillId="3" borderId="6" xfId="0" applyFont="1" applyFill="1" applyBorder="1" applyAlignment="1" applyProtection="1">
      <alignment horizontal="center" vertical="center"/>
      <protection locked="0"/>
    </xf>
    <xf numFmtId="0" fontId="93" fillId="3" borderId="3" xfId="0" applyFont="1" applyFill="1" applyBorder="1" applyAlignment="1" applyProtection="1">
      <alignment horizontal="center" vertical="center"/>
      <protection locked="0"/>
    </xf>
    <xf numFmtId="0" fontId="93" fillId="3" borderId="7" xfId="0" applyFont="1" applyFill="1" applyBorder="1" applyAlignment="1" applyProtection="1">
      <alignment horizontal="center" vertical="center"/>
      <protection locked="0"/>
    </xf>
    <xf numFmtId="0" fontId="18" fillId="0" borderId="55"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56" xfId="0" applyFont="1" applyBorder="1" applyAlignment="1">
      <alignment horizontal="center" vertical="center" wrapText="1"/>
    </xf>
    <xf numFmtId="0" fontId="56" fillId="3" borderId="2" xfId="0" applyFont="1" applyFill="1" applyBorder="1" applyAlignment="1" applyProtection="1">
      <alignment horizontal="center" vertical="center"/>
      <protection locked="0"/>
    </xf>
    <xf numFmtId="0" fontId="56" fillId="3" borderId="6" xfId="0" applyFont="1" applyFill="1" applyBorder="1" applyAlignment="1" applyProtection="1">
      <alignment horizontal="center" vertical="center"/>
      <protection locked="0"/>
    </xf>
    <xf numFmtId="0" fontId="56" fillId="3" borderId="3" xfId="0" applyFont="1" applyFill="1" applyBorder="1" applyAlignment="1" applyProtection="1">
      <alignment horizontal="center" vertical="center"/>
      <protection locked="0"/>
    </xf>
    <xf numFmtId="0" fontId="56" fillId="3" borderId="7" xfId="0" applyFont="1" applyFill="1" applyBorder="1" applyAlignment="1" applyProtection="1">
      <alignment horizontal="center" vertical="center"/>
      <protection locked="0"/>
    </xf>
    <xf numFmtId="0" fontId="56" fillId="3" borderId="84" xfId="0" applyFont="1" applyFill="1" applyBorder="1" applyAlignment="1" applyProtection="1">
      <alignment horizontal="center" vertical="center"/>
      <protection locked="0"/>
    </xf>
    <xf numFmtId="0" fontId="56" fillId="3" borderId="5" xfId="0" applyFont="1" applyFill="1" applyBorder="1" applyAlignment="1" applyProtection="1">
      <alignment horizontal="center" vertical="center"/>
      <protection locked="0"/>
    </xf>
    <xf numFmtId="0" fontId="56" fillId="3" borderId="85" xfId="0" applyFont="1" applyFill="1" applyBorder="1" applyAlignment="1" applyProtection="1">
      <alignment horizontal="center" vertical="center"/>
      <protection locked="0"/>
    </xf>
    <xf numFmtId="0" fontId="56" fillId="3" borderId="15" xfId="0" applyFont="1" applyFill="1" applyBorder="1" applyAlignment="1" applyProtection="1">
      <alignment horizontal="center" vertical="center"/>
      <protection locked="0"/>
    </xf>
    <xf numFmtId="0" fontId="56" fillId="3" borderId="6" xfId="0" applyFont="1" applyFill="1" applyBorder="1" applyProtection="1">
      <alignment vertical="center"/>
      <protection locked="0"/>
    </xf>
    <xf numFmtId="0" fontId="56" fillId="3" borderId="7" xfId="0" applyFont="1" applyFill="1" applyBorder="1" applyProtection="1">
      <alignment vertical="center"/>
      <protection locked="0"/>
    </xf>
    <xf numFmtId="0" fontId="56" fillId="3" borderId="20" xfId="0" applyFont="1" applyFill="1" applyBorder="1" applyAlignment="1" applyProtection="1">
      <alignment horizontal="center" vertical="center"/>
      <protection locked="0"/>
    </xf>
    <xf numFmtId="0" fontId="56" fillId="3" borderId="10" xfId="0" applyFont="1" applyFill="1" applyBorder="1" applyAlignment="1" applyProtection="1">
      <alignment horizontal="center" vertical="center"/>
      <protection locked="0"/>
    </xf>
    <xf numFmtId="0" fontId="18" fillId="0" borderId="35" xfId="0" applyFont="1" applyBorder="1" applyAlignment="1">
      <alignment horizontal="center" vertical="center"/>
    </xf>
    <xf numFmtId="0" fontId="18" fillId="0" borderId="21" xfId="0" applyFont="1" applyBorder="1" applyAlignment="1">
      <alignment horizontal="center" vertical="center"/>
    </xf>
    <xf numFmtId="0" fontId="77" fillId="3" borderId="35" xfId="0" applyFont="1" applyFill="1" applyBorder="1" applyAlignment="1" applyProtection="1">
      <alignment horizontal="center" vertical="center"/>
      <protection locked="0"/>
    </xf>
    <xf numFmtId="0" fontId="77" fillId="3" borderId="79" xfId="0" applyFont="1" applyFill="1" applyBorder="1" applyAlignment="1" applyProtection="1">
      <alignment horizontal="center" vertical="center"/>
      <protection locked="0"/>
    </xf>
    <xf numFmtId="0" fontId="92" fillId="3" borderId="41" xfId="0" applyFont="1" applyFill="1" applyBorder="1" applyAlignment="1" applyProtection="1">
      <alignment horizontal="center" vertical="center"/>
      <protection locked="0"/>
    </xf>
    <xf numFmtId="0" fontId="21" fillId="0" borderId="2" xfId="0" applyFont="1" applyBorder="1" applyAlignment="1">
      <alignment horizontal="center" vertical="center" wrapText="1"/>
    </xf>
    <xf numFmtId="0" fontId="21" fillId="0" borderId="6" xfId="0" applyFont="1" applyBorder="1" applyAlignment="1">
      <alignment horizontal="center" vertical="center"/>
    </xf>
    <xf numFmtId="0" fontId="21" fillId="0" borderId="5" xfId="0" applyFont="1" applyBorder="1" applyAlignment="1">
      <alignment horizontal="center" vertical="center"/>
    </xf>
    <xf numFmtId="0" fontId="21" fillId="0" borderId="1" xfId="0" applyFont="1" applyBorder="1" applyAlignment="1">
      <alignment horizontal="center" vertical="center"/>
    </xf>
    <xf numFmtId="0" fontId="21" fillId="0" borderId="8" xfId="0" applyFont="1" applyBorder="1" applyAlignment="1">
      <alignment horizontal="center" vertical="center"/>
    </xf>
    <xf numFmtId="0" fontId="21" fillId="0" borderId="3" xfId="0" applyFont="1" applyBorder="1" applyAlignment="1">
      <alignment horizontal="center" vertical="center"/>
    </xf>
    <xf numFmtId="0" fontId="21" fillId="0" borderId="7" xfId="0" applyFont="1" applyBorder="1" applyAlignment="1">
      <alignment horizontal="center" vertical="center"/>
    </xf>
    <xf numFmtId="0" fontId="21" fillId="0" borderId="15" xfId="0" applyFont="1" applyBorder="1" applyAlignment="1">
      <alignment horizontal="center" vertical="center"/>
    </xf>
    <xf numFmtId="0" fontId="77" fillId="3" borderId="77" xfId="0" applyFont="1" applyFill="1" applyBorder="1" applyAlignment="1" applyProtection="1">
      <alignment horizontal="center" vertical="center"/>
      <protection locked="0"/>
    </xf>
    <xf numFmtId="0" fontId="77" fillId="3" borderId="21" xfId="0" applyFont="1" applyFill="1" applyBorder="1" applyAlignment="1" applyProtection="1">
      <alignment horizontal="center" vertical="center"/>
      <protection locked="0"/>
    </xf>
    <xf numFmtId="0" fontId="77" fillId="3" borderId="16" xfId="0" applyFont="1" applyFill="1" applyBorder="1" applyAlignment="1" applyProtection="1">
      <alignment horizontal="center" vertical="center"/>
      <protection locked="0"/>
    </xf>
    <xf numFmtId="0" fontId="21" fillId="0" borderId="2" xfId="0" applyFont="1" applyBorder="1" applyAlignment="1">
      <alignment horizontal="center" vertical="center" shrinkToFit="1"/>
    </xf>
    <xf numFmtId="0" fontId="21" fillId="0" borderId="6" xfId="0" applyFont="1" applyBorder="1" applyAlignment="1">
      <alignment horizontal="center" vertical="center" shrinkToFit="1"/>
    </xf>
    <xf numFmtId="0" fontId="21" fillId="0" borderId="5" xfId="0" applyFont="1" applyBorder="1" applyAlignment="1">
      <alignment horizontal="center" vertical="center" shrinkToFit="1"/>
    </xf>
    <xf numFmtId="0" fontId="21" fillId="0" borderId="1" xfId="0" applyFont="1" applyBorder="1" applyAlignment="1">
      <alignment horizontal="center" vertical="center" shrinkToFit="1"/>
    </xf>
    <xf numFmtId="0" fontId="21" fillId="0" borderId="0" xfId="0" applyFont="1" applyAlignment="1">
      <alignment horizontal="center" vertical="center" shrinkToFit="1"/>
    </xf>
    <xf numFmtId="0" fontId="21" fillId="0" borderId="8"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7" xfId="0" applyFont="1" applyBorder="1" applyAlignment="1">
      <alignment horizontal="center" vertical="center" shrinkToFit="1"/>
    </xf>
    <xf numFmtId="0" fontId="21" fillId="0" borderId="15" xfId="0" applyFont="1" applyBorder="1" applyAlignment="1">
      <alignment horizontal="center" vertical="center" shrinkToFit="1"/>
    </xf>
    <xf numFmtId="0" fontId="8" fillId="0" borderId="40" xfId="0" applyFont="1" applyBorder="1" applyAlignment="1">
      <alignment horizontal="right" vertical="center"/>
    </xf>
    <xf numFmtId="0" fontId="8" fillId="0" borderId="7" xfId="0" applyFont="1" applyBorder="1" applyAlignment="1">
      <alignment horizontal="right" vertical="center"/>
    </xf>
    <xf numFmtId="0" fontId="8" fillId="0" borderId="10" xfId="0" applyFont="1" applyBorder="1" applyAlignment="1">
      <alignment horizontal="right" vertical="center"/>
    </xf>
    <xf numFmtId="0" fontId="8" fillId="0" borderId="22" xfId="0" applyFont="1" applyBorder="1" applyAlignment="1">
      <alignment vertical="center" textRotation="255" wrapText="1"/>
    </xf>
    <xf numFmtId="0" fontId="8" fillId="0" borderId="23" xfId="0" applyFont="1" applyBorder="1" applyAlignment="1">
      <alignment vertical="center" textRotation="255" wrapText="1"/>
    </xf>
    <xf numFmtId="0" fontId="8" fillId="0" borderId="24" xfId="0" applyFont="1" applyBorder="1" applyAlignment="1">
      <alignment vertical="center" textRotation="255" wrapText="1"/>
    </xf>
    <xf numFmtId="0" fontId="18" fillId="0" borderId="2" xfId="0" applyFont="1" applyBorder="1">
      <alignment vertical="center"/>
    </xf>
    <xf numFmtId="0" fontId="18" fillId="0" borderId="6" xfId="0" applyFont="1" applyBorder="1">
      <alignment vertical="center"/>
    </xf>
    <xf numFmtId="0" fontId="18" fillId="0" borderId="20" xfId="0" applyFont="1" applyBorder="1">
      <alignment vertical="center"/>
    </xf>
    <xf numFmtId="0" fontId="57" fillId="3" borderId="0" xfId="0" applyFont="1" applyFill="1" applyAlignment="1" applyProtection="1">
      <alignment horizontal="center" vertical="center"/>
      <protection locked="0"/>
    </xf>
    <xf numFmtId="0" fontId="94" fillId="0" borderId="0" xfId="0" applyFont="1" applyAlignment="1">
      <alignment horizontal="center" vertical="center"/>
    </xf>
    <xf numFmtId="49" fontId="94" fillId="3" borderId="0" xfId="0" applyNumberFormat="1" applyFont="1" applyFill="1" applyAlignment="1" applyProtection="1">
      <alignment horizontal="center" vertical="center"/>
      <protection locked="0"/>
    </xf>
    <xf numFmtId="0" fontId="18" fillId="0" borderId="2" xfId="0" applyFont="1" applyBorder="1" applyAlignment="1">
      <alignment horizontal="center" vertical="center"/>
    </xf>
    <xf numFmtId="0" fontId="91" fillId="3" borderId="6" xfId="0" applyFont="1" applyFill="1" applyBorder="1" applyAlignment="1" applyProtection="1">
      <alignment horizontal="left" vertical="center"/>
      <protection locked="0"/>
    </xf>
    <xf numFmtId="0" fontId="12" fillId="3" borderId="6" xfId="0" applyFont="1" applyFill="1" applyBorder="1" applyAlignment="1" applyProtection="1">
      <alignment horizontal="left" vertical="center"/>
      <protection locked="0"/>
    </xf>
    <xf numFmtId="0" fontId="57" fillId="3" borderId="7" xfId="0" applyFont="1" applyFill="1" applyBorder="1" applyAlignment="1" applyProtection="1">
      <alignment horizontal="center" vertical="center"/>
      <protection locked="0"/>
    </xf>
    <xf numFmtId="0" fontId="94" fillId="0" borderId="7" xfId="0" applyFont="1" applyBorder="1" applyAlignment="1">
      <alignment horizontal="center" vertical="center"/>
    </xf>
    <xf numFmtId="49" fontId="94" fillId="3" borderId="7" xfId="0" applyNumberFormat="1" applyFont="1" applyFill="1" applyBorder="1" applyAlignment="1" applyProtection="1">
      <alignment horizontal="center" vertical="center"/>
      <protection locked="0"/>
    </xf>
    <xf numFmtId="0" fontId="18" fillId="0" borderId="62" xfId="0" applyFont="1" applyBorder="1" applyAlignment="1">
      <alignment horizontal="center" vertical="center"/>
    </xf>
    <xf numFmtId="0" fontId="18" fillId="0" borderId="63" xfId="0" applyFont="1" applyBorder="1" applyAlignment="1">
      <alignment horizontal="center" vertical="center"/>
    </xf>
    <xf numFmtId="0" fontId="18" fillId="0" borderId="64" xfId="0" applyFont="1" applyBorder="1" applyAlignment="1">
      <alignment horizontal="center" vertical="center"/>
    </xf>
    <xf numFmtId="0" fontId="30" fillId="0" borderId="62" xfId="0" applyFont="1" applyBorder="1" applyAlignment="1">
      <alignment horizontal="center" vertical="center"/>
    </xf>
    <xf numFmtId="0" fontId="30" fillId="0" borderId="63" xfId="0" applyFont="1" applyBorder="1" applyAlignment="1">
      <alignment horizontal="center" vertical="center"/>
    </xf>
    <xf numFmtId="0" fontId="30" fillId="0" borderId="64"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94" fillId="3" borderId="35" xfId="0" applyFont="1" applyFill="1" applyBorder="1" applyAlignment="1" applyProtection="1">
      <alignment horizontal="center" vertical="center"/>
      <protection locked="0"/>
    </xf>
    <xf numFmtId="0" fontId="94" fillId="3" borderId="21" xfId="0" applyFont="1" applyFill="1" applyBorder="1" applyAlignment="1" applyProtection="1">
      <alignment horizontal="center" vertical="center"/>
      <protection locked="0"/>
    </xf>
    <xf numFmtId="0" fontId="94" fillId="3" borderId="16" xfId="0" applyFont="1" applyFill="1" applyBorder="1" applyAlignment="1" applyProtection="1">
      <alignment horizontal="center" vertical="center"/>
      <protection locked="0"/>
    </xf>
    <xf numFmtId="177" fontId="100" fillId="3" borderId="21" xfId="0" applyNumberFormat="1" applyFont="1" applyFill="1" applyBorder="1" applyAlignment="1" applyProtection="1">
      <alignment horizontal="center" vertical="center" wrapText="1"/>
      <protection locked="0"/>
    </xf>
    <xf numFmtId="177" fontId="100" fillId="3" borderId="41" xfId="0" applyNumberFormat="1" applyFont="1" applyFill="1" applyBorder="1" applyAlignment="1" applyProtection="1">
      <alignment horizontal="center" vertical="center" wrapText="1"/>
      <protection locked="0"/>
    </xf>
    <xf numFmtId="0" fontId="34" fillId="0" borderId="0" xfId="0" quotePrefix="1" applyFont="1" applyAlignment="1">
      <alignment horizontal="center" vertical="center"/>
    </xf>
    <xf numFmtId="0" fontId="34" fillId="0" borderId="0" xfId="0" applyFont="1" applyAlignment="1">
      <alignment horizontal="center" vertical="center"/>
    </xf>
    <xf numFmtId="0" fontId="18" fillId="0" borderId="3" xfId="0" applyFont="1" applyBorder="1" applyAlignment="1">
      <alignment horizontal="center" vertical="center"/>
    </xf>
    <xf numFmtId="0" fontId="18" fillId="0" borderId="7" xfId="0" applyFont="1" applyBorder="1" applyAlignment="1">
      <alignment horizontal="center" vertical="center"/>
    </xf>
    <xf numFmtId="0" fontId="18" fillId="0" borderId="15" xfId="0" applyFont="1" applyBorder="1" applyAlignment="1">
      <alignment horizontal="center" vertical="center"/>
    </xf>
    <xf numFmtId="0" fontId="18" fillId="0" borderId="10" xfId="0" applyFont="1" applyBorder="1" applyAlignment="1">
      <alignment horizontal="center" vertical="center"/>
    </xf>
    <xf numFmtId="0" fontId="8" fillId="0" borderId="36" xfId="0" applyFont="1" applyBorder="1">
      <alignment vertical="center"/>
    </xf>
    <xf numFmtId="0" fontId="8" fillId="0" borderId="26" xfId="0" applyFont="1" applyBorder="1">
      <alignment vertical="center"/>
    </xf>
    <xf numFmtId="0" fontId="8" fillId="0" borderId="25" xfId="0" applyFont="1" applyBorder="1">
      <alignment vertical="center"/>
    </xf>
    <xf numFmtId="0" fontId="8" fillId="0" borderId="27" xfId="0" applyFont="1" applyBorder="1">
      <alignment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37" xfId="0" applyFont="1" applyBorder="1">
      <alignment vertical="center"/>
    </xf>
    <xf numFmtId="0" fontId="8" fillId="0" borderId="39" xfId="0" applyFont="1" applyBorder="1" applyAlignment="1">
      <alignment horizontal="center" vertical="center"/>
    </xf>
    <xf numFmtId="0" fontId="8" fillId="0" borderId="29" xfId="0" applyFont="1" applyBorder="1" applyAlignment="1">
      <alignment horizontal="center" vertical="center"/>
    </xf>
    <xf numFmtId="0" fontId="8" fillId="0" borderId="40" xfId="0" applyFont="1" applyBorder="1" applyAlignment="1">
      <alignment horizontal="center" vertical="center"/>
    </xf>
    <xf numFmtId="0" fontId="8" fillId="0" borderId="28" xfId="0" applyFont="1" applyBorder="1" applyAlignment="1">
      <alignment horizontal="center" vertical="center"/>
    </xf>
    <xf numFmtId="0" fontId="8" fillId="0" borderId="30" xfId="0" applyFont="1" applyBorder="1" applyAlignment="1">
      <alignment horizontal="center" vertical="center"/>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18" fillId="0" borderId="34" xfId="0" applyFont="1" applyBorder="1" applyAlignment="1">
      <alignment horizontal="center" vertical="center"/>
    </xf>
    <xf numFmtId="49" fontId="12" fillId="0" borderId="0" xfId="0" applyNumberFormat="1" applyFont="1" applyAlignment="1">
      <alignment horizontal="left" vertical="center"/>
    </xf>
    <xf numFmtId="0" fontId="18" fillId="0" borderId="28" xfId="0" applyFont="1" applyBorder="1" applyAlignment="1">
      <alignment horizontal="center" vertical="center"/>
    </xf>
    <xf numFmtId="0" fontId="18" fillId="0" borderId="29" xfId="0" applyFont="1" applyBorder="1" applyAlignment="1">
      <alignment horizontal="center" vertical="center"/>
    </xf>
    <xf numFmtId="0" fontId="18" fillId="0" borderId="38" xfId="0" applyFont="1" applyBorder="1" applyAlignment="1">
      <alignment horizontal="center" vertical="center"/>
    </xf>
    <xf numFmtId="0" fontId="18" fillId="0" borderId="31" xfId="0" applyFont="1" applyBorder="1" applyAlignment="1"/>
    <xf numFmtId="0" fontId="18" fillId="0" borderId="0" xfId="0" applyFont="1" applyAlignment="1"/>
    <xf numFmtId="0" fontId="18" fillId="0" borderId="9" xfId="0" applyFont="1" applyBorder="1" applyAlignment="1"/>
    <xf numFmtId="0" fontId="18" fillId="0" borderId="31" xfId="0" applyFont="1" applyBorder="1">
      <alignment vertical="center"/>
    </xf>
    <xf numFmtId="0" fontId="0" fillId="0" borderId="0" xfId="0">
      <alignment vertical="center"/>
    </xf>
    <xf numFmtId="0" fontId="0" fillId="0" borderId="8" xfId="0" applyBorder="1">
      <alignment vertical="center"/>
    </xf>
    <xf numFmtId="0" fontId="12" fillId="0" borderId="42" xfId="0" applyFont="1" applyBorder="1">
      <alignment vertical="center"/>
    </xf>
    <xf numFmtId="0" fontId="12" fillId="0" borderId="20" xfId="0" applyFont="1" applyBorder="1">
      <alignment vertical="center"/>
    </xf>
    <xf numFmtId="0" fontId="12" fillId="0" borderId="62" xfId="0" applyFont="1" applyBorder="1" applyAlignment="1">
      <alignment horizontal="center" vertical="center"/>
    </xf>
    <xf numFmtId="0" fontId="12" fillId="0" borderId="63" xfId="0" applyFont="1" applyBorder="1">
      <alignment vertical="center"/>
    </xf>
    <xf numFmtId="0" fontId="12" fillId="0" borderId="75" xfId="0" applyFont="1" applyBorder="1">
      <alignment vertical="center"/>
    </xf>
    <xf numFmtId="49" fontId="12" fillId="0" borderId="29" xfId="0" applyNumberFormat="1" applyFont="1" applyBorder="1" applyAlignment="1">
      <alignment horizontal="center" vertical="center" shrinkToFit="1"/>
    </xf>
    <xf numFmtId="49" fontId="12" fillId="0" borderId="29" xfId="0" applyNumberFormat="1" applyFont="1" applyBorder="1" applyAlignment="1">
      <alignment horizontal="left" vertical="center" shrinkToFit="1"/>
    </xf>
    <xf numFmtId="0" fontId="55" fillId="3" borderId="1" xfId="0" applyFont="1" applyFill="1" applyBorder="1" applyAlignment="1" applyProtection="1">
      <alignment horizontal="center" vertical="center"/>
      <protection locked="0"/>
    </xf>
    <xf numFmtId="0" fontId="55" fillId="3" borderId="0" xfId="0" applyFont="1" applyFill="1" applyAlignment="1" applyProtection="1">
      <alignment horizontal="center" vertical="center"/>
      <protection locked="0"/>
    </xf>
    <xf numFmtId="0" fontId="55" fillId="3" borderId="3" xfId="0" applyFont="1" applyFill="1" applyBorder="1" applyAlignment="1" applyProtection="1">
      <alignment horizontal="center" vertical="center"/>
      <protection locked="0"/>
    </xf>
    <xf numFmtId="0" fontId="55" fillId="3" borderId="7" xfId="0" applyFont="1" applyFill="1" applyBorder="1" applyAlignment="1" applyProtection="1">
      <alignment horizontal="center" vertical="center"/>
      <protection locked="0"/>
    </xf>
    <xf numFmtId="0" fontId="55" fillId="3" borderId="8" xfId="0" applyFont="1" applyFill="1" applyBorder="1" applyAlignment="1" applyProtection="1">
      <alignment horizontal="center" vertical="center"/>
      <protection locked="0"/>
    </xf>
    <xf numFmtId="0" fontId="55" fillId="3" borderId="15" xfId="0" applyFont="1" applyFill="1" applyBorder="1" applyAlignment="1" applyProtection="1">
      <alignment horizontal="center" vertical="center"/>
      <protection locked="0"/>
    </xf>
    <xf numFmtId="0" fontId="9" fillId="0" borderId="19" xfId="0" applyFont="1" applyBorder="1" applyAlignment="1">
      <alignment horizontal="center" vertical="center" wrapText="1"/>
    </xf>
    <xf numFmtId="0" fontId="9" fillId="0" borderId="19" xfId="0" applyFont="1" applyBorder="1" applyAlignment="1">
      <alignment horizontal="center" vertical="center"/>
    </xf>
    <xf numFmtId="0" fontId="9" fillId="0" borderId="56" xfId="0" applyFont="1" applyBorder="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9" fillId="0" borderId="8" xfId="0" applyFont="1" applyBorder="1" applyAlignment="1">
      <alignment horizontal="center" vertical="center"/>
    </xf>
    <xf numFmtId="0" fontId="9" fillId="0" borderId="7" xfId="0" applyFont="1" applyBorder="1" applyAlignment="1">
      <alignment horizontal="center" vertical="center"/>
    </xf>
    <xf numFmtId="0" fontId="9" fillId="0" borderId="15" xfId="0" applyFont="1" applyBorder="1" applyAlignment="1">
      <alignment horizontal="center" vertical="center"/>
    </xf>
    <xf numFmtId="177" fontId="8" fillId="3" borderId="65" xfId="0" applyNumberFormat="1" applyFont="1" applyFill="1" applyBorder="1" applyAlignment="1" applyProtection="1">
      <alignment horizontal="center" vertical="center"/>
      <protection locked="0"/>
    </xf>
    <xf numFmtId="177" fontId="8" fillId="3" borderId="66" xfId="0" applyNumberFormat="1" applyFont="1" applyFill="1" applyBorder="1" applyAlignment="1" applyProtection="1">
      <alignment horizontal="center" vertical="center"/>
      <protection locked="0"/>
    </xf>
    <xf numFmtId="177" fontId="8" fillId="3" borderId="122" xfId="0" applyNumberFormat="1" applyFont="1" applyFill="1" applyBorder="1" applyAlignment="1" applyProtection="1">
      <alignment horizontal="center" vertical="center"/>
      <protection locked="0"/>
    </xf>
    <xf numFmtId="177" fontId="8" fillId="3" borderId="1" xfId="0" applyNumberFormat="1" applyFont="1" applyFill="1" applyBorder="1" applyAlignment="1" applyProtection="1">
      <alignment horizontal="center" vertical="center"/>
      <protection locked="0"/>
    </xf>
    <xf numFmtId="177" fontId="8" fillId="3" borderId="0" xfId="0" applyNumberFormat="1" applyFont="1" applyFill="1" applyAlignment="1" applyProtection="1">
      <alignment horizontal="center" vertical="center"/>
      <protection locked="0"/>
    </xf>
    <xf numFmtId="177" fontId="8" fillId="3" borderId="9" xfId="0" applyNumberFormat="1" applyFont="1" applyFill="1" applyBorder="1" applyAlignment="1" applyProtection="1">
      <alignment horizontal="center" vertical="center"/>
      <protection locked="0"/>
    </xf>
    <xf numFmtId="0" fontId="8" fillId="0" borderId="7" xfId="0" applyFont="1" applyBorder="1" applyAlignment="1">
      <alignment horizontal="left" vertical="center"/>
    </xf>
    <xf numFmtId="0" fontId="8" fillId="0" borderId="10" xfId="0" applyFont="1" applyBorder="1" applyAlignment="1">
      <alignment horizontal="left" vertical="center"/>
    </xf>
    <xf numFmtId="0" fontId="13" fillId="0" borderId="35" xfId="0" applyFont="1" applyBorder="1" applyAlignment="1">
      <alignment horizontal="center" vertical="center"/>
    </xf>
    <xf numFmtId="0" fontId="13" fillId="0" borderId="16" xfId="0" applyFont="1" applyBorder="1" applyAlignment="1">
      <alignment horizontal="center" vertical="center"/>
    </xf>
    <xf numFmtId="0" fontId="0" fillId="0" borderId="35" xfId="0" applyBorder="1" applyAlignment="1">
      <alignment horizontal="center" vertical="center"/>
    </xf>
    <xf numFmtId="0" fontId="0" fillId="0" borderId="16" xfId="0" applyBorder="1" applyAlignment="1">
      <alignment horizontal="center" vertical="center"/>
    </xf>
    <xf numFmtId="0" fontId="13" fillId="0" borderId="17" xfId="0" applyFont="1" applyBorder="1" applyAlignment="1">
      <alignment horizontal="center" vertical="center" wrapText="1"/>
    </xf>
    <xf numFmtId="0" fontId="13" fillId="0" borderId="17" xfId="0" applyFont="1" applyBorder="1" applyAlignment="1">
      <alignment horizontal="center" vertical="center"/>
    </xf>
    <xf numFmtId="0" fontId="44" fillId="0" borderId="0" xfId="0" applyFont="1" applyAlignment="1">
      <alignment horizontal="left" vertical="center"/>
    </xf>
    <xf numFmtId="0" fontId="44" fillId="0" borderId="8" xfId="0" applyFont="1" applyBorder="1" applyAlignment="1">
      <alignment horizontal="left" vertical="center"/>
    </xf>
    <xf numFmtId="0" fontId="15" fillId="0" borderId="113" xfId="0" applyFont="1" applyBorder="1" applyAlignment="1">
      <alignment horizontal="center" vertical="center" wrapText="1"/>
    </xf>
    <xf numFmtId="0" fontId="0" fillId="0" borderId="55" xfId="0" applyBorder="1" applyAlignment="1">
      <alignment horizontal="center" vertical="center"/>
    </xf>
    <xf numFmtId="0" fontId="0" fillId="0" borderId="114" xfId="0" applyBorder="1" applyAlignment="1">
      <alignment horizontal="center" vertical="center"/>
    </xf>
    <xf numFmtId="0" fontId="0" fillId="3" borderId="113" xfId="0" applyFill="1" applyBorder="1" applyAlignment="1" applyProtection="1">
      <alignment horizontal="center" vertical="center"/>
      <protection locked="0"/>
    </xf>
    <xf numFmtId="0" fontId="0" fillId="0" borderId="105" xfId="0" applyBorder="1" applyAlignment="1">
      <alignment horizontal="center" vertical="center" textRotation="255"/>
    </xf>
    <xf numFmtId="0" fontId="0" fillId="0" borderId="110" xfId="0" applyBorder="1" applyAlignment="1">
      <alignment horizontal="center" vertical="center" textRotation="255"/>
    </xf>
    <xf numFmtId="1" fontId="0" fillId="0" borderId="111" xfId="0" applyNumberFormat="1" applyBorder="1" applyAlignment="1">
      <alignment horizontal="center" vertical="center"/>
    </xf>
    <xf numFmtId="176" fontId="0" fillId="0" borderId="106" xfId="0" applyNumberFormat="1" applyBorder="1" applyAlignment="1">
      <alignment horizontal="center" vertical="center"/>
    </xf>
    <xf numFmtId="0" fontId="0" fillId="0" borderId="105" xfId="0" applyBorder="1" applyAlignment="1">
      <alignment horizontal="center" vertical="center" wrapText="1"/>
    </xf>
    <xf numFmtId="0" fontId="0" fillId="0" borderId="106" xfId="0" applyBorder="1" applyAlignment="1">
      <alignment horizontal="center" vertical="center"/>
    </xf>
    <xf numFmtId="0" fontId="0" fillId="0" borderId="107" xfId="0" applyBorder="1" applyAlignment="1">
      <alignment horizontal="center" vertical="center"/>
    </xf>
    <xf numFmtId="0" fontId="59" fillId="0" borderId="35" xfId="0" applyFont="1" applyBorder="1" applyAlignment="1">
      <alignment horizontal="center" vertical="center"/>
    </xf>
    <xf numFmtId="0" fontId="59" fillId="0" borderId="21" xfId="0" applyFont="1" applyBorder="1" applyAlignment="1">
      <alignment horizontal="center" vertical="center"/>
    </xf>
    <xf numFmtId="0" fontId="59" fillId="0" borderId="79" xfId="0" applyFont="1" applyBorder="1" applyAlignment="1">
      <alignment horizontal="center" vertical="center"/>
    </xf>
    <xf numFmtId="0" fontId="59" fillId="0" borderId="77" xfId="0" applyFont="1" applyBorder="1" applyAlignment="1">
      <alignment horizontal="center" vertical="center"/>
    </xf>
    <xf numFmtId="0" fontId="59" fillId="0" borderId="16" xfId="0" applyFont="1" applyBorder="1" applyAlignment="1">
      <alignment horizontal="center" vertical="center"/>
    </xf>
    <xf numFmtId="1" fontId="0" fillId="0" borderId="116" xfId="0" applyNumberFormat="1" applyBorder="1" applyAlignment="1">
      <alignment horizontal="center" vertical="center"/>
    </xf>
    <xf numFmtId="1" fontId="0" fillId="0" borderId="110" xfId="0" applyNumberFormat="1" applyBorder="1" applyAlignment="1">
      <alignment horizontal="center" vertical="center"/>
    </xf>
    <xf numFmtId="1" fontId="0" fillId="0" borderId="85" xfId="0" applyNumberFormat="1" applyBorder="1" applyAlignment="1">
      <alignment horizontal="center" vertical="center"/>
    </xf>
    <xf numFmtId="1" fontId="0" fillId="0" borderId="15" xfId="0" applyNumberFormat="1" applyBorder="1" applyAlignment="1">
      <alignment horizontal="center" vertical="center"/>
    </xf>
    <xf numFmtId="176" fontId="0" fillId="0" borderId="119" xfId="0" applyNumberFormat="1" applyBorder="1" applyAlignment="1">
      <alignment horizontal="center" vertical="center"/>
    </xf>
    <xf numFmtId="176" fontId="0" fillId="0" borderId="91" xfId="0" applyNumberFormat="1" applyBorder="1" applyAlignment="1">
      <alignment horizontal="center" vertical="center"/>
    </xf>
    <xf numFmtId="176" fontId="0" fillId="0" borderId="105" xfId="0" applyNumberFormat="1" applyBorder="1" applyAlignment="1">
      <alignment horizontal="center" vertical="center"/>
    </xf>
    <xf numFmtId="0" fontId="0" fillId="0" borderId="108" xfId="0" applyBorder="1" applyAlignment="1">
      <alignment horizontal="center" vertical="center"/>
    </xf>
    <xf numFmtId="0" fontId="0" fillId="0" borderId="104" xfId="0" applyBorder="1" applyAlignment="1">
      <alignment horizontal="center" vertical="center"/>
    </xf>
    <xf numFmtId="0" fontId="0" fillId="0" borderId="109" xfId="0" applyBorder="1" applyAlignment="1">
      <alignment horizontal="center" vertical="center"/>
    </xf>
    <xf numFmtId="0" fontId="13" fillId="0" borderId="3"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5" xfId="0"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13" fillId="0" borderId="2" xfId="0" applyFont="1" applyBorder="1" applyAlignment="1">
      <alignment horizontal="center" vertical="center" textRotation="255"/>
    </xf>
    <xf numFmtId="0" fontId="13" fillId="0" borderId="1" xfId="0" applyFont="1" applyBorder="1" applyAlignment="1">
      <alignment horizontal="center" vertical="center" textRotation="255"/>
    </xf>
    <xf numFmtId="0" fontId="13" fillId="0" borderId="3" xfId="0" applyFont="1" applyBorder="1" applyAlignment="1">
      <alignment horizontal="center" vertical="center" textRotation="255"/>
    </xf>
    <xf numFmtId="0" fontId="13" fillId="0" borderId="55" xfId="0" applyFont="1" applyBorder="1" applyAlignment="1">
      <alignment horizontal="center" vertical="center"/>
    </xf>
    <xf numFmtId="0" fontId="13" fillId="0" borderId="56" xfId="0" applyFont="1" applyBorder="1" applyAlignment="1">
      <alignment horizontal="center" vertical="center"/>
    </xf>
    <xf numFmtId="0" fontId="13" fillId="0" borderId="19" xfId="0" applyFont="1" applyBorder="1" applyAlignment="1">
      <alignment horizontal="center" vertical="center"/>
    </xf>
    <xf numFmtId="0" fontId="13" fillId="0" borderId="2" xfId="0" applyFont="1" applyBorder="1" applyAlignment="1">
      <alignment horizontal="center" vertical="center"/>
    </xf>
    <xf numFmtId="0" fontId="13" fillId="0" borderId="6" xfId="0" applyFont="1" applyBorder="1" applyAlignment="1">
      <alignment horizontal="center" vertical="center"/>
    </xf>
    <xf numFmtId="0" fontId="13" fillId="0" borderId="5" xfId="0" applyFont="1" applyBorder="1" applyAlignment="1">
      <alignment horizontal="center" vertical="center"/>
    </xf>
    <xf numFmtId="0" fontId="13" fillId="0" borderId="1"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3" fillId="0" borderId="21" xfId="0" applyFont="1" applyBorder="1" applyAlignment="1">
      <alignment horizontal="center" vertical="center"/>
    </xf>
    <xf numFmtId="0" fontId="0" fillId="0" borderId="17" xfId="0" applyBorder="1" applyAlignment="1">
      <alignment horizontal="center" vertical="center"/>
    </xf>
    <xf numFmtId="177" fontId="0" fillId="0" borderId="17" xfId="0" applyNumberFormat="1" applyBorder="1" applyAlignment="1">
      <alignment horizontal="center" vertical="center"/>
    </xf>
    <xf numFmtId="0" fontId="13" fillId="0" borderId="2"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5" xfId="0" applyFont="1" applyBorder="1" applyAlignment="1">
      <alignment horizontal="center" vertical="center" wrapText="1"/>
    </xf>
    <xf numFmtId="177" fontId="0" fillId="0" borderId="0" xfId="0" applyNumberFormat="1" applyAlignment="1">
      <alignment horizontal="center" vertical="center"/>
    </xf>
    <xf numFmtId="0" fontId="59" fillId="0" borderId="0" xfId="0" applyFont="1" applyAlignment="1">
      <alignment horizontal="center" vertical="center"/>
    </xf>
    <xf numFmtId="0" fontId="57" fillId="0" borderId="17" xfId="0" applyFont="1" applyBorder="1" applyAlignment="1">
      <alignment horizontal="center" vertical="center" textRotation="255"/>
    </xf>
    <xf numFmtId="0" fontId="57" fillId="0" borderId="55" xfId="0" applyFont="1" applyBorder="1" applyAlignment="1">
      <alignment horizontal="center" vertical="center"/>
    </xf>
    <xf numFmtId="0" fontId="57" fillId="0" borderId="19" xfId="0" applyFont="1" applyBorder="1" applyAlignment="1">
      <alignment horizontal="center" vertical="center"/>
    </xf>
    <xf numFmtId="0" fontId="57" fillId="0" borderId="56" xfId="0" applyFont="1" applyBorder="1" applyAlignment="1">
      <alignment horizontal="center" vertical="center"/>
    </xf>
    <xf numFmtId="0" fontId="56" fillId="0" borderId="35" xfId="0" applyFont="1" applyBorder="1" applyAlignment="1">
      <alignment horizontal="center" vertical="center"/>
    </xf>
    <xf numFmtId="0" fontId="56" fillId="0" borderId="21" xfId="0" applyFont="1" applyBorder="1" applyAlignment="1">
      <alignment horizontal="center" vertical="center"/>
    </xf>
    <xf numFmtId="0" fontId="56" fillId="0" borderId="16" xfId="0" applyFont="1" applyBorder="1" applyAlignment="1">
      <alignment horizontal="center" vertical="center"/>
    </xf>
    <xf numFmtId="177" fontId="0" fillId="0" borderId="7" xfId="0" applyNumberFormat="1" applyBorder="1" applyAlignment="1">
      <alignment horizontal="center" vertical="center"/>
    </xf>
    <xf numFmtId="0" fontId="56" fillId="0" borderId="5" xfId="0" applyFont="1" applyBorder="1" applyAlignment="1">
      <alignment horizontal="center" vertical="center"/>
    </xf>
    <xf numFmtId="0" fontId="56" fillId="0" borderId="8" xfId="0" applyFont="1" applyBorder="1" applyAlignment="1">
      <alignment horizontal="center" vertical="center"/>
    </xf>
    <xf numFmtId="0" fontId="56" fillId="0" borderId="15" xfId="0" applyFont="1" applyBorder="1" applyAlignment="1">
      <alignment horizontal="center" vertical="center"/>
    </xf>
    <xf numFmtId="0" fontId="56" fillId="0" borderId="2" xfId="0" applyFont="1" applyBorder="1" applyAlignment="1">
      <alignment horizontal="center" vertical="center"/>
    </xf>
    <xf numFmtId="0" fontId="56" fillId="0" borderId="6" xfId="0" applyFont="1" applyBorder="1" applyAlignment="1">
      <alignment horizontal="center" vertical="center"/>
    </xf>
    <xf numFmtId="0" fontId="56" fillId="0" borderId="1" xfId="0" applyFont="1" applyBorder="1" applyAlignment="1">
      <alignment horizontal="center" vertical="center"/>
    </xf>
    <xf numFmtId="0" fontId="56" fillId="0" borderId="0" xfId="0" applyFont="1" applyAlignment="1">
      <alignment horizontal="center" vertical="center"/>
    </xf>
    <xf numFmtId="0" fontId="56" fillId="0" borderId="3" xfId="0" applyFont="1" applyBorder="1" applyAlignment="1">
      <alignment horizontal="center" vertical="center"/>
    </xf>
    <xf numFmtId="0" fontId="56" fillId="0" borderId="7" xfId="0" applyFont="1" applyBorder="1" applyAlignment="1">
      <alignment horizontal="center" vertical="center"/>
    </xf>
    <xf numFmtId="0" fontId="0" fillId="0" borderId="7" xfId="0" applyBorder="1" applyAlignment="1" applyProtection="1">
      <alignment horizontal="center" vertical="center"/>
      <protection locked="0"/>
    </xf>
    <xf numFmtId="0" fontId="47" fillId="3" borderId="2" xfId="0" applyFont="1" applyFill="1" applyBorder="1" applyAlignment="1" applyProtection="1">
      <alignment horizontal="center"/>
      <protection locked="0"/>
    </xf>
    <xf numFmtId="0" fontId="47" fillId="3" borderId="6" xfId="0" applyFont="1" applyFill="1" applyBorder="1" applyAlignment="1" applyProtection="1">
      <alignment horizontal="center"/>
      <protection locked="0"/>
    </xf>
    <xf numFmtId="0" fontId="47" fillId="3" borderId="125" xfId="0" applyFont="1" applyFill="1" applyBorder="1" applyAlignment="1" applyProtection="1">
      <alignment horizontal="center"/>
      <protection locked="0"/>
    </xf>
    <xf numFmtId="0" fontId="64" fillId="0" borderId="17" xfId="0" applyFont="1" applyBorder="1" applyAlignment="1">
      <alignment horizontal="center" vertical="center"/>
    </xf>
    <xf numFmtId="0" fontId="64" fillId="0" borderId="35" xfId="0" applyFont="1" applyBorder="1" applyAlignment="1">
      <alignment horizontal="center" vertical="center"/>
    </xf>
    <xf numFmtId="0" fontId="64" fillId="0" borderId="97" xfId="0" applyFont="1" applyBorder="1" applyAlignment="1">
      <alignment horizontal="center" vertical="center"/>
    </xf>
    <xf numFmtId="0" fontId="64" fillId="0" borderId="17" xfId="0" applyFont="1" applyBorder="1" applyAlignment="1">
      <alignment horizontal="center" vertical="center" wrapText="1"/>
    </xf>
    <xf numFmtId="0" fontId="47" fillId="3" borderId="2" xfId="0" applyFont="1" applyFill="1" applyBorder="1" applyAlignment="1" applyProtection="1">
      <alignment horizontal="center" vertical="center"/>
      <protection locked="0"/>
    </xf>
    <xf numFmtId="0" fontId="47" fillId="3" borderId="125" xfId="0" applyFont="1" applyFill="1" applyBorder="1" applyAlignment="1" applyProtection="1">
      <alignment horizontal="center" vertical="center"/>
      <protection locked="0"/>
    </xf>
    <xf numFmtId="38" fontId="46" fillId="0" borderId="2" xfId="1" applyFont="1" applyBorder="1" applyAlignment="1">
      <alignment horizontal="center" vertical="center"/>
    </xf>
    <xf numFmtId="38" fontId="46" fillId="0" borderId="5" xfId="1" applyFont="1" applyBorder="1" applyAlignment="1">
      <alignment horizontal="center" vertical="center"/>
    </xf>
    <xf numFmtId="38" fontId="46" fillId="0" borderId="121" xfId="1" applyFont="1" applyBorder="1" applyAlignment="1">
      <alignment horizontal="center" vertical="center"/>
    </xf>
    <xf numFmtId="38" fontId="46" fillId="0" borderId="52" xfId="1" applyFont="1" applyBorder="1" applyAlignment="1">
      <alignment horizontal="center" vertical="center"/>
    </xf>
    <xf numFmtId="178" fontId="47" fillId="3" borderId="3" xfId="0" applyNumberFormat="1" applyFont="1" applyFill="1" applyBorder="1" applyAlignment="1" applyProtection="1">
      <alignment horizontal="center" vertical="center"/>
      <protection locked="0"/>
    </xf>
    <xf numFmtId="178" fontId="47" fillId="3" borderId="124" xfId="0" applyNumberFormat="1" applyFont="1" applyFill="1" applyBorder="1" applyAlignment="1" applyProtection="1">
      <alignment horizontal="center" vertical="center"/>
      <protection locked="0"/>
    </xf>
    <xf numFmtId="182" fontId="46" fillId="3" borderId="100" xfId="1" applyNumberFormat="1" applyFont="1" applyFill="1" applyBorder="1" applyAlignment="1" applyProtection="1">
      <alignment horizontal="center" vertical="center"/>
      <protection locked="0"/>
    </xf>
    <xf numFmtId="182" fontId="46" fillId="3" borderId="99" xfId="1" applyNumberFormat="1" applyFont="1" applyFill="1" applyBorder="1" applyAlignment="1" applyProtection="1">
      <alignment horizontal="center" vertical="center"/>
      <protection locked="0"/>
    </xf>
    <xf numFmtId="38" fontId="46" fillId="3" borderId="55" xfId="1" applyFont="1" applyFill="1" applyBorder="1" applyAlignment="1" applyProtection="1">
      <alignment horizontal="center" vertical="center"/>
      <protection locked="0"/>
    </xf>
    <xf numFmtId="38" fontId="46" fillId="3" borderId="56" xfId="1" applyFont="1" applyFill="1" applyBorder="1" applyAlignment="1" applyProtection="1">
      <alignment horizontal="center" vertical="center"/>
      <protection locked="0"/>
    </xf>
    <xf numFmtId="38" fontId="46" fillId="0" borderId="3" xfId="1" applyFont="1" applyBorder="1" applyAlignment="1">
      <alignment horizontal="center" vertical="center"/>
    </xf>
    <xf numFmtId="38" fontId="46" fillId="0" borderId="15" xfId="1" applyFont="1" applyBorder="1" applyAlignment="1">
      <alignment horizontal="center" vertical="center"/>
    </xf>
    <xf numFmtId="0" fontId="62" fillId="0" borderId="0" xfId="0" applyFont="1" applyAlignment="1">
      <alignment horizontal="left" vertical="center"/>
    </xf>
    <xf numFmtId="0" fontId="18" fillId="0" borderId="0" xfId="0" applyFont="1" applyAlignment="1">
      <alignment horizontal="left" vertical="center"/>
    </xf>
    <xf numFmtId="0" fontId="64" fillId="0" borderId="35" xfId="0" applyFont="1" applyBorder="1" applyAlignment="1">
      <alignment horizontal="center" vertical="center" wrapText="1"/>
    </xf>
    <xf numFmtId="0" fontId="64" fillId="0" borderId="16" xfId="0" applyFont="1" applyBorder="1" applyAlignment="1">
      <alignment horizontal="center" vertical="center"/>
    </xf>
    <xf numFmtId="38" fontId="46" fillId="0" borderId="35" xfId="1" applyFont="1" applyFill="1" applyBorder="1" applyAlignment="1">
      <alignment horizontal="center" vertical="center"/>
    </xf>
    <xf numFmtId="38" fontId="46" fillId="0" borderId="16" xfId="1" applyFont="1" applyFill="1" applyBorder="1" applyAlignment="1">
      <alignment horizontal="center" vertical="center"/>
    </xf>
    <xf numFmtId="38" fontId="46" fillId="0" borderId="35" xfId="1" applyFont="1" applyBorder="1" applyAlignment="1">
      <alignment horizontal="center" vertical="center"/>
    </xf>
    <xf numFmtId="38" fontId="46" fillId="0" borderId="16" xfId="1" applyFont="1" applyBorder="1" applyAlignment="1">
      <alignment horizontal="center" vertical="center"/>
    </xf>
    <xf numFmtId="0" fontId="64" fillId="0" borderId="16" xfId="0" applyFont="1" applyBorder="1" applyAlignment="1">
      <alignment horizontal="center" vertical="center" wrapText="1"/>
    </xf>
    <xf numFmtId="0" fontId="64" fillId="0" borderId="17" xfId="0" applyFont="1" applyBorder="1" applyAlignment="1">
      <alignment horizontal="center" vertical="center" textRotation="255"/>
    </xf>
    <xf numFmtId="0" fontId="47" fillId="0" borderId="35" xfId="0" applyFont="1" applyBorder="1" applyAlignment="1">
      <alignment horizontal="center" vertical="center"/>
    </xf>
    <xf numFmtId="0" fontId="47" fillId="0" borderId="123" xfId="0" applyFont="1" applyBorder="1" applyAlignment="1">
      <alignment horizontal="center" vertical="center"/>
    </xf>
    <xf numFmtId="0" fontId="47" fillId="3" borderId="35" xfId="0" applyFont="1" applyFill="1" applyBorder="1" applyAlignment="1" applyProtection="1">
      <alignment horizontal="center" vertical="center"/>
      <protection locked="0"/>
    </xf>
    <xf numFmtId="0" fontId="47" fillId="3" borderId="123" xfId="0" applyFont="1" applyFill="1" applyBorder="1" applyAlignment="1" applyProtection="1">
      <alignment horizontal="center" vertical="center"/>
      <protection locked="0"/>
    </xf>
    <xf numFmtId="0" fontId="32" fillId="0" borderId="0" xfId="0" applyFont="1" applyAlignment="1">
      <alignment horizontal="center" vertical="center"/>
    </xf>
    <xf numFmtId="38" fontId="46" fillId="0" borderId="35" xfId="1" applyFont="1" applyBorder="1" applyAlignment="1">
      <alignment horizontal="center" vertical="center" wrapText="1"/>
    </xf>
    <xf numFmtId="38" fontId="46" fillId="0" borderId="16" xfId="1" applyFont="1" applyBorder="1" applyAlignment="1">
      <alignment horizontal="center" vertical="center" wrapText="1"/>
    </xf>
    <xf numFmtId="38" fontId="46" fillId="0" borderId="2" xfId="1" applyFont="1" applyBorder="1" applyAlignment="1">
      <alignment horizontal="center" vertical="center" wrapText="1"/>
    </xf>
    <xf numFmtId="38" fontId="46" fillId="0" borderId="5" xfId="1" applyFont="1" applyBorder="1" applyAlignment="1">
      <alignment horizontal="center" vertical="center" wrapText="1"/>
    </xf>
    <xf numFmtId="38" fontId="46" fillId="0" borderId="3" xfId="1" applyFont="1" applyBorder="1" applyAlignment="1">
      <alignment horizontal="center" vertical="center" wrapText="1"/>
    </xf>
    <xf numFmtId="38" fontId="46" fillId="0" borderId="15" xfId="1" applyFont="1" applyBorder="1" applyAlignment="1">
      <alignment horizontal="center" vertical="center" wrapText="1"/>
    </xf>
    <xf numFmtId="38" fontId="46" fillId="3" borderId="19" xfId="1" applyFont="1" applyFill="1" applyBorder="1" applyAlignment="1" applyProtection="1">
      <alignment horizontal="center" vertical="center"/>
      <protection locked="0"/>
    </xf>
    <xf numFmtId="0" fontId="48" fillId="0" borderId="17" xfId="0" applyFont="1" applyBorder="1" applyAlignment="1">
      <alignment horizontal="center" vertical="center" textRotation="255"/>
    </xf>
    <xf numFmtId="0" fontId="0" fillId="0" borderId="0" xfId="0" applyAlignment="1">
      <alignment horizontal="center" vertical="center"/>
    </xf>
    <xf numFmtId="0" fontId="64" fillId="3" borderId="2" xfId="0" applyFont="1" applyFill="1" applyBorder="1" applyAlignment="1" applyProtection="1">
      <alignment horizontal="center"/>
      <protection locked="0"/>
    </xf>
    <xf numFmtId="0" fontId="64" fillId="3" borderId="6" xfId="0" applyFont="1" applyFill="1" applyBorder="1" applyAlignment="1" applyProtection="1">
      <alignment horizontal="center"/>
      <protection locked="0"/>
    </xf>
    <xf numFmtId="0" fontId="64" fillId="3" borderId="125" xfId="0" applyFont="1" applyFill="1" applyBorder="1" applyAlignment="1" applyProtection="1">
      <alignment horizontal="center"/>
      <protection locked="0"/>
    </xf>
    <xf numFmtId="0" fontId="48" fillId="0" borderId="55" xfId="0" applyFont="1" applyBorder="1" applyAlignment="1">
      <alignment horizontal="center" vertical="center" textRotation="255" shrinkToFit="1"/>
    </xf>
    <xf numFmtId="0" fontId="48" fillId="0" borderId="19" xfId="0" applyFont="1" applyBorder="1" applyAlignment="1">
      <alignment horizontal="center" vertical="center" textRotation="255" shrinkToFit="1"/>
    </xf>
    <xf numFmtId="0" fontId="48" fillId="0" borderId="56" xfId="0" applyFont="1" applyBorder="1" applyAlignment="1">
      <alignment horizontal="center" vertical="center" textRotation="255" shrinkToFit="1"/>
    </xf>
    <xf numFmtId="0" fontId="95" fillId="0" borderId="35" xfId="0" applyFont="1" applyBorder="1" applyAlignment="1">
      <alignment horizontal="center" vertical="center"/>
    </xf>
    <xf numFmtId="0" fontId="95" fillId="0" borderId="21" xfId="0" applyFont="1" applyBorder="1" applyAlignment="1">
      <alignment horizontal="center" vertical="center"/>
    </xf>
    <xf numFmtId="0" fontId="95" fillId="0" borderId="16" xfId="0" applyFont="1" applyBorder="1" applyAlignment="1">
      <alignment horizontal="center" vertical="center"/>
    </xf>
    <xf numFmtId="0" fontId="78" fillId="0" borderId="35" xfId="0" applyFont="1" applyBorder="1" applyAlignment="1">
      <alignment horizontal="center" vertical="center"/>
    </xf>
    <xf numFmtId="0" fontId="78" fillId="0" borderId="21" xfId="0" applyFont="1" applyBorder="1" applyAlignment="1">
      <alignment horizontal="center" vertical="center"/>
    </xf>
    <xf numFmtId="0" fontId="78" fillId="0" borderId="16" xfId="0" applyFont="1" applyBorder="1" applyAlignment="1">
      <alignment horizontal="center" vertical="center"/>
    </xf>
    <xf numFmtId="0" fontId="5" fillId="3" borderId="7" xfId="2" applyFill="1" applyBorder="1" applyAlignment="1" applyProtection="1">
      <alignment horizontal="left" vertical="center"/>
      <protection locked="0"/>
    </xf>
    <xf numFmtId="0" fontId="82" fillId="0" borderId="0" xfId="3" applyFont="1" applyAlignment="1">
      <alignment horizontal="center" vertical="center"/>
    </xf>
    <xf numFmtId="0" fontId="90" fillId="0" borderId="0" xfId="3" applyFont="1" applyAlignment="1">
      <alignment horizontal="left" vertical="center" wrapText="1"/>
    </xf>
    <xf numFmtId="0" fontId="84" fillId="0" borderId="0" xfId="3" applyFont="1" applyAlignment="1">
      <alignment horizontal="left" vertical="center" wrapText="1"/>
    </xf>
    <xf numFmtId="0" fontId="88" fillId="0" borderId="0" xfId="3" quotePrefix="1" applyFont="1" applyAlignment="1">
      <alignment horizontal="center" vertical="center" wrapText="1"/>
    </xf>
    <xf numFmtId="0" fontId="88" fillId="0" borderId="0" xfId="3" applyFont="1" applyAlignment="1">
      <alignment horizontal="center" vertical="center" wrapText="1"/>
    </xf>
  </cellXfs>
  <cellStyles count="6">
    <cellStyle name="桁区切り" xfId="1" builtinId="6"/>
    <cellStyle name="標準" xfId="0" builtinId="0"/>
    <cellStyle name="標準 2" xfId="2" xr:uid="{16B1DD26-ABD9-435D-9BDE-DD398D207976}"/>
    <cellStyle name="標準 3" xfId="3" xr:uid="{E4AFE1D7-ADFF-4330-8DAF-5BC64050D257}"/>
    <cellStyle name="標準 4" xfId="4" xr:uid="{D1719D38-D278-49D6-92C3-AD2E6FDE7D1B}"/>
    <cellStyle name="標準_ﾗﾍﾞﾙ" xfId="5" xr:uid="{B8D2DDCC-EDCF-4591-9672-8F67BB78CE09}"/>
  </cellStyles>
  <dxfs count="1">
    <dxf>
      <fill>
        <patternFill>
          <bgColor rgb="FFFF0000"/>
        </patternFill>
      </fill>
    </dxf>
  </dxfs>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12</xdr:col>
      <xdr:colOff>95250</xdr:colOff>
      <xdr:row>8</xdr:row>
      <xdr:rowOff>9525</xdr:rowOff>
    </xdr:from>
    <xdr:to>
      <xdr:col>12</xdr:col>
      <xdr:colOff>95250</xdr:colOff>
      <xdr:row>9</xdr:row>
      <xdr:rowOff>0</xdr:rowOff>
    </xdr:to>
    <xdr:sp macro="" textlink="">
      <xdr:nvSpPr>
        <xdr:cNvPr id="2" name="Line 31">
          <a:extLst>
            <a:ext uri="{FF2B5EF4-FFF2-40B4-BE49-F238E27FC236}">
              <a16:creationId xmlns:a16="http://schemas.microsoft.com/office/drawing/2014/main" id="{00000000-0008-0000-0000-000002000000}"/>
            </a:ext>
          </a:extLst>
        </xdr:cNvPr>
        <xdr:cNvSpPr>
          <a:spLocks noChangeShapeType="1"/>
        </xdr:cNvSpPr>
      </xdr:nvSpPr>
      <xdr:spPr bwMode="auto">
        <a:xfrm flipV="1">
          <a:off x="2438400" y="1838325"/>
          <a:ext cx="0" cy="152400"/>
        </a:xfrm>
        <a:prstGeom prst="line">
          <a:avLst/>
        </a:prstGeom>
        <a:noFill/>
        <a:ln w="9525">
          <a:solidFill>
            <a:srgbClr val="000000"/>
          </a:solidFill>
          <a:round/>
          <a:headEnd/>
          <a:tailEnd type="triangle" w="med" len="med"/>
        </a:ln>
      </xdr:spPr>
    </xdr:sp>
    <xdr:clientData/>
  </xdr:twoCellAnchor>
  <xdr:twoCellAnchor>
    <xdr:from>
      <xdr:col>10</xdr:col>
      <xdr:colOff>28575</xdr:colOff>
      <xdr:row>9</xdr:row>
      <xdr:rowOff>0</xdr:rowOff>
    </xdr:from>
    <xdr:to>
      <xdr:col>12</xdr:col>
      <xdr:colOff>104775</xdr:colOff>
      <xdr:row>9</xdr:row>
      <xdr:rowOff>0</xdr:rowOff>
    </xdr:to>
    <xdr:sp macro="" textlink="">
      <xdr:nvSpPr>
        <xdr:cNvPr id="3" name="Line 39">
          <a:extLst>
            <a:ext uri="{FF2B5EF4-FFF2-40B4-BE49-F238E27FC236}">
              <a16:creationId xmlns:a16="http://schemas.microsoft.com/office/drawing/2014/main" id="{00000000-0008-0000-0000-000003000000}"/>
            </a:ext>
          </a:extLst>
        </xdr:cNvPr>
        <xdr:cNvSpPr>
          <a:spLocks noChangeShapeType="1"/>
        </xdr:cNvSpPr>
      </xdr:nvSpPr>
      <xdr:spPr bwMode="auto">
        <a:xfrm>
          <a:off x="2028825" y="1990725"/>
          <a:ext cx="419100" cy="0"/>
        </a:xfrm>
        <a:prstGeom prst="line">
          <a:avLst/>
        </a:prstGeom>
        <a:noFill/>
        <a:ln w="9525">
          <a:solidFill>
            <a:srgbClr val="000000"/>
          </a:solidFill>
          <a:round/>
          <a:headEnd/>
          <a:tailEnd/>
        </a:ln>
      </xdr:spPr>
    </xdr:sp>
    <xdr:clientData/>
  </xdr:twoCellAnchor>
  <xdr:twoCellAnchor>
    <xdr:from>
      <xdr:col>13</xdr:col>
      <xdr:colOff>485775</xdr:colOff>
      <xdr:row>13</xdr:row>
      <xdr:rowOff>180975</xdr:rowOff>
    </xdr:from>
    <xdr:to>
      <xdr:col>17</xdr:col>
      <xdr:colOff>209550</xdr:colOff>
      <xdr:row>14</xdr:row>
      <xdr:rowOff>200025</xdr:rowOff>
    </xdr:to>
    <xdr:sp macro="" textlink="">
      <xdr:nvSpPr>
        <xdr:cNvPr id="4" name="Rectangle 122">
          <a:extLst>
            <a:ext uri="{FF2B5EF4-FFF2-40B4-BE49-F238E27FC236}">
              <a16:creationId xmlns:a16="http://schemas.microsoft.com/office/drawing/2014/main" id="{00000000-0008-0000-0000-000004000000}"/>
            </a:ext>
          </a:extLst>
        </xdr:cNvPr>
        <xdr:cNvSpPr>
          <a:spLocks noChangeArrowheads="1"/>
        </xdr:cNvSpPr>
      </xdr:nvSpPr>
      <xdr:spPr bwMode="auto">
        <a:xfrm>
          <a:off x="3208338" y="3594100"/>
          <a:ext cx="1096962" cy="225425"/>
        </a:xfrm>
        <a:prstGeom prst="rect">
          <a:avLst/>
        </a:prstGeom>
        <a:solidFill>
          <a:srgbClr val="FFFFFF">
            <a:alpha val="0"/>
          </a:srgbClr>
        </a:solidFill>
        <a:ln w="0">
          <a:no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800" b="0" i="0" u="none" strike="noStrike" baseline="0">
              <a:solidFill>
                <a:srgbClr val="000000"/>
              </a:solidFill>
              <a:latin typeface="ＭＳ Ｐ明朝" panose="02020600040205080304" pitchFamily="18" charset="-128"/>
              <a:ea typeface="ＭＳ Ｐ明朝" panose="02020600040205080304" pitchFamily="18" charset="-128"/>
            </a:rPr>
            <a:t>1</a:t>
          </a:r>
          <a:r>
            <a:rPr lang="ja-JP" altLang="en-US" sz="800" b="0" i="0" u="none" strike="noStrike" baseline="0">
              <a:solidFill>
                <a:srgbClr val="000000"/>
              </a:solidFill>
              <a:latin typeface="ＭＳ Ｐ明朝" panose="02020600040205080304" pitchFamily="18" charset="-128"/>
              <a:ea typeface="ＭＳ Ｐ明朝" panose="02020600040205080304" pitchFamily="18" charset="-128"/>
            </a:rPr>
            <a:t>円未満切り捨て）</a:t>
          </a:r>
        </a:p>
      </xdr:txBody>
    </xdr:sp>
    <xdr:clientData/>
  </xdr:twoCellAnchor>
  <xdr:twoCellAnchor>
    <xdr:from>
      <xdr:col>13</xdr:col>
      <xdr:colOff>485775</xdr:colOff>
      <xdr:row>14</xdr:row>
      <xdr:rowOff>381000</xdr:rowOff>
    </xdr:from>
    <xdr:to>
      <xdr:col>17</xdr:col>
      <xdr:colOff>209550</xdr:colOff>
      <xdr:row>15</xdr:row>
      <xdr:rowOff>219075</xdr:rowOff>
    </xdr:to>
    <xdr:sp macro="" textlink="">
      <xdr:nvSpPr>
        <xdr:cNvPr id="5" name="Rectangle 122">
          <a:extLst>
            <a:ext uri="{FF2B5EF4-FFF2-40B4-BE49-F238E27FC236}">
              <a16:creationId xmlns:a16="http://schemas.microsoft.com/office/drawing/2014/main" id="{00000000-0008-0000-0000-000005000000}"/>
            </a:ext>
          </a:extLst>
        </xdr:cNvPr>
        <xdr:cNvSpPr>
          <a:spLocks noChangeArrowheads="1"/>
        </xdr:cNvSpPr>
      </xdr:nvSpPr>
      <xdr:spPr bwMode="auto">
        <a:xfrm>
          <a:off x="3209925" y="4000500"/>
          <a:ext cx="1095375" cy="228600"/>
        </a:xfrm>
        <a:prstGeom prst="rect">
          <a:avLst/>
        </a:prstGeom>
        <a:solidFill>
          <a:srgbClr val="FFFFFF">
            <a:alpha val="0"/>
          </a:srgbClr>
        </a:solidFill>
        <a:ln w="0">
          <a:no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明朝" panose="02020600040205080304" pitchFamily="18" charset="-128"/>
              <a:ea typeface="ＭＳ Ｐ明朝" panose="02020600040205080304" pitchFamily="18" charset="-128"/>
            </a:rPr>
            <a:t>（</a:t>
          </a:r>
          <a:r>
            <a:rPr lang="en-US" altLang="ja-JP" sz="800" b="0" i="0" u="none" strike="noStrike" baseline="0">
              <a:solidFill>
                <a:srgbClr val="000000"/>
              </a:solidFill>
              <a:latin typeface="ＭＳ Ｐ明朝" panose="02020600040205080304" pitchFamily="18" charset="-128"/>
              <a:ea typeface="ＭＳ Ｐ明朝" panose="02020600040205080304" pitchFamily="18" charset="-128"/>
            </a:rPr>
            <a:t>1</a:t>
          </a:r>
          <a:r>
            <a:rPr lang="ja-JP" altLang="en-US" sz="800" b="0" i="0" u="none" strike="noStrike" baseline="0">
              <a:solidFill>
                <a:srgbClr val="000000"/>
              </a:solidFill>
              <a:latin typeface="ＭＳ Ｐ明朝" panose="02020600040205080304" pitchFamily="18" charset="-128"/>
              <a:ea typeface="ＭＳ Ｐ明朝" panose="02020600040205080304" pitchFamily="18" charset="-128"/>
            </a:rPr>
            <a:t>円未満切り捨て）</a:t>
          </a:r>
        </a:p>
      </xdr:txBody>
    </xdr:sp>
    <xdr:clientData/>
  </xdr:twoCellAnchor>
  <xdr:twoCellAnchor>
    <xdr:from>
      <xdr:col>42</xdr:col>
      <xdr:colOff>0</xdr:colOff>
      <xdr:row>15</xdr:row>
      <xdr:rowOff>9525</xdr:rowOff>
    </xdr:from>
    <xdr:to>
      <xdr:col>42</xdr:col>
      <xdr:colOff>0</xdr:colOff>
      <xdr:row>15</xdr:row>
      <xdr:rowOff>390525</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bwMode="auto">
        <a:xfrm>
          <a:off x="6915150" y="4019550"/>
          <a:ext cx="0" cy="381000"/>
        </a:xfrm>
        <a:prstGeom prst="line">
          <a:avLst/>
        </a:prstGeom>
        <a:solidFill>
          <a:srgbClr val="FFFFFF"/>
        </a:solidFill>
        <a:ln w="9525" cap="flat" cmpd="sng" algn="ctr">
          <a:solidFill>
            <a:srgbClr val="000000"/>
          </a:solidFill>
          <a:prstDash val="sysDash"/>
          <a:round/>
          <a:headEnd type="none" w="med" len="med"/>
          <a:tailEnd type="none" w="med" len="med"/>
        </a:ln>
        <a:effectLst/>
      </xdr:spPr>
    </xdr:cxnSp>
    <xdr:clientData/>
  </xdr:twoCellAnchor>
  <xdr:twoCellAnchor>
    <xdr:from>
      <xdr:col>42</xdr:col>
      <xdr:colOff>0</xdr:colOff>
      <xdr:row>15</xdr:row>
      <xdr:rowOff>5953</xdr:rowOff>
    </xdr:from>
    <xdr:to>
      <xdr:col>42</xdr:col>
      <xdr:colOff>0</xdr:colOff>
      <xdr:row>16</xdr:row>
      <xdr:rowOff>5953</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bwMode="auto">
        <a:xfrm>
          <a:off x="6915150" y="4015978"/>
          <a:ext cx="0" cy="400050"/>
        </a:xfrm>
        <a:prstGeom prst="line">
          <a:avLst/>
        </a:prstGeom>
        <a:solidFill>
          <a:srgbClr val="FFFFFF"/>
        </a:solidFill>
        <a:ln w="9525" cap="flat" cmpd="sng" algn="ctr">
          <a:solidFill>
            <a:srgbClr val="000000"/>
          </a:solidFill>
          <a:prstDash val="sysDash"/>
          <a:round/>
          <a:headEnd type="none" w="med" len="med"/>
          <a:tailEnd type="none" w="med" len="med"/>
        </a:ln>
        <a:effectLst/>
      </xdr:spPr>
    </xdr:cxn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543339</xdr:colOff>
      <xdr:row>11</xdr:row>
      <xdr:rowOff>79512</xdr:rowOff>
    </xdr:from>
    <xdr:ext cx="4434509" cy="662610"/>
    <xdr:pic>
      <xdr:nvPicPr>
        <xdr:cNvPr id="2" name="図 1">
          <a:extLst>
            <a:ext uri="{FF2B5EF4-FFF2-40B4-BE49-F238E27FC236}">
              <a16:creationId xmlns:a16="http://schemas.microsoft.com/office/drawing/2014/main" id="{00000000-0008-0000-02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14" t="1600" r="23416" b="23106"/>
        <a:stretch/>
      </xdr:blipFill>
      <xdr:spPr bwMode="auto">
        <a:xfrm>
          <a:off x="1230796" y="2175012"/>
          <a:ext cx="4434509" cy="662610"/>
        </a:xfrm>
        <a:prstGeom prst="rect">
          <a:avLst/>
        </a:prstGeom>
        <a:noFill/>
        <a:ln w="9525">
          <a:solidFill>
            <a:schemeClr val="tx1"/>
          </a:solidFill>
        </a:ln>
        <a:extLst>
          <a:ext uri="{909E8E84-426E-40DD-AFC4-6F175D3DCCD1}">
            <a14:hiddenFill xmlns:a14="http://schemas.microsoft.com/office/drawing/2010/main">
              <a:solidFill>
                <a:srgbClr val="FFFFFF"/>
              </a:solidFill>
            </a14:hiddenFill>
          </a:ext>
        </a:extLst>
      </xdr:spPr>
    </xdr:pic>
    <xdr:clientData/>
  </xdr:oneCellAnchor>
  <xdr:oneCellAnchor>
    <xdr:from>
      <xdr:col>0</xdr:col>
      <xdr:colOff>198781</xdr:colOff>
      <xdr:row>40</xdr:row>
      <xdr:rowOff>79512</xdr:rowOff>
    </xdr:from>
    <xdr:ext cx="5955197" cy="1497497"/>
    <xdr:pic>
      <xdr:nvPicPr>
        <xdr:cNvPr id="3" name="図 2">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39" t="768" b="14676"/>
        <a:stretch/>
      </xdr:blipFill>
      <xdr:spPr bwMode="auto">
        <a:xfrm>
          <a:off x="198781" y="8105360"/>
          <a:ext cx="5955197" cy="1497497"/>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oneCellAnchor>
  <xdr:twoCellAnchor>
    <xdr:from>
      <xdr:col>6</xdr:col>
      <xdr:colOff>16565</xdr:colOff>
      <xdr:row>41</xdr:row>
      <xdr:rowOff>4968</xdr:rowOff>
    </xdr:from>
    <xdr:to>
      <xdr:col>8</xdr:col>
      <xdr:colOff>513521</xdr:colOff>
      <xdr:row>42</xdr:row>
      <xdr:rowOff>66261</xdr:rowOff>
    </xdr:to>
    <xdr:sp macro="" textlink="">
      <xdr:nvSpPr>
        <xdr:cNvPr id="5" name="正方形/長方形 4">
          <a:extLst>
            <a:ext uri="{FF2B5EF4-FFF2-40B4-BE49-F238E27FC236}">
              <a16:creationId xmlns:a16="http://schemas.microsoft.com/office/drawing/2014/main" id="{941F1587-397C-40F6-A159-1BCD7912330E}"/>
            </a:ext>
          </a:extLst>
        </xdr:cNvPr>
        <xdr:cNvSpPr/>
      </xdr:nvSpPr>
      <xdr:spPr bwMode="auto">
        <a:xfrm>
          <a:off x="4124739" y="8221316"/>
          <a:ext cx="1855304" cy="251793"/>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400" kern="1200">
              <a:latin typeface="ＭＳ Ｐ明朝" panose="02020600040205080304" pitchFamily="18" charset="-128"/>
              <a:ea typeface="ＭＳ Ｐ明朝" panose="02020600040205080304" pitchFamily="18" charset="-128"/>
            </a:rPr>
            <a:t>（</a:t>
          </a:r>
          <a:r>
            <a:rPr kumimoji="1" lang="en-US" altLang="ja-JP" sz="1400" kern="1200">
              <a:latin typeface="ＭＳ Ｐ明朝" panose="02020600040205080304" pitchFamily="18" charset="-128"/>
              <a:ea typeface="ＭＳ Ｐ明朝" panose="02020600040205080304" pitchFamily="18" charset="-128"/>
            </a:rPr>
            <a:t>TEL</a:t>
          </a:r>
          <a:r>
            <a:rPr kumimoji="1" lang="ja-JP" altLang="en-US" sz="1400" kern="1200">
              <a:latin typeface="ＭＳ Ｐ明朝" panose="02020600040205080304" pitchFamily="18" charset="-128"/>
              <a:ea typeface="ＭＳ Ｐ明朝" panose="02020600040205080304" pitchFamily="18" charset="-128"/>
            </a:rPr>
            <a:t>）</a:t>
          </a:r>
        </a:p>
      </xdr:txBody>
    </xdr:sp>
    <xdr:clientData/>
  </xdr:twoCellAnchor>
  <xdr:twoCellAnchor>
    <xdr:from>
      <xdr:col>6</xdr:col>
      <xdr:colOff>24848</xdr:colOff>
      <xdr:row>43</xdr:row>
      <xdr:rowOff>120925</xdr:rowOff>
    </xdr:from>
    <xdr:to>
      <xdr:col>8</xdr:col>
      <xdr:colOff>654326</xdr:colOff>
      <xdr:row>45</xdr:row>
      <xdr:rowOff>41413</xdr:rowOff>
    </xdr:to>
    <xdr:sp macro="" textlink="">
      <xdr:nvSpPr>
        <xdr:cNvPr id="6" name="正方形/長方形 5">
          <a:extLst>
            <a:ext uri="{FF2B5EF4-FFF2-40B4-BE49-F238E27FC236}">
              <a16:creationId xmlns:a16="http://schemas.microsoft.com/office/drawing/2014/main" id="{24E5F4EF-7763-407C-A9DC-CC6FED66154C}"/>
            </a:ext>
          </a:extLst>
        </xdr:cNvPr>
        <xdr:cNvSpPr/>
      </xdr:nvSpPr>
      <xdr:spPr bwMode="auto">
        <a:xfrm>
          <a:off x="4133022" y="8718273"/>
          <a:ext cx="1987826" cy="301488"/>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400" kern="1200">
              <a:latin typeface="ＭＳ Ｐ明朝" panose="02020600040205080304" pitchFamily="18" charset="-128"/>
              <a:ea typeface="ＭＳ Ｐ明朝" panose="02020600040205080304" pitchFamily="18" charset="-128"/>
            </a:rPr>
            <a:t>（</a:t>
          </a:r>
          <a:r>
            <a:rPr kumimoji="1" lang="en-US" altLang="ja-JP" sz="1400" kern="1200">
              <a:latin typeface="ＭＳ Ｐ明朝" panose="02020600040205080304" pitchFamily="18" charset="-128"/>
              <a:ea typeface="ＭＳ Ｐ明朝" panose="02020600040205080304" pitchFamily="18" charset="-128"/>
            </a:rPr>
            <a:t>TEL</a:t>
          </a:r>
          <a:r>
            <a:rPr kumimoji="1" lang="ja-JP" altLang="en-US" sz="1400" kern="1200">
              <a:latin typeface="ＭＳ Ｐ明朝" panose="02020600040205080304" pitchFamily="18" charset="-128"/>
              <a:ea typeface="ＭＳ Ｐ明朝" panose="02020600040205080304" pitchFamily="18" charset="-128"/>
            </a:rPr>
            <a:t>）</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71231</xdr:colOff>
      <xdr:row>23</xdr:row>
      <xdr:rowOff>130866</xdr:rowOff>
    </xdr:from>
    <xdr:ext cx="5701748" cy="2859157"/>
    <xdr:pic>
      <xdr:nvPicPr>
        <xdr:cNvPr id="6" name="図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144" y="7063409"/>
          <a:ext cx="5701748" cy="285915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0</xdr:col>
      <xdr:colOff>213358</xdr:colOff>
      <xdr:row>45</xdr:row>
      <xdr:rowOff>47625</xdr:rowOff>
    </xdr:from>
    <xdr:to>
      <xdr:col>5</xdr:col>
      <xdr:colOff>111125</xdr:colOff>
      <xdr:row>55</xdr:row>
      <xdr:rowOff>57150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bwMode="auto">
        <a:xfrm>
          <a:off x="213358" y="7543800"/>
          <a:ext cx="3564892" cy="1819275"/>
        </a:xfrm>
        <a:prstGeom prst="rect">
          <a:avLst/>
        </a:prstGeom>
        <a:solidFill>
          <a:srgbClr val="FFFFFF"/>
        </a:solidFill>
        <a:ln w="31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800">
              <a:latin typeface="AR P明朝体L" panose="02020300000000000000" pitchFamily="18" charset="-128"/>
              <a:ea typeface="AR P明朝体L" panose="02020300000000000000" pitchFamily="18" charset="-128"/>
            </a:rPr>
            <a:t>　（１）貸付金の送金関連</a:t>
          </a:r>
          <a:endParaRPr kumimoji="1" lang="en-US" altLang="ja-JP" sz="800">
            <a:latin typeface="AR P明朝体L" panose="02020300000000000000" pitchFamily="18" charset="-128"/>
            <a:ea typeface="AR P明朝体L" panose="02020300000000000000"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提供時期</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当共済組合が、貸付金の借受人口座への送金を依頼するとき</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提供先</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金融機関</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提供先における個人情報の利用目的</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貸付金を借受人の口座に送金するため</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algn="l"/>
          <a:r>
            <a:rPr kumimoji="1" lang="ja-JP" altLang="en-US" sz="800">
              <a:latin typeface="AR P明朝体L" panose="02020300000000000000" pitchFamily="18" charset="-128"/>
              <a:ea typeface="AR P明朝体L" panose="02020300000000000000" pitchFamily="18" charset="-128"/>
            </a:rPr>
            <a:t>　</a:t>
          </a:r>
          <a:r>
            <a:rPr kumimoji="1" lang="ja-JP" altLang="en-US" sz="800" b="1">
              <a:latin typeface="+mj-ea"/>
              <a:ea typeface="+mj-ea"/>
            </a:rPr>
            <a:t>提供される個人情報の内容</a:t>
          </a:r>
          <a:endParaRPr kumimoji="1" lang="en-US" altLang="ja-JP" sz="800" b="1">
            <a:latin typeface="+mj-ea"/>
            <a:ea typeface="+mj-ea"/>
          </a:endParaRPr>
        </a:p>
        <a:p>
          <a:pPr algn="l"/>
          <a:r>
            <a:rPr kumimoji="1" lang="ja-JP" altLang="en-US" sz="800">
              <a:latin typeface="AR P明朝体L" panose="02020300000000000000" pitchFamily="18" charset="-128"/>
              <a:ea typeface="AR P明朝体L" panose="02020300000000000000" pitchFamily="18" charset="-128"/>
            </a:rPr>
            <a:t>　「振込依頼票」や「振込データ」等に記載された個人情報</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（氏名、振込先金融機関、貸付金額等）</a:t>
          </a:r>
          <a:endParaRPr kumimoji="1" lang="en-US" altLang="ja-JP" sz="800">
            <a:latin typeface="AR P明朝体L" panose="02020300000000000000" pitchFamily="18" charset="-128"/>
            <a:ea typeface="AR P明朝体L" panose="02020300000000000000"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提供の手段又は方法</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電磁的記録媒体又は帳票を交付</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xdr:txBody>
    </xdr:sp>
    <xdr:clientData/>
  </xdr:twoCellAnchor>
  <xdr:twoCellAnchor>
    <xdr:from>
      <xdr:col>0</xdr:col>
      <xdr:colOff>213359</xdr:colOff>
      <xdr:row>55</xdr:row>
      <xdr:rowOff>123827</xdr:rowOff>
    </xdr:from>
    <xdr:to>
      <xdr:col>5</xdr:col>
      <xdr:colOff>111124</xdr:colOff>
      <xdr:row>67</xdr:row>
      <xdr:rowOff>47626</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bwMode="auto">
        <a:xfrm>
          <a:off x="213359" y="9429752"/>
          <a:ext cx="3564890" cy="2000249"/>
        </a:xfrm>
        <a:prstGeom prst="rect">
          <a:avLst/>
        </a:prstGeom>
        <a:solidFill>
          <a:srgbClr val="FFFFFF"/>
        </a:solidFill>
        <a:ln w="317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t>　</a:t>
          </a:r>
          <a:r>
            <a:rPr kumimoji="1" lang="ja-JP" altLang="en-US" sz="800">
              <a:latin typeface="AR P明朝体L" panose="02020300000000000000" pitchFamily="18" charset="-128"/>
              <a:ea typeface="AR P明朝体L" panose="02020300000000000000" pitchFamily="18" charset="-128"/>
            </a:rPr>
            <a:t>（２）貸付金の償還関連</a:t>
          </a:r>
          <a:endParaRPr kumimoji="1" lang="en-US" altLang="ja-JP" sz="800">
            <a:latin typeface="AR P明朝体L" panose="02020300000000000000" pitchFamily="18" charset="-128"/>
            <a:ea typeface="AR P明朝体L" panose="02020300000000000000"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提供時期</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当共済組合が、償還金の給与又はボーナスからの控除を依頼するとき</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提供先</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組合員が所属する地方公共団体又は独立行政法人等、他の共済組合</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又は公益法人等へ転出した元組合員の所属する当該共済組合等</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提供先における個人情報の利用目的</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貸付償還金を給与又はボーナスから控除し、当共済組合へ送金するため</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提供される個人情報の内容</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「貸付原票（貸付金償還金内訳書）」又は「償還金控除依頼データ」に</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記載の個人情報（氏名、貸付年月日、貸付残高、当月償還額等）</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提供の手段又は方法</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電磁的記録媒体又は帳票を交付</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xdr:txBody>
    </xdr:sp>
    <xdr:clientData/>
  </xdr:twoCellAnchor>
  <xdr:twoCellAnchor>
    <xdr:from>
      <xdr:col>5</xdr:col>
      <xdr:colOff>243839</xdr:colOff>
      <xdr:row>31</xdr:row>
      <xdr:rowOff>28574</xdr:rowOff>
    </xdr:from>
    <xdr:to>
      <xdr:col>9</xdr:col>
      <xdr:colOff>447674</xdr:colOff>
      <xdr:row>61</xdr:row>
      <xdr:rowOff>119061</xdr:rowOff>
    </xdr:to>
    <xdr:sp macro="" textlink="">
      <xdr:nvSpPr>
        <xdr:cNvPr id="7" name="正方形/長方形 6">
          <a:extLst>
            <a:ext uri="{FF2B5EF4-FFF2-40B4-BE49-F238E27FC236}">
              <a16:creationId xmlns:a16="http://schemas.microsoft.com/office/drawing/2014/main" id="{00000000-0008-0000-0600-000007000000}"/>
            </a:ext>
          </a:extLst>
        </xdr:cNvPr>
        <xdr:cNvSpPr/>
      </xdr:nvSpPr>
      <xdr:spPr bwMode="auto">
        <a:xfrm>
          <a:off x="3910964" y="5514974"/>
          <a:ext cx="3137535" cy="4957762"/>
        </a:xfrm>
        <a:prstGeom prst="rect">
          <a:avLst/>
        </a:prstGeom>
        <a:solidFill>
          <a:srgbClr val="FFFFFF"/>
        </a:solidFill>
        <a:ln w="3175" cap="flat" cmpd="sng" algn="ctr">
          <a:solidFill>
            <a:srgbClr val="000000"/>
          </a:solidFill>
          <a:prstDash val="solid"/>
          <a:round/>
          <a:headEnd type="none" w="med" len="med"/>
          <a:tailEnd type="none" w="med" len="med"/>
        </a:ln>
        <a:effectLst/>
      </xdr:spPr>
      <xdr:txBody>
        <a:bodyPr vertOverflow="clip" wrap="square" lIns="18288" tIns="0" rIns="0" bIns="0" rtlCol="0" anchor="t" upright="1"/>
        <a:lstStyle/>
        <a:p>
          <a:pPr algn="l"/>
          <a:r>
            <a:rPr kumimoji="1" lang="ja-JP" altLang="en-US" sz="1100"/>
            <a:t>　</a:t>
          </a:r>
          <a:r>
            <a:rPr kumimoji="1" lang="ja-JP" altLang="en-US" sz="800">
              <a:latin typeface="AR P明朝体L" panose="02020300000000000000" pitchFamily="18" charset="-128"/>
              <a:ea typeface="AR P明朝体L" panose="02020300000000000000" pitchFamily="18" charset="-128"/>
            </a:rPr>
            <a:t>（３）貸付保険関連</a:t>
          </a:r>
          <a:endParaRPr kumimoji="1" lang="en-US" altLang="ja-JP" sz="800">
            <a:latin typeface="AR P明朝体L" panose="02020300000000000000" pitchFamily="18" charset="-128"/>
            <a:ea typeface="AR P明朝体L" panose="02020300000000000000"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提供時期</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借受人に債務不履行が発生した場合又は借受人に債務不履行</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が発生する可能性が極めて高い場合（高額医療貸付け及び</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出産貸付けを除く）</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提供先</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損害保険ジャパン株式会社（共同取扱会社を含む。）</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提供先における個人情報の利用目的</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貸付保険契約の引受け・継続・維持管理、保険金・給付金等の</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支払い、その他保険契約に関連・付随する業務に利用し、</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当共済組合、他の損害保険会社及び再保険会社に上記目的の</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範囲内で提供するため</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提供される個人情報の内容</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〇「貸付申込書」及び「借用証書」に記載の個人情報</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（住所、氏名、性別、生年月日等）</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提供の手段又は方法</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帳票を交付</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algn="l"/>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a:t>
          </a:r>
          <a:r>
            <a:rPr kumimoji="1" lang="ja-JP" altLang="ja-JP" sz="800">
              <a:latin typeface="AR P明朝体L" panose="02020300000000000000" pitchFamily="18" charset="-128"/>
              <a:ea typeface="AR P明朝体L" panose="02020300000000000000" pitchFamily="18" charset="-128"/>
            </a:rPr>
            <a:t>※</a:t>
          </a:r>
          <a:r>
            <a:rPr kumimoji="1" lang="ja-JP" altLang="en-US" sz="800">
              <a:latin typeface="AR P明朝体L" panose="02020300000000000000" pitchFamily="18" charset="-128"/>
              <a:ea typeface="AR P明朝体L" panose="02020300000000000000" pitchFamily="18" charset="-128"/>
            </a:rPr>
            <a:t>上記には当共済組合を通じて間接的に取得する個人情報</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（保険金請求時等に必要書類に記載される借受人以外の個人</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情報）を含みます。</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a:t>
          </a:r>
          <a:r>
            <a:rPr kumimoji="1" lang="en-US" altLang="ja-JP" sz="800">
              <a:latin typeface="AR P明朝体L" panose="02020300000000000000" pitchFamily="18" charset="-128"/>
              <a:ea typeface="AR P明朝体L" panose="02020300000000000000" pitchFamily="18" charset="-128"/>
            </a:rPr>
            <a:t>※</a:t>
          </a:r>
          <a:r>
            <a:rPr kumimoji="1" lang="ja-JP" altLang="en-US" sz="800">
              <a:latin typeface="AR P明朝体L" panose="02020300000000000000" pitchFamily="18" charset="-128"/>
              <a:ea typeface="AR P明朝体L" panose="02020300000000000000" pitchFamily="18" charset="-128"/>
            </a:rPr>
            <a:t>再保険会社について</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保険会社が危険の分散を図るため、引き受けた保険契約上の</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責任の一部、または全部を他の保険会社に転嫁することを</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再保険といい、当該他の保険会社を再保険会社といいます。</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a:t>
          </a:r>
          <a:r>
            <a:rPr kumimoji="1" lang="en-US" altLang="ja-JP" sz="800">
              <a:latin typeface="AR P明朝体L" panose="02020300000000000000" pitchFamily="18" charset="-128"/>
              <a:ea typeface="AR P明朝体L" panose="02020300000000000000" pitchFamily="18" charset="-128"/>
            </a:rPr>
            <a:t>※</a:t>
          </a:r>
          <a:r>
            <a:rPr kumimoji="1" lang="ja-JP" altLang="en-US" sz="800">
              <a:latin typeface="AR P明朝体L" panose="02020300000000000000" pitchFamily="18" charset="-128"/>
              <a:ea typeface="AR P明朝体L" panose="02020300000000000000" pitchFamily="18" charset="-128"/>
            </a:rPr>
            <a:t>共同取扱いについて</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この保険は当共済組合が指定する複数の損害保険会社が共同</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で引き受けることができる契約形態の保険です。共同取扱会社</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については当共済組合へお問い合わせください。</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a:t>
          </a:r>
          <a:r>
            <a:rPr kumimoji="1" lang="en-US" altLang="ja-JP" sz="800">
              <a:latin typeface="AR P明朝体L" panose="02020300000000000000" pitchFamily="18" charset="-128"/>
              <a:ea typeface="AR P明朝体L" panose="02020300000000000000" pitchFamily="18" charset="-128"/>
            </a:rPr>
            <a:t>※</a:t>
          </a:r>
          <a:r>
            <a:rPr kumimoji="1" lang="ja-JP" altLang="en-US" sz="800">
              <a:latin typeface="AR P明朝体L" panose="02020300000000000000" pitchFamily="18" charset="-128"/>
              <a:ea typeface="AR P明朝体L" panose="02020300000000000000" pitchFamily="18" charset="-128"/>
            </a:rPr>
            <a:t>損害保険ジャパン株式会社（幹事会社）の個人情報の取扱い</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につきましては、ホームページをご参照ください。</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a:t>
          </a:r>
          <a:r>
            <a:rPr kumimoji="1" lang="en-US" altLang="ja-JP" sz="800">
              <a:latin typeface="AR P明朝体L" panose="02020300000000000000" pitchFamily="18" charset="-128"/>
              <a:ea typeface="AR P明朝体L" panose="02020300000000000000" pitchFamily="18" charset="-128"/>
            </a:rPr>
            <a:t>【https://www.sompo-japan.co.jp】</a:t>
          </a:r>
        </a:p>
      </xdr:txBody>
    </xdr:sp>
    <xdr:clientData/>
  </xdr:twoCellAnchor>
  <xdr:twoCellAnchor>
    <xdr:from>
      <xdr:col>0</xdr:col>
      <xdr:colOff>228599</xdr:colOff>
      <xdr:row>69</xdr:row>
      <xdr:rowOff>142873</xdr:rowOff>
    </xdr:from>
    <xdr:to>
      <xdr:col>4</xdr:col>
      <xdr:colOff>714374</xdr:colOff>
      <xdr:row>102</xdr:row>
      <xdr:rowOff>71437</xdr:rowOff>
    </xdr:to>
    <xdr:sp macro="" textlink="">
      <xdr:nvSpPr>
        <xdr:cNvPr id="8" name="正方形/長方形 7">
          <a:extLst>
            <a:ext uri="{FF2B5EF4-FFF2-40B4-BE49-F238E27FC236}">
              <a16:creationId xmlns:a16="http://schemas.microsoft.com/office/drawing/2014/main" id="{00000000-0008-0000-0600-000008000000}"/>
            </a:ext>
          </a:extLst>
        </xdr:cNvPr>
        <xdr:cNvSpPr/>
      </xdr:nvSpPr>
      <xdr:spPr bwMode="auto">
        <a:xfrm>
          <a:off x="228599" y="12039598"/>
          <a:ext cx="3419475" cy="5586414"/>
        </a:xfrm>
        <a:prstGeom prst="rect">
          <a:avLst/>
        </a:prstGeom>
        <a:solidFill>
          <a:srgbClr val="FFFFFF"/>
        </a:solidFill>
        <a:ln w="3175" cap="flat" cmpd="sng" algn="ctr">
          <a:solidFill>
            <a:srgbClr val="000000"/>
          </a:solidFill>
          <a:prstDash val="solid"/>
          <a:round/>
          <a:headEnd type="none" w="med" len="med"/>
          <a:tailEnd type="none" w="med" len="med"/>
        </a:ln>
        <a:effectLst/>
      </xdr:spPr>
      <xdr:txBody>
        <a:bodyPr vertOverflow="clip" wrap="square" lIns="18288" tIns="0" rIns="0" bIns="0" rtlCol="0" anchor="t" upright="1"/>
        <a:lstStyle/>
        <a:p>
          <a:pPr algn="l"/>
          <a:r>
            <a:rPr kumimoji="1" lang="ja-JP" altLang="en-US" sz="1100"/>
            <a:t>　</a:t>
          </a:r>
          <a:r>
            <a:rPr kumimoji="1" lang="ja-JP" altLang="en-US" sz="800">
              <a:latin typeface="AR P明朝体L" panose="02020300000000000000" pitchFamily="18" charset="-128"/>
              <a:ea typeface="AR P明朝体L" panose="02020300000000000000" pitchFamily="18" charset="-128"/>
            </a:rPr>
            <a:t>（</a:t>
          </a:r>
          <a:r>
            <a:rPr kumimoji="1" lang="en-US" altLang="ja-JP" sz="800">
              <a:latin typeface="AR P明朝体L" panose="02020300000000000000" pitchFamily="18" charset="-128"/>
              <a:ea typeface="AR P明朝体L" panose="02020300000000000000" pitchFamily="18" charset="-128"/>
            </a:rPr>
            <a:t>4</a:t>
          </a:r>
          <a:r>
            <a:rPr kumimoji="1" lang="ja-JP" altLang="en-US" sz="800">
              <a:latin typeface="AR P明朝体L" panose="02020300000000000000" pitchFamily="18" charset="-128"/>
              <a:ea typeface="AR P明朝体L" panose="02020300000000000000" pitchFamily="18" charset="-128"/>
            </a:rPr>
            <a:t>）団体信用生命保険関連</a:t>
          </a:r>
          <a:endParaRPr kumimoji="1" lang="en-US" altLang="ja-JP" sz="800">
            <a:latin typeface="AR P明朝体L" panose="02020300000000000000" pitchFamily="18" charset="-128"/>
            <a:ea typeface="AR P明朝体L" panose="02020300000000000000"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提供時期</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〇住宅貸付け、住宅災害貸付け又は教育貸付けの申込み時</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（団体信用生命保険に加入する場合に限る）</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〇保険金請求時又は事前照会時</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〇その他生命保険会社が必要と認める時期</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提供先</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明治安田生命保険相互会社（共同取扱会社を含む。）</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提供先における個人情報の利用目的</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団体信用生命保険契約の引受け・継続・維持管理、保険金・給付金等の</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支払い、中途加入者の募集、その他保険契約に関連・付随する業務に</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利用し、当共済組合、他の生命保険会社、損害保険会社及び再保険</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会社に上記目的の範囲内で提供するため</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提供される個人情報の内容</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〇「団信制度適用申込書兼告知書兼口座振替申込書」」に記載された</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個人情報（住所、氏名、性別、生年月日等）</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〇保険金請求時または事前照会時に提出する資料に記載の個人情報</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（診断書、戸籍謄本等、その他生命保険会社が必要と認める書類に</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記載される一切の情報）</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〇その他団信制度を適切かつ円滑に実施するために必要な情報</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提供の手段又は方法</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電磁的記録媒体又は帳票を交付</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algn="l"/>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a:t>
          </a:r>
          <a:r>
            <a:rPr kumimoji="1" lang="ja-JP" altLang="ja-JP" sz="800">
              <a:latin typeface="AR P明朝体L" panose="02020300000000000000" pitchFamily="18" charset="-128"/>
              <a:ea typeface="AR P明朝体L" panose="02020300000000000000" pitchFamily="18" charset="-128"/>
            </a:rPr>
            <a:t>※</a:t>
          </a:r>
          <a:r>
            <a:rPr kumimoji="1" lang="ja-JP" altLang="en-US" sz="800">
              <a:latin typeface="AR P明朝体L" panose="02020300000000000000" pitchFamily="18" charset="-128"/>
              <a:ea typeface="AR P明朝体L" panose="02020300000000000000" pitchFamily="18" charset="-128"/>
            </a:rPr>
            <a:t>上記には当共済組合を通じて間接的に取得する個人情報（保険金</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請求時又は事前照会時に必要書類に記載される借受人以外の個人</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情報）を含みます。</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a:t>
          </a:r>
          <a:r>
            <a:rPr kumimoji="1" lang="en-US" altLang="ja-JP" sz="800">
              <a:latin typeface="AR P明朝体L" panose="02020300000000000000" pitchFamily="18" charset="-128"/>
              <a:ea typeface="AR P明朝体L" panose="02020300000000000000" pitchFamily="18" charset="-128"/>
            </a:rPr>
            <a:t>※</a:t>
          </a:r>
          <a:r>
            <a:rPr kumimoji="1" lang="ja-JP" altLang="en-US" sz="800">
              <a:latin typeface="AR P明朝体L" panose="02020300000000000000" pitchFamily="18" charset="-128"/>
              <a:ea typeface="AR P明朝体L" panose="02020300000000000000" pitchFamily="18" charset="-128"/>
            </a:rPr>
            <a:t>再保険会社について</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保険会社が危険の分散を図るため、引き受けた保険契約上の責任の</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一部、または全部を他の保険会社に転嫁することを再保険といい、</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当該他の保険会社を再保険会社といいます。</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a:t>
          </a:r>
          <a:r>
            <a:rPr kumimoji="1" lang="en-US" altLang="ja-JP" sz="800">
              <a:latin typeface="AR P明朝体L" panose="02020300000000000000" pitchFamily="18" charset="-128"/>
              <a:ea typeface="AR P明朝体L" panose="02020300000000000000" pitchFamily="18" charset="-128"/>
            </a:rPr>
            <a:t>※</a:t>
          </a:r>
          <a:r>
            <a:rPr kumimoji="1" lang="ja-JP" altLang="en-US" sz="800">
              <a:latin typeface="AR P明朝体L" panose="02020300000000000000" pitchFamily="18" charset="-128"/>
              <a:ea typeface="AR P明朝体L" panose="02020300000000000000" pitchFamily="18" charset="-128"/>
            </a:rPr>
            <a:t>共同取扱いについて</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この保険は当共済組合が指定する複数の生命保険会社が共同で引き</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受けることができる契約形態の団体保険です。共同取扱会社について</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は当共済組合へお問い合わせください。</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a:t>
          </a:r>
          <a:r>
            <a:rPr kumimoji="1" lang="en-US" altLang="ja-JP" sz="800">
              <a:latin typeface="AR P明朝体L" panose="02020300000000000000" pitchFamily="18" charset="-128"/>
              <a:ea typeface="AR P明朝体L" panose="02020300000000000000" pitchFamily="18" charset="-128"/>
            </a:rPr>
            <a:t>※</a:t>
          </a:r>
          <a:r>
            <a:rPr kumimoji="1" lang="ja-JP" altLang="en-US" sz="800">
              <a:latin typeface="AR P明朝体L" panose="02020300000000000000" pitchFamily="18" charset="-128"/>
              <a:ea typeface="AR P明朝体L" panose="02020300000000000000" pitchFamily="18" charset="-128"/>
            </a:rPr>
            <a:t>明治安田生命保険相互会社（幹事会社）の個人情報の取扱いにつき</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ましては、ホームページをご参照ください。</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a:t>
          </a:r>
          <a:r>
            <a:rPr kumimoji="1" lang="en-US" altLang="ja-JP" sz="800">
              <a:latin typeface="AR P明朝体L" panose="02020300000000000000" pitchFamily="18" charset="-128"/>
              <a:ea typeface="AR P明朝体L" panose="02020300000000000000" pitchFamily="18" charset="-128"/>
            </a:rPr>
            <a:t>【https://www.meijiyasuda.co.jp】</a:t>
          </a:r>
        </a:p>
      </xdr:txBody>
    </xdr:sp>
    <xdr:clientData/>
  </xdr:twoCellAnchor>
  <xdr:twoCellAnchor>
    <xdr:from>
      <xdr:col>5</xdr:col>
      <xdr:colOff>190500</xdr:colOff>
      <xdr:row>69</xdr:row>
      <xdr:rowOff>152400</xdr:rowOff>
    </xdr:from>
    <xdr:to>
      <xdr:col>9</xdr:col>
      <xdr:colOff>587375</xdr:colOff>
      <xdr:row>99</xdr:row>
      <xdr:rowOff>15875</xdr:rowOff>
    </xdr:to>
    <xdr:sp macro="" textlink="">
      <xdr:nvSpPr>
        <xdr:cNvPr id="9" name="正方形/長方形 8">
          <a:extLst>
            <a:ext uri="{FF2B5EF4-FFF2-40B4-BE49-F238E27FC236}">
              <a16:creationId xmlns:a16="http://schemas.microsoft.com/office/drawing/2014/main" id="{00000000-0008-0000-0600-000009000000}"/>
            </a:ext>
          </a:extLst>
        </xdr:cNvPr>
        <xdr:cNvSpPr/>
      </xdr:nvSpPr>
      <xdr:spPr bwMode="auto">
        <a:xfrm>
          <a:off x="3857625" y="12049125"/>
          <a:ext cx="3330575" cy="5006975"/>
        </a:xfrm>
        <a:prstGeom prst="rect">
          <a:avLst/>
        </a:prstGeom>
        <a:solidFill>
          <a:srgbClr val="FFFFFF"/>
        </a:solidFill>
        <a:ln w="3175" cap="flat" cmpd="sng" algn="ctr">
          <a:solidFill>
            <a:srgbClr val="000000"/>
          </a:solidFill>
          <a:prstDash val="solid"/>
          <a:round/>
          <a:headEnd type="none" w="med" len="med"/>
          <a:tailEnd type="none" w="med" len="med"/>
        </a:ln>
        <a:effectLst/>
      </xdr:spPr>
      <xdr:txBody>
        <a:bodyPr vertOverflow="clip" wrap="square" lIns="18288" tIns="0" rIns="0" bIns="0" rtlCol="0" anchor="t" upright="1"/>
        <a:lstStyle/>
        <a:p>
          <a:pPr algn="l"/>
          <a:r>
            <a:rPr kumimoji="1" lang="ja-JP" altLang="en-US" sz="1100"/>
            <a:t>　</a:t>
          </a:r>
          <a:r>
            <a:rPr kumimoji="1" lang="ja-JP" altLang="en-US" sz="800">
              <a:latin typeface="AR P明朝体L" panose="02020300000000000000" pitchFamily="18" charset="-128"/>
              <a:ea typeface="AR P明朝体L" panose="02020300000000000000" pitchFamily="18" charset="-128"/>
            </a:rPr>
            <a:t>（</a:t>
          </a:r>
          <a:r>
            <a:rPr kumimoji="1" lang="en-US" altLang="ja-JP" sz="800">
              <a:latin typeface="AR P明朝体L" panose="02020300000000000000" pitchFamily="18" charset="-128"/>
              <a:ea typeface="AR P明朝体L" panose="02020300000000000000" pitchFamily="18" charset="-128"/>
            </a:rPr>
            <a:t>5</a:t>
          </a:r>
          <a:r>
            <a:rPr kumimoji="1" lang="ja-JP" altLang="en-US" sz="800">
              <a:latin typeface="AR P明朝体L" panose="02020300000000000000" pitchFamily="18" charset="-128"/>
              <a:ea typeface="AR P明朝体L" panose="02020300000000000000" pitchFamily="18" charset="-128"/>
            </a:rPr>
            <a:t>）債務返済支援保険関連</a:t>
          </a:r>
          <a:endParaRPr kumimoji="1" lang="en-US" altLang="ja-JP" sz="800">
            <a:latin typeface="AR P明朝体L" panose="02020300000000000000" pitchFamily="18" charset="-128"/>
            <a:ea typeface="AR P明朝体L" panose="02020300000000000000"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提供時期</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〇住宅貸付け、住宅災害貸付け又は教育貸付けの申込み時</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（団体信用生命保険に加入する場合に限る）</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〇その他損害保険会社が必要と認める時期</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提供先</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明治安田損害保険株式会社（共同取扱会社を含む。）</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提供先における個人情報の利用目的</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債務返済支援保険契約の引受け・継続・維持管理、保険金・給付金等</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の支払い、その他保険契約に関連・付随する業務に利用し、当共済</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組合、他の損害保険会社及び再保険会社に上記目的の範囲内で</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提供するため</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提供される個人情報の内容</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〇「団信制度適用申込書兼告知書兼口座振替申込書」」に記載</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された個人情報（住所、氏名、性別、生年月日等）</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〇その他団信制度を適切かつ円滑に実施するために必要な情報</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a:t>
          </a:r>
          <a:r>
            <a:rPr kumimoji="1" lang="ja-JP" altLang="en-US"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提供の手段又は方法</a:t>
          </a:r>
          <a:endParaRPr kumimoji="1" lang="en-US" altLang="ja-JP" sz="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rPr>
            <a:t>　電磁的記録媒体又は帳票を交付</a:t>
          </a:r>
          <a:endParaRPr kumimoji="1" lang="en-US" altLang="ja-JP" sz="800" b="0" i="0" u="none" strike="noStrike" kern="0" cap="none" spc="0" normalizeH="0" baseline="0" noProof="0">
            <a:ln>
              <a:noFill/>
            </a:ln>
            <a:solidFill>
              <a:sysClr val="windowText" lastClr="000000"/>
            </a:solidFill>
            <a:effectLst/>
            <a:uLnTx/>
            <a:uFillTx/>
            <a:latin typeface="AR P明朝体L" panose="02020300000000000000" pitchFamily="18" charset="-128"/>
            <a:ea typeface="AR P明朝体L" panose="02020300000000000000" pitchFamily="18" charset="-128"/>
            <a:cs typeface="+mn-cs"/>
          </a:endParaRPr>
        </a:p>
        <a:p>
          <a:pPr algn="l"/>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a:t>
          </a:r>
          <a:r>
            <a:rPr kumimoji="1" lang="ja-JP" altLang="ja-JP" sz="800">
              <a:latin typeface="AR P明朝体L" panose="02020300000000000000" pitchFamily="18" charset="-128"/>
              <a:ea typeface="AR P明朝体L" panose="02020300000000000000" pitchFamily="18" charset="-128"/>
            </a:rPr>
            <a:t>※</a:t>
          </a:r>
          <a:r>
            <a:rPr kumimoji="1" lang="ja-JP" altLang="en-US" sz="800">
              <a:latin typeface="AR P明朝体L" panose="02020300000000000000" pitchFamily="18" charset="-128"/>
              <a:ea typeface="AR P明朝体L" panose="02020300000000000000" pitchFamily="18" charset="-128"/>
            </a:rPr>
            <a:t>上記には当共済組合を通じて間接的に取得する個人情報</a:t>
          </a:r>
          <a:endParaRPr kumimoji="1" lang="en-US" altLang="ja-JP" sz="800">
            <a:latin typeface="AR P明朝体L" panose="02020300000000000000" pitchFamily="18" charset="-128"/>
            <a:ea typeface="AR P明朝体L" panose="02020300000000000000" pitchFamily="18" charset="-128"/>
          </a:endParaRPr>
        </a:p>
        <a:p>
          <a:pPr algn="l"/>
          <a:r>
            <a:rPr kumimoji="1" lang="en-US" altLang="ja-JP" sz="800">
              <a:latin typeface="AR P明朝体L" panose="02020300000000000000" pitchFamily="18" charset="-128"/>
              <a:ea typeface="AR P明朝体L" panose="02020300000000000000" pitchFamily="18" charset="-128"/>
            </a:rPr>
            <a:t>  </a:t>
          </a:r>
          <a:r>
            <a:rPr kumimoji="1" lang="ja-JP" altLang="en-US" sz="800">
              <a:latin typeface="AR P明朝体L" panose="02020300000000000000" pitchFamily="18" charset="-128"/>
              <a:ea typeface="AR P明朝体L" panose="02020300000000000000" pitchFamily="18" charset="-128"/>
            </a:rPr>
            <a:t>（保険金請求時等に必要書類に記載される借受人以外の個人</a:t>
          </a:r>
          <a:endParaRPr kumimoji="1" lang="en-US" altLang="ja-JP" sz="800">
            <a:latin typeface="AR P明朝体L" panose="02020300000000000000" pitchFamily="18" charset="-128"/>
            <a:ea typeface="AR P明朝体L" panose="02020300000000000000" pitchFamily="18" charset="-128"/>
          </a:endParaRPr>
        </a:p>
        <a:p>
          <a:pPr algn="l"/>
          <a:r>
            <a:rPr kumimoji="1" lang="en-US" altLang="ja-JP" sz="800">
              <a:latin typeface="AR P明朝体L" panose="02020300000000000000" pitchFamily="18" charset="-128"/>
              <a:ea typeface="AR P明朝体L" panose="02020300000000000000" pitchFamily="18" charset="-128"/>
            </a:rPr>
            <a:t>  </a:t>
          </a:r>
          <a:r>
            <a:rPr kumimoji="1" lang="ja-JP" altLang="en-US" sz="800">
              <a:latin typeface="AR P明朝体L" panose="02020300000000000000" pitchFamily="18" charset="-128"/>
              <a:ea typeface="AR P明朝体L" panose="02020300000000000000" pitchFamily="18" charset="-128"/>
            </a:rPr>
            <a:t>情報）を含みます。</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a:t>
          </a:r>
          <a:r>
            <a:rPr kumimoji="1" lang="en-US" altLang="ja-JP" sz="800">
              <a:latin typeface="AR P明朝体L" panose="02020300000000000000" pitchFamily="18" charset="-128"/>
              <a:ea typeface="AR P明朝体L" panose="02020300000000000000" pitchFamily="18" charset="-128"/>
            </a:rPr>
            <a:t>※</a:t>
          </a:r>
          <a:r>
            <a:rPr kumimoji="1" lang="ja-JP" altLang="en-US" sz="800">
              <a:latin typeface="AR P明朝体L" panose="02020300000000000000" pitchFamily="18" charset="-128"/>
              <a:ea typeface="AR P明朝体L" panose="02020300000000000000" pitchFamily="18" charset="-128"/>
            </a:rPr>
            <a:t>再保険会社について</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保険会社が危険の分散を図るため、引き受けた保険契約上の責任</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の一部、または全部をほかの保険会社に転嫁することを再保険</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といい、当該他の保険会社を再保険会社といいます。</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a:t>
          </a:r>
          <a:r>
            <a:rPr kumimoji="1" lang="en-US" altLang="ja-JP" sz="800">
              <a:latin typeface="AR P明朝体L" panose="02020300000000000000" pitchFamily="18" charset="-128"/>
              <a:ea typeface="AR P明朝体L" panose="02020300000000000000" pitchFamily="18" charset="-128"/>
            </a:rPr>
            <a:t>※</a:t>
          </a:r>
          <a:r>
            <a:rPr kumimoji="1" lang="ja-JP" altLang="en-US" sz="800">
              <a:latin typeface="AR P明朝体L" panose="02020300000000000000" pitchFamily="18" charset="-128"/>
              <a:ea typeface="AR P明朝体L" panose="02020300000000000000" pitchFamily="18" charset="-128"/>
            </a:rPr>
            <a:t>共同取扱いについて</a:t>
          </a:r>
        </a:p>
        <a:p>
          <a:pPr algn="l"/>
          <a:r>
            <a:rPr kumimoji="1" lang="ja-JP" altLang="en-US" sz="800">
              <a:latin typeface="AR P明朝体L" panose="02020300000000000000" pitchFamily="18" charset="-128"/>
              <a:ea typeface="AR P明朝体L" panose="02020300000000000000" pitchFamily="18" charset="-128"/>
            </a:rPr>
            <a:t>　この保険は当共済組合が指定する複数の損害保険会社が共同で</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引き受けることができる契約形態の団体保険です。共同取扱会社</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については当共済組合へお問い合わせください。</a:t>
          </a:r>
        </a:p>
        <a:p>
          <a:pPr algn="l"/>
          <a:r>
            <a:rPr kumimoji="1" lang="ja-JP" altLang="en-US" sz="800">
              <a:latin typeface="AR P明朝体L" panose="02020300000000000000" pitchFamily="18" charset="-128"/>
              <a:ea typeface="AR P明朝体L" panose="02020300000000000000" pitchFamily="18" charset="-128"/>
            </a:rPr>
            <a:t>　</a:t>
          </a:r>
          <a:r>
            <a:rPr kumimoji="1" lang="en-US" altLang="ja-JP" sz="800">
              <a:latin typeface="AR P明朝体L" panose="02020300000000000000" pitchFamily="18" charset="-128"/>
              <a:ea typeface="AR P明朝体L" panose="02020300000000000000" pitchFamily="18" charset="-128"/>
            </a:rPr>
            <a:t>※</a:t>
          </a:r>
          <a:r>
            <a:rPr kumimoji="1" lang="ja-JP" altLang="en-US" sz="800">
              <a:latin typeface="AR P明朝体L" panose="02020300000000000000" pitchFamily="18" charset="-128"/>
              <a:ea typeface="AR P明朝体L" panose="02020300000000000000" pitchFamily="18" charset="-128"/>
            </a:rPr>
            <a:t>明治安田損害保険株式会社の個人情報の取扱いにつきましては、</a:t>
          </a:r>
          <a:endParaRPr kumimoji="1" lang="en-US" altLang="ja-JP" sz="800">
            <a:latin typeface="AR P明朝体L" panose="02020300000000000000" pitchFamily="18" charset="-128"/>
            <a:ea typeface="AR P明朝体L" panose="02020300000000000000" pitchFamily="18" charset="-128"/>
          </a:endParaRPr>
        </a:p>
        <a:p>
          <a:pPr algn="l"/>
          <a:r>
            <a:rPr kumimoji="1" lang="ja-JP" altLang="en-US" sz="800">
              <a:latin typeface="AR P明朝体L" panose="02020300000000000000" pitchFamily="18" charset="-128"/>
              <a:ea typeface="AR P明朝体L" panose="02020300000000000000" pitchFamily="18" charset="-128"/>
            </a:rPr>
            <a:t>　ホームページをご参照ください。</a:t>
          </a:r>
        </a:p>
        <a:p>
          <a:pPr algn="l"/>
          <a:r>
            <a:rPr kumimoji="1" lang="ja-JP" altLang="en-US" sz="800">
              <a:latin typeface="AR P明朝体L" panose="02020300000000000000" pitchFamily="18" charset="-128"/>
              <a:ea typeface="AR P明朝体L" panose="02020300000000000000" pitchFamily="18" charset="-128"/>
            </a:rPr>
            <a:t>　</a:t>
          </a:r>
          <a:r>
            <a:rPr kumimoji="1" lang="en-US" altLang="ja-JP" sz="800">
              <a:latin typeface="AR P明朝体L" panose="02020300000000000000" pitchFamily="18" charset="-128"/>
              <a:ea typeface="AR P明朝体L" panose="02020300000000000000" pitchFamily="18" charset="-128"/>
            </a:rPr>
            <a:t>【https://www.meijiyasuda-sonpo.co.jp】</a:t>
          </a:r>
        </a:p>
      </xdr:txBody>
    </xdr:sp>
    <xdr:clientData/>
  </xdr:twoCellAnchor>
  <xdr:twoCellAnchor>
    <xdr:from>
      <xdr:col>0</xdr:col>
      <xdr:colOff>182563</xdr:colOff>
      <xdr:row>2</xdr:row>
      <xdr:rowOff>95251</xdr:rowOff>
    </xdr:from>
    <xdr:to>
      <xdr:col>9</xdr:col>
      <xdr:colOff>47625</xdr:colOff>
      <xdr:row>26</xdr:row>
      <xdr:rowOff>7938</xdr:rowOff>
    </xdr:to>
    <xdr:sp macro="" textlink="">
      <xdr:nvSpPr>
        <xdr:cNvPr id="10" name="四角形: 角を丸くする 9">
          <a:extLst>
            <a:ext uri="{FF2B5EF4-FFF2-40B4-BE49-F238E27FC236}">
              <a16:creationId xmlns:a16="http://schemas.microsoft.com/office/drawing/2014/main" id="{00000000-0008-0000-0600-00000A000000}"/>
            </a:ext>
          </a:extLst>
        </xdr:cNvPr>
        <xdr:cNvSpPr/>
      </xdr:nvSpPr>
      <xdr:spPr bwMode="auto">
        <a:xfrm>
          <a:off x="182563" y="476251"/>
          <a:ext cx="6437312" cy="4349750"/>
        </a:xfrm>
        <a:prstGeom prst="roundRec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kern="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324679</xdr:colOff>
      <xdr:row>36</xdr:row>
      <xdr:rowOff>112643</xdr:rowOff>
    </xdr:from>
    <xdr:to>
      <xdr:col>9</xdr:col>
      <xdr:colOff>318053</xdr:colOff>
      <xdr:row>39</xdr:row>
      <xdr:rowOff>99391</xdr:rowOff>
    </xdr:to>
    <xdr:sp macro="" textlink="">
      <xdr:nvSpPr>
        <xdr:cNvPr id="2" name="四角形: 角を丸くする 1">
          <a:extLst>
            <a:ext uri="{FF2B5EF4-FFF2-40B4-BE49-F238E27FC236}">
              <a16:creationId xmlns:a16="http://schemas.microsoft.com/office/drawing/2014/main" id="{00000000-0008-0000-0800-000002000000}"/>
            </a:ext>
          </a:extLst>
        </xdr:cNvPr>
        <xdr:cNvSpPr/>
      </xdr:nvSpPr>
      <xdr:spPr bwMode="auto">
        <a:xfrm>
          <a:off x="324679" y="5256143"/>
          <a:ext cx="6165574" cy="501098"/>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明朝" panose="02020609040205080304" pitchFamily="17" charset="-128"/>
              <a:ea typeface="ＭＳ 明朝" panose="02020609040205080304" pitchFamily="17" charset="-128"/>
            </a:rPr>
            <a:t>下記の該当する質問事項に　はい・いいえ　でお答えください。</a:t>
          </a:r>
          <a:endParaRPr kumimoji="1" lang="en-US" altLang="ja-JP" sz="1100" b="1">
            <a:latin typeface="ＭＳ 明朝" panose="02020609040205080304" pitchFamily="17" charset="-128"/>
            <a:ea typeface="ＭＳ 明朝" panose="02020609040205080304" pitchFamily="17" charset="-128"/>
          </a:endParaRPr>
        </a:p>
        <a:p>
          <a:pPr algn="ctr"/>
          <a:r>
            <a:rPr kumimoji="1" lang="ja-JP" altLang="en-US" sz="1100" b="1" u="sng">
              <a:latin typeface="+mj-ea"/>
              <a:ea typeface="+mj-ea"/>
            </a:rPr>
            <a:t>ひとつでも「いいえ」がある組合員は、貸付を受けることが出来ません。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161925</xdr:colOff>
      <xdr:row>11</xdr:row>
      <xdr:rowOff>47625</xdr:rowOff>
    </xdr:from>
    <xdr:to>
      <xdr:col>2</xdr:col>
      <xdr:colOff>114300</xdr:colOff>
      <xdr:row>11</xdr:row>
      <xdr:rowOff>190500</xdr:rowOff>
    </xdr:to>
    <xdr:sp macro="" textlink="">
      <xdr:nvSpPr>
        <xdr:cNvPr id="2" name="大かっこ 1">
          <a:extLst>
            <a:ext uri="{FF2B5EF4-FFF2-40B4-BE49-F238E27FC236}">
              <a16:creationId xmlns:a16="http://schemas.microsoft.com/office/drawing/2014/main" id="{AEECB3BC-D700-205F-8DD9-108C62626C4D}"/>
            </a:ext>
          </a:extLst>
        </xdr:cNvPr>
        <xdr:cNvSpPr/>
      </xdr:nvSpPr>
      <xdr:spPr bwMode="auto">
        <a:xfrm>
          <a:off x="438150" y="2381250"/>
          <a:ext cx="971550" cy="14287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161925</xdr:colOff>
      <xdr:row>13</xdr:row>
      <xdr:rowOff>28575</xdr:rowOff>
    </xdr:from>
    <xdr:to>
      <xdr:col>2</xdr:col>
      <xdr:colOff>114300</xdr:colOff>
      <xdr:row>13</xdr:row>
      <xdr:rowOff>171450</xdr:rowOff>
    </xdr:to>
    <xdr:sp macro="" textlink="">
      <xdr:nvSpPr>
        <xdr:cNvPr id="6" name="大かっこ 5">
          <a:extLst>
            <a:ext uri="{FF2B5EF4-FFF2-40B4-BE49-F238E27FC236}">
              <a16:creationId xmlns:a16="http://schemas.microsoft.com/office/drawing/2014/main" id="{2062324C-47CA-464C-95B8-F6F377170492}"/>
            </a:ext>
          </a:extLst>
        </xdr:cNvPr>
        <xdr:cNvSpPr/>
      </xdr:nvSpPr>
      <xdr:spPr bwMode="auto">
        <a:xfrm>
          <a:off x="438150" y="2781300"/>
          <a:ext cx="971550" cy="14287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161925</xdr:colOff>
      <xdr:row>33</xdr:row>
      <xdr:rowOff>38100</xdr:rowOff>
    </xdr:from>
    <xdr:to>
      <xdr:col>2</xdr:col>
      <xdr:colOff>114300</xdr:colOff>
      <xdr:row>33</xdr:row>
      <xdr:rowOff>180975</xdr:rowOff>
    </xdr:to>
    <xdr:sp macro="" textlink="">
      <xdr:nvSpPr>
        <xdr:cNvPr id="7" name="大かっこ 6">
          <a:extLst>
            <a:ext uri="{FF2B5EF4-FFF2-40B4-BE49-F238E27FC236}">
              <a16:creationId xmlns:a16="http://schemas.microsoft.com/office/drawing/2014/main" id="{94588515-1999-4470-9ABC-5CD486A977C0}"/>
            </a:ext>
          </a:extLst>
        </xdr:cNvPr>
        <xdr:cNvSpPr/>
      </xdr:nvSpPr>
      <xdr:spPr bwMode="auto">
        <a:xfrm>
          <a:off x="438150" y="7248525"/>
          <a:ext cx="971550" cy="14287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161925</xdr:colOff>
      <xdr:row>35</xdr:row>
      <xdr:rowOff>38100</xdr:rowOff>
    </xdr:from>
    <xdr:to>
      <xdr:col>2</xdr:col>
      <xdr:colOff>114300</xdr:colOff>
      <xdr:row>35</xdr:row>
      <xdr:rowOff>180975</xdr:rowOff>
    </xdr:to>
    <xdr:sp macro="" textlink="">
      <xdr:nvSpPr>
        <xdr:cNvPr id="8" name="大かっこ 7">
          <a:extLst>
            <a:ext uri="{FF2B5EF4-FFF2-40B4-BE49-F238E27FC236}">
              <a16:creationId xmlns:a16="http://schemas.microsoft.com/office/drawing/2014/main" id="{ED7A6AC1-F603-490E-907E-3E610506613E}"/>
            </a:ext>
          </a:extLst>
        </xdr:cNvPr>
        <xdr:cNvSpPr/>
      </xdr:nvSpPr>
      <xdr:spPr bwMode="auto">
        <a:xfrm>
          <a:off x="438150" y="7667625"/>
          <a:ext cx="971550" cy="14287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161925</xdr:colOff>
      <xdr:row>11</xdr:row>
      <xdr:rowOff>38100</xdr:rowOff>
    </xdr:from>
    <xdr:to>
      <xdr:col>2</xdr:col>
      <xdr:colOff>114300</xdr:colOff>
      <xdr:row>11</xdr:row>
      <xdr:rowOff>180975</xdr:rowOff>
    </xdr:to>
    <xdr:sp macro="" textlink="">
      <xdr:nvSpPr>
        <xdr:cNvPr id="3" name="大かっこ 2">
          <a:extLst>
            <a:ext uri="{FF2B5EF4-FFF2-40B4-BE49-F238E27FC236}">
              <a16:creationId xmlns:a16="http://schemas.microsoft.com/office/drawing/2014/main" id="{9D132B2C-D61E-481C-B369-A0F632EB5911}"/>
            </a:ext>
          </a:extLst>
        </xdr:cNvPr>
        <xdr:cNvSpPr/>
      </xdr:nvSpPr>
      <xdr:spPr bwMode="auto">
        <a:xfrm>
          <a:off x="438150" y="7248525"/>
          <a:ext cx="971550" cy="14287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161925</xdr:colOff>
      <xdr:row>13</xdr:row>
      <xdr:rowOff>38100</xdr:rowOff>
    </xdr:from>
    <xdr:to>
      <xdr:col>2</xdr:col>
      <xdr:colOff>114300</xdr:colOff>
      <xdr:row>13</xdr:row>
      <xdr:rowOff>180975</xdr:rowOff>
    </xdr:to>
    <xdr:sp macro="" textlink="">
      <xdr:nvSpPr>
        <xdr:cNvPr id="4" name="大かっこ 3">
          <a:extLst>
            <a:ext uri="{FF2B5EF4-FFF2-40B4-BE49-F238E27FC236}">
              <a16:creationId xmlns:a16="http://schemas.microsoft.com/office/drawing/2014/main" id="{930218C8-7378-4D12-934D-E441141F1B62}"/>
            </a:ext>
          </a:extLst>
        </xdr:cNvPr>
        <xdr:cNvSpPr/>
      </xdr:nvSpPr>
      <xdr:spPr bwMode="auto">
        <a:xfrm>
          <a:off x="438150" y="7667625"/>
          <a:ext cx="971550" cy="14287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679171</xdr:colOff>
      <xdr:row>3</xdr:row>
      <xdr:rowOff>8279</xdr:rowOff>
    </xdr:from>
    <xdr:to>
      <xdr:col>9</xdr:col>
      <xdr:colOff>1167847</xdr:colOff>
      <xdr:row>5</xdr:row>
      <xdr:rowOff>115957</xdr:rowOff>
    </xdr:to>
    <xdr:sp macro="" textlink="">
      <xdr:nvSpPr>
        <xdr:cNvPr id="2" name="Rectangle 73">
          <a:extLst>
            <a:ext uri="{FF2B5EF4-FFF2-40B4-BE49-F238E27FC236}">
              <a16:creationId xmlns:a16="http://schemas.microsoft.com/office/drawing/2014/main" id="{00000000-0008-0000-0D00-000002000000}"/>
            </a:ext>
          </a:extLst>
        </xdr:cNvPr>
        <xdr:cNvSpPr>
          <a:spLocks noChangeArrowheads="1"/>
        </xdr:cNvSpPr>
      </xdr:nvSpPr>
      <xdr:spPr bwMode="auto">
        <a:xfrm>
          <a:off x="5524497" y="753714"/>
          <a:ext cx="2625589" cy="604634"/>
        </a:xfrm>
        <a:prstGeom prst="rect">
          <a:avLst/>
        </a:prstGeom>
        <a:solidFill>
          <a:srgbClr val="FFFFFF"/>
        </a:solidFill>
        <a:ln w="9525">
          <a:solidFill>
            <a:schemeClr val="tx1"/>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1" lang="ja-JP" altLang="en-US" sz="800">
              <a:effectLst/>
              <a:latin typeface="+mn-lt"/>
              <a:ea typeface="+mn-ea"/>
              <a:cs typeface="+mn-cs"/>
            </a:rPr>
            <a:t>一般貸付けで</a:t>
          </a:r>
          <a:r>
            <a:rPr kumimoji="1" lang="ja-JP" altLang="en-US" sz="800" b="1" u="sng">
              <a:effectLst/>
              <a:latin typeface="+mn-lt"/>
              <a:ea typeface="+mn-ea"/>
              <a:cs typeface="+mn-cs"/>
            </a:rPr>
            <a:t>自動車購入</a:t>
          </a:r>
          <a:r>
            <a:rPr kumimoji="1" lang="ja-JP" altLang="en-US" sz="800">
              <a:effectLst/>
              <a:latin typeface="+mn-lt"/>
              <a:ea typeface="+mn-ea"/>
              <a:cs typeface="+mn-cs"/>
            </a:rPr>
            <a:t>の申込の場合は、</a:t>
          </a:r>
          <a:endParaRPr kumimoji="1" lang="en-US" altLang="ja-JP" sz="800">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1" lang="ja-JP" altLang="en-US" sz="800">
              <a:effectLst/>
              <a:latin typeface="+mn-lt"/>
              <a:ea typeface="+mn-ea"/>
              <a:cs typeface="+mn-cs"/>
            </a:rPr>
            <a:t>この用紙の色付きのセルに記入し提出してください。</a:t>
          </a:r>
          <a:endParaRPr kumimoji="1" lang="en-US" altLang="ja-JP" sz="800">
            <a:effectLst/>
            <a:latin typeface="+mn-lt"/>
            <a:ea typeface="+mn-ea"/>
            <a:cs typeface="+mn-cs"/>
          </a:endParaRPr>
        </a:p>
      </xdr:txBody>
    </xdr:sp>
    <xdr:clientData/>
  </xdr:twoCellAnchor>
  <xdr:twoCellAnchor>
    <xdr:from>
      <xdr:col>6</xdr:col>
      <xdr:colOff>679173</xdr:colOff>
      <xdr:row>18</xdr:row>
      <xdr:rowOff>33133</xdr:rowOff>
    </xdr:from>
    <xdr:to>
      <xdr:col>9</xdr:col>
      <xdr:colOff>1341782</xdr:colOff>
      <xdr:row>20</xdr:row>
      <xdr:rowOff>107674</xdr:rowOff>
    </xdr:to>
    <xdr:sp macro="" textlink="">
      <xdr:nvSpPr>
        <xdr:cNvPr id="4" name="Rectangle 73">
          <a:extLst>
            <a:ext uri="{FF2B5EF4-FFF2-40B4-BE49-F238E27FC236}">
              <a16:creationId xmlns:a16="http://schemas.microsoft.com/office/drawing/2014/main" id="{00000000-0008-0000-0D00-000004000000}"/>
            </a:ext>
          </a:extLst>
        </xdr:cNvPr>
        <xdr:cNvSpPr>
          <a:spLocks noChangeArrowheads="1"/>
        </xdr:cNvSpPr>
      </xdr:nvSpPr>
      <xdr:spPr bwMode="auto">
        <a:xfrm>
          <a:off x="5524499" y="4754220"/>
          <a:ext cx="2799522" cy="571497"/>
        </a:xfrm>
        <a:prstGeom prst="rect">
          <a:avLst/>
        </a:prstGeom>
        <a:solidFill>
          <a:srgbClr val="FFFFFF"/>
        </a:solidFill>
        <a:ln w="9525">
          <a:solidFill>
            <a:schemeClr val="tx1"/>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1" lang="ja-JP" altLang="en-US" sz="800">
              <a:effectLst/>
              <a:latin typeface="+mn-lt"/>
              <a:ea typeface="+mn-ea"/>
              <a:cs typeface="+mn-cs"/>
            </a:rPr>
            <a:t>一般貸付けで</a:t>
          </a:r>
          <a:r>
            <a:rPr kumimoji="1" lang="ja-JP" altLang="en-US" sz="800" b="1" u="sng">
              <a:effectLst/>
              <a:latin typeface="+mn-lt"/>
              <a:ea typeface="+mn-ea"/>
              <a:cs typeface="+mn-cs"/>
            </a:rPr>
            <a:t>自動車購入以外</a:t>
          </a:r>
          <a:r>
            <a:rPr kumimoji="1" lang="ja-JP" altLang="en-US" sz="800">
              <a:effectLst/>
              <a:latin typeface="+mn-lt"/>
              <a:ea typeface="+mn-ea"/>
              <a:cs typeface="+mn-cs"/>
            </a:rPr>
            <a:t>の申込の場合は、</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1" lang="ja-JP" altLang="en-US" sz="800">
              <a:effectLst/>
              <a:latin typeface="+mn-lt"/>
              <a:ea typeface="+mn-ea"/>
              <a:cs typeface="+mn-cs"/>
            </a:rPr>
            <a:t>この用紙の色付きのセルに記入し提出してください。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txDef>
      <a:spPr>
        <a:noFill/>
        <a:ln cap="flat">
          <a:solidFill>
            <a:schemeClr val="tx1"/>
          </a:solidFill>
          <a:bevel/>
        </a:ln>
      </a:spPr>
      <a:bodyPr vertOverflow="clip" horzOverflow="clip" wrap="square" rtlCol="0" anchor="t">
        <a:noAutofit/>
      </a:bodyPr>
      <a:lstStyle>
        <a:defPPr>
          <a:defRPr kumimoji="1" sz="1100"/>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C6349-1ED4-4DDE-8698-A15CD7034E61}">
  <sheetPr>
    <tabColor theme="4"/>
    <pageSetUpPr fitToPage="1"/>
  </sheetPr>
  <dimension ref="A1:BI1828"/>
  <sheetViews>
    <sheetView tabSelected="1" view="pageBreakPreview" topLeftCell="A16" zoomScaleNormal="100" zoomScaleSheetLayoutView="100" workbookViewId="0">
      <selection activeCell="AJ27" sqref="AJ27"/>
    </sheetView>
  </sheetViews>
  <sheetFormatPr defaultRowHeight="13.2"/>
  <cols>
    <col min="1" max="1" width="6.6640625" customWidth="1"/>
    <col min="2" max="2" width="2.6640625" customWidth="1"/>
    <col min="3" max="3" width="2.77734375" customWidth="1"/>
    <col min="4" max="4" width="2.44140625" customWidth="1"/>
    <col min="5" max="5" width="1.109375" customWidth="1"/>
    <col min="6" max="6" width="1.21875" customWidth="1"/>
    <col min="7" max="7" width="2.109375" customWidth="1"/>
    <col min="8" max="8" width="2.44140625" customWidth="1"/>
    <col min="9" max="9" width="2.6640625" customWidth="1"/>
    <col min="10" max="10" width="2.109375" customWidth="1"/>
    <col min="11" max="12" width="2.21875" customWidth="1"/>
    <col min="13" max="13" width="5" customWidth="1"/>
    <col min="14" max="14" width="10.33203125" customWidth="1"/>
    <col min="15" max="16" width="2.44140625" customWidth="1"/>
    <col min="17" max="17" width="2.6640625" customWidth="1"/>
    <col min="18" max="18" width="3" customWidth="1"/>
    <col min="19" max="19" width="2.6640625" customWidth="1"/>
    <col min="20" max="20" width="2.33203125" customWidth="1"/>
    <col min="21" max="21" width="2.77734375" customWidth="1"/>
    <col min="22" max="22" width="2.44140625" customWidth="1"/>
    <col min="23" max="23" width="1.21875" customWidth="1"/>
    <col min="24" max="24" width="1.33203125" customWidth="1"/>
    <col min="25" max="25" width="0.44140625" customWidth="1"/>
    <col min="26" max="26" width="1.77734375" customWidth="1"/>
    <col min="27" max="27" width="1" customWidth="1"/>
    <col min="28" max="28" width="1.44140625" customWidth="1"/>
    <col min="29" max="29" width="1.21875" customWidth="1"/>
    <col min="30" max="30" width="1" customWidth="1"/>
    <col min="31" max="31" width="1.33203125" customWidth="1"/>
    <col min="32" max="32" width="1" customWidth="1"/>
    <col min="33" max="33" width="1.44140625" customWidth="1"/>
    <col min="34" max="34" width="0.77734375" customWidth="1"/>
    <col min="35" max="35" width="2" customWidth="1"/>
    <col min="36" max="36" width="0.44140625" customWidth="1"/>
    <col min="37" max="37" width="0.88671875" customWidth="1"/>
    <col min="38" max="38" width="1" customWidth="1"/>
    <col min="39" max="39" width="1.77734375" customWidth="1"/>
    <col min="40" max="40" width="1" customWidth="1"/>
    <col min="41" max="41" width="1.33203125" customWidth="1"/>
    <col min="42" max="42" width="1" customWidth="1"/>
    <col min="43" max="43" width="0.33203125" hidden="1" customWidth="1"/>
    <col min="44" max="44" width="1.21875" customWidth="1"/>
    <col min="45" max="45" width="1.33203125" customWidth="1"/>
    <col min="46" max="46" width="0.88671875" customWidth="1"/>
    <col min="47" max="47" width="1.77734375" customWidth="1"/>
    <col min="48" max="48" width="2.21875" customWidth="1"/>
    <col min="49" max="49" width="6.6640625" customWidth="1"/>
    <col min="50" max="53" width="33.6640625" customWidth="1"/>
    <col min="54" max="54" width="26.21875" customWidth="1"/>
    <col min="55" max="55" width="20.6640625" customWidth="1"/>
    <col min="59" max="59" width="21.33203125" bestFit="1" customWidth="1"/>
  </cols>
  <sheetData>
    <row r="1" spans="2:61" ht="28.5" customHeight="1" thickBot="1"/>
    <row r="2" spans="2:61" ht="13.5" customHeight="1">
      <c r="B2" s="276"/>
      <c r="C2" s="276"/>
      <c r="D2" s="276"/>
      <c r="E2" s="277" t="s">
        <v>180</v>
      </c>
      <c r="F2" s="277"/>
      <c r="G2" s="277"/>
      <c r="H2" s="277"/>
      <c r="I2" s="277"/>
      <c r="J2" s="277"/>
      <c r="K2" s="277"/>
      <c r="L2" s="277"/>
      <c r="M2" s="277"/>
      <c r="N2" s="277"/>
      <c r="R2" s="327" t="s">
        <v>58</v>
      </c>
      <c r="S2" s="328"/>
      <c r="T2" s="328"/>
      <c r="U2" s="328"/>
      <c r="V2" s="328"/>
      <c r="W2" s="329"/>
      <c r="X2" s="7"/>
      <c r="Z2" s="278" t="s">
        <v>163</v>
      </c>
      <c r="AA2" s="279"/>
      <c r="AB2" s="279"/>
      <c r="AC2" s="279"/>
      <c r="AD2" s="279"/>
      <c r="AE2" s="280"/>
      <c r="AF2" s="284"/>
      <c r="AG2" s="285"/>
      <c r="AH2" s="288"/>
      <c r="AI2" s="289"/>
      <c r="AJ2" s="270"/>
      <c r="AK2" s="271"/>
      <c r="AL2" s="272"/>
      <c r="AM2" s="320"/>
      <c r="AN2" s="285"/>
      <c r="AO2" s="320"/>
      <c r="AP2" s="322"/>
      <c r="AQ2" s="289"/>
      <c r="AR2" s="288"/>
      <c r="AS2" s="285"/>
      <c r="AT2" s="288"/>
      <c r="AU2" s="285"/>
      <c r="AV2" s="324"/>
    </row>
    <row r="3" spans="2:61" ht="15" customHeight="1" thickBot="1">
      <c r="B3" s="276"/>
      <c r="C3" s="276"/>
      <c r="D3" s="276"/>
      <c r="E3" s="277"/>
      <c r="F3" s="277"/>
      <c r="G3" s="277"/>
      <c r="H3" s="277"/>
      <c r="I3" s="277"/>
      <c r="J3" s="277"/>
      <c r="K3" s="277"/>
      <c r="L3" s="277"/>
      <c r="M3" s="277"/>
      <c r="N3" s="277"/>
      <c r="R3" s="330"/>
      <c r="S3" s="331"/>
      <c r="T3" s="331"/>
      <c r="U3" s="331"/>
      <c r="V3" s="331"/>
      <c r="W3" s="332"/>
      <c r="X3" s="7"/>
      <c r="Z3" s="281"/>
      <c r="AA3" s="282"/>
      <c r="AB3" s="282"/>
      <c r="AC3" s="282"/>
      <c r="AD3" s="282"/>
      <c r="AE3" s="283"/>
      <c r="AF3" s="286"/>
      <c r="AG3" s="287"/>
      <c r="AH3" s="290"/>
      <c r="AI3" s="291"/>
      <c r="AJ3" s="273"/>
      <c r="AK3" s="274"/>
      <c r="AL3" s="275"/>
      <c r="AM3" s="321"/>
      <c r="AN3" s="287"/>
      <c r="AO3" s="321"/>
      <c r="AP3" s="323"/>
      <c r="AQ3" s="291"/>
      <c r="AR3" s="290"/>
      <c r="AS3" s="287"/>
      <c r="AT3" s="290"/>
      <c r="AU3" s="287"/>
      <c r="AV3" s="325"/>
    </row>
    <row r="4" spans="2:61" ht="10.5" customHeight="1">
      <c r="B4" s="1"/>
      <c r="C4" s="97"/>
      <c r="R4" s="333"/>
      <c r="S4" s="334"/>
      <c r="T4" s="334"/>
      <c r="U4" s="334"/>
      <c r="V4" s="334"/>
      <c r="W4" s="335"/>
      <c r="X4" s="7"/>
      <c r="Z4" s="292" t="s">
        <v>27</v>
      </c>
      <c r="AA4" s="293"/>
      <c r="AB4" s="293"/>
      <c r="AC4" s="293"/>
      <c r="AD4" s="293"/>
      <c r="AE4" s="294"/>
      <c r="AF4" s="298" t="s">
        <v>16</v>
      </c>
      <c r="AG4" s="299"/>
      <c r="AH4" s="299"/>
      <c r="AI4" s="299"/>
      <c r="AJ4" s="299"/>
      <c r="AK4" s="299"/>
      <c r="AL4" s="299"/>
      <c r="AM4" s="299"/>
      <c r="AN4" s="299"/>
      <c r="AO4" s="299"/>
      <c r="AP4" s="299"/>
      <c r="AQ4" s="299"/>
      <c r="AR4" s="299"/>
      <c r="AS4" s="299"/>
      <c r="AT4" s="299"/>
      <c r="AU4" s="299"/>
      <c r="AV4" s="300"/>
    </row>
    <row r="5" spans="2:61" ht="15.75" customHeight="1" thickBot="1">
      <c r="B5" s="29"/>
      <c r="Q5" s="3"/>
      <c r="Z5" s="295"/>
      <c r="AA5" s="296"/>
      <c r="AB5" s="296"/>
      <c r="AC5" s="296"/>
      <c r="AD5" s="296"/>
      <c r="AE5" s="297"/>
      <c r="AF5" s="301"/>
      <c r="AG5" s="301"/>
      <c r="AH5" s="301"/>
      <c r="AI5" s="301"/>
      <c r="AJ5" s="301"/>
      <c r="AK5" s="301"/>
      <c r="AL5" s="301"/>
      <c r="AM5" s="301"/>
      <c r="AN5" s="301"/>
      <c r="AO5" s="301"/>
      <c r="AP5" s="301"/>
      <c r="AQ5" s="301"/>
      <c r="AR5" s="301"/>
      <c r="AS5" s="301"/>
      <c r="AT5" s="301"/>
      <c r="AU5" s="301"/>
      <c r="AV5" s="302"/>
      <c r="BB5" s="195" t="s">
        <v>392</v>
      </c>
      <c r="BC5" s="194">
        <v>40072</v>
      </c>
      <c r="BD5">
        <v>0</v>
      </c>
      <c r="BE5" t="s">
        <v>181</v>
      </c>
      <c r="BF5" t="s">
        <v>173</v>
      </c>
      <c r="BG5" t="s">
        <v>39</v>
      </c>
      <c r="BH5" t="s">
        <v>18</v>
      </c>
      <c r="BI5" t="s">
        <v>215</v>
      </c>
    </row>
    <row r="6" spans="2:61" ht="11.25" customHeight="1" thickBot="1">
      <c r="B6" s="2"/>
      <c r="BB6" s="197" t="s">
        <v>393</v>
      </c>
      <c r="BC6" s="196">
        <v>40076</v>
      </c>
      <c r="BD6">
        <v>1</v>
      </c>
      <c r="BE6" t="s">
        <v>167</v>
      </c>
      <c r="BF6" t="s">
        <v>174</v>
      </c>
      <c r="BG6" t="s">
        <v>190</v>
      </c>
      <c r="BH6" t="s">
        <v>19</v>
      </c>
      <c r="BI6" t="s">
        <v>216</v>
      </c>
    </row>
    <row r="7" spans="2:61" ht="14.25" customHeight="1">
      <c r="B7" s="311" t="s">
        <v>0</v>
      </c>
      <c r="C7" s="312"/>
      <c r="D7" s="312"/>
      <c r="E7" s="312"/>
      <c r="F7" s="312"/>
      <c r="G7" s="312"/>
      <c r="H7" s="312"/>
      <c r="I7" s="312"/>
      <c r="J7" s="312"/>
      <c r="K7" s="312"/>
      <c r="L7" s="313" t="s">
        <v>4</v>
      </c>
      <c r="M7" s="314"/>
      <c r="N7" s="314"/>
      <c r="O7" s="315"/>
      <c r="P7" s="316" t="s">
        <v>17</v>
      </c>
      <c r="Q7" s="317"/>
      <c r="R7" s="317"/>
      <c r="S7" s="317"/>
      <c r="T7" s="317"/>
      <c r="U7" s="317"/>
      <c r="V7" s="317"/>
      <c r="W7" s="317"/>
      <c r="X7" s="317"/>
      <c r="Y7" s="317"/>
      <c r="Z7" s="317"/>
      <c r="AA7" s="318"/>
      <c r="AB7" s="319" t="s">
        <v>5</v>
      </c>
      <c r="AC7" s="314"/>
      <c r="AD7" s="314"/>
      <c r="AE7" s="314"/>
      <c r="AF7" s="314"/>
      <c r="AG7" s="315"/>
      <c r="AH7" s="319" t="s">
        <v>6</v>
      </c>
      <c r="AI7" s="314"/>
      <c r="AJ7" s="314"/>
      <c r="AK7" s="314"/>
      <c r="AL7" s="314"/>
      <c r="AM7" s="314"/>
      <c r="AN7" s="314"/>
      <c r="AO7" s="314"/>
      <c r="AP7" s="314"/>
      <c r="AQ7" s="314"/>
      <c r="AR7" s="314"/>
      <c r="AS7" s="314"/>
      <c r="AT7" s="314"/>
      <c r="AU7" s="314"/>
      <c r="AV7" s="336"/>
      <c r="BB7" s="197" t="s">
        <v>394</v>
      </c>
      <c r="BC7" s="196">
        <v>40079</v>
      </c>
      <c r="BE7" t="s">
        <v>168</v>
      </c>
      <c r="BF7" t="s">
        <v>176</v>
      </c>
      <c r="BG7" t="s">
        <v>191</v>
      </c>
      <c r="BH7" t="s">
        <v>193</v>
      </c>
      <c r="BI7" t="s">
        <v>218</v>
      </c>
    </row>
    <row r="8" spans="2:61" ht="35.25" customHeight="1">
      <c r="B8" s="10"/>
      <c r="C8" s="226"/>
      <c r="D8" s="227"/>
      <c r="E8" s="387">
        <v>0</v>
      </c>
      <c r="F8" s="388"/>
      <c r="G8" s="49">
        <v>0</v>
      </c>
      <c r="H8" s="48">
        <v>0</v>
      </c>
      <c r="I8" s="46">
        <v>0</v>
      </c>
      <c r="J8" s="49">
        <v>0</v>
      </c>
      <c r="K8" s="28" t="s">
        <v>1</v>
      </c>
      <c r="L8" s="307"/>
      <c r="M8" s="389"/>
      <c r="N8" s="390" t="s">
        <v>2</v>
      </c>
      <c r="O8" s="339"/>
      <c r="P8" s="205"/>
      <c r="Q8" s="226"/>
      <c r="R8" s="227"/>
      <c r="S8" s="47">
        <v>0</v>
      </c>
      <c r="T8" s="41">
        <v>0</v>
      </c>
      <c r="U8" s="40">
        <v>0</v>
      </c>
      <c r="V8" s="47">
        <v>0</v>
      </c>
      <c r="W8" s="387">
        <v>0</v>
      </c>
      <c r="X8" s="388"/>
      <c r="Y8" s="391"/>
      <c r="Z8" s="357" t="s">
        <v>1</v>
      </c>
      <c r="AA8" s="358"/>
      <c r="AB8" s="307"/>
      <c r="AC8" s="308"/>
      <c r="AD8" s="309"/>
      <c r="AE8" s="310"/>
      <c r="AF8" s="309"/>
      <c r="AG8" s="375"/>
      <c r="AH8" s="393"/>
      <c r="AI8" s="359"/>
      <c r="AJ8" s="309"/>
      <c r="AK8" s="394"/>
      <c r="AL8" s="395"/>
      <c r="AM8" s="309"/>
      <c r="AN8" s="326"/>
      <c r="AO8" s="307"/>
      <c r="AP8" s="359"/>
      <c r="AQ8" s="359"/>
      <c r="AR8" s="309"/>
      <c r="AS8" s="360"/>
      <c r="AT8" s="309"/>
      <c r="AU8" s="326"/>
      <c r="AV8" s="34" t="s">
        <v>1</v>
      </c>
      <c r="BB8" s="197" t="s">
        <v>395</v>
      </c>
      <c r="BC8" s="196">
        <v>40080</v>
      </c>
      <c r="BE8" t="s">
        <v>169</v>
      </c>
      <c r="BF8" t="s">
        <v>175</v>
      </c>
      <c r="BG8" t="s">
        <v>192</v>
      </c>
      <c r="BH8" t="s">
        <v>194</v>
      </c>
      <c r="BI8" t="s">
        <v>217</v>
      </c>
    </row>
    <row r="9" spans="2:61" ht="12.75" customHeight="1">
      <c r="B9" s="396" t="s">
        <v>35</v>
      </c>
      <c r="C9" s="397"/>
      <c r="D9" s="397"/>
      <c r="E9" s="397"/>
      <c r="F9" s="397"/>
      <c r="G9" s="397"/>
      <c r="H9" s="397"/>
      <c r="I9" s="397"/>
      <c r="J9" s="397"/>
      <c r="K9" s="397"/>
      <c r="L9" s="397"/>
      <c r="M9" s="398"/>
      <c r="N9" s="399" t="s">
        <v>3</v>
      </c>
      <c r="O9" s="400"/>
      <c r="P9" s="403"/>
      <c r="Q9" s="405"/>
      <c r="R9" s="406"/>
      <c r="S9" s="303">
        <v>0</v>
      </c>
      <c r="T9" s="305">
        <v>0</v>
      </c>
      <c r="U9" s="369">
        <v>0</v>
      </c>
      <c r="V9" s="303">
        <v>0</v>
      </c>
      <c r="W9" s="371">
        <v>0</v>
      </c>
      <c r="X9" s="303"/>
      <c r="Y9" s="372"/>
      <c r="Z9" s="376" t="s">
        <v>1</v>
      </c>
      <c r="AA9" s="377"/>
      <c r="AB9" s="380">
        <v>0</v>
      </c>
      <c r="AC9" s="303"/>
      <c r="AD9" s="349"/>
      <c r="AE9" s="382"/>
      <c r="AF9" s="349"/>
      <c r="AG9" s="350"/>
      <c r="AH9" s="353"/>
      <c r="AI9" s="354"/>
      <c r="AJ9" s="349"/>
      <c r="AK9" s="354"/>
      <c r="AL9" s="354"/>
      <c r="AM9" s="349"/>
      <c r="AN9" s="361"/>
      <c r="AO9" s="353"/>
      <c r="AP9" s="366"/>
      <c r="AQ9" s="366"/>
      <c r="AR9" s="349"/>
      <c r="AS9" s="366"/>
      <c r="AT9" s="349"/>
      <c r="AU9" s="361"/>
      <c r="AV9" s="364" t="s">
        <v>1</v>
      </c>
      <c r="BB9" s="197" t="s">
        <v>396</v>
      </c>
      <c r="BC9" s="196">
        <v>40081</v>
      </c>
      <c r="BE9" t="s">
        <v>170</v>
      </c>
      <c r="BF9" t="s">
        <v>177</v>
      </c>
      <c r="BG9" t="s">
        <v>391</v>
      </c>
      <c r="BI9" t="s">
        <v>219</v>
      </c>
    </row>
    <row r="10" spans="2:61" ht="25.5" customHeight="1">
      <c r="B10" s="384" t="s">
        <v>56</v>
      </c>
      <c r="C10" s="385"/>
      <c r="D10" s="385"/>
      <c r="E10" s="385"/>
      <c r="F10" s="385"/>
      <c r="G10" s="385"/>
      <c r="H10" s="385"/>
      <c r="I10" s="385"/>
      <c r="J10" s="385"/>
      <c r="K10" s="385"/>
      <c r="L10" s="385"/>
      <c r="M10" s="386"/>
      <c r="N10" s="401"/>
      <c r="O10" s="402"/>
      <c r="P10" s="404"/>
      <c r="Q10" s="363"/>
      <c r="R10" s="407"/>
      <c r="S10" s="304"/>
      <c r="T10" s="306"/>
      <c r="U10" s="370"/>
      <c r="V10" s="304"/>
      <c r="W10" s="373"/>
      <c r="X10" s="304"/>
      <c r="Y10" s="374"/>
      <c r="Z10" s="378"/>
      <c r="AA10" s="379"/>
      <c r="AB10" s="381"/>
      <c r="AC10" s="304"/>
      <c r="AD10" s="351"/>
      <c r="AE10" s="383"/>
      <c r="AF10" s="351"/>
      <c r="AG10" s="352"/>
      <c r="AH10" s="355"/>
      <c r="AI10" s="356"/>
      <c r="AJ10" s="392"/>
      <c r="AK10" s="356"/>
      <c r="AL10" s="356"/>
      <c r="AM10" s="362"/>
      <c r="AN10" s="363"/>
      <c r="AO10" s="367"/>
      <c r="AP10" s="368"/>
      <c r="AQ10" s="368"/>
      <c r="AR10" s="362"/>
      <c r="AS10" s="368"/>
      <c r="AT10" s="362"/>
      <c r="AU10" s="363"/>
      <c r="AV10" s="365"/>
      <c r="BB10" s="197" t="s">
        <v>397</v>
      </c>
      <c r="BC10" s="196">
        <v>40082</v>
      </c>
      <c r="BE10" t="s">
        <v>171</v>
      </c>
      <c r="BF10" t="s">
        <v>178</v>
      </c>
    </row>
    <row r="11" spans="2:61" ht="33.75" customHeight="1">
      <c r="B11" s="337" t="s">
        <v>46</v>
      </c>
      <c r="C11" s="338"/>
      <c r="D11" s="338"/>
      <c r="E11" s="338"/>
      <c r="F11" s="339"/>
      <c r="G11" s="340" t="s">
        <v>2181</v>
      </c>
      <c r="H11" s="341"/>
      <c r="I11" s="341"/>
      <c r="J11" s="341"/>
      <c r="K11" s="341"/>
      <c r="L11" s="341"/>
      <c r="M11" s="341"/>
      <c r="N11" s="341"/>
      <c r="O11" s="342"/>
      <c r="P11" s="343" t="s">
        <v>7</v>
      </c>
      <c r="Q11" s="344"/>
      <c r="R11" s="345"/>
      <c r="S11" s="346"/>
      <c r="T11" s="347"/>
      <c r="U11" s="347"/>
      <c r="V11" s="347"/>
      <c r="W11" s="347"/>
      <c r="X11" s="347"/>
      <c r="Y11" s="347"/>
      <c r="Z11" s="347"/>
      <c r="AA11" s="347"/>
      <c r="AB11" s="347"/>
      <c r="AC11" s="347"/>
      <c r="AD11" s="347"/>
      <c r="AE11" s="347"/>
      <c r="AF11" s="347"/>
      <c r="AG11" s="347"/>
      <c r="AH11" s="347"/>
      <c r="AI11" s="347"/>
      <c r="AJ11" s="347"/>
      <c r="AK11" s="347"/>
      <c r="AL11" s="347"/>
      <c r="AM11" s="347"/>
      <c r="AN11" s="347"/>
      <c r="AO11" s="347"/>
      <c r="AP11" s="347"/>
      <c r="AQ11" s="347"/>
      <c r="AR11" s="347"/>
      <c r="AS11" s="347"/>
      <c r="AT11" s="347"/>
      <c r="AU11" s="347"/>
      <c r="AV11" s="348"/>
      <c r="BB11" s="197" t="s">
        <v>398</v>
      </c>
      <c r="BC11" s="196">
        <v>40083</v>
      </c>
      <c r="BE11" t="s">
        <v>172</v>
      </c>
      <c r="BF11" t="s">
        <v>179</v>
      </c>
    </row>
    <row r="12" spans="2:61" ht="34.5" customHeight="1">
      <c r="B12" s="431" t="s">
        <v>261</v>
      </c>
      <c r="C12" s="432"/>
      <c r="D12" s="432"/>
      <c r="E12" s="432"/>
      <c r="F12" s="432"/>
      <c r="G12" s="432"/>
      <c r="H12" s="432"/>
      <c r="I12" s="433"/>
      <c r="J12" s="434"/>
      <c r="K12" s="434"/>
      <c r="L12" s="434"/>
      <c r="M12" s="434"/>
      <c r="N12" s="434"/>
      <c r="O12" s="434"/>
      <c r="P12" s="434"/>
      <c r="Q12" s="434"/>
      <c r="R12" s="434"/>
      <c r="S12" s="434"/>
      <c r="T12" s="434"/>
      <c r="U12" s="435" t="s">
        <v>8</v>
      </c>
      <c r="V12" s="436"/>
      <c r="W12" s="436"/>
      <c r="X12" s="436"/>
      <c r="Y12" s="436"/>
      <c r="Z12" s="436"/>
      <c r="AA12" s="437"/>
      <c r="AB12" s="452"/>
      <c r="AC12" s="453"/>
      <c r="AD12" s="453"/>
      <c r="AE12" s="453"/>
      <c r="AF12" s="453"/>
      <c r="AG12" s="453"/>
      <c r="AH12" s="453"/>
      <c r="AI12" s="453"/>
      <c r="AJ12" s="453"/>
      <c r="AK12" s="453"/>
      <c r="AL12" s="453"/>
      <c r="AM12" s="453"/>
      <c r="AN12" s="453"/>
      <c r="AO12" s="453"/>
      <c r="AP12" s="453"/>
      <c r="AQ12" s="453"/>
      <c r="AR12" s="453"/>
      <c r="AS12" s="453"/>
      <c r="AT12" s="453"/>
      <c r="AU12" s="453"/>
      <c r="AV12" s="454"/>
      <c r="BB12" s="197" t="s">
        <v>399</v>
      </c>
      <c r="BC12" s="196">
        <v>40111</v>
      </c>
    </row>
    <row r="13" spans="2:61" ht="18" customHeight="1">
      <c r="B13" s="462" t="s">
        <v>9</v>
      </c>
      <c r="C13" s="399" t="s">
        <v>10</v>
      </c>
      <c r="D13" s="465"/>
      <c r="E13" s="465"/>
      <c r="F13" s="465"/>
      <c r="G13" s="465"/>
      <c r="H13" s="465"/>
      <c r="I13" s="466"/>
      <c r="J13" s="470"/>
      <c r="K13" s="471"/>
      <c r="L13" s="471"/>
      <c r="M13" s="471"/>
      <c r="N13" s="471"/>
      <c r="O13" s="471"/>
      <c r="P13" s="471"/>
      <c r="Q13" s="471"/>
      <c r="R13" s="11"/>
      <c r="S13" s="474" t="s">
        <v>13</v>
      </c>
      <c r="T13" s="477"/>
      <c r="U13" s="478"/>
      <c r="V13" s="478"/>
      <c r="W13" s="478"/>
      <c r="X13" s="478"/>
      <c r="Y13" s="478"/>
      <c r="Z13" s="478"/>
      <c r="AA13" s="478"/>
      <c r="AB13" s="478"/>
      <c r="AC13" s="478"/>
      <c r="AD13" s="481"/>
      <c r="AE13" s="478"/>
      <c r="AF13" s="478"/>
      <c r="AG13" s="478"/>
      <c r="AH13" s="478"/>
      <c r="AI13" s="482"/>
      <c r="AJ13" s="478"/>
      <c r="AK13" s="485"/>
      <c r="AL13" s="485"/>
      <c r="AM13" s="485"/>
      <c r="AN13" s="485"/>
      <c r="AO13" s="485"/>
      <c r="AP13" s="485"/>
      <c r="AQ13" s="485"/>
      <c r="AR13" s="485"/>
      <c r="AS13" s="485"/>
      <c r="AT13" s="481"/>
      <c r="AU13" s="478"/>
      <c r="AV13" s="487"/>
      <c r="BB13" s="197" t="s">
        <v>400</v>
      </c>
      <c r="BC13" s="196">
        <v>40112</v>
      </c>
    </row>
    <row r="14" spans="2:61" ht="16.5" customHeight="1">
      <c r="B14" s="463"/>
      <c r="C14" s="467"/>
      <c r="D14" s="468"/>
      <c r="E14" s="468"/>
      <c r="F14" s="468"/>
      <c r="G14" s="468"/>
      <c r="H14" s="468"/>
      <c r="I14" s="469"/>
      <c r="J14" s="472"/>
      <c r="K14" s="473"/>
      <c r="L14" s="473"/>
      <c r="M14" s="473"/>
      <c r="N14" s="473"/>
      <c r="O14" s="473"/>
      <c r="P14" s="473"/>
      <c r="Q14" s="473"/>
      <c r="R14" s="26" t="s">
        <v>1</v>
      </c>
      <c r="S14" s="475"/>
      <c r="T14" s="479"/>
      <c r="U14" s="480"/>
      <c r="V14" s="480"/>
      <c r="W14" s="480"/>
      <c r="X14" s="480"/>
      <c r="Y14" s="480"/>
      <c r="Z14" s="480"/>
      <c r="AA14" s="480"/>
      <c r="AB14" s="480"/>
      <c r="AC14" s="480"/>
      <c r="AD14" s="483"/>
      <c r="AE14" s="480"/>
      <c r="AF14" s="480"/>
      <c r="AG14" s="480"/>
      <c r="AH14" s="480"/>
      <c r="AI14" s="484"/>
      <c r="AJ14" s="486"/>
      <c r="AK14" s="486"/>
      <c r="AL14" s="486"/>
      <c r="AM14" s="486"/>
      <c r="AN14" s="486"/>
      <c r="AO14" s="486"/>
      <c r="AP14" s="486"/>
      <c r="AQ14" s="486"/>
      <c r="AR14" s="486"/>
      <c r="AS14" s="486"/>
      <c r="AT14" s="483"/>
      <c r="AU14" s="480"/>
      <c r="AV14" s="488"/>
      <c r="BB14" s="197" t="s">
        <v>401</v>
      </c>
      <c r="BC14" s="196">
        <v>40113</v>
      </c>
    </row>
    <row r="15" spans="2:61" ht="30.75" customHeight="1">
      <c r="B15" s="463"/>
      <c r="C15" s="421" t="s">
        <v>11</v>
      </c>
      <c r="D15" s="421"/>
      <c r="E15" s="421"/>
      <c r="F15" s="421"/>
      <c r="G15" s="421"/>
      <c r="H15" s="421"/>
      <c r="I15" s="421"/>
      <c r="J15" s="422">
        <f>ROUNDDOWN(J13*3/10,0)</f>
        <v>0</v>
      </c>
      <c r="K15" s="423"/>
      <c r="L15" s="423"/>
      <c r="M15" s="423"/>
      <c r="N15" s="423"/>
      <c r="O15" s="423"/>
      <c r="P15" s="423"/>
      <c r="Q15" s="423"/>
      <c r="R15" s="27" t="s">
        <v>1</v>
      </c>
      <c r="S15" s="475"/>
      <c r="T15" s="489" t="s">
        <v>47</v>
      </c>
      <c r="U15" s="490"/>
      <c r="V15" s="490"/>
      <c r="W15" s="490"/>
      <c r="X15" s="490"/>
      <c r="Y15" s="490"/>
      <c r="Z15" s="490"/>
      <c r="AA15" s="490"/>
      <c r="AB15" s="491"/>
      <c r="AC15" s="492"/>
      <c r="AD15" s="502"/>
      <c r="AE15" s="503"/>
      <c r="AF15" s="502"/>
      <c r="AG15" s="503"/>
      <c r="AH15" s="502"/>
      <c r="AI15" s="504"/>
      <c r="AJ15" s="489" t="s">
        <v>49</v>
      </c>
      <c r="AK15" s="490"/>
      <c r="AL15" s="490"/>
      <c r="AM15" s="490"/>
      <c r="AN15" s="490"/>
      <c r="AO15" s="490"/>
      <c r="AP15" s="490"/>
      <c r="AQ15" s="490"/>
      <c r="AR15" s="490"/>
      <c r="AS15" s="491"/>
      <c r="AT15" s="492"/>
      <c r="AU15" s="228"/>
      <c r="AV15" s="229"/>
      <c r="BB15" s="197" t="s">
        <v>402</v>
      </c>
      <c r="BC15" s="196">
        <v>40114</v>
      </c>
    </row>
    <row r="16" spans="2:61" ht="31.5" customHeight="1">
      <c r="B16" s="463"/>
      <c r="C16" s="421" t="s">
        <v>12</v>
      </c>
      <c r="D16" s="421"/>
      <c r="E16" s="421"/>
      <c r="F16" s="421"/>
      <c r="G16" s="421"/>
      <c r="H16" s="421"/>
      <c r="I16" s="421"/>
      <c r="J16" s="422">
        <f>ROUNDDOWN(J13*6/10,0)</f>
        <v>0</v>
      </c>
      <c r="K16" s="423"/>
      <c r="L16" s="423"/>
      <c r="M16" s="423"/>
      <c r="N16" s="423"/>
      <c r="O16" s="423"/>
      <c r="P16" s="423"/>
      <c r="Q16" s="423"/>
      <c r="R16" s="27" t="s">
        <v>1</v>
      </c>
      <c r="S16" s="476"/>
      <c r="T16" s="424" t="s">
        <v>48</v>
      </c>
      <c r="U16" s="425"/>
      <c r="V16" s="425"/>
      <c r="W16" s="425"/>
      <c r="X16" s="425"/>
      <c r="Y16" s="425"/>
      <c r="Z16" s="425"/>
      <c r="AA16" s="426"/>
      <c r="AB16" s="448"/>
      <c r="AC16" s="449"/>
      <c r="AD16" s="449"/>
      <c r="AE16" s="450"/>
      <c r="AF16" s="449"/>
      <c r="AG16" s="451"/>
      <c r="AH16" s="450"/>
      <c r="AI16" s="449"/>
      <c r="AJ16" s="451"/>
      <c r="AK16" s="449"/>
      <c r="AL16" s="449"/>
      <c r="AM16" s="449"/>
      <c r="AN16" s="450"/>
      <c r="AO16" s="449"/>
      <c r="AP16" s="449"/>
      <c r="AQ16" s="230"/>
      <c r="AR16" s="450"/>
      <c r="AS16" s="449"/>
      <c r="AT16" s="451"/>
      <c r="AU16" s="450"/>
      <c r="AV16" s="493"/>
      <c r="BB16" s="197" t="s">
        <v>403</v>
      </c>
      <c r="BC16" s="196">
        <v>40115</v>
      </c>
    </row>
    <row r="17" spans="2:58" ht="25.5" customHeight="1">
      <c r="B17" s="463"/>
      <c r="C17" s="494" t="s">
        <v>14</v>
      </c>
      <c r="D17" s="495"/>
      <c r="E17" s="495"/>
      <c r="F17" s="495"/>
      <c r="G17" s="496"/>
      <c r="H17" s="438"/>
      <c r="I17" s="439"/>
      <c r="J17" s="439"/>
      <c r="K17" s="439"/>
      <c r="L17" s="439"/>
      <c r="M17" s="439"/>
      <c r="N17" s="12"/>
      <c r="O17" s="440"/>
      <c r="P17" s="440"/>
      <c r="Q17" s="440"/>
      <c r="R17" s="440"/>
      <c r="S17" s="441"/>
      <c r="T17" s="442" t="s">
        <v>262</v>
      </c>
      <c r="U17" s="443"/>
      <c r="V17" s="443"/>
      <c r="W17" s="443"/>
      <c r="X17" s="443"/>
      <c r="Y17" s="443"/>
      <c r="Z17" s="443"/>
      <c r="AA17" s="444"/>
      <c r="AB17" s="445"/>
      <c r="AC17" s="446"/>
      <c r="AD17" s="446"/>
      <c r="AE17" s="446"/>
      <c r="AF17" s="446"/>
      <c r="AG17" s="446"/>
      <c r="AH17" s="446"/>
      <c r="AI17" s="446"/>
      <c r="AJ17" s="446"/>
      <c r="AK17" s="446"/>
      <c r="AL17" s="446"/>
      <c r="AM17" s="446"/>
      <c r="AN17" s="446"/>
      <c r="AO17" s="446"/>
      <c r="AP17" s="446"/>
      <c r="AQ17" s="446"/>
      <c r="AR17" s="446"/>
      <c r="AS17" s="446"/>
      <c r="AT17" s="446"/>
      <c r="AU17" s="446"/>
      <c r="AV17" s="447"/>
      <c r="BB17" s="197" t="s">
        <v>404</v>
      </c>
      <c r="BC17" s="196">
        <v>40117</v>
      </c>
    </row>
    <row r="18" spans="2:58" ht="9" customHeight="1">
      <c r="B18" s="463"/>
      <c r="C18" s="497"/>
      <c r="D18" s="460"/>
      <c r="E18" s="460"/>
      <c r="F18" s="460"/>
      <c r="G18" s="498"/>
      <c r="H18" s="14"/>
      <c r="I18" s="427"/>
      <c r="J18" s="427"/>
      <c r="K18" s="427"/>
      <c r="L18" s="427"/>
      <c r="M18" s="427"/>
      <c r="N18" s="427"/>
      <c r="O18" s="15" t="s">
        <v>20</v>
      </c>
      <c r="P18" s="1"/>
      <c r="Q18" s="1"/>
      <c r="R18" s="1"/>
      <c r="S18" s="16"/>
      <c r="T18" s="505" t="s">
        <v>21</v>
      </c>
      <c r="U18" s="506"/>
      <c r="V18" s="507"/>
      <c r="W18" s="408"/>
      <c r="X18" s="409"/>
      <c r="Y18" s="410"/>
      <c r="Z18" s="410"/>
      <c r="AA18" s="410"/>
      <c r="AB18" s="410"/>
      <c r="AC18" s="410"/>
      <c r="AD18" s="410"/>
      <c r="AE18" s="410"/>
      <c r="AF18" s="410"/>
      <c r="AG18" s="410"/>
      <c r="AH18" s="410"/>
      <c r="AI18" s="410"/>
      <c r="AJ18" s="410"/>
      <c r="AK18" s="410"/>
      <c r="AL18" s="410"/>
      <c r="AM18" s="410"/>
      <c r="AN18" s="410"/>
      <c r="AO18" s="410"/>
      <c r="AP18" s="410"/>
      <c r="AQ18" s="410"/>
      <c r="AR18" s="410"/>
      <c r="AS18" s="410"/>
      <c r="AT18" s="410"/>
      <c r="AU18" s="410"/>
      <c r="AV18" s="411"/>
      <c r="BB18" s="197" t="s">
        <v>405</v>
      </c>
      <c r="BC18" s="196">
        <v>40121</v>
      </c>
    </row>
    <row r="19" spans="2:58" ht="17.25" customHeight="1">
      <c r="B19" s="463"/>
      <c r="C19" s="497"/>
      <c r="D19" s="460"/>
      <c r="E19" s="460"/>
      <c r="F19" s="460"/>
      <c r="G19" s="498"/>
      <c r="H19" s="133"/>
      <c r="I19" s="427"/>
      <c r="J19" s="427"/>
      <c r="K19" s="427"/>
      <c r="L19" s="427"/>
      <c r="M19" s="427"/>
      <c r="N19" s="427"/>
      <c r="O19" s="428" t="str">
        <f>IFERROR(VLOOKUP(I18,所属所コード・給与支給機関コード!Q3:R87,2,FALSE),"")</f>
        <v/>
      </c>
      <c r="P19" s="429"/>
      <c r="Q19" s="430"/>
      <c r="R19" s="1"/>
      <c r="S19" s="16"/>
      <c r="T19" s="508"/>
      <c r="U19" s="509"/>
      <c r="V19" s="510"/>
      <c r="W19" s="412"/>
      <c r="X19" s="413"/>
      <c r="Y19" s="413"/>
      <c r="Z19" s="413"/>
      <c r="AA19" s="413"/>
      <c r="AB19" s="413"/>
      <c r="AC19" s="413"/>
      <c r="AD19" s="413"/>
      <c r="AE19" s="413"/>
      <c r="AF19" s="413"/>
      <c r="AG19" s="413"/>
      <c r="AH19" s="413"/>
      <c r="AI19" s="413"/>
      <c r="AJ19" s="413"/>
      <c r="AK19" s="413"/>
      <c r="AL19" s="413"/>
      <c r="AM19" s="413"/>
      <c r="AN19" s="413"/>
      <c r="AO19" s="413"/>
      <c r="AP19" s="413"/>
      <c r="AQ19" s="413"/>
      <c r="AR19" s="413"/>
      <c r="AS19" s="413"/>
      <c r="AT19" s="413"/>
      <c r="AU19" s="413"/>
      <c r="AV19" s="414"/>
      <c r="BB19" s="197" t="s">
        <v>406</v>
      </c>
      <c r="BC19" s="196">
        <v>40123</v>
      </c>
      <c r="BE19" t="s">
        <v>183</v>
      </c>
      <c r="BF19" t="s">
        <v>185</v>
      </c>
    </row>
    <row r="20" spans="2:58" ht="4.5" customHeight="1">
      <c r="B20" s="464"/>
      <c r="C20" s="499"/>
      <c r="D20" s="500"/>
      <c r="E20" s="500"/>
      <c r="F20" s="500"/>
      <c r="G20" s="501"/>
      <c r="H20" s="418"/>
      <c r="I20" s="419"/>
      <c r="J20" s="419"/>
      <c r="K20" s="419"/>
      <c r="L20" s="419"/>
      <c r="M20" s="419"/>
      <c r="N20" s="419"/>
      <c r="O20" s="419"/>
      <c r="P20" s="419"/>
      <c r="Q20" s="419"/>
      <c r="R20" s="419"/>
      <c r="S20" s="420"/>
      <c r="T20" s="511"/>
      <c r="U20" s="512"/>
      <c r="V20" s="513"/>
      <c r="W20" s="415"/>
      <c r="X20" s="416"/>
      <c r="Y20" s="416"/>
      <c r="Z20" s="416"/>
      <c r="AA20" s="416"/>
      <c r="AB20" s="416"/>
      <c r="AC20" s="416"/>
      <c r="AD20" s="416"/>
      <c r="AE20" s="416"/>
      <c r="AF20" s="416"/>
      <c r="AG20" s="416"/>
      <c r="AH20" s="416"/>
      <c r="AI20" s="416"/>
      <c r="AJ20" s="416"/>
      <c r="AK20" s="416"/>
      <c r="AL20" s="416"/>
      <c r="AM20" s="416"/>
      <c r="AN20" s="416"/>
      <c r="AO20" s="416"/>
      <c r="AP20" s="416"/>
      <c r="AQ20" s="416"/>
      <c r="AR20" s="416"/>
      <c r="AS20" s="416"/>
      <c r="AT20" s="416"/>
      <c r="AU20" s="416"/>
      <c r="AV20" s="417"/>
      <c r="BB20" s="197" t="s">
        <v>407</v>
      </c>
      <c r="BC20" s="196">
        <v>40125</v>
      </c>
      <c r="BE20" t="s">
        <v>184</v>
      </c>
      <c r="BF20" t="s">
        <v>186</v>
      </c>
    </row>
    <row r="21" spans="2:58" ht="26.25" customHeight="1">
      <c r="B21" s="456" t="s">
        <v>22</v>
      </c>
      <c r="C21" s="457"/>
      <c r="D21" s="457"/>
      <c r="E21" s="457"/>
      <c r="F21" s="457"/>
      <c r="G21" s="457"/>
      <c r="H21" s="457"/>
      <c r="I21" s="457"/>
      <c r="J21" s="457"/>
      <c r="K21" s="457"/>
      <c r="L21" s="457"/>
      <c r="M21" s="457"/>
      <c r="N21" s="457"/>
      <c r="O21" s="457"/>
      <c r="P21" s="457"/>
      <c r="Q21" s="457"/>
      <c r="R21" s="457"/>
      <c r="S21" s="457"/>
      <c r="T21" s="457"/>
      <c r="U21" s="457"/>
      <c r="V21" s="457"/>
      <c r="W21" s="457"/>
      <c r="X21" s="457"/>
      <c r="Y21" s="457"/>
      <c r="Z21" s="457"/>
      <c r="AA21" s="457"/>
      <c r="AB21" s="457"/>
      <c r="AC21" s="457"/>
      <c r="AD21" s="457"/>
      <c r="AE21" s="457"/>
      <c r="AF21" s="457"/>
      <c r="AG21" s="457"/>
      <c r="AH21" s="457"/>
      <c r="AI21" s="457"/>
      <c r="AJ21" s="457"/>
      <c r="AK21" s="457"/>
      <c r="AL21" s="457"/>
      <c r="AM21" s="457"/>
      <c r="AN21" s="457"/>
      <c r="AO21" s="457"/>
      <c r="AP21" s="457"/>
      <c r="AQ21" s="457"/>
      <c r="AR21" s="457"/>
      <c r="AS21" s="457"/>
      <c r="AT21" s="457"/>
      <c r="AU21" s="457"/>
      <c r="AV21" s="458"/>
      <c r="BB21" s="197" t="s">
        <v>408</v>
      </c>
      <c r="BC21" s="196">
        <v>40310</v>
      </c>
    </row>
    <row r="22" spans="2:58" ht="26.25" customHeight="1">
      <c r="B22" s="459"/>
      <c r="C22" s="460"/>
      <c r="D22" s="455"/>
      <c r="E22" s="455"/>
      <c r="F22" s="455"/>
      <c r="G22" s="455"/>
      <c r="H22" s="455"/>
      <c r="I22" s="455"/>
      <c r="J22" s="455"/>
      <c r="K22" s="455"/>
      <c r="L22" s="460"/>
      <c r="M22" s="460"/>
      <c r="N22" s="460"/>
      <c r="O22" s="460"/>
      <c r="P22" s="460"/>
      <c r="Q22" s="460"/>
      <c r="R22" s="460"/>
      <c r="S22" s="460"/>
      <c r="T22" s="460"/>
      <c r="U22" s="460"/>
      <c r="V22" s="460"/>
      <c r="W22" s="460"/>
      <c r="X22" s="460"/>
      <c r="Y22" s="460"/>
      <c r="Z22" s="460"/>
      <c r="AA22" s="460"/>
      <c r="AB22" s="460"/>
      <c r="AC22" s="460"/>
      <c r="AD22" s="460"/>
      <c r="AE22" s="460"/>
      <c r="AF22" s="460"/>
      <c r="AG22" s="460"/>
      <c r="AH22" s="460"/>
      <c r="AI22" s="460"/>
      <c r="AJ22" s="460"/>
      <c r="AK22" s="460"/>
      <c r="AL22" s="460"/>
      <c r="AM22" s="460"/>
      <c r="AN22" s="460"/>
      <c r="AO22" s="460"/>
      <c r="AP22" s="460"/>
      <c r="AQ22" s="460"/>
      <c r="AR22" s="460"/>
      <c r="AS22" s="460"/>
      <c r="AT22" s="460"/>
      <c r="AU22" s="460"/>
      <c r="AV22" s="461"/>
      <c r="BB22" s="197" t="s">
        <v>409</v>
      </c>
      <c r="BC22" s="196">
        <v>40320</v>
      </c>
    </row>
    <row r="23" spans="2:58" ht="25.5" customHeight="1">
      <c r="B23" s="514" t="s">
        <v>51</v>
      </c>
      <c r="C23" s="515"/>
      <c r="D23" s="515"/>
      <c r="E23" s="515"/>
      <c r="F23" s="515"/>
      <c r="G23" s="515"/>
      <c r="H23" s="515"/>
      <c r="I23" s="515"/>
      <c r="J23" s="515"/>
      <c r="K23" s="515"/>
      <c r="L23" s="515"/>
      <c r="M23" s="515"/>
      <c r="N23" s="515"/>
      <c r="O23" s="515"/>
      <c r="P23" s="515"/>
      <c r="Q23" s="515"/>
      <c r="R23" s="515"/>
      <c r="S23" s="515"/>
      <c r="T23" s="515"/>
      <c r="U23" s="515"/>
      <c r="V23" s="515"/>
      <c r="W23" s="515"/>
      <c r="X23" s="515"/>
      <c r="Y23" s="515"/>
      <c r="Z23" s="515"/>
      <c r="AA23" s="515"/>
      <c r="AB23" s="515"/>
      <c r="AC23" s="515"/>
      <c r="AD23" s="515"/>
      <c r="AE23" s="515"/>
      <c r="AF23" s="515"/>
      <c r="AG23" s="515"/>
      <c r="AH23" s="515"/>
      <c r="AI23" s="515"/>
      <c r="AJ23" s="515"/>
      <c r="AK23" s="515"/>
      <c r="AL23" s="515"/>
      <c r="AM23" s="515"/>
      <c r="AN23" s="515"/>
      <c r="AO23" s="515"/>
      <c r="AP23" s="515"/>
      <c r="AQ23" s="515"/>
      <c r="AR23" s="515"/>
      <c r="AS23" s="515"/>
      <c r="AT23" s="515"/>
      <c r="AU23" s="515"/>
      <c r="AV23" s="516"/>
      <c r="BB23" s="197" t="s">
        <v>410</v>
      </c>
      <c r="BC23" s="196">
        <v>40330</v>
      </c>
    </row>
    <row r="24" spans="2:58" ht="13.5" customHeight="1">
      <c r="B24" s="517" t="s">
        <v>15</v>
      </c>
      <c r="C24" s="520" t="s">
        <v>24</v>
      </c>
      <c r="D24" s="521"/>
      <c r="E24" s="521"/>
      <c r="F24" s="521"/>
      <c r="G24" s="521"/>
      <c r="H24" s="521"/>
      <c r="I24" s="521"/>
      <c r="J24" s="521"/>
      <c r="K24" s="521"/>
      <c r="L24" s="521"/>
      <c r="M24" s="521"/>
      <c r="N24" s="521"/>
      <c r="O24" s="521"/>
      <c r="P24" s="521"/>
      <c r="Q24" s="521"/>
      <c r="R24" s="521"/>
      <c r="S24" s="521"/>
      <c r="T24" s="521"/>
      <c r="U24" s="521"/>
      <c r="V24" s="521"/>
      <c r="W24" s="521"/>
      <c r="X24" s="521"/>
      <c r="Y24" s="521"/>
      <c r="Z24" s="521"/>
      <c r="AA24" s="521"/>
      <c r="AB24" s="521"/>
      <c r="AC24" s="521"/>
      <c r="AD24" s="521"/>
      <c r="AE24" s="521"/>
      <c r="AF24" s="521"/>
      <c r="AG24" s="521"/>
      <c r="AH24" s="521"/>
      <c r="AI24" s="521"/>
      <c r="AJ24" s="521"/>
      <c r="AK24" s="521"/>
      <c r="AL24" s="521"/>
      <c r="AM24" s="521"/>
      <c r="AN24" s="521"/>
      <c r="AO24" s="521"/>
      <c r="AP24" s="521"/>
      <c r="AQ24" s="521"/>
      <c r="AR24" s="521"/>
      <c r="AS24" s="521"/>
      <c r="AT24" s="521"/>
      <c r="AU24" s="521"/>
      <c r="AV24" s="522"/>
      <c r="BB24" s="197" t="s">
        <v>411</v>
      </c>
      <c r="BC24" s="196">
        <v>40340</v>
      </c>
    </row>
    <row r="25" spans="2:58" ht="9" customHeight="1">
      <c r="B25" s="518"/>
      <c r="C25" s="14"/>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45" t="s">
        <v>23</v>
      </c>
      <c r="AK25" s="17"/>
      <c r="AL25" s="17"/>
      <c r="AM25" s="17"/>
      <c r="AN25" s="1"/>
      <c r="AO25" s="1"/>
      <c r="AP25" s="1"/>
      <c r="AQ25" s="1"/>
      <c r="AR25" s="1"/>
      <c r="AS25" s="1"/>
      <c r="AT25" s="1"/>
      <c r="AU25" s="1"/>
      <c r="AV25" s="18"/>
      <c r="BB25" s="197" t="s">
        <v>412</v>
      </c>
      <c r="BC25" s="196">
        <v>40350</v>
      </c>
    </row>
    <row r="26" spans="2:58" ht="23.25" customHeight="1">
      <c r="B26" s="518"/>
      <c r="C26" s="125"/>
      <c r="D26" s="523"/>
      <c r="E26" s="523"/>
      <c r="F26" s="523"/>
      <c r="G26" s="523"/>
      <c r="H26" s="523"/>
      <c r="I26" s="523"/>
      <c r="J26" s="523"/>
      <c r="K26" s="523"/>
      <c r="L26" s="523"/>
      <c r="M26" s="523"/>
      <c r="N26" s="523"/>
      <c r="O26" s="124"/>
      <c r="P26" s="124"/>
      <c r="Q26" s="524" t="s">
        <v>212</v>
      </c>
      <c r="R26" s="524"/>
      <c r="S26" s="525"/>
      <c r="T26" s="525"/>
      <c r="U26" s="206" t="s">
        <v>214</v>
      </c>
      <c r="V26" s="525"/>
      <c r="W26" s="525"/>
      <c r="X26" s="525"/>
      <c r="Y26" s="524" t="s">
        <v>214</v>
      </c>
      <c r="Z26" s="524"/>
      <c r="AA26" s="524"/>
      <c r="AB26" s="525"/>
      <c r="AC26" s="525"/>
      <c r="AD26" s="525"/>
      <c r="AE26" s="525"/>
      <c r="AF26" s="207"/>
      <c r="AG26" s="207"/>
      <c r="AH26" s="207"/>
      <c r="AI26" s="207"/>
      <c r="AJ26" s="540" t="str">
        <f>IFERROR(VLOOKUP(D26,BB5:BC1828,2,FALSE),"")</f>
        <v/>
      </c>
      <c r="AK26" s="541"/>
      <c r="AL26" s="541"/>
      <c r="AM26" s="541"/>
      <c r="AN26" s="541"/>
      <c r="AO26" s="541"/>
      <c r="AP26" s="541"/>
      <c r="AQ26" s="541"/>
      <c r="AR26" s="541"/>
      <c r="AS26" s="541"/>
      <c r="AT26" s="541"/>
      <c r="AU26" s="542"/>
      <c r="AV26" s="18"/>
      <c r="BB26" s="197" t="s">
        <v>413</v>
      </c>
      <c r="BC26" s="196">
        <v>41200</v>
      </c>
    </row>
    <row r="27" spans="2:58" ht="5.25" customHeight="1">
      <c r="B27" s="518"/>
      <c r="C27" s="19"/>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20"/>
      <c r="BB27" s="197" t="s">
        <v>414</v>
      </c>
      <c r="BC27" s="196">
        <v>41210</v>
      </c>
    </row>
    <row r="28" spans="2:58" ht="12.75" customHeight="1">
      <c r="B28" s="518"/>
      <c r="C28" s="526" t="s">
        <v>205</v>
      </c>
      <c r="D28" s="457"/>
      <c r="E28" s="457"/>
      <c r="F28" s="457"/>
      <c r="G28" s="457"/>
      <c r="H28" s="98" t="s">
        <v>206</v>
      </c>
      <c r="I28" s="527"/>
      <c r="J28" s="528"/>
      <c r="K28" s="528"/>
      <c r="L28" s="52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9"/>
      <c r="AW28" s="6" t="s">
        <v>28</v>
      </c>
      <c r="BB28" s="197" t="s">
        <v>415</v>
      </c>
      <c r="BC28" s="196">
        <v>41310</v>
      </c>
    </row>
    <row r="29" spans="2:58" ht="33.75" customHeight="1">
      <c r="B29" s="518"/>
      <c r="C29" s="126"/>
      <c r="D29" s="529"/>
      <c r="E29" s="529"/>
      <c r="F29" s="529"/>
      <c r="G29" s="529"/>
      <c r="H29" s="529"/>
      <c r="I29" s="529"/>
      <c r="J29" s="529"/>
      <c r="K29" s="529"/>
      <c r="L29" s="529"/>
      <c r="M29" s="529"/>
      <c r="N29" s="529"/>
      <c r="O29" s="529"/>
      <c r="P29" s="529"/>
      <c r="Q29" s="529"/>
      <c r="R29" s="13"/>
      <c r="S29" s="13"/>
      <c r="T29" s="530" t="s">
        <v>213</v>
      </c>
      <c r="U29" s="530"/>
      <c r="V29" s="531"/>
      <c r="W29" s="531"/>
      <c r="X29" s="530" t="s">
        <v>214</v>
      </c>
      <c r="Y29" s="530"/>
      <c r="Z29" s="530"/>
      <c r="AA29" s="531"/>
      <c r="AB29" s="531"/>
      <c r="AC29" s="531"/>
      <c r="AD29" s="531"/>
      <c r="AE29" s="531"/>
      <c r="AF29" s="530" t="s">
        <v>214</v>
      </c>
      <c r="AG29" s="530"/>
      <c r="AH29" s="531"/>
      <c r="AI29" s="531"/>
      <c r="AJ29" s="531"/>
      <c r="AK29" s="531"/>
      <c r="AL29" s="531"/>
      <c r="AM29" s="531"/>
      <c r="AN29" s="127"/>
      <c r="AO29" s="127"/>
      <c r="AP29" s="127"/>
      <c r="AQ29" s="127"/>
      <c r="AR29" s="127"/>
      <c r="AS29" s="127"/>
      <c r="AT29" s="127"/>
      <c r="AU29" s="127"/>
      <c r="AV29" s="128"/>
      <c r="AW29" s="9"/>
      <c r="BB29" s="197" t="s">
        <v>416</v>
      </c>
      <c r="BC29" s="196">
        <v>41320</v>
      </c>
    </row>
    <row r="30" spans="2:58" ht="63" customHeight="1">
      <c r="B30" s="518"/>
      <c r="C30" s="390" t="s">
        <v>25</v>
      </c>
      <c r="D30" s="338"/>
      <c r="E30" s="338"/>
      <c r="F30" s="338"/>
      <c r="G30" s="338"/>
      <c r="H30" s="338"/>
      <c r="I30" s="338"/>
      <c r="J30" s="338"/>
      <c r="K30" s="338"/>
      <c r="L30" s="338"/>
      <c r="M30" s="338"/>
      <c r="N30" s="338"/>
      <c r="O30" s="338"/>
      <c r="P30" s="338"/>
      <c r="Q30" s="338"/>
      <c r="R30" s="543"/>
      <c r="S30" s="543"/>
      <c r="T30" s="543"/>
      <c r="U30" s="543"/>
      <c r="V30" s="543"/>
      <c r="W30" s="543"/>
      <c r="X30" s="543"/>
      <c r="Y30" s="543"/>
      <c r="Z30" s="543"/>
      <c r="AA30" s="543"/>
      <c r="AB30" s="543"/>
      <c r="AC30" s="543"/>
      <c r="AD30" s="543"/>
      <c r="AE30" s="543"/>
      <c r="AF30" s="543"/>
      <c r="AG30" s="543"/>
      <c r="AH30" s="543"/>
      <c r="AI30" s="543"/>
      <c r="AJ30" s="543"/>
      <c r="AK30" s="543"/>
      <c r="AL30" s="543"/>
      <c r="AM30" s="543"/>
      <c r="AN30" s="543"/>
      <c r="AO30" s="543"/>
      <c r="AP30" s="543"/>
      <c r="AQ30" s="543"/>
      <c r="AR30" s="543"/>
      <c r="AS30" s="543"/>
      <c r="AT30" s="543"/>
      <c r="AU30" s="543"/>
      <c r="AV30" s="544"/>
      <c r="BB30" s="197" t="s">
        <v>417</v>
      </c>
      <c r="BC30" s="196">
        <v>41450</v>
      </c>
    </row>
    <row r="31" spans="2:58" ht="14.25" customHeight="1">
      <c r="B31" s="518"/>
      <c r="C31" s="532" t="s">
        <v>26</v>
      </c>
      <c r="D31" s="533"/>
      <c r="E31" s="533"/>
      <c r="F31" s="533"/>
      <c r="G31" s="533"/>
      <c r="H31" s="534"/>
      <c r="I31" s="535" t="s">
        <v>220</v>
      </c>
      <c r="J31" s="536"/>
      <c r="K31" s="536"/>
      <c r="L31" s="536"/>
      <c r="M31" s="537"/>
      <c r="N31" s="42" t="s">
        <v>50</v>
      </c>
      <c r="O31" s="538" t="str">
        <f>貸付金振込依頼書!P11&amp;貸付金振込依頼書!Q11&amp;貸付金振込依頼書!R11&amp;貸付金振込依頼書!S11&amp;貸付金振込依頼書!T11&amp;貸付金振込依頼書!U11&amp;貸付金振込依頼書!V11&amp;貸付金振込依頼書!W11&amp;貸付金振込依頼書!X11&amp;貸付金振込依頼書!Y11&amp;貸付金振込依頼書!Z11&amp;貸付金振込依頼書!AA11&amp;貸付金振込依頼書!AB11</f>
        <v/>
      </c>
      <c r="P31" s="539"/>
      <c r="Q31" s="539"/>
      <c r="R31" s="539"/>
      <c r="S31" s="539"/>
      <c r="T31" s="539"/>
      <c r="U31" s="539"/>
      <c r="V31" s="43"/>
      <c r="W31" s="43"/>
      <c r="X31" s="43"/>
      <c r="Y31" s="43"/>
      <c r="Z31" s="43"/>
      <c r="AA31" s="44"/>
      <c r="AB31" s="579" t="s">
        <v>29</v>
      </c>
      <c r="AC31" s="580"/>
      <c r="AD31" s="580"/>
      <c r="AE31" s="580"/>
      <c r="AF31" s="580"/>
      <c r="AG31" s="580"/>
      <c r="AH31" s="580"/>
      <c r="AI31" s="580"/>
      <c r="AJ31" s="580"/>
      <c r="AK31" s="580"/>
      <c r="AL31" s="580"/>
      <c r="AM31" s="580"/>
      <c r="AN31" s="580"/>
      <c r="AO31" s="580"/>
      <c r="AP31" s="580"/>
      <c r="AQ31" s="580"/>
      <c r="AR31" s="580"/>
      <c r="AS31" s="580"/>
      <c r="AT31" s="580"/>
      <c r="AU31" s="580"/>
      <c r="AV31" s="581"/>
      <c r="BB31" s="197" t="s">
        <v>418</v>
      </c>
      <c r="BC31" s="196">
        <v>41470</v>
      </c>
    </row>
    <row r="32" spans="2:58" ht="13.5" customHeight="1">
      <c r="B32" s="518"/>
      <c r="C32" s="584"/>
      <c r="D32" s="585"/>
      <c r="E32" s="585"/>
      <c r="F32" s="585"/>
      <c r="G32" s="585"/>
      <c r="H32" s="585"/>
      <c r="I32" s="584"/>
      <c r="J32" s="585"/>
      <c r="K32" s="585"/>
      <c r="L32" s="585"/>
      <c r="M32" s="588"/>
      <c r="N32" s="590" t="s">
        <v>60</v>
      </c>
      <c r="O32" s="21"/>
      <c r="P32" s="21"/>
      <c r="Q32" s="21"/>
      <c r="R32" s="21"/>
      <c r="S32" s="21"/>
      <c r="T32" s="21"/>
      <c r="U32" s="21"/>
      <c r="V32" s="593" t="s">
        <v>59</v>
      </c>
      <c r="W32" s="594"/>
      <c r="X32" s="594"/>
      <c r="Y32" s="594"/>
      <c r="Z32" s="594"/>
      <c r="AA32" s="595"/>
      <c r="AB32" s="598"/>
      <c r="AC32" s="599"/>
      <c r="AD32" s="599"/>
      <c r="AE32" s="599"/>
      <c r="AF32" s="599"/>
      <c r="AG32" s="599"/>
      <c r="AH32" s="599"/>
      <c r="AI32" s="599"/>
      <c r="AJ32" s="599"/>
      <c r="AK32" s="599"/>
      <c r="AL32" s="599"/>
      <c r="AM32" s="599"/>
      <c r="AN32" s="599"/>
      <c r="AO32" s="599"/>
      <c r="AP32" s="599"/>
      <c r="AQ32" s="599"/>
      <c r="AR32" s="599"/>
      <c r="AS32" s="599"/>
      <c r="AT32" s="599"/>
      <c r="AU32" s="599"/>
      <c r="AV32" s="600"/>
      <c r="BB32" s="197" t="s">
        <v>419</v>
      </c>
      <c r="BC32" s="196">
        <v>41500</v>
      </c>
    </row>
    <row r="33" spans="1:55" ht="14.25" customHeight="1">
      <c r="B33" s="518"/>
      <c r="C33" s="584"/>
      <c r="D33" s="585"/>
      <c r="E33" s="585"/>
      <c r="F33" s="585"/>
      <c r="G33" s="585"/>
      <c r="H33" s="585"/>
      <c r="I33" s="584"/>
      <c r="J33" s="585"/>
      <c r="K33" s="585"/>
      <c r="L33" s="585"/>
      <c r="M33" s="588"/>
      <c r="N33" s="591"/>
      <c r="O33" s="2"/>
      <c r="P33" s="2"/>
      <c r="Q33" s="2"/>
      <c r="R33" s="2"/>
      <c r="S33" s="2"/>
      <c r="T33" s="2"/>
      <c r="V33" s="594"/>
      <c r="W33" s="594"/>
      <c r="X33" s="594"/>
      <c r="Y33" s="594"/>
      <c r="Z33" s="594"/>
      <c r="AA33" s="595"/>
      <c r="AB33" s="601"/>
      <c r="AC33" s="602"/>
      <c r="AD33" s="602"/>
      <c r="AE33" s="602"/>
      <c r="AF33" s="602"/>
      <c r="AG33" s="602"/>
      <c r="AH33" s="602"/>
      <c r="AI33" s="602"/>
      <c r="AJ33" s="602"/>
      <c r="AK33" s="602"/>
      <c r="AL33" s="602"/>
      <c r="AM33" s="602"/>
      <c r="AN33" s="602"/>
      <c r="AO33" s="602"/>
      <c r="AP33" s="602"/>
      <c r="AQ33" s="602"/>
      <c r="AR33" s="602"/>
      <c r="AS33" s="602"/>
      <c r="AT33" s="602"/>
      <c r="AU33" s="602"/>
      <c r="AV33" s="603"/>
      <c r="BB33" s="197" t="s">
        <v>420</v>
      </c>
      <c r="BC33" s="196">
        <v>41510</v>
      </c>
    </row>
    <row r="34" spans="1:55" ht="17.25" customHeight="1">
      <c r="B34" s="519"/>
      <c r="C34" s="586"/>
      <c r="D34" s="587"/>
      <c r="E34" s="587"/>
      <c r="F34" s="587"/>
      <c r="G34" s="587"/>
      <c r="H34" s="587"/>
      <c r="I34" s="586"/>
      <c r="J34" s="587"/>
      <c r="K34" s="587"/>
      <c r="L34" s="587"/>
      <c r="M34" s="589"/>
      <c r="N34" s="592"/>
      <c r="O34" s="22"/>
      <c r="P34" s="22"/>
      <c r="Q34" s="22"/>
      <c r="R34" s="22"/>
      <c r="S34" s="22"/>
      <c r="T34" s="22"/>
      <c r="U34" s="22"/>
      <c r="V34" s="596"/>
      <c r="W34" s="596"/>
      <c r="X34" s="596"/>
      <c r="Y34" s="596"/>
      <c r="Z34" s="596"/>
      <c r="AA34" s="597"/>
      <c r="AB34" s="129"/>
      <c r="AC34" s="13"/>
      <c r="AD34" s="13"/>
      <c r="AE34" s="13"/>
      <c r="AF34" s="13"/>
      <c r="AG34" s="13"/>
      <c r="AH34" s="13"/>
      <c r="AI34" s="13"/>
      <c r="AJ34" s="13"/>
      <c r="AK34" s="13"/>
      <c r="AL34" s="13"/>
      <c r="AM34" s="515" t="s">
        <v>264</v>
      </c>
      <c r="AN34" s="515"/>
      <c r="AO34" s="515"/>
      <c r="AP34" s="468">
        <f>DATEDIF(AB32, D22, "Y")</f>
        <v>0</v>
      </c>
      <c r="AQ34" s="468"/>
      <c r="AR34" s="468"/>
      <c r="AS34" s="468"/>
      <c r="AT34" s="468"/>
      <c r="AU34" s="604" t="s">
        <v>263</v>
      </c>
      <c r="AV34" s="605"/>
      <c r="BB34" s="197" t="s">
        <v>421</v>
      </c>
      <c r="BC34" s="196">
        <v>41530</v>
      </c>
    </row>
    <row r="35" spans="1:55" ht="24.75" customHeight="1">
      <c r="B35" s="577" t="s">
        <v>45</v>
      </c>
      <c r="C35" s="439"/>
      <c r="D35" s="439"/>
      <c r="E35" s="439"/>
      <c r="F35" s="439"/>
      <c r="G35" s="439"/>
      <c r="H35" s="439"/>
      <c r="I35" s="439"/>
      <c r="J35" s="439"/>
      <c r="K35" s="439"/>
      <c r="L35" s="439"/>
      <c r="M35" s="439"/>
      <c r="N35" s="439"/>
      <c r="O35" s="439"/>
      <c r="P35" s="439"/>
      <c r="Q35" s="439"/>
      <c r="R35" s="439"/>
      <c r="S35" s="439"/>
      <c r="T35" s="439"/>
      <c r="U35" s="439"/>
      <c r="V35" s="439"/>
      <c r="W35" s="439"/>
      <c r="X35" s="439"/>
      <c r="Y35" s="439"/>
      <c r="Z35" s="439"/>
      <c r="AA35" s="439"/>
      <c r="AB35" s="439"/>
      <c r="AC35" s="439"/>
      <c r="AD35" s="439"/>
      <c r="AE35" s="439"/>
      <c r="AF35" s="439"/>
      <c r="AG35" s="439"/>
      <c r="AH35" s="439"/>
      <c r="AI35" s="439"/>
      <c r="AJ35" s="439"/>
      <c r="AK35" s="439"/>
      <c r="AL35" s="439"/>
      <c r="AM35" s="439"/>
      <c r="AN35" s="439"/>
      <c r="AO35" s="439"/>
      <c r="AP35" s="439"/>
      <c r="AQ35" s="439"/>
      <c r="AR35" s="439"/>
      <c r="AS35" s="439"/>
      <c r="AT35" s="439"/>
      <c r="AU35" s="439"/>
      <c r="AV35" s="578"/>
      <c r="BB35" s="197" t="s">
        <v>422</v>
      </c>
      <c r="BC35" s="196">
        <v>41550</v>
      </c>
    </row>
    <row r="36" spans="1:55" ht="24.75" customHeight="1">
      <c r="B36" s="571" t="s">
        <v>61</v>
      </c>
      <c r="C36" s="572"/>
      <c r="D36" s="572"/>
      <c r="E36" s="572"/>
      <c r="F36" s="572"/>
      <c r="G36" s="572"/>
      <c r="H36" s="572"/>
      <c r="I36" s="572"/>
      <c r="J36" s="572"/>
      <c r="K36" s="572"/>
      <c r="L36" s="572"/>
      <c r="M36" s="572"/>
      <c r="N36" s="572"/>
      <c r="O36" s="572"/>
      <c r="P36" s="572"/>
      <c r="Q36" s="572"/>
      <c r="R36" s="572"/>
      <c r="S36" s="572"/>
      <c r="T36" s="572"/>
      <c r="U36" s="572"/>
      <c r="V36" s="572"/>
      <c r="W36" s="572"/>
      <c r="X36" s="572"/>
      <c r="Y36" s="572"/>
      <c r="Z36" s="572"/>
      <c r="AA36" s="572"/>
      <c r="AB36" s="572"/>
      <c r="AC36" s="572"/>
      <c r="AD36" s="572"/>
      <c r="AE36" s="572"/>
      <c r="AF36" s="572"/>
      <c r="AG36" s="572"/>
      <c r="AH36" s="572"/>
      <c r="AI36" s="572"/>
      <c r="AJ36" s="572"/>
      <c r="AK36" s="572"/>
      <c r="AL36" s="572"/>
      <c r="AM36" s="572"/>
      <c r="AN36" s="572"/>
      <c r="AO36" s="572"/>
      <c r="AP36" s="572"/>
      <c r="AQ36" s="572"/>
      <c r="AR36" s="572"/>
      <c r="AS36" s="572"/>
      <c r="AT36" s="572"/>
      <c r="AU36" s="572"/>
      <c r="AV36" s="573"/>
      <c r="BB36" s="197" t="s">
        <v>423</v>
      </c>
      <c r="BC36" s="196">
        <v>41570</v>
      </c>
    </row>
    <row r="37" spans="1:55" ht="24.75" customHeight="1">
      <c r="B37" s="574" t="s">
        <v>55</v>
      </c>
      <c r="C37" s="575"/>
      <c r="D37" s="575"/>
      <c r="E37" s="575"/>
      <c r="F37" s="575"/>
      <c r="G37" s="575"/>
      <c r="H37" s="575"/>
      <c r="I37" s="575"/>
      <c r="J37" s="575"/>
      <c r="K37" s="575"/>
      <c r="L37" s="575"/>
      <c r="M37" s="575"/>
      <c r="N37" s="575"/>
      <c r="O37" s="575"/>
      <c r="P37" s="575"/>
      <c r="Q37" s="575"/>
      <c r="R37" s="575"/>
      <c r="S37" s="575"/>
      <c r="T37" s="575"/>
      <c r="U37" s="575"/>
      <c r="V37" s="575"/>
      <c r="W37" s="575"/>
      <c r="X37" s="575"/>
      <c r="Y37" s="575"/>
      <c r="Z37" s="575"/>
      <c r="AA37" s="575"/>
      <c r="AB37" s="575"/>
      <c r="AC37" s="575"/>
      <c r="AD37" s="575"/>
      <c r="AE37" s="575"/>
      <c r="AF37" s="575"/>
      <c r="AG37" s="575"/>
      <c r="AH37" s="575"/>
      <c r="AI37" s="575"/>
      <c r="AJ37" s="575"/>
      <c r="AK37" s="575"/>
      <c r="AL37" s="575"/>
      <c r="AM37" s="575"/>
      <c r="AN37" s="575"/>
      <c r="AO37" s="575"/>
      <c r="AP37" s="575"/>
      <c r="AQ37" s="575"/>
      <c r="AR37" s="575"/>
      <c r="AS37" s="576"/>
      <c r="AT37" s="424" t="s">
        <v>30</v>
      </c>
      <c r="AU37" s="426"/>
      <c r="AV37" s="18"/>
      <c r="BB37" s="197" t="s">
        <v>424</v>
      </c>
      <c r="BC37" s="196">
        <v>41580</v>
      </c>
    </row>
    <row r="38" spans="1:55" ht="9.75" customHeight="1" thickBot="1">
      <c r="B38" s="23"/>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5"/>
      <c r="BB38" s="197" t="s">
        <v>425</v>
      </c>
      <c r="BC38" s="196">
        <v>42010</v>
      </c>
    </row>
    <row r="39" spans="1:55" ht="17.25" customHeight="1" thickBot="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BB39" s="197" t="s">
        <v>426</v>
      </c>
      <c r="BC39" s="196">
        <v>42020</v>
      </c>
    </row>
    <row r="40" spans="1:55" ht="14.25" customHeight="1">
      <c r="B40" s="559" t="s">
        <v>40</v>
      </c>
      <c r="C40" s="560"/>
      <c r="D40" s="560"/>
      <c r="E40" s="560"/>
      <c r="F40" s="560"/>
      <c r="G40" s="560"/>
      <c r="H40" s="560"/>
      <c r="I40" s="562" t="s">
        <v>41</v>
      </c>
      <c r="J40" s="560"/>
      <c r="K40" s="560"/>
      <c r="L40" s="560"/>
      <c r="M40" s="563"/>
      <c r="N40" s="562" t="s">
        <v>42</v>
      </c>
      <c r="O40" s="563"/>
      <c r="P40" s="562" t="s">
        <v>43</v>
      </c>
      <c r="Q40" s="560"/>
      <c r="R40" s="560"/>
      <c r="S40" s="560"/>
      <c r="T40" s="560"/>
      <c r="U40" s="564" t="s">
        <v>44</v>
      </c>
      <c r="V40" s="565"/>
      <c r="W40" s="565"/>
      <c r="X40" s="565"/>
      <c r="Y40" s="565"/>
      <c r="Z40" s="565"/>
      <c r="AA40" s="565"/>
      <c r="AB40" s="565"/>
      <c r="AC40" s="565"/>
      <c r="AD40" s="565"/>
      <c r="AE40" s="565"/>
      <c r="AF40" s="565"/>
      <c r="AG40" s="565"/>
      <c r="AH40" s="565"/>
      <c r="AI40" s="565"/>
      <c r="AJ40" s="565"/>
      <c r="AK40" s="565"/>
      <c r="AL40" s="566"/>
      <c r="AM40" s="568" t="s">
        <v>31</v>
      </c>
      <c r="AN40" s="569"/>
      <c r="AO40" s="569"/>
      <c r="AP40" s="569"/>
      <c r="AQ40" s="569"/>
      <c r="AR40" s="569"/>
      <c r="AS40" s="569"/>
      <c r="AT40" s="569"/>
      <c r="AU40" s="569"/>
      <c r="AV40" s="570"/>
      <c r="BB40" s="197" t="s">
        <v>427</v>
      </c>
      <c r="BC40" s="196">
        <v>42030</v>
      </c>
    </row>
    <row r="41" spans="1:55" ht="14.25" customHeight="1">
      <c r="B41" s="561"/>
      <c r="C41" s="468"/>
      <c r="D41" s="468"/>
      <c r="E41" s="468"/>
      <c r="F41" s="468"/>
      <c r="G41" s="468"/>
      <c r="H41" s="468"/>
      <c r="I41" s="467"/>
      <c r="J41" s="468"/>
      <c r="K41" s="468"/>
      <c r="L41" s="468"/>
      <c r="M41" s="469"/>
      <c r="N41" s="467"/>
      <c r="O41" s="469"/>
      <c r="P41" s="467"/>
      <c r="Q41" s="468"/>
      <c r="R41" s="468"/>
      <c r="S41" s="468"/>
      <c r="T41" s="468"/>
      <c r="U41" s="547" t="s">
        <v>33</v>
      </c>
      <c r="V41" s="468"/>
      <c r="W41" s="468"/>
      <c r="X41" s="468"/>
      <c r="Y41" s="468"/>
      <c r="Z41" s="468"/>
      <c r="AA41" s="468"/>
      <c r="AB41" s="468"/>
      <c r="AC41" s="547" t="s">
        <v>34</v>
      </c>
      <c r="AD41" s="548"/>
      <c r="AE41" s="548"/>
      <c r="AF41" s="548"/>
      <c r="AG41" s="548"/>
      <c r="AH41" s="548"/>
      <c r="AI41" s="548"/>
      <c r="AJ41" s="548"/>
      <c r="AK41" s="548"/>
      <c r="AL41" s="549"/>
      <c r="AM41" s="547" t="s">
        <v>32</v>
      </c>
      <c r="AN41" s="548"/>
      <c r="AO41" s="548"/>
      <c r="AP41" s="548"/>
      <c r="AQ41" s="548"/>
      <c r="AR41" s="548"/>
      <c r="AS41" s="548"/>
      <c r="AT41" s="548"/>
      <c r="AU41" s="548"/>
      <c r="AV41" s="550"/>
      <c r="BB41" s="197" t="s">
        <v>428</v>
      </c>
      <c r="BC41" s="196">
        <v>42040</v>
      </c>
    </row>
    <row r="42" spans="1:55" ht="45" customHeight="1" thickBot="1">
      <c r="B42" s="551"/>
      <c r="C42" s="552"/>
      <c r="D42" s="552"/>
      <c r="E42" s="552"/>
      <c r="F42" s="552"/>
      <c r="G42" s="552"/>
      <c r="H42" s="552"/>
      <c r="I42" s="553"/>
      <c r="J42" s="552"/>
      <c r="K42" s="552"/>
      <c r="L42" s="552"/>
      <c r="M42" s="554"/>
      <c r="N42" s="553"/>
      <c r="O42" s="554"/>
      <c r="P42" s="553"/>
      <c r="Q42" s="552"/>
      <c r="R42" s="552"/>
      <c r="S42" s="552"/>
      <c r="T42" s="552"/>
      <c r="U42" s="553"/>
      <c r="V42" s="552"/>
      <c r="W42" s="552"/>
      <c r="X42" s="552"/>
      <c r="Y42" s="552"/>
      <c r="Z42" s="552"/>
      <c r="AA42" s="552"/>
      <c r="AB42" s="552"/>
      <c r="AC42" s="555"/>
      <c r="AD42" s="556"/>
      <c r="AE42" s="556"/>
      <c r="AF42" s="556"/>
      <c r="AG42" s="556"/>
      <c r="AH42" s="556"/>
      <c r="AI42" s="556"/>
      <c r="AJ42" s="556"/>
      <c r="AK42" s="556"/>
      <c r="AL42" s="557"/>
      <c r="AM42" s="553"/>
      <c r="AN42" s="552"/>
      <c r="AO42" s="552"/>
      <c r="AP42" s="552"/>
      <c r="AQ42" s="552"/>
      <c r="AR42" s="552"/>
      <c r="AS42" s="552"/>
      <c r="AT42" s="552"/>
      <c r="AU42" s="552"/>
      <c r="AV42" s="558"/>
      <c r="BB42" s="197" t="s">
        <v>429</v>
      </c>
      <c r="BC42" s="196">
        <v>42050</v>
      </c>
    </row>
    <row r="43" spans="1:55" s="31" customFormat="1" ht="19.5" customHeight="1">
      <c r="A43" s="37"/>
      <c r="B43" s="582" t="s">
        <v>62</v>
      </c>
      <c r="C43" s="582"/>
      <c r="D43" s="583" t="s">
        <v>57</v>
      </c>
      <c r="E43" s="583"/>
      <c r="F43" s="583"/>
      <c r="G43" s="583"/>
      <c r="H43" s="583"/>
      <c r="I43" s="583"/>
      <c r="J43" s="583"/>
      <c r="K43" s="583"/>
      <c r="L43" s="583"/>
      <c r="M43" s="583"/>
      <c r="N43" s="583"/>
      <c r="O43" s="583"/>
      <c r="P43" s="583"/>
      <c r="Q43" s="583"/>
      <c r="R43" s="583"/>
      <c r="S43" s="583"/>
      <c r="T43" s="583"/>
      <c r="U43" s="583"/>
      <c r="V43" s="583"/>
      <c r="W43" s="583"/>
      <c r="X43" s="583"/>
      <c r="Y43" s="583"/>
      <c r="Z43" s="583"/>
      <c r="AA43" s="583"/>
      <c r="AB43" s="583"/>
      <c r="AC43" s="583"/>
      <c r="AD43" s="583"/>
      <c r="AE43" s="583"/>
      <c r="AF43" s="583"/>
      <c r="AG43" s="583"/>
      <c r="AH43" s="583"/>
      <c r="AI43" s="583"/>
      <c r="AJ43" s="583"/>
      <c r="AK43" s="583"/>
      <c r="AL43" s="583"/>
      <c r="AM43" s="583"/>
      <c r="AN43" s="583"/>
      <c r="AO43" s="583"/>
      <c r="AP43" s="583"/>
      <c r="AQ43" s="583"/>
      <c r="AR43" s="583"/>
      <c r="AS43" s="583"/>
      <c r="AT43" s="583"/>
      <c r="AU43" s="583"/>
      <c r="AV43" s="583"/>
      <c r="AW43" s="35"/>
      <c r="BB43" s="197" t="s">
        <v>430</v>
      </c>
      <c r="BC43" s="196">
        <v>42060</v>
      </c>
    </row>
    <row r="44" spans="1:55" s="33" customFormat="1" ht="19.5" customHeight="1">
      <c r="A44" s="37"/>
      <c r="C44" s="50"/>
      <c r="D44" s="567" t="s">
        <v>52</v>
      </c>
      <c r="E44" s="567"/>
      <c r="F44" s="567"/>
      <c r="G44" s="567"/>
      <c r="H44" s="567"/>
      <c r="I44" s="567"/>
      <c r="J44" s="567"/>
      <c r="K44" s="567"/>
      <c r="L44" s="567"/>
      <c r="M44" s="567"/>
      <c r="N44" s="567"/>
      <c r="O44" s="567"/>
      <c r="P44" s="567"/>
      <c r="Q44" s="567"/>
      <c r="R44" s="567"/>
      <c r="S44" s="567"/>
      <c r="T44" s="567"/>
      <c r="U44" s="567"/>
      <c r="V44" s="567"/>
      <c r="W44" s="567"/>
      <c r="X44" s="567"/>
      <c r="Y44" s="567"/>
      <c r="Z44" s="567"/>
      <c r="AA44" s="567"/>
      <c r="AB44" s="567"/>
      <c r="AC44" s="567"/>
      <c r="AD44" s="567"/>
      <c r="AE44" s="567"/>
      <c r="AF44" s="567"/>
      <c r="AG44" s="567"/>
      <c r="AH44" s="567"/>
      <c r="AI44" s="567"/>
      <c r="AJ44" s="567"/>
      <c r="AK44" s="567"/>
      <c r="AL44" s="567"/>
      <c r="AM44" s="567"/>
      <c r="AN44" s="567"/>
      <c r="AO44" s="567"/>
      <c r="AP44" s="567"/>
      <c r="AQ44" s="567"/>
      <c r="AR44" s="567"/>
      <c r="AS44" s="567"/>
      <c r="AT44" s="567"/>
      <c r="AU44" s="567"/>
      <c r="AV44" s="567"/>
      <c r="BB44" s="197" t="s">
        <v>431</v>
      </c>
      <c r="BC44" s="196">
        <v>42070</v>
      </c>
    </row>
    <row r="45" spans="1:55" s="33" customFormat="1" ht="19.5" customHeight="1">
      <c r="A45" s="38"/>
      <c r="C45" s="50"/>
      <c r="D45" s="567" t="s">
        <v>53</v>
      </c>
      <c r="E45" s="567"/>
      <c r="F45" s="567"/>
      <c r="G45" s="567"/>
      <c r="H45" s="567"/>
      <c r="I45" s="567"/>
      <c r="J45" s="567"/>
      <c r="K45" s="567"/>
      <c r="L45" s="567"/>
      <c r="M45" s="567"/>
      <c r="N45" s="567"/>
      <c r="O45" s="567"/>
      <c r="P45" s="567"/>
      <c r="Q45" s="567"/>
      <c r="R45" s="567"/>
      <c r="S45" s="567"/>
      <c r="T45" s="567"/>
      <c r="U45" s="567"/>
      <c r="V45" s="567"/>
      <c r="W45" s="567"/>
      <c r="X45" s="567"/>
      <c r="Y45" s="567"/>
      <c r="Z45" s="567"/>
      <c r="AA45" s="567"/>
      <c r="AB45" s="567"/>
      <c r="AC45" s="567"/>
      <c r="AD45" s="567"/>
      <c r="AE45" s="567"/>
      <c r="AF45" s="567"/>
      <c r="AG45" s="567"/>
      <c r="AH45" s="567"/>
      <c r="AI45" s="567"/>
      <c r="AJ45" s="567"/>
      <c r="AK45" s="567"/>
      <c r="AL45" s="567"/>
      <c r="AM45" s="567"/>
      <c r="AN45" s="567"/>
      <c r="AO45" s="567"/>
      <c r="AP45" s="567"/>
      <c r="AQ45" s="567"/>
      <c r="AR45" s="567"/>
      <c r="AS45" s="567"/>
      <c r="AT45" s="567"/>
      <c r="AU45" s="567"/>
      <c r="AV45" s="567"/>
      <c r="BB45" s="197" t="s">
        <v>432</v>
      </c>
      <c r="BC45" s="196">
        <v>42080</v>
      </c>
    </row>
    <row r="46" spans="1:55" s="33" customFormat="1" ht="19.5" customHeight="1">
      <c r="A46" s="39"/>
      <c r="C46" s="50"/>
      <c r="D46" s="567" t="s">
        <v>54</v>
      </c>
      <c r="E46" s="567"/>
      <c r="F46" s="567"/>
      <c r="G46" s="567"/>
      <c r="H46" s="567"/>
      <c r="I46" s="567"/>
      <c r="J46" s="567"/>
      <c r="K46" s="567"/>
      <c r="L46" s="567"/>
      <c r="M46" s="567"/>
      <c r="N46" s="567"/>
      <c r="O46" s="567"/>
      <c r="P46" s="567"/>
      <c r="Q46" s="567"/>
      <c r="R46" s="567"/>
      <c r="S46" s="567"/>
      <c r="T46" s="567"/>
      <c r="U46" s="567"/>
      <c r="V46" s="567"/>
      <c r="W46" s="567"/>
      <c r="X46" s="567"/>
      <c r="Y46" s="567"/>
      <c r="Z46" s="567"/>
      <c r="AA46" s="567"/>
      <c r="AB46" s="567"/>
      <c r="AC46" s="567"/>
      <c r="AD46" s="567"/>
      <c r="AE46" s="567"/>
      <c r="AF46" s="567"/>
      <c r="AG46" s="567"/>
      <c r="AH46" s="567"/>
      <c r="AI46" s="567"/>
      <c r="AJ46" s="567"/>
      <c r="AK46" s="567"/>
      <c r="AL46" s="567"/>
      <c r="AM46" s="567"/>
      <c r="AN46" s="567"/>
      <c r="AO46" s="567"/>
      <c r="AP46" s="567"/>
      <c r="AQ46" s="567"/>
      <c r="AR46" s="567"/>
      <c r="AS46" s="567"/>
      <c r="AT46" s="567"/>
      <c r="AU46" s="567"/>
      <c r="AV46" s="567"/>
      <c r="AW46" s="36"/>
      <c r="BB46" s="197" t="s">
        <v>433</v>
      </c>
      <c r="BC46" s="196">
        <v>42090</v>
      </c>
    </row>
    <row r="47" spans="1:55" s="33" customFormat="1" ht="7.5" customHeight="1">
      <c r="A47" s="32"/>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BB47" s="197" t="s">
        <v>434</v>
      </c>
      <c r="BC47" s="196">
        <v>42100</v>
      </c>
    </row>
    <row r="48" spans="1:55" ht="18" customHeight="1">
      <c r="A48" s="545" t="s">
        <v>182</v>
      </c>
      <c r="B48" s="546"/>
      <c r="C48" s="546"/>
      <c r="D48" s="546"/>
      <c r="E48" s="546"/>
      <c r="F48" s="546"/>
      <c r="G48" s="546"/>
      <c r="H48" s="546"/>
      <c r="I48" s="546"/>
      <c r="J48" s="546"/>
      <c r="K48" s="546"/>
      <c r="L48" s="546"/>
      <c r="M48" s="546"/>
      <c r="N48" s="546"/>
      <c r="O48" s="546"/>
      <c r="P48" s="546"/>
      <c r="Q48" s="546"/>
      <c r="R48" s="546"/>
      <c r="S48" s="546"/>
      <c r="T48" s="546"/>
      <c r="U48" s="546"/>
      <c r="V48" s="546"/>
      <c r="W48" s="546"/>
      <c r="X48" s="546"/>
      <c r="Y48" s="546"/>
      <c r="Z48" s="546"/>
      <c r="AA48" s="546"/>
      <c r="AB48" s="546"/>
      <c r="AC48" s="546"/>
      <c r="AD48" s="546"/>
      <c r="AE48" s="546"/>
      <c r="AF48" s="546"/>
      <c r="AG48" s="546"/>
      <c r="AH48" s="546"/>
      <c r="AI48" s="546"/>
      <c r="AJ48" s="546"/>
      <c r="AK48" s="546"/>
      <c r="AL48" s="546"/>
      <c r="AM48" s="546"/>
      <c r="AN48" s="546"/>
      <c r="AO48" s="546"/>
      <c r="AP48" s="546"/>
      <c r="AQ48" s="546"/>
      <c r="AR48" s="546"/>
      <c r="AS48" s="546"/>
      <c r="AT48" s="546"/>
      <c r="AU48" s="546"/>
      <c r="AV48" s="546"/>
      <c r="AW48" s="546"/>
      <c r="BB48" s="197" t="s">
        <v>435</v>
      </c>
      <c r="BC48" s="196">
        <v>42110</v>
      </c>
    </row>
    <row r="49" spans="54:55">
      <c r="BB49" s="197" t="s">
        <v>436</v>
      </c>
      <c r="BC49" s="196">
        <v>42120</v>
      </c>
    </row>
    <row r="50" spans="54:55">
      <c r="BB50" s="197" t="s">
        <v>437</v>
      </c>
      <c r="BC50" s="196">
        <v>42130</v>
      </c>
    </row>
    <row r="51" spans="54:55">
      <c r="BB51" s="197" t="s">
        <v>438</v>
      </c>
      <c r="BC51" s="196">
        <v>42140</v>
      </c>
    </row>
    <row r="52" spans="54:55">
      <c r="BB52" s="197" t="s">
        <v>439</v>
      </c>
      <c r="BC52" s="196">
        <v>42150</v>
      </c>
    </row>
    <row r="53" spans="54:55">
      <c r="BB53" s="197" t="s">
        <v>440</v>
      </c>
      <c r="BC53" s="196">
        <v>42160</v>
      </c>
    </row>
    <row r="54" spans="54:55">
      <c r="BB54" s="197" t="s">
        <v>441</v>
      </c>
      <c r="BC54" s="196">
        <v>42170</v>
      </c>
    </row>
    <row r="55" spans="54:55">
      <c r="BB55" s="197" t="s">
        <v>442</v>
      </c>
      <c r="BC55" s="196">
        <v>42180</v>
      </c>
    </row>
    <row r="56" spans="54:55">
      <c r="BB56" s="197" t="s">
        <v>443</v>
      </c>
      <c r="BC56" s="196">
        <v>42190</v>
      </c>
    </row>
    <row r="57" spans="54:55">
      <c r="BB57" s="197" t="s">
        <v>444</v>
      </c>
      <c r="BC57" s="196">
        <v>42200</v>
      </c>
    </row>
    <row r="58" spans="54:55">
      <c r="BB58" s="197" t="s">
        <v>445</v>
      </c>
      <c r="BC58" s="196">
        <v>42220</v>
      </c>
    </row>
    <row r="59" spans="54:55">
      <c r="BB59" s="197" t="s">
        <v>446</v>
      </c>
      <c r="BC59" s="196">
        <v>42230</v>
      </c>
    </row>
    <row r="60" spans="54:55">
      <c r="BB60" s="197" t="s">
        <v>447</v>
      </c>
      <c r="BC60" s="196">
        <v>42240</v>
      </c>
    </row>
    <row r="61" spans="54:55">
      <c r="BB61" s="197" t="s">
        <v>448</v>
      </c>
      <c r="BC61" s="196">
        <v>42250</v>
      </c>
    </row>
    <row r="62" spans="54:55">
      <c r="BB62" s="197" t="s">
        <v>449</v>
      </c>
      <c r="BC62" s="196">
        <v>42260</v>
      </c>
    </row>
    <row r="63" spans="54:55">
      <c r="BB63" s="197" t="s">
        <v>450</v>
      </c>
      <c r="BC63" s="196">
        <v>42270</v>
      </c>
    </row>
    <row r="64" spans="54:55">
      <c r="BB64" s="197" t="s">
        <v>451</v>
      </c>
      <c r="BC64" s="196">
        <v>42280</v>
      </c>
    </row>
    <row r="65" spans="54:55">
      <c r="BB65" s="197" t="s">
        <v>452</v>
      </c>
      <c r="BC65" s="196">
        <v>42300</v>
      </c>
    </row>
    <row r="66" spans="54:55">
      <c r="BB66" s="197" t="s">
        <v>453</v>
      </c>
      <c r="BC66" s="196">
        <v>42310</v>
      </c>
    </row>
    <row r="67" spans="54:55">
      <c r="BB67" s="197" t="s">
        <v>454</v>
      </c>
      <c r="BC67" s="196">
        <v>42320</v>
      </c>
    </row>
    <row r="68" spans="54:55">
      <c r="BB68" s="197" t="s">
        <v>455</v>
      </c>
      <c r="BC68" s="196">
        <v>42330</v>
      </c>
    </row>
    <row r="69" spans="54:55">
      <c r="BB69" s="197" t="s">
        <v>456</v>
      </c>
      <c r="BC69" s="196">
        <v>42340</v>
      </c>
    </row>
    <row r="70" spans="54:55">
      <c r="BB70" s="197" t="s">
        <v>457</v>
      </c>
      <c r="BC70" s="196">
        <v>42370</v>
      </c>
    </row>
    <row r="71" spans="54:55">
      <c r="BB71" s="197" t="s">
        <v>458</v>
      </c>
      <c r="BC71" s="196">
        <v>42390</v>
      </c>
    </row>
    <row r="72" spans="54:55">
      <c r="BB72" s="197" t="s">
        <v>459</v>
      </c>
      <c r="BC72" s="196">
        <v>42400</v>
      </c>
    </row>
    <row r="73" spans="54:55">
      <c r="BB73" s="197" t="s">
        <v>460</v>
      </c>
      <c r="BC73" s="196">
        <v>42430</v>
      </c>
    </row>
    <row r="74" spans="54:55">
      <c r="BB74" s="197" t="s">
        <v>461</v>
      </c>
      <c r="BC74" s="196">
        <v>42440</v>
      </c>
    </row>
    <row r="75" spans="54:55">
      <c r="BB75" s="197" t="s">
        <v>462</v>
      </c>
      <c r="BC75" s="196">
        <v>42450</v>
      </c>
    </row>
    <row r="76" spans="54:55">
      <c r="BB76" s="197" t="s">
        <v>463</v>
      </c>
      <c r="BC76" s="196">
        <v>42460</v>
      </c>
    </row>
    <row r="77" spans="54:55">
      <c r="BB77" s="197" t="s">
        <v>464</v>
      </c>
      <c r="BC77" s="196">
        <v>42470</v>
      </c>
    </row>
    <row r="78" spans="54:55">
      <c r="BB78" s="197" t="s">
        <v>465</v>
      </c>
      <c r="BC78" s="196">
        <v>42490</v>
      </c>
    </row>
    <row r="79" spans="54:55">
      <c r="BB79" s="197" t="s">
        <v>466</v>
      </c>
      <c r="BC79" s="196">
        <v>42510</v>
      </c>
    </row>
    <row r="80" spans="54:55">
      <c r="BB80" s="197" t="s">
        <v>467</v>
      </c>
      <c r="BC80" s="196">
        <v>42520</v>
      </c>
    </row>
    <row r="81" spans="54:55">
      <c r="BB81" s="197" t="s">
        <v>468</v>
      </c>
      <c r="BC81" s="196">
        <v>42530</v>
      </c>
    </row>
    <row r="82" spans="54:55">
      <c r="BB82" s="197" t="s">
        <v>469</v>
      </c>
      <c r="BC82" s="196">
        <v>42540</v>
      </c>
    </row>
    <row r="83" spans="54:55">
      <c r="BB83" s="197" t="s">
        <v>470</v>
      </c>
      <c r="BC83" s="196">
        <v>42560</v>
      </c>
    </row>
    <row r="84" spans="54:55">
      <c r="BB84" s="197" t="s">
        <v>471</v>
      </c>
      <c r="BC84" s="196">
        <v>42570</v>
      </c>
    </row>
    <row r="85" spans="54:55">
      <c r="BB85" s="197" t="s">
        <v>472</v>
      </c>
      <c r="BC85" s="196">
        <v>42580</v>
      </c>
    </row>
    <row r="86" spans="54:55">
      <c r="BB86" s="197" t="s">
        <v>473</v>
      </c>
      <c r="BC86" s="196">
        <v>42590</v>
      </c>
    </row>
    <row r="87" spans="54:55">
      <c r="BB87" s="197" t="s">
        <v>474</v>
      </c>
      <c r="BC87" s="196">
        <v>42600</v>
      </c>
    </row>
    <row r="88" spans="54:55">
      <c r="BB88" s="197" t="s">
        <v>475</v>
      </c>
      <c r="BC88" s="196">
        <v>42610</v>
      </c>
    </row>
    <row r="89" spans="54:55">
      <c r="BB89" s="197" t="s">
        <v>476</v>
      </c>
      <c r="BC89" s="196">
        <v>42620</v>
      </c>
    </row>
    <row r="90" spans="54:55">
      <c r="BB90" s="197" t="s">
        <v>477</v>
      </c>
      <c r="BC90" s="196">
        <v>42650</v>
      </c>
    </row>
    <row r="91" spans="54:55">
      <c r="BB91" s="197" t="s">
        <v>478</v>
      </c>
      <c r="BC91" s="196">
        <v>42660</v>
      </c>
    </row>
    <row r="92" spans="54:55">
      <c r="BB92" s="197" t="s">
        <v>479</v>
      </c>
      <c r="BC92" s="196">
        <v>42670</v>
      </c>
    </row>
    <row r="93" spans="54:55">
      <c r="BB93" s="197" t="s">
        <v>480</v>
      </c>
      <c r="BC93" s="196">
        <v>42700</v>
      </c>
    </row>
    <row r="94" spans="54:55">
      <c r="BB94" s="197" t="s">
        <v>481</v>
      </c>
      <c r="BC94" s="196">
        <v>42710</v>
      </c>
    </row>
    <row r="95" spans="54:55">
      <c r="BB95" s="197" t="s">
        <v>482</v>
      </c>
      <c r="BC95" s="196">
        <v>42730</v>
      </c>
    </row>
    <row r="96" spans="54:55">
      <c r="BB96" s="197" t="s">
        <v>483</v>
      </c>
      <c r="BC96" s="196">
        <v>42750</v>
      </c>
    </row>
    <row r="97" spans="54:55">
      <c r="BB97" s="197" t="s">
        <v>484</v>
      </c>
      <c r="BC97" s="196">
        <v>42770</v>
      </c>
    </row>
    <row r="98" spans="54:55">
      <c r="BB98" s="197" t="s">
        <v>485</v>
      </c>
      <c r="BC98" s="196">
        <v>42790</v>
      </c>
    </row>
    <row r="99" spans="54:55">
      <c r="BB99" s="197" t="s">
        <v>486</v>
      </c>
      <c r="BC99" s="196">
        <v>42830</v>
      </c>
    </row>
    <row r="100" spans="54:55">
      <c r="BB100" s="197" t="s">
        <v>487</v>
      </c>
      <c r="BC100" s="196">
        <v>42840</v>
      </c>
    </row>
    <row r="101" spans="54:55">
      <c r="BB101" s="197" t="s">
        <v>488</v>
      </c>
      <c r="BC101" s="196">
        <v>42850</v>
      </c>
    </row>
    <row r="102" spans="54:55">
      <c r="BB102" s="197" t="s">
        <v>489</v>
      </c>
      <c r="BC102" s="196">
        <v>42860</v>
      </c>
    </row>
    <row r="103" spans="54:55">
      <c r="BB103" s="197" t="s">
        <v>490</v>
      </c>
      <c r="BC103" s="196">
        <v>42870</v>
      </c>
    </row>
    <row r="104" spans="54:55">
      <c r="BB104" s="197" t="s">
        <v>491</v>
      </c>
      <c r="BC104" s="196">
        <v>42880</v>
      </c>
    </row>
    <row r="105" spans="54:55">
      <c r="BB105" s="245" t="s">
        <v>2211</v>
      </c>
      <c r="BC105" s="196">
        <v>42900</v>
      </c>
    </row>
    <row r="106" spans="54:55">
      <c r="BB106" s="197" t="s">
        <v>493</v>
      </c>
      <c r="BC106" s="196">
        <v>42910</v>
      </c>
    </row>
    <row r="107" spans="54:55">
      <c r="BB107" s="197" t="s">
        <v>494</v>
      </c>
      <c r="BC107" s="196">
        <v>42930</v>
      </c>
    </row>
    <row r="108" spans="54:55">
      <c r="BB108" s="197" t="s">
        <v>495</v>
      </c>
      <c r="BC108" s="196">
        <v>42940</v>
      </c>
    </row>
    <row r="109" spans="54:55">
      <c r="BB109" s="197" t="s">
        <v>496</v>
      </c>
      <c r="BC109" s="196">
        <v>42950</v>
      </c>
    </row>
    <row r="110" spans="54:55">
      <c r="BB110" s="197" t="s">
        <v>497</v>
      </c>
      <c r="BC110" s="196">
        <v>42960</v>
      </c>
    </row>
    <row r="111" spans="54:55">
      <c r="BB111" s="197" t="s">
        <v>498</v>
      </c>
      <c r="BC111" s="196">
        <v>42970</v>
      </c>
    </row>
    <row r="112" spans="54:55">
      <c r="BB112" s="197" t="s">
        <v>499</v>
      </c>
      <c r="BC112" s="196">
        <v>42980</v>
      </c>
    </row>
    <row r="113" spans="54:55">
      <c r="BB113" s="197" t="s">
        <v>500</v>
      </c>
      <c r="BC113" s="196">
        <v>42990</v>
      </c>
    </row>
    <row r="114" spans="54:55">
      <c r="BB114" s="197" t="s">
        <v>501</v>
      </c>
      <c r="BC114" s="196">
        <v>43000</v>
      </c>
    </row>
    <row r="115" spans="54:55">
      <c r="BB115" s="197" t="s">
        <v>502</v>
      </c>
      <c r="BC115" s="196">
        <v>43010</v>
      </c>
    </row>
    <row r="116" spans="54:55">
      <c r="BB116" s="197" t="s">
        <v>503</v>
      </c>
      <c r="BC116" s="196">
        <v>43020</v>
      </c>
    </row>
    <row r="117" spans="54:55">
      <c r="BB117" s="197" t="s">
        <v>504</v>
      </c>
      <c r="BC117" s="196">
        <v>43030</v>
      </c>
    </row>
    <row r="118" spans="54:55">
      <c r="BB118" s="197" t="s">
        <v>505</v>
      </c>
      <c r="BC118" s="196">
        <v>43040</v>
      </c>
    </row>
    <row r="119" spans="54:55">
      <c r="BB119" s="197" t="s">
        <v>506</v>
      </c>
      <c r="BC119" s="196">
        <v>43050</v>
      </c>
    </row>
    <row r="120" spans="54:55">
      <c r="BB120" s="197" t="s">
        <v>507</v>
      </c>
      <c r="BC120" s="196">
        <v>43070</v>
      </c>
    </row>
    <row r="121" spans="54:55">
      <c r="BB121" s="197" t="s">
        <v>508</v>
      </c>
      <c r="BC121" s="196">
        <v>43080</v>
      </c>
    </row>
    <row r="122" spans="54:55">
      <c r="BB122" s="197" t="s">
        <v>509</v>
      </c>
      <c r="BC122" s="196">
        <v>43120</v>
      </c>
    </row>
    <row r="123" spans="54:55" ht="26.4">
      <c r="BB123" s="197" t="s">
        <v>510</v>
      </c>
      <c r="BC123" s="196">
        <v>43130</v>
      </c>
    </row>
    <row r="124" spans="54:55">
      <c r="BB124" s="197" t="s">
        <v>511</v>
      </c>
      <c r="BC124" s="196">
        <v>43140</v>
      </c>
    </row>
    <row r="125" spans="54:55">
      <c r="BB125" s="197" t="s">
        <v>512</v>
      </c>
      <c r="BC125" s="196">
        <v>43150</v>
      </c>
    </row>
    <row r="126" spans="54:55">
      <c r="BB126" s="197" t="s">
        <v>513</v>
      </c>
      <c r="BC126" s="196">
        <v>43160</v>
      </c>
    </row>
    <row r="127" spans="54:55">
      <c r="BB127" s="197" t="s">
        <v>514</v>
      </c>
      <c r="BC127" s="196">
        <v>43170</v>
      </c>
    </row>
    <row r="128" spans="54:55">
      <c r="BB128" s="197" t="s">
        <v>515</v>
      </c>
      <c r="BC128" s="196">
        <v>43190</v>
      </c>
    </row>
    <row r="129" spans="54:55">
      <c r="BB129" s="197" t="s">
        <v>516</v>
      </c>
      <c r="BC129" s="196">
        <v>43200</v>
      </c>
    </row>
    <row r="130" spans="54:55">
      <c r="BB130" s="197" t="s">
        <v>517</v>
      </c>
      <c r="BC130" s="196">
        <v>43210</v>
      </c>
    </row>
    <row r="131" spans="54:55">
      <c r="BB131" s="197" t="s">
        <v>518</v>
      </c>
      <c r="BC131" s="196">
        <v>43220</v>
      </c>
    </row>
    <row r="132" spans="54:55">
      <c r="BB132" s="197" t="s">
        <v>519</v>
      </c>
      <c r="BC132" s="196">
        <v>43230</v>
      </c>
    </row>
    <row r="133" spans="54:55">
      <c r="BB133" s="197" t="s">
        <v>520</v>
      </c>
      <c r="BC133" s="196">
        <v>43240</v>
      </c>
    </row>
    <row r="134" spans="54:55">
      <c r="BB134" s="197" t="s">
        <v>521</v>
      </c>
      <c r="BC134" s="196">
        <v>43250</v>
      </c>
    </row>
    <row r="135" spans="54:55">
      <c r="BB135" s="197" t="s">
        <v>522</v>
      </c>
      <c r="BC135" s="196">
        <v>43260</v>
      </c>
    </row>
    <row r="136" spans="54:55">
      <c r="BB136" s="197" t="s">
        <v>523</v>
      </c>
      <c r="BC136" s="196">
        <v>43270</v>
      </c>
    </row>
    <row r="137" spans="54:55">
      <c r="BB137" s="197" t="s">
        <v>524</v>
      </c>
      <c r="BC137" s="196">
        <v>43280</v>
      </c>
    </row>
    <row r="138" spans="54:55">
      <c r="BB138" s="197" t="s">
        <v>525</v>
      </c>
      <c r="BC138" s="196">
        <v>43290</v>
      </c>
    </row>
    <row r="139" spans="54:55">
      <c r="BB139" s="197" t="s">
        <v>526</v>
      </c>
      <c r="BC139" s="196">
        <v>43300</v>
      </c>
    </row>
    <row r="140" spans="54:55">
      <c r="BB140" s="197" t="s">
        <v>527</v>
      </c>
      <c r="BC140" s="196">
        <v>43310</v>
      </c>
    </row>
    <row r="141" spans="54:55">
      <c r="BB141" s="197" t="s">
        <v>528</v>
      </c>
      <c r="BC141" s="196">
        <v>43320</v>
      </c>
    </row>
    <row r="142" spans="54:55">
      <c r="BB142" s="197" t="s">
        <v>529</v>
      </c>
      <c r="BC142" s="196">
        <v>43340</v>
      </c>
    </row>
    <row r="143" spans="54:55">
      <c r="BB143" s="197" t="s">
        <v>530</v>
      </c>
      <c r="BC143" s="196">
        <v>43350</v>
      </c>
    </row>
    <row r="144" spans="54:55">
      <c r="BB144" s="197" t="s">
        <v>531</v>
      </c>
      <c r="BC144" s="196">
        <v>43360</v>
      </c>
    </row>
    <row r="145" spans="54:55">
      <c r="BB145" s="197" t="s">
        <v>532</v>
      </c>
      <c r="BC145" s="196">
        <v>43370</v>
      </c>
    </row>
    <row r="146" spans="54:55">
      <c r="BB146" s="197" t="s">
        <v>533</v>
      </c>
      <c r="BC146" s="196">
        <v>43380</v>
      </c>
    </row>
    <row r="147" spans="54:55">
      <c r="BB147" s="197" t="s">
        <v>534</v>
      </c>
      <c r="BC147" s="196">
        <v>43390</v>
      </c>
    </row>
    <row r="148" spans="54:55">
      <c r="BB148" s="197" t="s">
        <v>535</v>
      </c>
      <c r="BC148" s="196">
        <v>43400</v>
      </c>
    </row>
    <row r="149" spans="54:55">
      <c r="BB149" s="197" t="s">
        <v>536</v>
      </c>
      <c r="BC149" s="196">
        <v>43410</v>
      </c>
    </row>
    <row r="150" spans="54:55">
      <c r="BB150" s="197" t="s">
        <v>537</v>
      </c>
      <c r="BC150" s="196">
        <v>43420</v>
      </c>
    </row>
    <row r="151" spans="54:55">
      <c r="BB151" s="197" t="s">
        <v>538</v>
      </c>
      <c r="BC151" s="196">
        <v>43430</v>
      </c>
    </row>
    <row r="152" spans="54:55">
      <c r="BB152" s="197" t="s">
        <v>539</v>
      </c>
      <c r="BC152" s="196">
        <v>43440</v>
      </c>
    </row>
    <row r="153" spans="54:55">
      <c r="BB153" s="197" t="s">
        <v>540</v>
      </c>
      <c r="BC153" s="196">
        <v>43450</v>
      </c>
    </row>
    <row r="154" spans="54:55">
      <c r="BB154" s="197" t="s">
        <v>541</v>
      </c>
      <c r="BC154" s="196">
        <v>43460</v>
      </c>
    </row>
    <row r="155" spans="54:55">
      <c r="BB155" s="197" t="s">
        <v>542</v>
      </c>
      <c r="BC155" s="196">
        <v>43470</v>
      </c>
    </row>
    <row r="156" spans="54:55">
      <c r="BB156" s="197" t="s">
        <v>543</v>
      </c>
      <c r="BC156" s="196">
        <v>43490</v>
      </c>
    </row>
    <row r="157" spans="54:55">
      <c r="BB157" s="197" t="s">
        <v>544</v>
      </c>
      <c r="BC157" s="196">
        <v>43500</v>
      </c>
    </row>
    <row r="158" spans="54:55">
      <c r="BB158" s="197" t="s">
        <v>545</v>
      </c>
      <c r="BC158" s="196">
        <v>43510</v>
      </c>
    </row>
    <row r="159" spans="54:55">
      <c r="BB159" s="197" t="s">
        <v>546</v>
      </c>
      <c r="BC159" s="196">
        <v>43520</v>
      </c>
    </row>
    <row r="160" spans="54:55">
      <c r="BB160" s="197" t="s">
        <v>547</v>
      </c>
      <c r="BC160" s="196">
        <v>43530</v>
      </c>
    </row>
    <row r="161" spans="54:55">
      <c r="BB161" s="197" t="s">
        <v>548</v>
      </c>
      <c r="BC161" s="196">
        <v>43540</v>
      </c>
    </row>
    <row r="162" spans="54:55" ht="26.4">
      <c r="BB162" s="197" t="s">
        <v>549</v>
      </c>
      <c r="BC162" s="196">
        <v>43550</v>
      </c>
    </row>
    <row r="163" spans="54:55">
      <c r="BB163" s="197" t="s">
        <v>550</v>
      </c>
      <c r="BC163" s="196">
        <v>43560</v>
      </c>
    </row>
    <row r="164" spans="54:55">
      <c r="BB164" s="197" t="s">
        <v>551</v>
      </c>
      <c r="BC164" s="196">
        <v>43570</v>
      </c>
    </row>
    <row r="165" spans="54:55">
      <c r="BB165" s="197" t="s">
        <v>552</v>
      </c>
      <c r="BC165" s="196">
        <v>43580</v>
      </c>
    </row>
    <row r="166" spans="54:55" ht="26.4">
      <c r="BB166" s="197" t="s">
        <v>553</v>
      </c>
      <c r="BC166" s="196">
        <v>43590</v>
      </c>
    </row>
    <row r="167" spans="54:55">
      <c r="BB167" s="197" t="s">
        <v>554</v>
      </c>
      <c r="BC167" s="196">
        <v>43600</v>
      </c>
    </row>
    <row r="168" spans="54:55">
      <c r="BB168" s="197" t="s">
        <v>555</v>
      </c>
      <c r="BC168" s="196">
        <v>43610</v>
      </c>
    </row>
    <row r="169" spans="54:55">
      <c r="BB169" s="197" t="s">
        <v>556</v>
      </c>
      <c r="BC169" s="196">
        <v>43620</v>
      </c>
    </row>
    <row r="170" spans="54:55">
      <c r="BB170" s="197" t="s">
        <v>557</v>
      </c>
      <c r="BC170" s="196">
        <v>43630</v>
      </c>
    </row>
    <row r="171" spans="54:55">
      <c r="BB171" s="197" t="s">
        <v>558</v>
      </c>
      <c r="BC171" s="196">
        <v>43640</v>
      </c>
    </row>
    <row r="172" spans="54:55">
      <c r="BB172" s="197" t="s">
        <v>559</v>
      </c>
      <c r="BC172" s="196">
        <v>43650</v>
      </c>
    </row>
    <row r="173" spans="54:55">
      <c r="BB173" s="197" t="s">
        <v>560</v>
      </c>
      <c r="BC173" s="196">
        <v>43660</v>
      </c>
    </row>
    <row r="174" spans="54:55">
      <c r="BB174" s="197" t="s">
        <v>298</v>
      </c>
      <c r="BC174" s="196">
        <v>43990</v>
      </c>
    </row>
    <row r="175" spans="54:55">
      <c r="BB175" s="197" t="s">
        <v>300</v>
      </c>
      <c r="BC175" s="196">
        <v>43991</v>
      </c>
    </row>
    <row r="176" spans="54:55">
      <c r="BB176" s="197" t="s">
        <v>302</v>
      </c>
      <c r="BC176" s="196">
        <v>43992</v>
      </c>
    </row>
    <row r="177" spans="54:55">
      <c r="BB177" s="197" t="s">
        <v>561</v>
      </c>
      <c r="BC177" s="196">
        <v>43993</v>
      </c>
    </row>
    <row r="178" spans="54:55">
      <c r="BB178" s="197" t="s">
        <v>306</v>
      </c>
      <c r="BC178" s="196">
        <v>43994</v>
      </c>
    </row>
    <row r="179" spans="54:55">
      <c r="BB179" s="197" t="s">
        <v>562</v>
      </c>
      <c r="BC179" s="196">
        <v>43995</v>
      </c>
    </row>
    <row r="180" spans="54:55">
      <c r="BB180" s="197" t="s">
        <v>309</v>
      </c>
      <c r="BC180" s="196">
        <v>43996</v>
      </c>
    </row>
    <row r="181" spans="54:55">
      <c r="BB181" s="197" t="s">
        <v>311</v>
      </c>
      <c r="BC181" s="196">
        <v>43997</v>
      </c>
    </row>
    <row r="182" spans="54:55">
      <c r="BB182" s="197" t="s">
        <v>563</v>
      </c>
      <c r="BC182" s="196">
        <v>44010</v>
      </c>
    </row>
    <row r="183" spans="54:55">
      <c r="BB183" s="197" t="s">
        <v>564</v>
      </c>
      <c r="BC183" s="196">
        <v>44020</v>
      </c>
    </row>
    <row r="184" spans="54:55">
      <c r="BB184" s="197" t="s">
        <v>565</v>
      </c>
      <c r="BC184" s="196">
        <v>44200</v>
      </c>
    </row>
    <row r="185" spans="54:55">
      <c r="BB185" s="197" t="s">
        <v>566</v>
      </c>
      <c r="BC185" s="196">
        <v>44230</v>
      </c>
    </row>
    <row r="186" spans="54:55">
      <c r="BB186" s="197" t="s">
        <v>567</v>
      </c>
      <c r="BC186" s="196">
        <v>44250</v>
      </c>
    </row>
    <row r="187" spans="54:55">
      <c r="BB187" s="197" t="s">
        <v>568</v>
      </c>
      <c r="BC187" s="196">
        <v>44260</v>
      </c>
    </row>
    <row r="188" spans="54:55">
      <c r="BB188" s="197" t="s">
        <v>569</v>
      </c>
      <c r="BC188" s="196">
        <v>44270</v>
      </c>
    </row>
    <row r="189" spans="54:55">
      <c r="BB189" s="197" t="s">
        <v>570</v>
      </c>
      <c r="BC189" s="196">
        <v>44280</v>
      </c>
    </row>
    <row r="190" spans="54:55">
      <c r="BB190" s="197" t="s">
        <v>571</v>
      </c>
      <c r="BC190" s="196">
        <v>44290</v>
      </c>
    </row>
    <row r="191" spans="54:55">
      <c r="BB191" s="197" t="s">
        <v>572</v>
      </c>
      <c r="BC191" s="196">
        <v>44300</v>
      </c>
    </row>
    <row r="192" spans="54:55">
      <c r="BB192" s="197" t="s">
        <v>573</v>
      </c>
      <c r="BC192" s="196">
        <v>44310</v>
      </c>
    </row>
    <row r="193" spans="54:55">
      <c r="BB193" s="197" t="s">
        <v>574</v>
      </c>
      <c r="BC193" s="196">
        <v>44320</v>
      </c>
    </row>
    <row r="194" spans="54:55">
      <c r="BB194" s="197" t="s">
        <v>575</v>
      </c>
      <c r="BC194" s="196">
        <v>44330</v>
      </c>
    </row>
    <row r="195" spans="54:55" ht="26.4">
      <c r="BB195" s="197" t="s">
        <v>576</v>
      </c>
      <c r="BC195" s="196">
        <v>44340</v>
      </c>
    </row>
    <row r="196" spans="54:55" ht="26.4">
      <c r="BB196" s="197" t="s">
        <v>577</v>
      </c>
      <c r="BC196" s="196">
        <v>44350</v>
      </c>
    </row>
    <row r="197" spans="54:55" ht="26.4">
      <c r="BB197" s="197" t="s">
        <v>578</v>
      </c>
      <c r="BC197" s="196">
        <v>44360</v>
      </c>
    </row>
    <row r="198" spans="54:55" ht="26.4">
      <c r="BB198" s="197" t="s">
        <v>579</v>
      </c>
      <c r="BC198" s="196">
        <v>44370</v>
      </c>
    </row>
    <row r="199" spans="54:55">
      <c r="BB199" s="197" t="s">
        <v>580</v>
      </c>
      <c r="BC199" s="196">
        <v>44380</v>
      </c>
    </row>
    <row r="200" spans="54:55" ht="26.4">
      <c r="BB200" s="197" t="s">
        <v>581</v>
      </c>
      <c r="BC200" s="196">
        <v>44390</v>
      </c>
    </row>
    <row r="201" spans="54:55">
      <c r="BB201" s="197" t="s">
        <v>582</v>
      </c>
      <c r="BC201" s="196">
        <v>44400</v>
      </c>
    </row>
    <row r="202" spans="54:55">
      <c r="BB202" s="197" t="s">
        <v>583</v>
      </c>
      <c r="BC202" s="196">
        <v>44410</v>
      </c>
    </row>
    <row r="203" spans="54:55">
      <c r="BB203" s="197" t="s">
        <v>584</v>
      </c>
      <c r="BC203" s="196">
        <v>44420</v>
      </c>
    </row>
    <row r="204" spans="54:55">
      <c r="BB204" s="197" t="s">
        <v>585</v>
      </c>
      <c r="BC204" s="196">
        <v>44430</v>
      </c>
    </row>
    <row r="205" spans="54:55">
      <c r="BB205" s="197" t="s">
        <v>586</v>
      </c>
      <c r="BC205" s="196">
        <v>44440</v>
      </c>
    </row>
    <row r="206" spans="54:55" ht="26.4">
      <c r="BB206" s="197" t="s">
        <v>587</v>
      </c>
      <c r="BC206" s="196">
        <v>44450</v>
      </c>
    </row>
    <row r="207" spans="54:55">
      <c r="BB207" s="197" t="s">
        <v>588</v>
      </c>
      <c r="BC207" s="196">
        <v>44460</v>
      </c>
    </row>
    <row r="208" spans="54:55" ht="26.4">
      <c r="BB208" s="197" t="s">
        <v>589</v>
      </c>
      <c r="BC208" s="196">
        <v>44470</v>
      </c>
    </row>
    <row r="209" spans="54:55" ht="26.4">
      <c r="BB209" s="197" t="s">
        <v>590</v>
      </c>
      <c r="BC209" s="196">
        <v>44480</v>
      </c>
    </row>
    <row r="210" spans="54:55">
      <c r="BB210" s="197" t="s">
        <v>591</v>
      </c>
      <c r="BC210" s="196">
        <v>44490</v>
      </c>
    </row>
    <row r="211" spans="54:55">
      <c r="BB211" s="197" t="s">
        <v>592</v>
      </c>
      <c r="BC211" s="196">
        <v>44500</v>
      </c>
    </row>
    <row r="212" spans="54:55">
      <c r="BB212" s="197" t="s">
        <v>593</v>
      </c>
      <c r="BC212" s="196">
        <v>44510</v>
      </c>
    </row>
    <row r="213" spans="54:55">
      <c r="BB213" s="197" t="s">
        <v>594</v>
      </c>
      <c r="BC213" s="196">
        <v>44520</v>
      </c>
    </row>
    <row r="214" spans="54:55" ht="26.4">
      <c r="BB214" s="197" t="s">
        <v>595</v>
      </c>
      <c r="BC214" s="196">
        <v>44530</v>
      </c>
    </row>
    <row r="215" spans="54:55">
      <c r="BB215" s="197" t="s">
        <v>596</v>
      </c>
      <c r="BC215" s="196">
        <v>44540</v>
      </c>
    </row>
    <row r="216" spans="54:55">
      <c r="BB216" s="197" t="s">
        <v>597</v>
      </c>
      <c r="BC216" s="196">
        <v>44550</v>
      </c>
    </row>
    <row r="217" spans="54:55">
      <c r="BB217" s="197" t="s">
        <v>598</v>
      </c>
      <c r="BC217" s="196">
        <v>44560</v>
      </c>
    </row>
    <row r="218" spans="54:55">
      <c r="BB218" s="197" t="s">
        <v>599</v>
      </c>
      <c r="BC218" s="196">
        <v>44570</v>
      </c>
    </row>
    <row r="219" spans="54:55">
      <c r="BB219" s="197" t="s">
        <v>600</v>
      </c>
      <c r="BC219" s="196">
        <v>44580</v>
      </c>
    </row>
    <row r="220" spans="54:55" ht="26.4">
      <c r="BB220" s="197" t="s">
        <v>601</v>
      </c>
      <c r="BC220" s="196">
        <v>44590</v>
      </c>
    </row>
    <row r="221" spans="54:55">
      <c r="BB221" s="197" t="s">
        <v>602</v>
      </c>
      <c r="BC221" s="196">
        <v>44600</v>
      </c>
    </row>
    <row r="222" spans="54:55">
      <c r="BB222" s="197" t="s">
        <v>603</v>
      </c>
      <c r="BC222" s="196">
        <v>44610</v>
      </c>
    </row>
    <row r="223" spans="54:55" ht="26.4">
      <c r="BB223" s="199" t="s">
        <v>604</v>
      </c>
      <c r="BC223" s="198">
        <v>44611</v>
      </c>
    </row>
    <row r="224" spans="54:55" ht="26.4">
      <c r="BB224" s="197" t="s">
        <v>605</v>
      </c>
      <c r="BC224" s="196">
        <v>44630</v>
      </c>
    </row>
    <row r="225" spans="54:55" ht="26.4">
      <c r="BB225" s="197" t="s">
        <v>606</v>
      </c>
      <c r="BC225" s="196">
        <v>44631</v>
      </c>
    </row>
    <row r="226" spans="54:55" ht="26.4">
      <c r="BB226" s="197" t="s">
        <v>607</v>
      </c>
      <c r="BC226" s="196">
        <v>44640</v>
      </c>
    </row>
    <row r="227" spans="54:55">
      <c r="BB227" s="197" t="s">
        <v>608</v>
      </c>
      <c r="BC227" s="196">
        <v>44650</v>
      </c>
    </row>
    <row r="228" spans="54:55" ht="26.4">
      <c r="BB228" s="197" t="s">
        <v>609</v>
      </c>
      <c r="BC228" s="196">
        <v>44670</v>
      </c>
    </row>
    <row r="229" spans="54:55" ht="26.4">
      <c r="BB229" s="197" t="s">
        <v>610</v>
      </c>
      <c r="BC229" s="196">
        <v>44680</v>
      </c>
    </row>
    <row r="230" spans="54:55">
      <c r="BB230" s="197" t="s">
        <v>611</v>
      </c>
      <c r="BC230" s="196">
        <v>44690</v>
      </c>
    </row>
    <row r="231" spans="54:55">
      <c r="BB231" s="197" t="s">
        <v>612</v>
      </c>
      <c r="BC231" s="196">
        <v>44700</v>
      </c>
    </row>
    <row r="232" spans="54:55" ht="26.4">
      <c r="BB232" s="197" t="s">
        <v>613</v>
      </c>
      <c r="BC232" s="196">
        <v>44710</v>
      </c>
    </row>
    <row r="233" spans="54:55">
      <c r="BB233" s="197" t="s">
        <v>614</v>
      </c>
      <c r="BC233" s="196">
        <v>44720</v>
      </c>
    </row>
    <row r="234" spans="54:55" ht="26.4">
      <c r="BB234" s="197" t="s">
        <v>615</v>
      </c>
      <c r="BC234" s="196">
        <v>44730</v>
      </c>
    </row>
    <row r="235" spans="54:55">
      <c r="BB235" s="197" t="s">
        <v>616</v>
      </c>
      <c r="BC235" s="196">
        <v>44910</v>
      </c>
    </row>
    <row r="236" spans="54:55">
      <c r="BB236" s="197" t="s">
        <v>617</v>
      </c>
      <c r="BC236" s="196">
        <v>44920</v>
      </c>
    </row>
    <row r="237" spans="54:55">
      <c r="BB237" s="197" t="s">
        <v>618</v>
      </c>
      <c r="BC237" s="196">
        <v>45010</v>
      </c>
    </row>
    <row r="238" spans="54:55">
      <c r="BB238" s="244" t="s">
        <v>2174</v>
      </c>
      <c r="BC238" s="243">
        <v>45011</v>
      </c>
    </row>
    <row r="239" spans="54:55">
      <c r="BB239" s="197" t="s">
        <v>619</v>
      </c>
      <c r="BC239" s="196">
        <v>45020</v>
      </c>
    </row>
    <row r="240" spans="54:55">
      <c r="BB240" s="197" t="s">
        <v>620</v>
      </c>
      <c r="BC240" s="196">
        <v>45030</v>
      </c>
    </row>
    <row r="241" spans="54:55">
      <c r="BB241" s="197" t="s">
        <v>621</v>
      </c>
      <c r="BC241" s="196">
        <v>45040</v>
      </c>
    </row>
    <row r="242" spans="54:55">
      <c r="BB242" s="197" t="s">
        <v>622</v>
      </c>
      <c r="BC242" s="196">
        <v>45050</v>
      </c>
    </row>
    <row r="243" spans="54:55">
      <c r="BB243" s="197" t="s">
        <v>623</v>
      </c>
      <c r="BC243" s="196">
        <v>45060</v>
      </c>
    </row>
    <row r="244" spans="54:55">
      <c r="BB244" s="197" t="s">
        <v>624</v>
      </c>
      <c r="BC244" s="196">
        <v>45070</v>
      </c>
    </row>
    <row r="245" spans="54:55">
      <c r="BB245" s="197" t="s">
        <v>625</v>
      </c>
      <c r="BC245" s="196">
        <v>45080</v>
      </c>
    </row>
    <row r="246" spans="54:55">
      <c r="BB246" s="197" t="s">
        <v>626</v>
      </c>
      <c r="BC246" s="196">
        <v>45090</v>
      </c>
    </row>
    <row r="247" spans="54:55">
      <c r="BB247" s="197" t="s">
        <v>627</v>
      </c>
      <c r="BC247" s="196">
        <v>45100</v>
      </c>
    </row>
    <row r="248" spans="54:55">
      <c r="BB248" s="197" t="s">
        <v>628</v>
      </c>
      <c r="BC248" s="196">
        <v>45110</v>
      </c>
    </row>
    <row r="249" spans="54:55">
      <c r="BB249" s="197" t="s">
        <v>629</v>
      </c>
      <c r="BC249" s="196">
        <v>45120</v>
      </c>
    </row>
    <row r="250" spans="54:55">
      <c r="BB250" s="197" t="s">
        <v>630</v>
      </c>
      <c r="BC250" s="196">
        <v>45130</v>
      </c>
    </row>
    <row r="251" spans="54:55">
      <c r="BB251" s="197" t="s">
        <v>631</v>
      </c>
      <c r="BC251" s="196">
        <v>45140</v>
      </c>
    </row>
    <row r="252" spans="54:55">
      <c r="BB252" s="197" t="s">
        <v>632</v>
      </c>
      <c r="BC252" s="196">
        <v>45150</v>
      </c>
    </row>
    <row r="253" spans="54:55">
      <c r="BB253" s="197" t="s">
        <v>633</v>
      </c>
      <c r="BC253" s="196">
        <v>45160</v>
      </c>
    </row>
    <row r="254" spans="54:55">
      <c r="BB254" s="197" t="s">
        <v>634</v>
      </c>
      <c r="BC254" s="196">
        <v>45170</v>
      </c>
    </row>
    <row r="255" spans="54:55">
      <c r="BB255" s="197" t="s">
        <v>635</v>
      </c>
      <c r="BC255" s="196">
        <v>45180</v>
      </c>
    </row>
    <row r="256" spans="54:55">
      <c r="BB256" s="197" t="s">
        <v>636</v>
      </c>
      <c r="BC256" s="196">
        <v>45190</v>
      </c>
    </row>
    <row r="257" spans="54:55">
      <c r="BB257" s="197" t="s">
        <v>637</v>
      </c>
      <c r="BC257" s="196">
        <v>45200</v>
      </c>
    </row>
    <row r="258" spans="54:55">
      <c r="BB258" s="197" t="s">
        <v>638</v>
      </c>
      <c r="BC258" s="196">
        <v>45210</v>
      </c>
    </row>
    <row r="259" spans="54:55">
      <c r="BB259" s="197" t="s">
        <v>639</v>
      </c>
      <c r="BC259" s="196">
        <v>45220</v>
      </c>
    </row>
    <row r="260" spans="54:55">
      <c r="BB260" s="197" t="s">
        <v>640</v>
      </c>
      <c r="BC260" s="196">
        <v>45230</v>
      </c>
    </row>
    <row r="261" spans="54:55">
      <c r="BB261" s="197" t="s">
        <v>641</v>
      </c>
      <c r="BC261" s="196">
        <v>45240</v>
      </c>
    </row>
    <row r="262" spans="54:55">
      <c r="BB262" s="197" t="s">
        <v>642</v>
      </c>
      <c r="BC262" s="196">
        <v>45250</v>
      </c>
    </row>
    <row r="263" spans="54:55">
      <c r="BB263" s="197" t="s">
        <v>643</v>
      </c>
      <c r="BC263" s="196">
        <v>45260</v>
      </c>
    </row>
    <row r="264" spans="54:55">
      <c r="BB264" s="197" t="s">
        <v>644</v>
      </c>
      <c r="BC264" s="196">
        <v>45270</v>
      </c>
    </row>
    <row r="265" spans="54:55">
      <c r="BB265" s="197" t="s">
        <v>645</v>
      </c>
      <c r="BC265" s="196">
        <v>45280</v>
      </c>
    </row>
    <row r="266" spans="54:55">
      <c r="BB266" s="197" t="s">
        <v>646</v>
      </c>
      <c r="BC266" s="196">
        <v>45290</v>
      </c>
    </row>
    <row r="267" spans="54:55">
      <c r="BB267" s="197" t="s">
        <v>647</v>
      </c>
      <c r="BC267" s="196">
        <v>45300</v>
      </c>
    </row>
    <row r="268" spans="54:55">
      <c r="BB268" s="197" t="s">
        <v>648</v>
      </c>
      <c r="BC268" s="196">
        <v>45310</v>
      </c>
    </row>
    <row r="269" spans="54:55">
      <c r="BB269" s="197" t="s">
        <v>649</v>
      </c>
      <c r="BC269" s="196">
        <v>45320</v>
      </c>
    </row>
    <row r="270" spans="54:55" ht="26.4">
      <c r="BB270" s="197" t="s">
        <v>650</v>
      </c>
      <c r="BC270" s="196">
        <v>45321</v>
      </c>
    </row>
    <row r="271" spans="54:55">
      <c r="BB271" s="197" t="s">
        <v>651</v>
      </c>
      <c r="BC271" s="196">
        <v>45330</v>
      </c>
    </row>
    <row r="272" spans="54:55">
      <c r="BB272" s="197" t="s">
        <v>652</v>
      </c>
      <c r="BC272" s="196">
        <v>45340</v>
      </c>
    </row>
    <row r="273" spans="54:55">
      <c r="BB273" s="197" t="s">
        <v>653</v>
      </c>
      <c r="BC273" s="196">
        <v>45350</v>
      </c>
    </row>
    <row r="274" spans="54:55">
      <c r="BB274" s="197" t="s">
        <v>654</v>
      </c>
      <c r="BC274" s="196">
        <v>45360</v>
      </c>
    </row>
    <row r="275" spans="54:55">
      <c r="BB275" s="197" t="s">
        <v>655</v>
      </c>
      <c r="BC275" s="196">
        <v>45370</v>
      </c>
    </row>
    <row r="276" spans="54:55">
      <c r="BB276" s="197" t="s">
        <v>656</v>
      </c>
      <c r="BC276" s="196">
        <v>45380</v>
      </c>
    </row>
    <row r="277" spans="54:55">
      <c r="BB277" s="197" t="s">
        <v>657</v>
      </c>
      <c r="BC277" s="196">
        <v>45390</v>
      </c>
    </row>
    <row r="278" spans="54:55">
      <c r="BB278" s="197" t="s">
        <v>658</v>
      </c>
      <c r="BC278" s="196">
        <v>45400</v>
      </c>
    </row>
    <row r="279" spans="54:55">
      <c r="BB279" s="197" t="s">
        <v>659</v>
      </c>
      <c r="BC279" s="196">
        <v>45410</v>
      </c>
    </row>
    <row r="280" spans="54:55">
      <c r="BB280" s="197" t="s">
        <v>660</v>
      </c>
      <c r="BC280" s="196">
        <v>45420</v>
      </c>
    </row>
    <row r="281" spans="54:55">
      <c r="BB281" s="197" t="s">
        <v>661</v>
      </c>
      <c r="BC281" s="196">
        <v>45430</v>
      </c>
    </row>
    <row r="282" spans="54:55">
      <c r="BB282" s="197" t="s">
        <v>662</v>
      </c>
      <c r="BC282" s="196">
        <v>45440</v>
      </c>
    </row>
    <row r="283" spans="54:55">
      <c r="BB283" s="197" t="s">
        <v>663</v>
      </c>
      <c r="BC283" s="196">
        <v>45450</v>
      </c>
    </row>
    <row r="284" spans="54:55">
      <c r="BB284" s="197" t="s">
        <v>664</v>
      </c>
      <c r="BC284" s="196">
        <v>45460</v>
      </c>
    </row>
    <row r="285" spans="54:55">
      <c r="BB285" s="197" t="s">
        <v>665</v>
      </c>
      <c r="BC285" s="196">
        <v>45470</v>
      </c>
    </row>
    <row r="286" spans="54:55">
      <c r="BB286" s="197" t="s">
        <v>666</v>
      </c>
      <c r="BC286" s="196">
        <v>45480</v>
      </c>
    </row>
    <row r="287" spans="54:55">
      <c r="BB287" s="197" t="s">
        <v>667</v>
      </c>
      <c r="BC287" s="196">
        <v>45490</v>
      </c>
    </row>
    <row r="288" spans="54:55">
      <c r="BB288" s="197" t="s">
        <v>668</v>
      </c>
      <c r="BC288" s="196">
        <v>45500</v>
      </c>
    </row>
    <row r="289" spans="54:55">
      <c r="BB289" s="197" t="s">
        <v>669</v>
      </c>
      <c r="BC289" s="196">
        <v>45510</v>
      </c>
    </row>
    <row r="290" spans="54:55">
      <c r="BB290" s="197" t="s">
        <v>670</v>
      </c>
      <c r="BC290" s="196">
        <v>45520</v>
      </c>
    </row>
    <row r="291" spans="54:55">
      <c r="BB291" s="197" t="s">
        <v>671</v>
      </c>
      <c r="BC291" s="196">
        <v>45530</v>
      </c>
    </row>
    <row r="292" spans="54:55">
      <c r="BB292" s="197" t="s">
        <v>672</v>
      </c>
      <c r="BC292" s="196">
        <v>45540</v>
      </c>
    </row>
    <row r="293" spans="54:55">
      <c r="BB293" s="197" t="s">
        <v>673</v>
      </c>
      <c r="BC293" s="196">
        <v>45550</v>
      </c>
    </row>
    <row r="294" spans="54:55">
      <c r="BB294" s="197" t="s">
        <v>674</v>
      </c>
      <c r="BC294" s="196">
        <v>45560</v>
      </c>
    </row>
    <row r="295" spans="54:55">
      <c r="BB295" s="197" t="s">
        <v>675</v>
      </c>
      <c r="BC295" s="196">
        <v>45570</v>
      </c>
    </row>
    <row r="296" spans="54:55">
      <c r="BB296" s="197" t="s">
        <v>676</v>
      </c>
      <c r="BC296" s="196">
        <v>45580</v>
      </c>
    </row>
    <row r="297" spans="54:55">
      <c r="BB297" s="197" t="s">
        <v>677</v>
      </c>
      <c r="BC297" s="196">
        <v>45590</v>
      </c>
    </row>
    <row r="298" spans="54:55">
      <c r="BB298" s="197" t="s">
        <v>678</v>
      </c>
      <c r="BC298" s="196">
        <v>45600</v>
      </c>
    </row>
    <row r="299" spans="54:55">
      <c r="BB299" s="197" t="s">
        <v>679</v>
      </c>
      <c r="BC299" s="196">
        <v>45610</v>
      </c>
    </row>
    <row r="300" spans="54:55">
      <c r="BB300" s="197" t="s">
        <v>680</v>
      </c>
      <c r="BC300" s="196">
        <v>45620</v>
      </c>
    </row>
    <row r="301" spans="54:55">
      <c r="BB301" s="197" t="s">
        <v>681</v>
      </c>
      <c r="BC301" s="196">
        <v>45630</v>
      </c>
    </row>
    <row r="302" spans="54:55">
      <c r="BB302" s="197" t="s">
        <v>682</v>
      </c>
      <c r="BC302" s="196">
        <v>45640</v>
      </c>
    </row>
    <row r="303" spans="54:55">
      <c r="BB303" s="197" t="s">
        <v>683</v>
      </c>
      <c r="BC303" s="196">
        <v>45650</v>
      </c>
    </row>
    <row r="304" spans="54:55">
      <c r="BB304" s="197" t="s">
        <v>684</v>
      </c>
      <c r="BC304" s="196">
        <v>45660</v>
      </c>
    </row>
    <row r="305" spans="54:55">
      <c r="BB305" s="197" t="s">
        <v>685</v>
      </c>
      <c r="BC305" s="196">
        <v>45680</v>
      </c>
    </row>
    <row r="306" spans="54:55">
      <c r="BB306" s="197" t="s">
        <v>686</v>
      </c>
      <c r="BC306" s="196">
        <v>45690</v>
      </c>
    </row>
    <row r="307" spans="54:55">
      <c r="BB307" s="197" t="s">
        <v>687</v>
      </c>
      <c r="BC307" s="196">
        <v>45700</v>
      </c>
    </row>
    <row r="308" spans="54:55">
      <c r="BB308" s="197" t="s">
        <v>688</v>
      </c>
      <c r="BC308" s="196">
        <v>45710</v>
      </c>
    </row>
    <row r="309" spans="54:55">
      <c r="BB309" s="197" t="s">
        <v>689</v>
      </c>
      <c r="BC309" s="196">
        <v>45720</v>
      </c>
    </row>
    <row r="310" spans="54:55">
      <c r="BB310" s="197" t="s">
        <v>690</v>
      </c>
      <c r="BC310" s="196">
        <v>45730</v>
      </c>
    </row>
    <row r="311" spans="54:55">
      <c r="BB311" s="197" t="s">
        <v>691</v>
      </c>
      <c r="BC311" s="196">
        <v>45740</v>
      </c>
    </row>
    <row r="312" spans="54:55">
      <c r="BB312" s="197" t="s">
        <v>692</v>
      </c>
      <c r="BC312" s="196">
        <v>45750</v>
      </c>
    </row>
    <row r="313" spans="54:55">
      <c r="BB313" s="197" t="s">
        <v>693</v>
      </c>
      <c r="BC313" s="196">
        <v>45760</v>
      </c>
    </row>
    <row r="314" spans="54:55">
      <c r="BB314" s="197" t="s">
        <v>694</v>
      </c>
      <c r="BC314" s="196">
        <v>45770</v>
      </c>
    </row>
    <row r="315" spans="54:55">
      <c r="BB315" s="197" t="s">
        <v>695</v>
      </c>
      <c r="BC315" s="196">
        <v>45780</v>
      </c>
    </row>
    <row r="316" spans="54:55">
      <c r="BB316" s="197" t="s">
        <v>696</v>
      </c>
      <c r="BC316" s="196">
        <v>45790</v>
      </c>
    </row>
    <row r="317" spans="54:55">
      <c r="BB317" s="197" t="s">
        <v>697</v>
      </c>
      <c r="BC317" s="196">
        <v>45800</v>
      </c>
    </row>
    <row r="318" spans="54:55">
      <c r="BB318" s="197" t="s">
        <v>698</v>
      </c>
      <c r="BC318" s="196">
        <v>45810</v>
      </c>
    </row>
    <row r="319" spans="54:55">
      <c r="BB319" s="197" t="s">
        <v>699</v>
      </c>
      <c r="BC319" s="196">
        <v>45820</v>
      </c>
    </row>
    <row r="320" spans="54:55">
      <c r="BB320" s="197" t="s">
        <v>700</v>
      </c>
      <c r="BC320" s="196">
        <v>45830</v>
      </c>
    </row>
    <row r="321" spans="54:55">
      <c r="BB321" s="197" t="s">
        <v>701</v>
      </c>
      <c r="BC321" s="196">
        <v>45840</v>
      </c>
    </row>
    <row r="322" spans="54:55">
      <c r="BB322" s="197" t="s">
        <v>702</v>
      </c>
      <c r="BC322" s="196">
        <v>45850</v>
      </c>
    </row>
    <row r="323" spans="54:55">
      <c r="BB323" s="197" t="s">
        <v>703</v>
      </c>
      <c r="BC323" s="196">
        <v>45870</v>
      </c>
    </row>
    <row r="324" spans="54:55">
      <c r="BB324" s="197" t="s">
        <v>704</v>
      </c>
      <c r="BC324" s="196">
        <v>45880</v>
      </c>
    </row>
    <row r="325" spans="54:55">
      <c r="BB325" s="197" t="s">
        <v>705</v>
      </c>
      <c r="BC325" s="196">
        <v>45890</v>
      </c>
    </row>
    <row r="326" spans="54:55">
      <c r="BB326" s="197" t="s">
        <v>706</v>
      </c>
      <c r="BC326" s="196">
        <v>45900</v>
      </c>
    </row>
    <row r="327" spans="54:55">
      <c r="BB327" s="197" t="s">
        <v>707</v>
      </c>
      <c r="BC327" s="196">
        <v>45910</v>
      </c>
    </row>
    <row r="328" spans="54:55">
      <c r="BB328" s="197" t="s">
        <v>708</v>
      </c>
      <c r="BC328" s="196">
        <v>45920</v>
      </c>
    </row>
    <row r="329" spans="54:55">
      <c r="BB329" s="197" t="s">
        <v>709</v>
      </c>
      <c r="BC329" s="196">
        <v>45930</v>
      </c>
    </row>
    <row r="330" spans="54:55">
      <c r="BB330" s="197" t="s">
        <v>710</v>
      </c>
      <c r="BC330" s="196">
        <v>45940</v>
      </c>
    </row>
    <row r="331" spans="54:55">
      <c r="BB331" s="197" t="s">
        <v>711</v>
      </c>
      <c r="BC331" s="196">
        <v>45950</v>
      </c>
    </row>
    <row r="332" spans="54:55">
      <c r="BB332" s="197" t="s">
        <v>712</v>
      </c>
      <c r="BC332" s="196">
        <v>45960</v>
      </c>
    </row>
    <row r="333" spans="54:55">
      <c r="BB333" s="197" t="s">
        <v>713</v>
      </c>
      <c r="BC333" s="196">
        <v>45970</v>
      </c>
    </row>
    <row r="334" spans="54:55">
      <c r="BB334" s="197" t="s">
        <v>714</v>
      </c>
      <c r="BC334" s="196">
        <v>45980</v>
      </c>
    </row>
    <row r="335" spans="54:55">
      <c r="BB335" s="197" t="s">
        <v>715</v>
      </c>
      <c r="BC335" s="196">
        <v>45990</v>
      </c>
    </row>
    <row r="336" spans="54:55">
      <c r="BB336" s="197" t="s">
        <v>716</v>
      </c>
      <c r="BC336" s="196">
        <v>46000</v>
      </c>
    </row>
    <row r="337" spans="54:55">
      <c r="BB337" s="197" t="s">
        <v>717</v>
      </c>
      <c r="BC337" s="196">
        <v>46010</v>
      </c>
    </row>
    <row r="338" spans="54:55">
      <c r="BB338" s="197" t="s">
        <v>718</v>
      </c>
      <c r="BC338" s="196">
        <v>46020</v>
      </c>
    </row>
    <row r="339" spans="54:55">
      <c r="BB339" s="197" t="s">
        <v>719</v>
      </c>
      <c r="BC339" s="196">
        <v>46030</v>
      </c>
    </row>
    <row r="340" spans="54:55">
      <c r="BB340" s="197" t="s">
        <v>720</v>
      </c>
      <c r="BC340" s="196">
        <v>46040</v>
      </c>
    </row>
    <row r="341" spans="54:55">
      <c r="BB341" s="197" t="s">
        <v>721</v>
      </c>
      <c r="BC341" s="196">
        <v>46050</v>
      </c>
    </row>
    <row r="342" spans="54:55">
      <c r="BB342" s="197" t="s">
        <v>722</v>
      </c>
      <c r="BC342" s="196">
        <v>46060</v>
      </c>
    </row>
    <row r="343" spans="54:55">
      <c r="BB343" s="197" t="s">
        <v>723</v>
      </c>
      <c r="BC343" s="196">
        <v>46070</v>
      </c>
    </row>
    <row r="344" spans="54:55">
      <c r="BB344" s="197" t="s">
        <v>724</v>
      </c>
      <c r="BC344" s="196">
        <v>46080</v>
      </c>
    </row>
    <row r="345" spans="54:55">
      <c r="BB345" s="197" t="s">
        <v>725</v>
      </c>
      <c r="BC345" s="196">
        <v>46090</v>
      </c>
    </row>
    <row r="346" spans="54:55">
      <c r="BB346" s="197" t="s">
        <v>726</v>
      </c>
      <c r="BC346" s="196">
        <v>46100</v>
      </c>
    </row>
    <row r="347" spans="54:55">
      <c r="BB347" s="197" t="s">
        <v>727</v>
      </c>
      <c r="BC347" s="196">
        <v>46110</v>
      </c>
    </row>
    <row r="348" spans="54:55">
      <c r="BB348" s="197" t="s">
        <v>728</v>
      </c>
      <c r="BC348" s="196">
        <v>46120</v>
      </c>
    </row>
    <row r="349" spans="54:55">
      <c r="BB349" s="197" t="s">
        <v>729</v>
      </c>
      <c r="BC349" s="196">
        <v>46130</v>
      </c>
    </row>
    <row r="350" spans="54:55">
      <c r="BB350" s="197" t="s">
        <v>730</v>
      </c>
      <c r="BC350" s="196">
        <v>46140</v>
      </c>
    </row>
    <row r="351" spans="54:55">
      <c r="BB351" s="197" t="s">
        <v>731</v>
      </c>
      <c r="BC351" s="196">
        <v>46150</v>
      </c>
    </row>
    <row r="352" spans="54:55">
      <c r="BB352" s="197" t="s">
        <v>732</v>
      </c>
      <c r="BC352" s="196">
        <v>46160</v>
      </c>
    </row>
    <row r="353" spans="54:55">
      <c r="BB353" s="197" t="s">
        <v>733</v>
      </c>
      <c r="BC353" s="196">
        <v>46170</v>
      </c>
    </row>
    <row r="354" spans="54:55">
      <c r="BB354" s="197" t="s">
        <v>734</v>
      </c>
      <c r="BC354" s="196">
        <v>46180</v>
      </c>
    </row>
    <row r="355" spans="54:55">
      <c r="BB355" s="197" t="s">
        <v>735</v>
      </c>
      <c r="BC355" s="196">
        <v>46190</v>
      </c>
    </row>
    <row r="356" spans="54:55">
      <c r="BB356" s="197" t="s">
        <v>736</v>
      </c>
      <c r="BC356" s="196">
        <v>46200</v>
      </c>
    </row>
    <row r="357" spans="54:55">
      <c r="BB357" s="197" t="s">
        <v>737</v>
      </c>
      <c r="BC357" s="196">
        <v>46210</v>
      </c>
    </row>
    <row r="358" spans="54:55">
      <c r="BB358" s="197" t="s">
        <v>738</v>
      </c>
      <c r="BC358" s="196">
        <v>46220</v>
      </c>
    </row>
    <row r="359" spans="54:55">
      <c r="BB359" s="197" t="s">
        <v>739</v>
      </c>
      <c r="BC359" s="196">
        <v>46230</v>
      </c>
    </row>
    <row r="360" spans="54:55">
      <c r="BB360" s="197" t="s">
        <v>740</v>
      </c>
      <c r="BC360" s="196">
        <v>46240</v>
      </c>
    </row>
    <row r="361" spans="54:55">
      <c r="BB361" s="197" t="s">
        <v>741</v>
      </c>
      <c r="BC361" s="196">
        <v>46250</v>
      </c>
    </row>
    <row r="362" spans="54:55">
      <c r="BB362" s="197" t="s">
        <v>742</v>
      </c>
      <c r="BC362" s="196">
        <v>46260</v>
      </c>
    </row>
    <row r="363" spans="54:55">
      <c r="BB363" s="197" t="s">
        <v>743</v>
      </c>
      <c r="BC363" s="196">
        <v>46270</v>
      </c>
    </row>
    <row r="364" spans="54:55">
      <c r="BB364" s="197" t="s">
        <v>744</v>
      </c>
      <c r="BC364" s="196">
        <v>46280</v>
      </c>
    </row>
    <row r="365" spans="54:55">
      <c r="BB365" s="197" t="s">
        <v>745</v>
      </c>
      <c r="BC365" s="196">
        <v>46290</v>
      </c>
    </row>
    <row r="366" spans="54:55">
      <c r="BB366" s="197" t="s">
        <v>746</v>
      </c>
      <c r="BC366" s="196">
        <v>46300</v>
      </c>
    </row>
    <row r="367" spans="54:55">
      <c r="BB367" s="197" t="s">
        <v>747</v>
      </c>
      <c r="BC367" s="196">
        <v>46310</v>
      </c>
    </row>
    <row r="368" spans="54:55">
      <c r="BB368" s="197" t="s">
        <v>748</v>
      </c>
      <c r="BC368" s="196">
        <v>46320</v>
      </c>
    </row>
    <row r="369" spans="54:55">
      <c r="BB369" s="197" t="s">
        <v>749</v>
      </c>
      <c r="BC369" s="196">
        <v>46330</v>
      </c>
    </row>
    <row r="370" spans="54:55">
      <c r="BB370" s="197" t="s">
        <v>750</v>
      </c>
      <c r="BC370" s="196">
        <v>46340</v>
      </c>
    </row>
    <row r="371" spans="54:55">
      <c r="BB371" s="197" t="s">
        <v>751</v>
      </c>
      <c r="BC371" s="196">
        <v>46350</v>
      </c>
    </row>
    <row r="372" spans="54:55">
      <c r="BB372" s="197" t="s">
        <v>752</v>
      </c>
      <c r="BC372" s="196">
        <v>46360</v>
      </c>
    </row>
    <row r="373" spans="54:55">
      <c r="BB373" s="197" t="s">
        <v>753</v>
      </c>
      <c r="BC373" s="196">
        <v>46370</v>
      </c>
    </row>
    <row r="374" spans="54:55">
      <c r="BB374" s="197" t="s">
        <v>754</v>
      </c>
      <c r="BC374" s="196">
        <v>46380</v>
      </c>
    </row>
    <row r="375" spans="54:55">
      <c r="BB375" s="197" t="s">
        <v>755</v>
      </c>
      <c r="BC375" s="196">
        <v>46390</v>
      </c>
    </row>
    <row r="376" spans="54:55">
      <c r="BB376" s="197" t="s">
        <v>756</v>
      </c>
      <c r="BC376" s="196">
        <v>46400</v>
      </c>
    </row>
    <row r="377" spans="54:55">
      <c r="BB377" s="197" t="s">
        <v>757</v>
      </c>
      <c r="BC377" s="196">
        <v>46410</v>
      </c>
    </row>
    <row r="378" spans="54:55">
      <c r="BB378" s="197" t="s">
        <v>758</v>
      </c>
      <c r="BC378" s="196">
        <v>46420</v>
      </c>
    </row>
    <row r="379" spans="54:55">
      <c r="BB379" s="197" t="s">
        <v>759</v>
      </c>
      <c r="BC379" s="196">
        <v>46430</v>
      </c>
    </row>
    <row r="380" spans="54:55">
      <c r="BB380" s="197" t="s">
        <v>760</v>
      </c>
      <c r="BC380" s="196">
        <v>46440</v>
      </c>
    </row>
    <row r="381" spans="54:55">
      <c r="BB381" s="197" t="s">
        <v>761</v>
      </c>
      <c r="BC381" s="196">
        <v>46450</v>
      </c>
    </row>
    <row r="382" spans="54:55">
      <c r="BB382" s="197" t="s">
        <v>762</v>
      </c>
      <c r="BC382" s="196">
        <v>46460</v>
      </c>
    </row>
    <row r="383" spans="54:55">
      <c r="BB383" s="197" t="s">
        <v>763</v>
      </c>
      <c r="BC383" s="196">
        <v>46470</v>
      </c>
    </row>
    <row r="384" spans="54:55">
      <c r="BB384" s="197" t="s">
        <v>764</v>
      </c>
      <c r="BC384" s="196">
        <v>46480</v>
      </c>
    </row>
    <row r="385" spans="54:55">
      <c r="BB385" s="197" t="s">
        <v>765</v>
      </c>
      <c r="BC385" s="196">
        <v>46490</v>
      </c>
    </row>
    <row r="386" spans="54:55">
      <c r="BB386" s="197" t="s">
        <v>766</v>
      </c>
      <c r="BC386" s="196">
        <v>46500</v>
      </c>
    </row>
    <row r="387" spans="54:55">
      <c r="BB387" s="197" t="s">
        <v>767</v>
      </c>
      <c r="BC387" s="196">
        <v>46510</v>
      </c>
    </row>
    <row r="388" spans="54:55">
      <c r="BB388" s="197" t="s">
        <v>768</v>
      </c>
      <c r="BC388" s="196">
        <v>46520</v>
      </c>
    </row>
    <row r="389" spans="54:55">
      <c r="BB389" s="197" t="s">
        <v>769</v>
      </c>
      <c r="BC389" s="196">
        <v>46530</v>
      </c>
    </row>
    <row r="390" spans="54:55">
      <c r="BB390" s="197" t="s">
        <v>770</v>
      </c>
      <c r="BC390" s="196">
        <v>46540</v>
      </c>
    </row>
    <row r="391" spans="54:55">
      <c r="BB391" s="197" t="s">
        <v>771</v>
      </c>
      <c r="BC391" s="196">
        <v>46550</v>
      </c>
    </row>
    <row r="392" spans="54:55">
      <c r="BB392" s="197" t="s">
        <v>772</v>
      </c>
      <c r="BC392" s="196">
        <v>46560</v>
      </c>
    </row>
    <row r="393" spans="54:55">
      <c r="BB393" s="197" t="s">
        <v>773</v>
      </c>
      <c r="BC393" s="196">
        <v>46570</v>
      </c>
    </row>
    <row r="394" spans="54:55">
      <c r="BB394" s="197" t="s">
        <v>774</v>
      </c>
      <c r="BC394" s="196">
        <v>46580</v>
      </c>
    </row>
    <row r="395" spans="54:55">
      <c r="BB395" s="197" t="s">
        <v>775</v>
      </c>
      <c r="BC395" s="196">
        <v>46590</v>
      </c>
    </row>
    <row r="396" spans="54:55">
      <c r="BB396" s="197" t="s">
        <v>776</v>
      </c>
      <c r="BC396" s="196">
        <v>46600</v>
      </c>
    </row>
    <row r="397" spans="54:55">
      <c r="BB397" s="197" t="s">
        <v>777</v>
      </c>
      <c r="BC397" s="196">
        <v>46610</v>
      </c>
    </row>
    <row r="398" spans="54:55">
      <c r="BB398" s="197" t="s">
        <v>778</v>
      </c>
      <c r="BC398" s="196">
        <v>46620</v>
      </c>
    </row>
    <row r="399" spans="54:55">
      <c r="BB399" s="197" t="s">
        <v>779</v>
      </c>
      <c r="BC399" s="196">
        <v>46630</v>
      </c>
    </row>
    <row r="400" spans="54:55">
      <c r="BB400" s="197" t="s">
        <v>780</v>
      </c>
      <c r="BC400" s="196">
        <v>46640</v>
      </c>
    </row>
    <row r="401" spans="54:55">
      <c r="BB401" s="197" t="s">
        <v>781</v>
      </c>
      <c r="BC401" s="196">
        <v>46650</v>
      </c>
    </row>
    <row r="402" spans="54:55">
      <c r="BB402" s="197" t="s">
        <v>782</v>
      </c>
      <c r="BC402" s="196">
        <v>46660</v>
      </c>
    </row>
    <row r="403" spans="54:55">
      <c r="BB403" s="197" t="s">
        <v>783</v>
      </c>
      <c r="BC403" s="196">
        <v>46670</v>
      </c>
    </row>
    <row r="404" spans="54:55">
      <c r="BB404" s="197" t="s">
        <v>784</v>
      </c>
      <c r="BC404" s="196">
        <v>46680</v>
      </c>
    </row>
    <row r="405" spans="54:55">
      <c r="BB405" s="244" t="s">
        <v>2169</v>
      </c>
      <c r="BC405" s="243">
        <v>46690</v>
      </c>
    </row>
    <row r="406" spans="54:55">
      <c r="BB406" s="244" t="s">
        <v>2170</v>
      </c>
      <c r="BC406" s="243">
        <v>46700</v>
      </c>
    </row>
    <row r="407" spans="54:55">
      <c r="BB407" s="244" t="s">
        <v>2171</v>
      </c>
      <c r="BC407" s="243">
        <v>46710</v>
      </c>
    </row>
    <row r="408" spans="54:55">
      <c r="BB408" s="244" t="s">
        <v>2172</v>
      </c>
      <c r="BC408" s="243">
        <v>46720</v>
      </c>
    </row>
    <row r="409" spans="54:55">
      <c r="BB409" s="244" t="s">
        <v>2173</v>
      </c>
      <c r="BC409" s="243">
        <v>46730</v>
      </c>
    </row>
    <row r="410" spans="54:55">
      <c r="BB410" s="197" t="s">
        <v>785</v>
      </c>
      <c r="BC410" s="196">
        <v>46740</v>
      </c>
    </row>
    <row r="411" spans="54:55">
      <c r="BB411" s="197" t="s">
        <v>786</v>
      </c>
      <c r="BC411" s="196">
        <v>46750</v>
      </c>
    </row>
    <row r="412" spans="54:55">
      <c r="BB412" s="244" t="s">
        <v>2167</v>
      </c>
      <c r="BC412" s="243">
        <v>46760</v>
      </c>
    </row>
    <row r="413" spans="54:55">
      <c r="BB413" s="244" t="s">
        <v>2168</v>
      </c>
      <c r="BC413" s="243">
        <v>46770</v>
      </c>
    </row>
    <row r="414" spans="54:55">
      <c r="BB414" s="197" t="s">
        <v>787</v>
      </c>
      <c r="BC414" s="196">
        <v>47010</v>
      </c>
    </row>
    <row r="415" spans="54:55">
      <c r="BB415" s="197" t="s">
        <v>788</v>
      </c>
      <c r="BC415" s="196">
        <v>47020</v>
      </c>
    </row>
    <row r="416" spans="54:55">
      <c r="BB416" s="197" t="s">
        <v>789</v>
      </c>
      <c r="BC416" s="196">
        <v>47030</v>
      </c>
    </row>
    <row r="417" spans="54:55">
      <c r="BB417" s="197" t="s">
        <v>790</v>
      </c>
      <c r="BC417" s="196">
        <v>47040</v>
      </c>
    </row>
    <row r="418" spans="54:55">
      <c r="BB418" s="197" t="s">
        <v>791</v>
      </c>
      <c r="BC418" s="196">
        <v>47050</v>
      </c>
    </row>
    <row r="419" spans="54:55">
      <c r="BB419" s="197" t="s">
        <v>792</v>
      </c>
      <c r="BC419" s="196">
        <v>47060</v>
      </c>
    </row>
    <row r="420" spans="54:55">
      <c r="BB420" s="197" t="s">
        <v>793</v>
      </c>
      <c r="BC420" s="196">
        <v>47070</v>
      </c>
    </row>
    <row r="421" spans="54:55">
      <c r="BB421" s="197" t="s">
        <v>794</v>
      </c>
      <c r="BC421" s="196">
        <v>47080</v>
      </c>
    </row>
    <row r="422" spans="54:55">
      <c r="BB422" s="197" t="s">
        <v>795</v>
      </c>
      <c r="BC422" s="196">
        <v>47090</v>
      </c>
    </row>
    <row r="423" spans="54:55">
      <c r="BB423" s="197" t="s">
        <v>796</v>
      </c>
      <c r="BC423" s="196">
        <v>47100</v>
      </c>
    </row>
    <row r="424" spans="54:55">
      <c r="BB424" s="197" t="s">
        <v>797</v>
      </c>
      <c r="BC424" s="196">
        <v>47110</v>
      </c>
    </row>
    <row r="425" spans="54:55">
      <c r="BB425" s="197" t="s">
        <v>798</v>
      </c>
      <c r="BC425" s="196">
        <v>47120</v>
      </c>
    </row>
    <row r="426" spans="54:55">
      <c r="BB426" s="197" t="s">
        <v>799</v>
      </c>
      <c r="BC426" s="196">
        <v>47130</v>
      </c>
    </row>
    <row r="427" spans="54:55">
      <c r="BB427" s="197" t="s">
        <v>800</v>
      </c>
      <c r="BC427" s="196">
        <v>47140</v>
      </c>
    </row>
    <row r="428" spans="54:55">
      <c r="BB428" s="197" t="s">
        <v>801</v>
      </c>
      <c r="BC428" s="196">
        <v>47150</v>
      </c>
    </row>
    <row r="429" spans="54:55">
      <c r="BB429" s="197" t="s">
        <v>802</v>
      </c>
      <c r="BC429" s="196">
        <v>47160</v>
      </c>
    </row>
    <row r="430" spans="54:55">
      <c r="BB430" s="197" t="s">
        <v>803</v>
      </c>
      <c r="BC430" s="196">
        <v>47170</v>
      </c>
    </row>
    <row r="431" spans="54:55">
      <c r="BB431" s="197" t="s">
        <v>804</v>
      </c>
      <c r="BC431" s="196">
        <v>47180</v>
      </c>
    </row>
    <row r="432" spans="54:55">
      <c r="BB432" s="197" t="s">
        <v>805</v>
      </c>
      <c r="BC432" s="196">
        <v>47190</v>
      </c>
    </row>
    <row r="433" spans="54:55">
      <c r="BB433" s="197" t="s">
        <v>806</v>
      </c>
      <c r="BC433" s="196">
        <v>47200</v>
      </c>
    </row>
    <row r="434" spans="54:55">
      <c r="BB434" s="197" t="s">
        <v>807</v>
      </c>
      <c r="BC434" s="196">
        <v>47210</v>
      </c>
    </row>
    <row r="435" spans="54:55" ht="26.4">
      <c r="BB435" s="197" t="s">
        <v>808</v>
      </c>
      <c r="BC435" s="196">
        <v>47220</v>
      </c>
    </row>
    <row r="436" spans="54:55">
      <c r="BB436" s="197" t="s">
        <v>809</v>
      </c>
      <c r="BC436" s="196">
        <v>47230</v>
      </c>
    </row>
    <row r="437" spans="54:55">
      <c r="BB437" s="197" t="s">
        <v>810</v>
      </c>
      <c r="BC437" s="196">
        <v>47240</v>
      </c>
    </row>
    <row r="438" spans="54:55">
      <c r="BB438" s="197" t="s">
        <v>811</v>
      </c>
      <c r="BC438" s="196">
        <v>47250</v>
      </c>
    </row>
    <row r="439" spans="54:55">
      <c r="BB439" s="197" t="s">
        <v>812</v>
      </c>
      <c r="BC439" s="196">
        <v>47260</v>
      </c>
    </row>
    <row r="440" spans="54:55">
      <c r="BB440" s="197" t="s">
        <v>813</v>
      </c>
      <c r="BC440" s="196">
        <v>47270</v>
      </c>
    </row>
    <row r="441" spans="54:55">
      <c r="BB441" s="197" t="s">
        <v>814</v>
      </c>
      <c r="BC441" s="196">
        <v>47280</v>
      </c>
    </row>
    <row r="442" spans="54:55" ht="26.4">
      <c r="BB442" s="197" t="s">
        <v>815</v>
      </c>
      <c r="BC442" s="196">
        <v>47290</v>
      </c>
    </row>
    <row r="443" spans="54:55">
      <c r="BB443" s="197" t="s">
        <v>816</v>
      </c>
      <c r="BC443" s="196">
        <v>47300</v>
      </c>
    </row>
    <row r="444" spans="54:55">
      <c r="BB444" s="197" t="s">
        <v>817</v>
      </c>
      <c r="BC444" s="196">
        <v>47310</v>
      </c>
    </row>
    <row r="445" spans="54:55">
      <c r="BB445" s="197" t="s">
        <v>818</v>
      </c>
      <c r="BC445" s="196">
        <v>47320</v>
      </c>
    </row>
    <row r="446" spans="54:55">
      <c r="BB446" s="197" t="s">
        <v>819</v>
      </c>
      <c r="BC446" s="196">
        <v>47330</v>
      </c>
    </row>
    <row r="447" spans="54:55">
      <c r="BB447" s="197" t="s">
        <v>820</v>
      </c>
      <c r="BC447" s="196">
        <v>47340</v>
      </c>
    </row>
    <row r="448" spans="54:55">
      <c r="BB448" s="197" t="s">
        <v>821</v>
      </c>
      <c r="BC448" s="196">
        <v>47350</v>
      </c>
    </row>
    <row r="449" spans="54:55">
      <c r="BB449" s="197" t="s">
        <v>822</v>
      </c>
      <c r="BC449" s="196">
        <v>47360</v>
      </c>
    </row>
    <row r="450" spans="54:55">
      <c r="BB450" s="197" t="s">
        <v>823</v>
      </c>
      <c r="BC450" s="196">
        <v>47370</v>
      </c>
    </row>
    <row r="451" spans="54:55">
      <c r="BB451" s="197" t="s">
        <v>824</v>
      </c>
      <c r="BC451" s="196">
        <v>47380</v>
      </c>
    </row>
    <row r="452" spans="54:55">
      <c r="BB452" s="197" t="s">
        <v>825</v>
      </c>
      <c r="BC452" s="196">
        <v>47390</v>
      </c>
    </row>
    <row r="453" spans="54:55">
      <c r="BB453" s="197" t="s">
        <v>826</v>
      </c>
      <c r="BC453" s="196">
        <v>47400</v>
      </c>
    </row>
    <row r="454" spans="54:55">
      <c r="BB454" s="197" t="s">
        <v>827</v>
      </c>
      <c r="BC454" s="196">
        <v>47410</v>
      </c>
    </row>
    <row r="455" spans="54:55">
      <c r="BB455" s="197" t="s">
        <v>828</v>
      </c>
      <c r="BC455" s="196">
        <v>47420</v>
      </c>
    </row>
    <row r="456" spans="54:55">
      <c r="BB456" s="197" t="s">
        <v>829</v>
      </c>
      <c r="BC456" s="196">
        <v>47430</v>
      </c>
    </row>
    <row r="457" spans="54:55">
      <c r="BB457" s="197" t="s">
        <v>830</v>
      </c>
      <c r="BC457" s="196">
        <v>47440</v>
      </c>
    </row>
    <row r="458" spans="54:55">
      <c r="BB458" s="197" t="s">
        <v>831</v>
      </c>
      <c r="BC458" s="196">
        <v>47450</v>
      </c>
    </row>
    <row r="459" spans="54:55">
      <c r="BB459" s="197" t="s">
        <v>832</v>
      </c>
      <c r="BC459" s="196">
        <v>47460</v>
      </c>
    </row>
    <row r="460" spans="54:55">
      <c r="BB460" s="197" t="s">
        <v>833</v>
      </c>
      <c r="BC460" s="196">
        <v>47470</v>
      </c>
    </row>
    <row r="461" spans="54:55">
      <c r="BB461" s="197" t="s">
        <v>834</v>
      </c>
      <c r="BC461" s="196">
        <v>47480</v>
      </c>
    </row>
    <row r="462" spans="54:55">
      <c r="BB462" s="197" t="s">
        <v>835</v>
      </c>
      <c r="BC462" s="196">
        <v>47490</v>
      </c>
    </row>
    <row r="463" spans="54:55">
      <c r="BB463" s="197" t="s">
        <v>836</v>
      </c>
      <c r="BC463" s="196">
        <v>47500</v>
      </c>
    </row>
    <row r="464" spans="54:55">
      <c r="BB464" s="197" t="s">
        <v>837</v>
      </c>
      <c r="BC464" s="196">
        <v>47510</v>
      </c>
    </row>
    <row r="465" spans="54:55">
      <c r="BB465" s="197" t="s">
        <v>838</v>
      </c>
      <c r="BC465" s="196">
        <v>47520</v>
      </c>
    </row>
    <row r="466" spans="54:55">
      <c r="BB466" s="197" t="s">
        <v>839</v>
      </c>
      <c r="BC466" s="196">
        <v>47530</v>
      </c>
    </row>
    <row r="467" spans="54:55">
      <c r="BB467" s="197" t="s">
        <v>840</v>
      </c>
      <c r="BC467" s="196">
        <v>47540</v>
      </c>
    </row>
    <row r="468" spans="54:55">
      <c r="BB468" s="197" t="s">
        <v>841</v>
      </c>
      <c r="BC468" s="196">
        <v>47550</v>
      </c>
    </row>
    <row r="469" spans="54:55">
      <c r="BB469" s="197" t="s">
        <v>842</v>
      </c>
      <c r="BC469" s="196">
        <v>47560</v>
      </c>
    </row>
    <row r="470" spans="54:55">
      <c r="BB470" s="197" t="s">
        <v>843</v>
      </c>
      <c r="BC470" s="196">
        <v>47570</v>
      </c>
    </row>
    <row r="471" spans="54:55">
      <c r="BB471" s="197" t="s">
        <v>844</v>
      </c>
      <c r="BC471" s="196">
        <v>47580</v>
      </c>
    </row>
    <row r="472" spans="54:55">
      <c r="BB472" s="197" t="s">
        <v>845</v>
      </c>
      <c r="BC472" s="196">
        <v>47590</v>
      </c>
    </row>
    <row r="473" spans="54:55">
      <c r="BB473" s="197" t="s">
        <v>846</v>
      </c>
      <c r="BC473" s="196">
        <v>47600</v>
      </c>
    </row>
    <row r="474" spans="54:55">
      <c r="BB474" s="197" t="s">
        <v>847</v>
      </c>
      <c r="BC474" s="196">
        <v>47610</v>
      </c>
    </row>
    <row r="475" spans="54:55">
      <c r="BB475" s="197" t="s">
        <v>848</v>
      </c>
      <c r="BC475" s="196">
        <v>47620</v>
      </c>
    </row>
    <row r="476" spans="54:55">
      <c r="BB476" s="197" t="s">
        <v>849</v>
      </c>
      <c r="BC476" s="196">
        <v>47630</v>
      </c>
    </row>
    <row r="477" spans="54:55">
      <c r="BB477" s="197" t="s">
        <v>850</v>
      </c>
      <c r="BC477" s="196">
        <v>47640</v>
      </c>
    </row>
    <row r="478" spans="54:55">
      <c r="BB478" s="197" t="s">
        <v>851</v>
      </c>
      <c r="BC478" s="196">
        <v>47650</v>
      </c>
    </row>
    <row r="479" spans="54:55">
      <c r="BB479" s="197" t="s">
        <v>852</v>
      </c>
      <c r="BC479" s="196">
        <v>47660</v>
      </c>
    </row>
    <row r="480" spans="54:55">
      <c r="BB480" s="197" t="s">
        <v>853</v>
      </c>
      <c r="BC480" s="196">
        <v>47670</v>
      </c>
    </row>
    <row r="481" spans="54:55">
      <c r="BB481" s="197" t="s">
        <v>854</v>
      </c>
      <c r="BC481" s="196">
        <v>47680</v>
      </c>
    </row>
    <row r="482" spans="54:55">
      <c r="BB482" s="197" t="s">
        <v>855</v>
      </c>
      <c r="BC482" s="196">
        <v>47690</v>
      </c>
    </row>
    <row r="483" spans="54:55">
      <c r="BB483" s="197" t="s">
        <v>856</v>
      </c>
      <c r="BC483" s="196">
        <v>47700</v>
      </c>
    </row>
    <row r="484" spans="54:55">
      <c r="BB484" s="197" t="s">
        <v>857</v>
      </c>
      <c r="BC484" s="196">
        <v>47710</v>
      </c>
    </row>
    <row r="485" spans="54:55">
      <c r="BB485" s="197" t="s">
        <v>858</v>
      </c>
      <c r="BC485" s="196">
        <v>47720</v>
      </c>
    </row>
    <row r="486" spans="54:55">
      <c r="BB486" s="197" t="s">
        <v>859</v>
      </c>
      <c r="BC486" s="196">
        <v>47730</v>
      </c>
    </row>
    <row r="487" spans="54:55">
      <c r="BB487" s="197" t="s">
        <v>860</v>
      </c>
      <c r="BC487" s="196">
        <v>47740</v>
      </c>
    </row>
    <row r="488" spans="54:55">
      <c r="BB488" s="197" t="s">
        <v>861</v>
      </c>
      <c r="BC488" s="196">
        <v>47750</v>
      </c>
    </row>
    <row r="489" spans="54:55">
      <c r="BB489" s="197" t="s">
        <v>862</v>
      </c>
      <c r="BC489" s="196">
        <v>47760</v>
      </c>
    </row>
    <row r="490" spans="54:55">
      <c r="BB490" s="197" t="s">
        <v>863</v>
      </c>
      <c r="BC490" s="196">
        <v>47770</v>
      </c>
    </row>
    <row r="491" spans="54:55">
      <c r="BB491" s="197" t="s">
        <v>864</v>
      </c>
      <c r="BC491" s="196">
        <v>47780</v>
      </c>
    </row>
    <row r="492" spans="54:55">
      <c r="BB492" s="197" t="s">
        <v>865</v>
      </c>
      <c r="BC492" s="196">
        <v>47790</v>
      </c>
    </row>
    <row r="493" spans="54:55">
      <c r="BB493" s="197" t="s">
        <v>866</v>
      </c>
      <c r="BC493" s="196">
        <v>47800</v>
      </c>
    </row>
    <row r="494" spans="54:55">
      <c r="BB494" s="197" t="s">
        <v>867</v>
      </c>
      <c r="BC494" s="196">
        <v>47810</v>
      </c>
    </row>
    <row r="495" spans="54:55">
      <c r="BB495" s="197" t="s">
        <v>868</v>
      </c>
      <c r="BC495" s="196">
        <v>47820</v>
      </c>
    </row>
    <row r="496" spans="54:55">
      <c r="BB496" s="197" t="s">
        <v>869</v>
      </c>
      <c r="BC496" s="196">
        <v>47830</v>
      </c>
    </row>
    <row r="497" spans="54:55">
      <c r="BB497" s="197" t="s">
        <v>870</v>
      </c>
      <c r="BC497" s="196">
        <v>47840</v>
      </c>
    </row>
    <row r="498" spans="54:55">
      <c r="BB498" s="197" t="s">
        <v>871</v>
      </c>
      <c r="BC498" s="196">
        <v>47850</v>
      </c>
    </row>
    <row r="499" spans="54:55">
      <c r="BB499" s="197" t="s">
        <v>872</v>
      </c>
      <c r="BC499" s="196">
        <v>47860</v>
      </c>
    </row>
    <row r="500" spans="54:55">
      <c r="BB500" s="197" t="s">
        <v>873</v>
      </c>
      <c r="BC500" s="196">
        <v>47870</v>
      </c>
    </row>
    <row r="501" spans="54:55">
      <c r="BB501" s="197" t="s">
        <v>874</v>
      </c>
      <c r="BC501" s="196">
        <v>47880</v>
      </c>
    </row>
    <row r="502" spans="54:55">
      <c r="BB502" s="197" t="s">
        <v>875</v>
      </c>
      <c r="BC502" s="196">
        <v>47890</v>
      </c>
    </row>
    <row r="503" spans="54:55" ht="26.4">
      <c r="BB503" s="197" t="s">
        <v>876</v>
      </c>
      <c r="BC503" s="196">
        <v>47900</v>
      </c>
    </row>
    <row r="504" spans="54:55" ht="26.4">
      <c r="BB504" s="197" t="s">
        <v>877</v>
      </c>
      <c r="BC504" s="196">
        <v>47910</v>
      </c>
    </row>
    <row r="505" spans="54:55">
      <c r="BB505" s="197" t="s">
        <v>878</v>
      </c>
      <c r="BC505" s="196">
        <v>47920</v>
      </c>
    </row>
    <row r="506" spans="54:55">
      <c r="BB506" s="197" t="s">
        <v>879</v>
      </c>
      <c r="BC506" s="196">
        <v>47930</v>
      </c>
    </row>
    <row r="507" spans="54:55">
      <c r="BB507" s="197" t="s">
        <v>880</v>
      </c>
      <c r="BC507" s="196">
        <v>47940</v>
      </c>
    </row>
    <row r="508" spans="54:55">
      <c r="BB508" s="197" t="s">
        <v>881</v>
      </c>
      <c r="BC508" s="196">
        <v>47950</v>
      </c>
    </row>
    <row r="509" spans="54:55">
      <c r="BB509" s="197" t="s">
        <v>882</v>
      </c>
      <c r="BC509" s="196">
        <v>47960</v>
      </c>
    </row>
    <row r="510" spans="54:55">
      <c r="BB510" s="197" t="s">
        <v>883</v>
      </c>
      <c r="BC510" s="196">
        <v>47970</v>
      </c>
    </row>
    <row r="511" spans="54:55">
      <c r="BB511" s="197" t="s">
        <v>884</v>
      </c>
      <c r="BC511" s="196">
        <v>47980</v>
      </c>
    </row>
    <row r="512" spans="54:55">
      <c r="BB512" s="197" t="s">
        <v>885</v>
      </c>
      <c r="BC512" s="196">
        <v>47990</v>
      </c>
    </row>
    <row r="513" spans="54:55">
      <c r="BB513" s="197" t="s">
        <v>886</v>
      </c>
      <c r="BC513" s="196">
        <v>48000</v>
      </c>
    </row>
    <row r="514" spans="54:55" ht="26.4">
      <c r="BB514" s="197" t="s">
        <v>887</v>
      </c>
      <c r="BC514" s="196">
        <v>48010</v>
      </c>
    </row>
    <row r="515" spans="54:55">
      <c r="BB515" s="197" t="s">
        <v>888</v>
      </c>
      <c r="BC515" s="196">
        <v>48020</v>
      </c>
    </row>
    <row r="516" spans="54:55">
      <c r="BB516" s="197" t="s">
        <v>889</v>
      </c>
      <c r="BC516" s="196">
        <v>48030</v>
      </c>
    </row>
    <row r="517" spans="54:55">
      <c r="BB517" s="197" t="s">
        <v>890</v>
      </c>
      <c r="BC517" s="196">
        <v>48040</v>
      </c>
    </row>
    <row r="518" spans="54:55">
      <c r="BB518" s="197" t="s">
        <v>891</v>
      </c>
      <c r="BC518" s="196">
        <v>48050</v>
      </c>
    </row>
    <row r="519" spans="54:55">
      <c r="BB519" s="197" t="s">
        <v>892</v>
      </c>
      <c r="BC519" s="196">
        <v>48060</v>
      </c>
    </row>
    <row r="520" spans="54:55">
      <c r="BB520" s="197" t="s">
        <v>893</v>
      </c>
      <c r="BC520" s="196">
        <v>48070</v>
      </c>
    </row>
    <row r="521" spans="54:55">
      <c r="BB521" s="197" t="s">
        <v>894</v>
      </c>
      <c r="BC521" s="196">
        <v>48080</v>
      </c>
    </row>
    <row r="522" spans="54:55">
      <c r="BB522" s="197" t="s">
        <v>895</v>
      </c>
      <c r="BC522" s="196">
        <v>48090</v>
      </c>
    </row>
    <row r="523" spans="54:55">
      <c r="BB523" s="197" t="s">
        <v>896</v>
      </c>
      <c r="BC523" s="196">
        <v>48100</v>
      </c>
    </row>
    <row r="524" spans="54:55">
      <c r="BB524" s="197" t="s">
        <v>897</v>
      </c>
      <c r="BC524" s="196">
        <v>48110</v>
      </c>
    </row>
    <row r="525" spans="54:55">
      <c r="BB525" s="197" t="s">
        <v>898</v>
      </c>
      <c r="BC525" s="196">
        <v>48120</v>
      </c>
    </row>
    <row r="526" spans="54:55">
      <c r="BB526" s="197" t="s">
        <v>899</v>
      </c>
      <c r="BC526" s="196">
        <v>48130</v>
      </c>
    </row>
    <row r="527" spans="54:55">
      <c r="BB527" s="197" t="s">
        <v>900</v>
      </c>
      <c r="BC527" s="196">
        <v>48140</v>
      </c>
    </row>
    <row r="528" spans="54:55">
      <c r="BB528" s="197" t="s">
        <v>901</v>
      </c>
      <c r="BC528" s="196">
        <v>48150</v>
      </c>
    </row>
    <row r="529" spans="54:55">
      <c r="BB529" s="197" t="s">
        <v>902</v>
      </c>
      <c r="BC529" s="196">
        <v>48160</v>
      </c>
    </row>
    <row r="530" spans="54:55">
      <c r="BB530" s="197" t="s">
        <v>903</v>
      </c>
      <c r="BC530" s="196">
        <v>48170</v>
      </c>
    </row>
    <row r="531" spans="54:55">
      <c r="BB531" s="197" t="s">
        <v>904</v>
      </c>
      <c r="BC531" s="196">
        <v>48180</v>
      </c>
    </row>
    <row r="532" spans="54:55">
      <c r="BB532" s="197" t="s">
        <v>905</v>
      </c>
      <c r="BC532" s="196">
        <v>48190</v>
      </c>
    </row>
    <row r="533" spans="54:55">
      <c r="BB533" s="197" t="s">
        <v>906</v>
      </c>
      <c r="BC533" s="196">
        <v>48200</v>
      </c>
    </row>
    <row r="534" spans="54:55">
      <c r="BB534" s="197" t="s">
        <v>907</v>
      </c>
      <c r="BC534" s="196">
        <v>48210</v>
      </c>
    </row>
    <row r="535" spans="54:55">
      <c r="BB535" s="197" t="s">
        <v>908</v>
      </c>
      <c r="BC535" s="196">
        <v>48220</v>
      </c>
    </row>
    <row r="536" spans="54:55">
      <c r="BB536" s="197" t="s">
        <v>909</v>
      </c>
      <c r="BC536" s="196">
        <v>48230</v>
      </c>
    </row>
    <row r="537" spans="54:55">
      <c r="BB537" s="197" t="s">
        <v>910</v>
      </c>
      <c r="BC537" s="196">
        <v>48240</v>
      </c>
    </row>
    <row r="538" spans="54:55">
      <c r="BB538" s="197" t="s">
        <v>911</v>
      </c>
      <c r="BC538" s="196">
        <v>48250</v>
      </c>
    </row>
    <row r="539" spans="54:55">
      <c r="BB539" s="197" t="s">
        <v>912</v>
      </c>
      <c r="BC539" s="196">
        <v>48260</v>
      </c>
    </row>
    <row r="540" spans="54:55">
      <c r="BB540" s="197" t="s">
        <v>913</v>
      </c>
      <c r="BC540" s="196">
        <v>48270</v>
      </c>
    </row>
    <row r="541" spans="54:55">
      <c r="BB541" s="197" t="s">
        <v>914</v>
      </c>
      <c r="BC541" s="196">
        <v>48280</v>
      </c>
    </row>
    <row r="542" spans="54:55">
      <c r="BB542" s="197" t="s">
        <v>915</v>
      </c>
      <c r="BC542" s="196">
        <v>48290</v>
      </c>
    </row>
    <row r="543" spans="54:55">
      <c r="BB543" s="197" t="s">
        <v>916</v>
      </c>
      <c r="BC543" s="196">
        <v>48300</v>
      </c>
    </row>
    <row r="544" spans="54:55">
      <c r="BB544" s="197" t="s">
        <v>917</v>
      </c>
      <c r="BC544" s="196">
        <v>48310</v>
      </c>
    </row>
    <row r="545" spans="54:55">
      <c r="BB545" s="197" t="s">
        <v>918</v>
      </c>
      <c r="BC545" s="196">
        <v>48320</v>
      </c>
    </row>
    <row r="546" spans="54:55">
      <c r="BB546" s="197" t="s">
        <v>919</v>
      </c>
      <c r="BC546" s="196">
        <v>48330</v>
      </c>
    </row>
    <row r="547" spans="54:55">
      <c r="BB547" s="197" t="s">
        <v>920</v>
      </c>
      <c r="BC547" s="196">
        <v>48340</v>
      </c>
    </row>
    <row r="548" spans="54:55">
      <c r="BB548" s="197" t="s">
        <v>921</v>
      </c>
      <c r="BC548" s="196">
        <v>48350</v>
      </c>
    </row>
    <row r="549" spans="54:55">
      <c r="BB549" s="197" t="s">
        <v>922</v>
      </c>
      <c r="BC549" s="196">
        <v>48360</v>
      </c>
    </row>
    <row r="550" spans="54:55">
      <c r="BB550" s="197" t="s">
        <v>923</v>
      </c>
      <c r="BC550" s="196">
        <v>48370</v>
      </c>
    </row>
    <row r="551" spans="54:55">
      <c r="BB551" s="197" t="s">
        <v>924</v>
      </c>
      <c r="BC551" s="196">
        <v>48380</v>
      </c>
    </row>
    <row r="552" spans="54:55">
      <c r="BB552" s="197" t="s">
        <v>925</v>
      </c>
      <c r="BC552" s="196">
        <v>48390</v>
      </c>
    </row>
    <row r="553" spans="54:55">
      <c r="BB553" s="197" t="s">
        <v>926</v>
      </c>
      <c r="BC553" s="196">
        <v>48400</v>
      </c>
    </row>
    <row r="554" spans="54:55">
      <c r="BB554" s="197" t="s">
        <v>927</v>
      </c>
      <c r="BC554" s="196">
        <v>48410</v>
      </c>
    </row>
    <row r="555" spans="54:55">
      <c r="BB555" s="197" t="s">
        <v>928</v>
      </c>
      <c r="BC555" s="196">
        <v>48420</v>
      </c>
    </row>
    <row r="556" spans="54:55">
      <c r="BB556" s="197" t="s">
        <v>929</v>
      </c>
      <c r="BC556" s="196">
        <v>48430</v>
      </c>
    </row>
    <row r="557" spans="54:55">
      <c r="BB557" s="197" t="s">
        <v>930</v>
      </c>
      <c r="BC557" s="196">
        <v>48440</v>
      </c>
    </row>
    <row r="558" spans="54:55">
      <c r="BB558" s="197" t="s">
        <v>931</v>
      </c>
      <c r="BC558" s="196">
        <v>48450</v>
      </c>
    </row>
    <row r="559" spans="54:55">
      <c r="BB559" s="197" t="s">
        <v>932</v>
      </c>
      <c r="BC559" s="196">
        <v>48460</v>
      </c>
    </row>
    <row r="560" spans="54:55">
      <c r="BB560" s="197" t="s">
        <v>933</v>
      </c>
      <c r="BC560" s="196">
        <v>48470</v>
      </c>
    </row>
    <row r="561" spans="54:55">
      <c r="BB561" s="197" t="s">
        <v>934</v>
      </c>
      <c r="BC561" s="196">
        <v>48480</v>
      </c>
    </row>
    <row r="562" spans="54:55">
      <c r="BB562" s="197" t="s">
        <v>935</v>
      </c>
      <c r="BC562" s="196">
        <v>48490</v>
      </c>
    </row>
    <row r="563" spans="54:55">
      <c r="BB563" s="197" t="s">
        <v>936</v>
      </c>
      <c r="BC563" s="196">
        <v>48500</v>
      </c>
    </row>
    <row r="564" spans="54:55">
      <c r="BB564" s="244" t="s">
        <v>2166</v>
      </c>
      <c r="BC564" s="243">
        <v>48510</v>
      </c>
    </row>
    <row r="565" spans="54:55">
      <c r="BB565" s="197" t="s">
        <v>937</v>
      </c>
      <c r="BC565" s="196">
        <v>48520</v>
      </c>
    </row>
    <row r="566" spans="54:55">
      <c r="BB566" s="244" t="s">
        <v>2165</v>
      </c>
      <c r="BC566" s="243">
        <v>48530</v>
      </c>
    </row>
    <row r="567" spans="54:55">
      <c r="BB567" s="197" t="s">
        <v>938</v>
      </c>
      <c r="BC567" s="196">
        <v>49010</v>
      </c>
    </row>
    <row r="568" spans="54:55">
      <c r="BB568" s="197" t="s">
        <v>939</v>
      </c>
      <c r="BC568" s="196">
        <v>49020</v>
      </c>
    </row>
    <row r="569" spans="54:55">
      <c r="BB569" s="197" t="s">
        <v>940</v>
      </c>
      <c r="BC569" s="196">
        <v>49030</v>
      </c>
    </row>
    <row r="570" spans="54:55">
      <c r="BB570" s="197" t="s">
        <v>941</v>
      </c>
      <c r="BC570" s="196">
        <v>49040</v>
      </c>
    </row>
    <row r="571" spans="54:55">
      <c r="BB571" s="197" t="s">
        <v>942</v>
      </c>
      <c r="BC571" s="196">
        <v>49050</v>
      </c>
    </row>
    <row r="572" spans="54:55">
      <c r="BB572" s="197" t="s">
        <v>943</v>
      </c>
      <c r="BC572" s="196">
        <v>49060</v>
      </c>
    </row>
    <row r="573" spans="54:55">
      <c r="BB573" s="197" t="s">
        <v>944</v>
      </c>
      <c r="BC573" s="196">
        <v>49070</v>
      </c>
    </row>
    <row r="574" spans="54:55">
      <c r="BB574" s="197" t="s">
        <v>945</v>
      </c>
      <c r="BC574" s="196">
        <v>49080</v>
      </c>
    </row>
    <row r="575" spans="54:55">
      <c r="BB575" s="197" t="s">
        <v>946</v>
      </c>
      <c r="BC575" s="196">
        <v>49090</v>
      </c>
    </row>
    <row r="576" spans="54:55">
      <c r="BB576" s="197" t="s">
        <v>947</v>
      </c>
      <c r="BC576" s="196">
        <v>49100</v>
      </c>
    </row>
    <row r="577" spans="54:55">
      <c r="BB577" s="197" t="s">
        <v>948</v>
      </c>
      <c r="BC577" s="196">
        <v>49110</v>
      </c>
    </row>
    <row r="578" spans="54:55">
      <c r="BB578" s="197" t="s">
        <v>949</v>
      </c>
      <c r="BC578" s="196">
        <v>49120</v>
      </c>
    </row>
    <row r="579" spans="54:55">
      <c r="BB579" s="197" t="s">
        <v>950</v>
      </c>
      <c r="BC579" s="196">
        <v>49130</v>
      </c>
    </row>
    <row r="580" spans="54:55">
      <c r="BB580" s="197" t="s">
        <v>951</v>
      </c>
      <c r="BC580" s="196">
        <v>49140</v>
      </c>
    </row>
    <row r="581" spans="54:55">
      <c r="BB581" s="197" t="s">
        <v>952</v>
      </c>
      <c r="BC581" s="196">
        <v>49150</v>
      </c>
    </row>
    <row r="582" spans="54:55">
      <c r="BB582" s="197" t="s">
        <v>953</v>
      </c>
      <c r="BC582" s="196">
        <v>49160</v>
      </c>
    </row>
    <row r="583" spans="54:55">
      <c r="BB583" s="197" t="s">
        <v>954</v>
      </c>
      <c r="BC583" s="196">
        <v>49170</v>
      </c>
    </row>
    <row r="584" spans="54:55">
      <c r="BB584" s="197" t="s">
        <v>955</v>
      </c>
      <c r="BC584" s="196">
        <v>49180</v>
      </c>
    </row>
    <row r="585" spans="54:55">
      <c r="BB585" s="197" t="s">
        <v>956</v>
      </c>
      <c r="BC585" s="196">
        <v>49190</v>
      </c>
    </row>
    <row r="586" spans="54:55">
      <c r="BB586" s="197" t="s">
        <v>957</v>
      </c>
      <c r="BC586" s="196">
        <v>49200</v>
      </c>
    </row>
    <row r="587" spans="54:55">
      <c r="BB587" s="197" t="s">
        <v>958</v>
      </c>
      <c r="BC587" s="196">
        <v>49210</v>
      </c>
    </row>
    <row r="588" spans="54:55">
      <c r="BB588" s="197" t="s">
        <v>959</v>
      </c>
      <c r="BC588" s="196">
        <v>49220</v>
      </c>
    </row>
    <row r="589" spans="54:55">
      <c r="BB589" s="197" t="s">
        <v>960</v>
      </c>
      <c r="BC589" s="196">
        <v>49230</v>
      </c>
    </row>
    <row r="590" spans="54:55">
      <c r="BB590" s="197" t="s">
        <v>961</v>
      </c>
      <c r="BC590" s="196">
        <v>49240</v>
      </c>
    </row>
    <row r="591" spans="54:55">
      <c r="BB591" s="197" t="s">
        <v>962</v>
      </c>
      <c r="BC591" s="196">
        <v>49250</v>
      </c>
    </row>
    <row r="592" spans="54:55">
      <c r="BB592" s="197" t="s">
        <v>963</v>
      </c>
      <c r="BC592" s="196">
        <v>49260</v>
      </c>
    </row>
    <row r="593" spans="54:55">
      <c r="BB593" s="197" t="s">
        <v>964</v>
      </c>
      <c r="BC593" s="196">
        <v>49270</v>
      </c>
    </row>
    <row r="594" spans="54:55">
      <c r="BB594" s="197" t="s">
        <v>965</v>
      </c>
      <c r="BC594" s="196">
        <v>49280</v>
      </c>
    </row>
    <row r="595" spans="54:55">
      <c r="BB595" s="197" t="s">
        <v>966</v>
      </c>
      <c r="BC595" s="196">
        <v>49290</v>
      </c>
    </row>
    <row r="596" spans="54:55">
      <c r="BB596" s="197" t="s">
        <v>967</v>
      </c>
      <c r="BC596" s="196">
        <v>49300</v>
      </c>
    </row>
    <row r="597" spans="54:55">
      <c r="BB597" s="197" t="s">
        <v>968</v>
      </c>
      <c r="BC597" s="196">
        <v>49310</v>
      </c>
    </row>
    <row r="598" spans="54:55">
      <c r="BB598" s="197" t="s">
        <v>969</v>
      </c>
      <c r="BC598" s="196">
        <v>49320</v>
      </c>
    </row>
    <row r="599" spans="54:55">
      <c r="BB599" s="197" t="s">
        <v>970</v>
      </c>
      <c r="BC599" s="196">
        <v>49330</v>
      </c>
    </row>
    <row r="600" spans="54:55">
      <c r="BB600" s="197" t="s">
        <v>971</v>
      </c>
      <c r="BC600" s="196">
        <v>49340</v>
      </c>
    </row>
    <row r="601" spans="54:55">
      <c r="BB601" s="197" t="s">
        <v>972</v>
      </c>
      <c r="BC601" s="196">
        <v>49350</v>
      </c>
    </row>
    <row r="602" spans="54:55">
      <c r="BB602" s="197" t="s">
        <v>973</v>
      </c>
      <c r="BC602" s="196">
        <v>49360</v>
      </c>
    </row>
    <row r="603" spans="54:55">
      <c r="BB603" s="197" t="s">
        <v>974</v>
      </c>
      <c r="BC603" s="196">
        <v>49370</v>
      </c>
    </row>
    <row r="604" spans="54:55">
      <c r="BB604" s="197" t="s">
        <v>975</v>
      </c>
      <c r="BC604" s="196">
        <v>49380</v>
      </c>
    </row>
    <row r="605" spans="54:55">
      <c r="BB605" s="197" t="s">
        <v>976</v>
      </c>
      <c r="BC605" s="196">
        <v>49390</v>
      </c>
    </row>
    <row r="606" spans="54:55">
      <c r="BB606" s="197" t="s">
        <v>977</v>
      </c>
      <c r="BC606" s="196">
        <v>49400</v>
      </c>
    </row>
    <row r="607" spans="54:55">
      <c r="BB607" s="197" t="s">
        <v>978</v>
      </c>
      <c r="BC607" s="196">
        <v>49410</v>
      </c>
    </row>
    <row r="608" spans="54:55">
      <c r="BB608" s="197" t="s">
        <v>979</v>
      </c>
      <c r="BC608" s="196">
        <v>49420</v>
      </c>
    </row>
    <row r="609" spans="54:55">
      <c r="BB609" s="197" t="s">
        <v>980</v>
      </c>
      <c r="BC609" s="196">
        <v>49430</v>
      </c>
    </row>
    <row r="610" spans="54:55">
      <c r="BB610" s="197" t="s">
        <v>981</v>
      </c>
      <c r="BC610" s="196">
        <v>49440</v>
      </c>
    </row>
    <row r="611" spans="54:55">
      <c r="BB611" s="197" t="s">
        <v>982</v>
      </c>
      <c r="BC611" s="196">
        <v>49450</v>
      </c>
    </row>
    <row r="612" spans="54:55">
      <c r="BB612" s="197" t="s">
        <v>983</v>
      </c>
      <c r="BC612" s="196">
        <v>49460</v>
      </c>
    </row>
    <row r="613" spans="54:55">
      <c r="BB613" s="197" t="s">
        <v>984</v>
      </c>
      <c r="BC613" s="196">
        <v>49470</v>
      </c>
    </row>
    <row r="614" spans="54:55">
      <c r="BB614" s="197" t="s">
        <v>985</v>
      </c>
      <c r="BC614" s="196">
        <v>49480</v>
      </c>
    </row>
    <row r="615" spans="54:55">
      <c r="BB615" s="197" t="s">
        <v>986</v>
      </c>
      <c r="BC615" s="196">
        <v>49490</v>
      </c>
    </row>
    <row r="616" spans="54:55">
      <c r="BB616" s="197" t="s">
        <v>987</v>
      </c>
      <c r="BC616" s="196">
        <v>49500</v>
      </c>
    </row>
    <row r="617" spans="54:55">
      <c r="BB617" s="197" t="s">
        <v>988</v>
      </c>
      <c r="BC617" s="196">
        <v>49510</v>
      </c>
    </row>
    <row r="618" spans="54:55">
      <c r="BB618" s="197" t="s">
        <v>989</v>
      </c>
      <c r="BC618" s="196">
        <v>49520</v>
      </c>
    </row>
    <row r="619" spans="54:55">
      <c r="BB619" s="197" t="s">
        <v>990</v>
      </c>
      <c r="BC619" s="196">
        <v>49530</v>
      </c>
    </row>
    <row r="620" spans="54:55">
      <c r="BB620" s="197" t="s">
        <v>991</v>
      </c>
      <c r="BC620" s="196">
        <v>49540</v>
      </c>
    </row>
    <row r="621" spans="54:55">
      <c r="BB621" s="197" t="s">
        <v>992</v>
      </c>
      <c r="BC621" s="196">
        <v>49550</v>
      </c>
    </row>
    <row r="622" spans="54:55">
      <c r="BB622" s="197" t="s">
        <v>993</v>
      </c>
      <c r="BC622" s="196">
        <v>49560</v>
      </c>
    </row>
    <row r="623" spans="54:55">
      <c r="BB623" s="197" t="s">
        <v>994</v>
      </c>
      <c r="BC623" s="196">
        <v>49570</v>
      </c>
    </row>
    <row r="624" spans="54:55">
      <c r="BB624" s="197" t="s">
        <v>995</v>
      </c>
      <c r="BC624" s="196">
        <v>49580</v>
      </c>
    </row>
    <row r="625" spans="54:55">
      <c r="BB625" s="197" t="s">
        <v>996</v>
      </c>
      <c r="BC625" s="196">
        <v>49590</v>
      </c>
    </row>
    <row r="626" spans="54:55">
      <c r="BB626" s="197" t="s">
        <v>997</v>
      </c>
      <c r="BC626" s="196">
        <v>49600</v>
      </c>
    </row>
    <row r="627" spans="54:55">
      <c r="BB627" s="197" t="s">
        <v>998</v>
      </c>
      <c r="BC627" s="196">
        <v>49610</v>
      </c>
    </row>
    <row r="628" spans="54:55">
      <c r="BB628" s="197" t="s">
        <v>999</v>
      </c>
      <c r="BC628" s="196">
        <v>49620</v>
      </c>
    </row>
    <row r="629" spans="54:55">
      <c r="BB629" s="197" t="s">
        <v>1000</v>
      </c>
      <c r="BC629" s="196">
        <v>49630</v>
      </c>
    </row>
    <row r="630" spans="54:55">
      <c r="BB630" s="197" t="s">
        <v>1001</v>
      </c>
      <c r="BC630" s="196">
        <v>49640</v>
      </c>
    </row>
    <row r="631" spans="54:55">
      <c r="BB631" s="197" t="s">
        <v>1002</v>
      </c>
      <c r="BC631" s="196">
        <v>49650</v>
      </c>
    </row>
    <row r="632" spans="54:55">
      <c r="BB632" s="197" t="s">
        <v>1003</v>
      </c>
      <c r="BC632" s="196">
        <v>49660</v>
      </c>
    </row>
    <row r="633" spans="54:55">
      <c r="BB633" s="197" t="s">
        <v>1004</v>
      </c>
      <c r="BC633" s="196">
        <v>49670</v>
      </c>
    </row>
    <row r="634" spans="54:55">
      <c r="BB634" s="197" t="s">
        <v>1005</v>
      </c>
      <c r="BC634" s="196">
        <v>49680</v>
      </c>
    </row>
    <row r="635" spans="54:55">
      <c r="BB635" s="197" t="s">
        <v>1006</v>
      </c>
      <c r="BC635" s="196">
        <v>49690</v>
      </c>
    </row>
    <row r="636" spans="54:55">
      <c r="BB636" s="197" t="s">
        <v>1007</v>
      </c>
      <c r="BC636" s="196">
        <v>49700</v>
      </c>
    </row>
    <row r="637" spans="54:55">
      <c r="BB637" s="197" t="s">
        <v>1008</v>
      </c>
      <c r="BC637" s="196">
        <v>49710</v>
      </c>
    </row>
    <row r="638" spans="54:55">
      <c r="BB638" s="197" t="s">
        <v>1009</v>
      </c>
      <c r="BC638" s="196">
        <v>49720</v>
      </c>
    </row>
    <row r="639" spans="54:55">
      <c r="BB639" s="197" t="s">
        <v>1010</v>
      </c>
      <c r="BC639" s="196">
        <v>49730</v>
      </c>
    </row>
    <row r="640" spans="54:55">
      <c r="BB640" s="197" t="s">
        <v>1011</v>
      </c>
      <c r="BC640" s="196">
        <v>49740</v>
      </c>
    </row>
    <row r="641" spans="54:55">
      <c r="BB641" s="197" t="s">
        <v>1012</v>
      </c>
      <c r="BC641" s="196">
        <v>49750</v>
      </c>
    </row>
    <row r="642" spans="54:55">
      <c r="BB642" s="197" t="s">
        <v>1013</v>
      </c>
      <c r="BC642" s="196">
        <v>49760</v>
      </c>
    </row>
    <row r="643" spans="54:55">
      <c r="BB643" s="197" t="s">
        <v>1014</v>
      </c>
      <c r="BC643" s="196">
        <v>49770</v>
      </c>
    </row>
    <row r="644" spans="54:55">
      <c r="BB644" s="197" t="s">
        <v>1015</v>
      </c>
      <c r="BC644" s="196">
        <v>49780</v>
      </c>
    </row>
    <row r="645" spans="54:55">
      <c r="BB645" s="197" t="s">
        <v>1016</v>
      </c>
      <c r="BC645" s="196">
        <v>49790</v>
      </c>
    </row>
    <row r="646" spans="54:55" ht="26.4">
      <c r="BB646" s="197" t="s">
        <v>1017</v>
      </c>
      <c r="BC646" s="196">
        <v>49800</v>
      </c>
    </row>
    <row r="647" spans="54:55" ht="26.4">
      <c r="BB647" s="197" t="s">
        <v>1018</v>
      </c>
      <c r="BC647" s="196">
        <v>49810</v>
      </c>
    </row>
    <row r="648" spans="54:55" ht="26.4">
      <c r="BB648" s="197" t="s">
        <v>1019</v>
      </c>
      <c r="BC648" s="196">
        <v>49820</v>
      </c>
    </row>
    <row r="649" spans="54:55" ht="26.4">
      <c r="BB649" s="197" t="s">
        <v>1020</v>
      </c>
      <c r="BC649" s="196">
        <v>49830</v>
      </c>
    </row>
    <row r="650" spans="54:55">
      <c r="BB650" s="197" t="s">
        <v>1021</v>
      </c>
      <c r="BC650" s="196">
        <v>49840</v>
      </c>
    </row>
    <row r="651" spans="54:55">
      <c r="BB651" s="197" t="s">
        <v>1022</v>
      </c>
      <c r="BC651" s="196">
        <v>49850</v>
      </c>
    </row>
    <row r="652" spans="54:55">
      <c r="BB652" s="197" t="s">
        <v>1023</v>
      </c>
      <c r="BC652" s="196">
        <v>49860</v>
      </c>
    </row>
    <row r="653" spans="54:55">
      <c r="BB653" s="197" t="s">
        <v>1024</v>
      </c>
      <c r="BC653" s="196">
        <v>49870</v>
      </c>
    </row>
    <row r="654" spans="54:55">
      <c r="BB654" s="197" t="s">
        <v>1025</v>
      </c>
      <c r="BC654" s="196">
        <v>49880</v>
      </c>
    </row>
    <row r="655" spans="54:55">
      <c r="BB655" s="197" t="s">
        <v>1026</v>
      </c>
      <c r="BC655" s="196">
        <v>49890</v>
      </c>
    </row>
    <row r="656" spans="54:55">
      <c r="BB656" s="197" t="s">
        <v>1027</v>
      </c>
      <c r="BC656" s="196">
        <v>49900</v>
      </c>
    </row>
    <row r="657" spans="54:55">
      <c r="BB657" s="197" t="s">
        <v>1028</v>
      </c>
      <c r="BC657" s="196">
        <v>49910</v>
      </c>
    </row>
    <row r="658" spans="54:55">
      <c r="BB658" s="197" t="s">
        <v>1029</v>
      </c>
      <c r="BC658" s="196">
        <v>49920</v>
      </c>
    </row>
    <row r="659" spans="54:55">
      <c r="BB659" s="197" t="s">
        <v>1030</v>
      </c>
      <c r="BC659" s="196">
        <v>49930</v>
      </c>
    </row>
    <row r="660" spans="54:55">
      <c r="BB660" s="197" t="s">
        <v>1031</v>
      </c>
      <c r="BC660" s="196">
        <v>49940</v>
      </c>
    </row>
    <row r="661" spans="54:55">
      <c r="BB661" s="197" t="s">
        <v>1032</v>
      </c>
      <c r="BC661" s="196">
        <v>49950</v>
      </c>
    </row>
    <row r="662" spans="54:55">
      <c r="BB662" s="197" t="s">
        <v>1033</v>
      </c>
      <c r="BC662" s="196">
        <v>49960</v>
      </c>
    </row>
    <row r="663" spans="54:55">
      <c r="BB663" s="197" t="s">
        <v>1034</v>
      </c>
      <c r="BC663" s="196">
        <v>49970</v>
      </c>
    </row>
    <row r="664" spans="54:55">
      <c r="BB664" s="197" t="s">
        <v>1035</v>
      </c>
      <c r="BC664" s="196">
        <v>49980</v>
      </c>
    </row>
    <row r="665" spans="54:55">
      <c r="BB665" s="197" t="s">
        <v>1036</v>
      </c>
      <c r="BC665" s="196">
        <v>49990</v>
      </c>
    </row>
    <row r="666" spans="54:55">
      <c r="BB666" s="197" t="s">
        <v>1037</v>
      </c>
      <c r="BC666" s="196">
        <v>50000</v>
      </c>
    </row>
    <row r="667" spans="54:55">
      <c r="BB667" s="197" t="s">
        <v>1038</v>
      </c>
      <c r="BC667" s="196">
        <v>50010</v>
      </c>
    </row>
    <row r="668" spans="54:55">
      <c r="BB668" s="197" t="s">
        <v>1039</v>
      </c>
      <c r="BC668" s="196">
        <v>50020</v>
      </c>
    </row>
    <row r="669" spans="54:55">
      <c r="BB669" s="197" t="s">
        <v>1040</v>
      </c>
      <c r="BC669" s="196">
        <v>50030</v>
      </c>
    </row>
    <row r="670" spans="54:55">
      <c r="BB670" s="197" t="s">
        <v>1041</v>
      </c>
      <c r="BC670" s="196">
        <v>50040</v>
      </c>
    </row>
    <row r="671" spans="54:55">
      <c r="BB671" s="197" t="s">
        <v>1042</v>
      </c>
      <c r="BC671" s="196">
        <v>50050</v>
      </c>
    </row>
    <row r="672" spans="54:55">
      <c r="BB672" s="197" t="s">
        <v>1043</v>
      </c>
      <c r="BC672" s="196">
        <v>50060</v>
      </c>
    </row>
    <row r="673" spans="54:55">
      <c r="BB673" s="197" t="s">
        <v>1044</v>
      </c>
      <c r="BC673" s="196">
        <v>50070</v>
      </c>
    </row>
    <row r="674" spans="54:55">
      <c r="BB674" s="197" t="s">
        <v>1045</v>
      </c>
      <c r="BC674" s="196">
        <v>50080</v>
      </c>
    </row>
    <row r="675" spans="54:55">
      <c r="BB675" s="197" t="s">
        <v>1046</v>
      </c>
      <c r="BC675" s="196">
        <v>50090</v>
      </c>
    </row>
    <row r="676" spans="54:55">
      <c r="BB676" s="197" t="s">
        <v>1047</v>
      </c>
      <c r="BC676" s="196">
        <v>50100</v>
      </c>
    </row>
    <row r="677" spans="54:55">
      <c r="BB677" s="197" t="s">
        <v>1048</v>
      </c>
      <c r="BC677" s="196">
        <v>50110</v>
      </c>
    </row>
    <row r="678" spans="54:55">
      <c r="BB678" s="197" t="s">
        <v>1049</v>
      </c>
      <c r="BC678" s="196">
        <v>50120</v>
      </c>
    </row>
    <row r="679" spans="54:55">
      <c r="BB679" s="197" t="s">
        <v>1050</v>
      </c>
      <c r="BC679" s="196">
        <v>50130</v>
      </c>
    </row>
    <row r="680" spans="54:55">
      <c r="BB680" s="197" t="s">
        <v>1051</v>
      </c>
      <c r="BC680" s="196">
        <v>50140</v>
      </c>
    </row>
    <row r="681" spans="54:55">
      <c r="BB681" s="197" t="s">
        <v>1052</v>
      </c>
      <c r="BC681" s="196">
        <v>50150</v>
      </c>
    </row>
    <row r="682" spans="54:55">
      <c r="BB682" s="197" t="s">
        <v>1053</v>
      </c>
      <c r="BC682" s="196">
        <v>50160</v>
      </c>
    </row>
    <row r="683" spans="54:55">
      <c r="BB683" s="197" t="s">
        <v>1054</v>
      </c>
      <c r="BC683" s="196">
        <v>50170</v>
      </c>
    </row>
    <row r="684" spans="54:55">
      <c r="BB684" s="197" t="s">
        <v>1055</v>
      </c>
      <c r="BC684" s="196">
        <v>50180</v>
      </c>
    </row>
    <row r="685" spans="54:55">
      <c r="BB685" s="197" t="s">
        <v>1056</v>
      </c>
      <c r="BC685" s="196">
        <v>50190</v>
      </c>
    </row>
    <row r="686" spans="54:55">
      <c r="BB686" s="197" t="s">
        <v>1057</v>
      </c>
      <c r="BC686" s="196">
        <v>50210</v>
      </c>
    </row>
    <row r="687" spans="54:55">
      <c r="BB687" s="197" t="s">
        <v>1058</v>
      </c>
      <c r="BC687" s="196">
        <v>50220</v>
      </c>
    </row>
    <row r="688" spans="54:55">
      <c r="BB688" s="197" t="s">
        <v>1059</v>
      </c>
      <c r="BC688" s="196">
        <v>50230</v>
      </c>
    </row>
    <row r="689" spans="54:55">
      <c r="BB689" s="197" t="s">
        <v>1060</v>
      </c>
      <c r="BC689" s="196">
        <v>50240</v>
      </c>
    </row>
    <row r="690" spans="54:55">
      <c r="BB690" s="197" t="s">
        <v>1061</v>
      </c>
      <c r="BC690" s="196">
        <v>50250</v>
      </c>
    </row>
    <row r="691" spans="54:55">
      <c r="BB691" s="197" t="s">
        <v>1062</v>
      </c>
      <c r="BC691" s="196">
        <v>50260</v>
      </c>
    </row>
    <row r="692" spans="54:55">
      <c r="BB692" s="197" t="s">
        <v>1063</v>
      </c>
      <c r="BC692" s="196">
        <v>50270</v>
      </c>
    </row>
    <row r="693" spans="54:55">
      <c r="BB693" s="197" t="s">
        <v>1064</v>
      </c>
      <c r="BC693" s="196">
        <v>50280</v>
      </c>
    </row>
    <row r="694" spans="54:55">
      <c r="BB694" s="197" t="s">
        <v>1065</v>
      </c>
      <c r="BC694" s="196">
        <v>50290</v>
      </c>
    </row>
    <row r="695" spans="54:55">
      <c r="BB695" s="197" t="s">
        <v>1066</v>
      </c>
      <c r="BC695" s="196">
        <v>50300</v>
      </c>
    </row>
    <row r="696" spans="54:55">
      <c r="BB696" s="197" t="s">
        <v>1067</v>
      </c>
      <c r="BC696" s="196">
        <v>50310</v>
      </c>
    </row>
    <row r="697" spans="54:55">
      <c r="BB697" s="197" t="s">
        <v>1068</v>
      </c>
      <c r="BC697" s="196">
        <v>50320</v>
      </c>
    </row>
    <row r="698" spans="54:55">
      <c r="BB698" s="197" t="s">
        <v>1069</v>
      </c>
      <c r="BC698" s="196">
        <v>50330</v>
      </c>
    </row>
    <row r="699" spans="54:55">
      <c r="BB699" s="197" t="s">
        <v>1070</v>
      </c>
      <c r="BC699" s="196">
        <v>50340</v>
      </c>
    </row>
    <row r="700" spans="54:55">
      <c r="BB700" s="197" t="s">
        <v>1071</v>
      </c>
      <c r="BC700" s="196">
        <v>50350</v>
      </c>
    </row>
    <row r="701" spans="54:55">
      <c r="BB701" s="197" t="s">
        <v>1072</v>
      </c>
      <c r="BC701" s="196">
        <v>50360</v>
      </c>
    </row>
    <row r="702" spans="54:55">
      <c r="BB702" s="197" t="s">
        <v>1073</v>
      </c>
      <c r="BC702" s="196">
        <v>50370</v>
      </c>
    </row>
    <row r="703" spans="54:55">
      <c r="BB703" s="197" t="s">
        <v>1074</v>
      </c>
      <c r="BC703" s="196">
        <v>50380</v>
      </c>
    </row>
    <row r="704" spans="54:55">
      <c r="BB704" s="197" t="s">
        <v>1075</v>
      </c>
      <c r="BC704" s="196">
        <v>50390</v>
      </c>
    </row>
    <row r="705" spans="54:55">
      <c r="BB705" s="197" t="s">
        <v>1076</v>
      </c>
      <c r="BC705" s="196">
        <v>50400</v>
      </c>
    </row>
    <row r="706" spans="54:55">
      <c r="BB706" s="197" t="s">
        <v>1077</v>
      </c>
      <c r="BC706" s="196">
        <v>50410</v>
      </c>
    </row>
    <row r="707" spans="54:55">
      <c r="BB707" s="197" t="s">
        <v>1078</v>
      </c>
      <c r="BC707" s="196">
        <v>50420</v>
      </c>
    </row>
    <row r="708" spans="54:55">
      <c r="BB708" s="197" t="s">
        <v>1079</v>
      </c>
      <c r="BC708" s="196">
        <v>50430</v>
      </c>
    </row>
    <row r="709" spans="54:55">
      <c r="BB709" s="197" t="s">
        <v>1080</v>
      </c>
      <c r="BC709" s="196">
        <v>50440</v>
      </c>
    </row>
    <row r="710" spans="54:55">
      <c r="BB710" s="197" t="s">
        <v>1081</v>
      </c>
      <c r="BC710" s="196">
        <v>50450</v>
      </c>
    </row>
    <row r="711" spans="54:55">
      <c r="BB711" s="197" t="s">
        <v>1082</v>
      </c>
      <c r="BC711" s="196">
        <v>50460</v>
      </c>
    </row>
    <row r="712" spans="54:55" ht="26.4">
      <c r="BB712" s="197" t="s">
        <v>1083</v>
      </c>
      <c r="BC712" s="196">
        <v>50470</v>
      </c>
    </row>
    <row r="713" spans="54:55">
      <c r="BB713" s="197" t="s">
        <v>1084</v>
      </c>
      <c r="BC713" s="196">
        <v>50480</v>
      </c>
    </row>
    <row r="714" spans="54:55">
      <c r="BB714" s="244" t="s">
        <v>2162</v>
      </c>
      <c r="BC714" s="243">
        <v>50490</v>
      </c>
    </row>
    <row r="715" spans="54:55">
      <c r="BB715" s="244" t="s">
        <v>2163</v>
      </c>
      <c r="BC715" s="243">
        <v>50500</v>
      </c>
    </row>
    <row r="716" spans="54:55">
      <c r="BB716" s="244" t="s">
        <v>2164</v>
      </c>
      <c r="BC716" s="243">
        <v>50510</v>
      </c>
    </row>
    <row r="717" spans="54:55">
      <c r="BB717" s="197" t="s">
        <v>1085</v>
      </c>
      <c r="BC717" s="196">
        <v>51010</v>
      </c>
    </row>
    <row r="718" spans="54:55">
      <c r="BB718" s="197" t="s">
        <v>1086</v>
      </c>
      <c r="BC718" s="196">
        <v>51015</v>
      </c>
    </row>
    <row r="719" spans="54:55">
      <c r="BB719" s="197" t="s">
        <v>1087</v>
      </c>
      <c r="BC719" s="196">
        <v>51020</v>
      </c>
    </row>
    <row r="720" spans="54:55">
      <c r="BB720" s="197" t="s">
        <v>1088</v>
      </c>
      <c r="BC720" s="196">
        <v>51025</v>
      </c>
    </row>
    <row r="721" spans="54:55">
      <c r="BB721" s="197" t="s">
        <v>1089</v>
      </c>
      <c r="BC721" s="196">
        <v>51030</v>
      </c>
    </row>
    <row r="722" spans="54:55">
      <c r="BB722" s="197" t="s">
        <v>1090</v>
      </c>
      <c r="BC722" s="196">
        <v>51035</v>
      </c>
    </row>
    <row r="723" spans="54:55">
      <c r="BB723" s="197" t="s">
        <v>1091</v>
      </c>
      <c r="BC723" s="196">
        <v>51040</v>
      </c>
    </row>
    <row r="724" spans="54:55">
      <c r="BB724" s="197" t="s">
        <v>1092</v>
      </c>
      <c r="BC724" s="196">
        <v>51045</v>
      </c>
    </row>
    <row r="725" spans="54:55">
      <c r="BB725" s="197" t="s">
        <v>1093</v>
      </c>
      <c r="BC725" s="196">
        <v>51050</v>
      </c>
    </row>
    <row r="726" spans="54:55">
      <c r="BB726" s="197" t="s">
        <v>1094</v>
      </c>
      <c r="BC726" s="196">
        <v>51055</v>
      </c>
    </row>
    <row r="727" spans="54:55">
      <c r="BB727" s="197" t="s">
        <v>1095</v>
      </c>
      <c r="BC727" s="196">
        <v>51060</v>
      </c>
    </row>
    <row r="728" spans="54:55">
      <c r="BB728" s="197" t="s">
        <v>1096</v>
      </c>
      <c r="BC728" s="196">
        <v>51065</v>
      </c>
    </row>
    <row r="729" spans="54:55">
      <c r="BB729" s="197" t="s">
        <v>1097</v>
      </c>
      <c r="BC729" s="196">
        <v>51070</v>
      </c>
    </row>
    <row r="730" spans="54:55">
      <c r="BB730" s="197" t="s">
        <v>1098</v>
      </c>
      <c r="BC730" s="196">
        <v>51075</v>
      </c>
    </row>
    <row r="731" spans="54:55">
      <c r="BB731" s="197" t="s">
        <v>1099</v>
      </c>
      <c r="BC731" s="196">
        <v>51080</v>
      </c>
    </row>
    <row r="732" spans="54:55">
      <c r="BB732" s="197" t="s">
        <v>1100</v>
      </c>
      <c r="BC732" s="196">
        <v>51085</v>
      </c>
    </row>
    <row r="733" spans="54:55">
      <c r="BB733" s="197" t="s">
        <v>1101</v>
      </c>
      <c r="BC733" s="196">
        <v>51090</v>
      </c>
    </row>
    <row r="734" spans="54:55">
      <c r="BB734" s="197" t="s">
        <v>1102</v>
      </c>
      <c r="BC734" s="196">
        <v>51095</v>
      </c>
    </row>
    <row r="735" spans="54:55">
      <c r="BB735" s="197" t="s">
        <v>1103</v>
      </c>
      <c r="BC735" s="196">
        <v>51100</v>
      </c>
    </row>
    <row r="736" spans="54:55">
      <c r="BB736" s="197" t="s">
        <v>1104</v>
      </c>
      <c r="BC736" s="196">
        <v>51105</v>
      </c>
    </row>
    <row r="737" spans="54:55">
      <c r="BB737" s="197" t="s">
        <v>1105</v>
      </c>
      <c r="BC737" s="196">
        <v>51110</v>
      </c>
    </row>
    <row r="738" spans="54:55">
      <c r="BB738" s="197" t="s">
        <v>1106</v>
      </c>
      <c r="BC738" s="196">
        <v>51115</v>
      </c>
    </row>
    <row r="739" spans="54:55">
      <c r="BB739" s="197" t="s">
        <v>1107</v>
      </c>
      <c r="BC739" s="196">
        <v>51120</v>
      </c>
    </row>
    <row r="740" spans="54:55">
      <c r="BB740" s="197" t="s">
        <v>1108</v>
      </c>
      <c r="BC740" s="196">
        <v>51125</v>
      </c>
    </row>
    <row r="741" spans="54:55">
      <c r="BB741" s="197" t="s">
        <v>1109</v>
      </c>
      <c r="BC741" s="196">
        <v>51130</v>
      </c>
    </row>
    <row r="742" spans="54:55">
      <c r="BB742" s="197" t="s">
        <v>1110</v>
      </c>
      <c r="BC742" s="196">
        <v>51140</v>
      </c>
    </row>
    <row r="743" spans="54:55">
      <c r="BB743" s="197" t="s">
        <v>1111</v>
      </c>
      <c r="BC743" s="196">
        <v>51150</v>
      </c>
    </row>
    <row r="744" spans="54:55">
      <c r="BB744" s="197" t="s">
        <v>1112</v>
      </c>
      <c r="BC744" s="196">
        <v>51160</v>
      </c>
    </row>
    <row r="745" spans="54:55">
      <c r="BB745" s="197" t="s">
        <v>1113</v>
      </c>
      <c r="BC745" s="196">
        <v>51170</v>
      </c>
    </row>
    <row r="746" spans="54:55">
      <c r="BB746" s="197" t="s">
        <v>1114</v>
      </c>
      <c r="BC746" s="196">
        <v>51180</v>
      </c>
    </row>
    <row r="747" spans="54:55">
      <c r="BB747" s="197" t="s">
        <v>1115</v>
      </c>
      <c r="BC747" s="196">
        <v>51190</v>
      </c>
    </row>
    <row r="748" spans="54:55">
      <c r="BB748" s="197" t="s">
        <v>1116</v>
      </c>
      <c r="BC748" s="196">
        <v>51220</v>
      </c>
    </row>
    <row r="749" spans="54:55">
      <c r="BB749" s="197" t="s">
        <v>1117</v>
      </c>
      <c r="BC749" s="196">
        <v>51230</v>
      </c>
    </row>
    <row r="750" spans="54:55">
      <c r="BB750" s="197" t="s">
        <v>1118</v>
      </c>
      <c r="BC750" s="196">
        <v>51240</v>
      </c>
    </row>
    <row r="751" spans="54:55">
      <c r="BB751" s="197" t="s">
        <v>1119</v>
      </c>
      <c r="BC751" s="196">
        <v>51250</v>
      </c>
    </row>
    <row r="752" spans="54:55">
      <c r="BB752" s="197" t="s">
        <v>1120</v>
      </c>
      <c r="BC752" s="196">
        <v>51260</v>
      </c>
    </row>
    <row r="753" spans="54:55">
      <c r="BB753" s="197" t="s">
        <v>1121</v>
      </c>
      <c r="BC753" s="196">
        <v>51270</v>
      </c>
    </row>
    <row r="754" spans="54:55">
      <c r="BB754" s="197" t="s">
        <v>1122</v>
      </c>
      <c r="BC754" s="196">
        <v>51280</v>
      </c>
    </row>
    <row r="755" spans="54:55">
      <c r="BB755" s="197" t="s">
        <v>1123</v>
      </c>
      <c r="BC755" s="196">
        <v>51290</v>
      </c>
    </row>
    <row r="756" spans="54:55">
      <c r="BB756" s="197" t="s">
        <v>1124</v>
      </c>
      <c r="BC756" s="196">
        <v>51300</v>
      </c>
    </row>
    <row r="757" spans="54:55">
      <c r="BB757" s="197" t="s">
        <v>1125</v>
      </c>
      <c r="BC757" s="196">
        <v>51310</v>
      </c>
    </row>
    <row r="758" spans="54:55">
      <c r="BB758" s="197" t="s">
        <v>1126</v>
      </c>
      <c r="BC758" s="196">
        <v>51320</v>
      </c>
    </row>
    <row r="759" spans="54:55">
      <c r="BB759" s="197" t="s">
        <v>1127</v>
      </c>
      <c r="BC759" s="196">
        <v>51330</v>
      </c>
    </row>
    <row r="760" spans="54:55">
      <c r="BB760" s="197" t="s">
        <v>1128</v>
      </c>
      <c r="BC760" s="196">
        <v>51340</v>
      </c>
    </row>
    <row r="761" spans="54:55">
      <c r="BB761" s="197" t="s">
        <v>1129</v>
      </c>
      <c r="BC761" s="196">
        <v>51350</v>
      </c>
    </row>
    <row r="762" spans="54:55">
      <c r="BB762" s="197" t="s">
        <v>1130</v>
      </c>
      <c r="BC762" s="196">
        <v>51360</v>
      </c>
    </row>
    <row r="763" spans="54:55">
      <c r="BB763" s="197" t="s">
        <v>1131</v>
      </c>
      <c r="BC763" s="196">
        <v>51370</v>
      </c>
    </row>
    <row r="764" spans="54:55">
      <c r="BB764" s="197" t="s">
        <v>1132</v>
      </c>
      <c r="BC764" s="196">
        <v>51380</v>
      </c>
    </row>
    <row r="765" spans="54:55">
      <c r="BB765" s="197" t="s">
        <v>1133</v>
      </c>
      <c r="BC765" s="196">
        <v>51390</v>
      </c>
    </row>
    <row r="766" spans="54:55">
      <c r="BB766" s="197" t="s">
        <v>1134</v>
      </c>
      <c r="BC766" s="196">
        <v>51400</v>
      </c>
    </row>
    <row r="767" spans="54:55">
      <c r="BB767" s="197" t="s">
        <v>1135</v>
      </c>
      <c r="BC767" s="196">
        <v>51410</v>
      </c>
    </row>
    <row r="768" spans="54:55">
      <c r="BB768" s="197" t="s">
        <v>1136</v>
      </c>
      <c r="BC768" s="196">
        <v>51420</v>
      </c>
    </row>
    <row r="769" spans="54:55">
      <c r="BB769" s="197" t="s">
        <v>1137</v>
      </c>
      <c r="BC769" s="196">
        <v>51421</v>
      </c>
    </row>
    <row r="770" spans="54:55">
      <c r="BB770" s="197" t="s">
        <v>1138</v>
      </c>
      <c r="BC770" s="196">
        <v>51430</v>
      </c>
    </row>
    <row r="771" spans="54:55">
      <c r="BB771" s="197" t="s">
        <v>1139</v>
      </c>
      <c r="BC771" s="196">
        <v>51440</v>
      </c>
    </row>
    <row r="772" spans="54:55">
      <c r="BB772" s="197" t="s">
        <v>1140</v>
      </c>
      <c r="BC772" s="196">
        <v>51450</v>
      </c>
    </row>
    <row r="773" spans="54:55">
      <c r="BB773" s="197" t="s">
        <v>1141</v>
      </c>
      <c r="BC773" s="196">
        <v>51460</v>
      </c>
    </row>
    <row r="774" spans="54:55">
      <c r="BB774" s="197" t="s">
        <v>1142</v>
      </c>
      <c r="BC774" s="196">
        <v>51470</v>
      </c>
    </row>
    <row r="775" spans="54:55">
      <c r="BB775" s="197" t="s">
        <v>1143</v>
      </c>
      <c r="BC775" s="196">
        <v>51480</v>
      </c>
    </row>
    <row r="776" spans="54:55">
      <c r="BB776" s="197" t="s">
        <v>1144</v>
      </c>
      <c r="BC776" s="196">
        <v>51490</v>
      </c>
    </row>
    <row r="777" spans="54:55">
      <c r="BB777" s="197" t="s">
        <v>1145</v>
      </c>
      <c r="BC777" s="196">
        <v>51500</v>
      </c>
    </row>
    <row r="778" spans="54:55">
      <c r="BB778" s="197" t="s">
        <v>1146</v>
      </c>
      <c r="BC778" s="196">
        <v>51510</v>
      </c>
    </row>
    <row r="779" spans="54:55">
      <c r="BB779" s="197" t="s">
        <v>1147</v>
      </c>
      <c r="BC779" s="196">
        <v>51520</v>
      </c>
    </row>
    <row r="780" spans="54:55">
      <c r="BB780" s="197" t="s">
        <v>1148</v>
      </c>
      <c r="BC780" s="196">
        <v>51530</v>
      </c>
    </row>
    <row r="781" spans="54:55">
      <c r="BB781" s="197" t="s">
        <v>1149</v>
      </c>
      <c r="BC781" s="196">
        <v>51540</v>
      </c>
    </row>
    <row r="782" spans="54:55">
      <c r="BB782" s="197" t="s">
        <v>1150</v>
      </c>
      <c r="BC782" s="196">
        <v>51550</v>
      </c>
    </row>
    <row r="783" spans="54:55">
      <c r="BB783" s="197" t="s">
        <v>1151</v>
      </c>
      <c r="BC783" s="196">
        <v>51560</v>
      </c>
    </row>
    <row r="784" spans="54:55">
      <c r="BB784" s="197" t="s">
        <v>1152</v>
      </c>
      <c r="BC784" s="196">
        <v>51570</v>
      </c>
    </row>
    <row r="785" spans="54:55">
      <c r="BB785" s="197" t="s">
        <v>1153</v>
      </c>
      <c r="BC785" s="196">
        <v>51580</v>
      </c>
    </row>
    <row r="786" spans="54:55">
      <c r="BB786" s="197" t="s">
        <v>1154</v>
      </c>
      <c r="BC786" s="196">
        <v>51590</v>
      </c>
    </row>
    <row r="787" spans="54:55">
      <c r="BB787" s="197" t="s">
        <v>1155</v>
      </c>
      <c r="BC787" s="196">
        <v>51600</v>
      </c>
    </row>
    <row r="788" spans="54:55">
      <c r="BB788" s="197" t="s">
        <v>1156</v>
      </c>
      <c r="BC788" s="196">
        <v>51620</v>
      </c>
    </row>
    <row r="789" spans="54:55">
      <c r="BB789" s="197" t="s">
        <v>1157</v>
      </c>
      <c r="BC789" s="196">
        <v>51630</v>
      </c>
    </row>
    <row r="790" spans="54:55">
      <c r="BB790" s="197" t="s">
        <v>1158</v>
      </c>
      <c r="BC790" s="196">
        <v>51640</v>
      </c>
    </row>
    <row r="791" spans="54:55">
      <c r="BB791" s="197" t="s">
        <v>1159</v>
      </c>
      <c r="BC791" s="196">
        <v>51650</v>
      </c>
    </row>
    <row r="792" spans="54:55">
      <c r="BB792" s="197" t="s">
        <v>1160</v>
      </c>
      <c r="BC792" s="196">
        <v>51660</v>
      </c>
    </row>
    <row r="793" spans="54:55">
      <c r="BB793" s="197" t="s">
        <v>1161</v>
      </c>
      <c r="BC793" s="196">
        <v>51670</v>
      </c>
    </row>
    <row r="794" spans="54:55">
      <c r="BB794" s="197" t="s">
        <v>1162</v>
      </c>
      <c r="BC794" s="196">
        <v>51680</v>
      </c>
    </row>
    <row r="795" spans="54:55">
      <c r="BB795" s="197" t="s">
        <v>1163</v>
      </c>
      <c r="BC795" s="196">
        <v>51690</v>
      </c>
    </row>
    <row r="796" spans="54:55">
      <c r="BB796" s="197" t="s">
        <v>1164</v>
      </c>
      <c r="BC796" s="196">
        <v>51700</v>
      </c>
    </row>
    <row r="797" spans="54:55">
      <c r="BB797" s="197" t="s">
        <v>1165</v>
      </c>
      <c r="BC797" s="196">
        <v>51710</v>
      </c>
    </row>
    <row r="798" spans="54:55">
      <c r="BB798" s="197" t="s">
        <v>1166</v>
      </c>
      <c r="BC798" s="196">
        <v>51720</v>
      </c>
    </row>
    <row r="799" spans="54:55">
      <c r="BB799" s="197" t="s">
        <v>1167</v>
      </c>
      <c r="BC799" s="196">
        <v>51730</v>
      </c>
    </row>
    <row r="800" spans="54:55">
      <c r="BB800" s="197" t="s">
        <v>1168</v>
      </c>
      <c r="BC800" s="196">
        <v>51740</v>
      </c>
    </row>
    <row r="801" spans="54:55">
      <c r="BB801" s="197" t="s">
        <v>1169</v>
      </c>
      <c r="BC801" s="196">
        <v>51750</v>
      </c>
    </row>
    <row r="802" spans="54:55">
      <c r="BB802" s="197" t="s">
        <v>1170</v>
      </c>
      <c r="BC802" s="196">
        <v>51760</v>
      </c>
    </row>
    <row r="803" spans="54:55">
      <c r="BB803" s="197" t="s">
        <v>1171</v>
      </c>
      <c r="BC803" s="196">
        <v>51770</v>
      </c>
    </row>
    <row r="804" spans="54:55">
      <c r="BB804" s="197" t="s">
        <v>1172</v>
      </c>
      <c r="BC804" s="196">
        <v>51780</v>
      </c>
    </row>
    <row r="805" spans="54:55">
      <c r="BB805" s="197" t="s">
        <v>1173</v>
      </c>
      <c r="BC805" s="196">
        <v>51790</v>
      </c>
    </row>
    <row r="806" spans="54:55">
      <c r="BB806" s="197" t="s">
        <v>1174</v>
      </c>
      <c r="BC806" s="196">
        <v>51800</v>
      </c>
    </row>
    <row r="807" spans="54:55">
      <c r="BB807" s="197" t="s">
        <v>1175</v>
      </c>
      <c r="BC807" s="196">
        <v>51810</v>
      </c>
    </row>
    <row r="808" spans="54:55">
      <c r="BB808" s="197" t="s">
        <v>1176</v>
      </c>
      <c r="BC808" s="196">
        <v>51820</v>
      </c>
    </row>
    <row r="809" spans="54:55">
      <c r="BB809" s="197" t="s">
        <v>1177</v>
      </c>
      <c r="BC809" s="196">
        <v>51830</v>
      </c>
    </row>
    <row r="810" spans="54:55">
      <c r="BB810" s="197" t="s">
        <v>1178</v>
      </c>
      <c r="BC810" s="196">
        <v>51840</v>
      </c>
    </row>
    <row r="811" spans="54:55">
      <c r="BB811" s="197" t="s">
        <v>1179</v>
      </c>
      <c r="BC811" s="196">
        <v>51850</v>
      </c>
    </row>
    <row r="812" spans="54:55">
      <c r="BB812" s="197" t="s">
        <v>1180</v>
      </c>
      <c r="BC812" s="196">
        <v>51860</v>
      </c>
    </row>
    <row r="813" spans="54:55">
      <c r="BB813" s="197" t="s">
        <v>1181</v>
      </c>
      <c r="BC813" s="196">
        <v>51870</v>
      </c>
    </row>
    <row r="814" spans="54:55">
      <c r="BB814" s="197" t="s">
        <v>1182</v>
      </c>
      <c r="BC814" s="196">
        <v>51880</v>
      </c>
    </row>
    <row r="815" spans="54:55">
      <c r="BB815" s="197" t="s">
        <v>1183</v>
      </c>
      <c r="BC815" s="196">
        <v>51890</v>
      </c>
    </row>
    <row r="816" spans="54:55">
      <c r="BB816" s="197" t="s">
        <v>1184</v>
      </c>
      <c r="BC816" s="196">
        <v>51900</v>
      </c>
    </row>
    <row r="817" spans="54:55">
      <c r="BB817" s="197" t="s">
        <v>1185</v>
      </c>
      <c r="BC817" s="196">
        <v>51910</v>
      </c>
    </row>
    <row r="818" spans="54:55">
      <c r="BB818" s="197" t="s">
        <v>1186</v>
      </c>
      <c r="BC818" s="196">
        <v>51920</v>
      </c>
    </row>
    <row r="819" spans="54:55">
      <c r="BB819" s="197" t="s">
        <v>1187</v>
      </c>
      <c r="BC819" s="196">
        <v>51930</v>
      </c>
    </row>
    <row r="820" spans="54:55">
      <c r="BB820" s="197" t="s">
        <v>1188</v>
      </c>
      <c r="BC820" s="196">
        <v>51940</v>
      </c>
    </row>
    <row r="821" spans="54:55">
      <c r="BB821" s="197" t="s">
        <v>1189</v>
      </c>
      <c r="BC821" s="196">
        <v>51950</v>
      </c>
    </row>
    <row r="822" spans="54:55">
      <c r="BB822" s="197" t="s">
        <v>1190</v>
      </c>
      <c r="BC822" s="196">
        <v>51960</v>
      </c>
    </row>
    <row r="823" spans="54:55">
      <c r="BB823" s="197" t="s">
        <v>1191</v>
      </c>
      <c r="BC823" s="196">
        <v>51970</v>
      </c>
    </row>
    <row r="824" spans="54:55">
      <c r="BB824" s="197" t="s">
        <v>1192</v>
      </c>
      <c r="BC824" s="196">
        <v>51980</v>
      </c>
    </row>
    <row r="825" spans="54:55">
      <c r="BB825" s="197" t="s">
        <v>1193</v>
      </c>
      <c r="BC825" s="196">
        <v>51990</v>
      </c>
    </row>
    <row r="826" spans="54:55">
      <c r="BB826" s="197" t="s">
        <v>1194</v>
      </c>
      <c r="BC826" s="196">
        <v>52010</v>
      </c>
    </row>
    <row r="827" spans="54:55">
      <c r="BB827" s="197" t="s">
        <v>1195</v>
      </c>
      <c r="BC827" s="196">
        <v>52020</v>
      </c>
    </row>
    <row r="828" spans="54:55">
      <c r="BB828" s="197" t="s">
        <v>1196</v>
      </c>
      <c r="BC828" s="196">
        <v>52030</v>
      </c>
    </row>
    <row r="829" spans="54:55">
      <c r="BB829" s="197" t="s">
        <v>1197</v>
      </c>
      <c r="BC829" s="196">
        <v>52040</v>
      </c>
    </row>
    <row r="830" spans="54:55">
      <c r="BB830" s="197" t="s">
        <v>1198</v>
      </c>
      <c r="BC830" s="196">
        <v>52050</v>
      </c>
    </row>
    <row r="831" spans="54:55">
      <c r="BB831" s="197" t="s">
        <v>1199</v>
      </c>
      <c r="BC831" s="196">
        <v>52060</v>
      </c>
    </row>
    <row r="832" spans="54:55">
      <c r="BB832" s="197" t="s">
        <v>1200</v>
      </c>
      <c r="BC832" s="196">
        <v>52070</v>
      </c>
    </row>
    <row r="833" spans="54:55">
      <c r="BB833" s="197" t="s">
        <v>1201</v>
      </c>
      <c r="BC833" s="196">
        <v>52080</v>
      </c>
    </row>
    <row r="834" spans="54:55">
      <c r="BB834" s="197" t="s">
        <v>1202</v>
      </c>
      <c r="BC834" s="196">
        <v>52090</v>
      </c>
    </row>
    <row r="835" spans="54:55">
      <c r="BB835" s="197" t="s">
        <v>1203</v>
      </c>
      <c r="BC835" s="196">
        <v>52100</v>
      </c>
    </row>
    <row r="836" spans="54:55" ht="26.4">
      <c r="BB836" s="197" t="s">
        <v>1204</v>
      </c>
      <c r="BC836" s="196">
        <v>52101</v>
      </c>
    </row>
    <row r="837" spans="54:55">
      <c r="BB837" s="197" t="s">
        <v>1205</v>
      </c>
      <c r="BC837" s="196">
        <v>52110</v>
      </c>
    </row>
    <row r="838" spans="54:55">
      <c r="BB838" s="197" t="s">
        <v>1206</v>
      </c>
      <c r="BC838" s="196">
        <v>52120</v>
      </c>
    </row>
    <row r="839" spans="54:55">
      <c r="BB839" s="197" t="s">
        <v>1207</v>
      </c>
      <c r="BC839" s="196">
        <v>52130</v>
      </c>
    </row>
    <row r="840" spans="54:55">
      <c r="BB840" s="197" t="s">
        <v>1208</v>
      </c>
      <c r="BC840" s="196">
        <v>52140</v>
      </c>
    </row>
    <row r="841" spans="54:55">
      <c r="BB841" s="197" t="s">
        <v>1209</v>
      </c>
      <c r="BC841" s="196">
        <v>52150</v>
      </c>
    </row>
    <row r="842" spans="54:55">
      <c r="BB842" s="197" t="s">
        <v>1210</v>
      </c>
      <c r="BC842" s="196">
        <v>52160</v>
      </c>
    </row>
    <row r="843" spans="54:55">
      <c r="BB843" s="197" t="s">
        <v>1211</v>
      </c>
      <c r="BC843" s="196">
        <v>52170</v>
      </c>
    </row>
    <row r="844" spans="54:55">
      <c r="BB844" s="197" t="s">
        <v>1212</v>
      </c>
      <c r="BC844" s="196">
        <v>52180</v>
      </c>
    </row>
    <row r="845" spans="54:55">
      <c r="BB845" s="197" t="s">
        <v>1213</v>
      </c>
      <c r="BC845" s="196">
        <v>52190</v>
      </c>
    </row>
    <row r="846" spans="54:55">
      <c r="BB846" s="197" t="s">
        <v>1214</v>
      </c>
      <c r="BC846" s="196">
        <v>52200</v>
      </c>
    </row>
    <row r="847" spans="54:55">
      <c r="BB847" s="197" t="s">
        <v>1215</v>
      </c>
      <c r="BC847" s="196">
        <v>52210</v>
      </c>
    </row>
    <row r="848" spans="54:55">
      <c r="BB848" s="197" t="s">
        <v>1216</v>
      </c>
      <c r="BC848" s="196">
        <v>52220</v>
      </c>
    </row>
    <row r="849" spans="54:55">
      <c r="BB849" s="197" t="s">
        <v>1217</v>
      </c>
      <c r="BC849" s="196">
        <v>52230</v>
      </c>
    </row>
    <row r="850" spans="54:55">
      <c r="BB850" s="197" t="s">
        <v>1218</v>
      </c>
      <c r="BC850" s="196">
        <v>52240</v>
      </c>
    </row>
    <row r="851" spans="54:55">
      <c r="BB851" s="197" t="s">
        <v>1219</v>
      </c>
      <c r="BC851" s="196">
        <v>52250</v>
      </c>
    </row>
    <row r="852" spans="54:55">
      <c r="BB852" s="197" t="s">
        <v>1220</v>
      </c>
      <c r="BC852" s="196">
        <v>52260</v>
      </c>
    </row>
    <row r="853" spans="54:55">
      <c r="BB853" s="197" t="s">
        <v>1221</v>
      </c>
      <c r="BC853" s="196">
        <v>52320</v>
      </c>
    </row>
    <row r="854" spans="54:55">
      <c r="BB854" s="197" t="s">
        <v>1222</v>
      </c>
      <c r="BC854" s="196">
        <v>52330</v>
      </c>
    </row>
    <row r="855" spans="54:55">
      <c r="BB855" s="197" t="s">
        <v>1223</v>
      </c>
      <c r="BC855" s="196">
        <v>52340</v>
      </c>
    </row>
    <row r="856" spans="54:55">
      <c r="BB856" s="197" t="s">
        <v>1224</v>
      </c>
      <c r="BC856" s="196">
        <v>52350</v>
      </c>
    </row>
    <row r="857" spans="54:55">
      <c r="BB857" s="197" t="s">
        <v>1225</v>
      </c>
      <c r="BC857" s="196">
        <v>52360</v>
      </c>
    </row>
    <row r="858" spans="54:55">
      <c r="BB858" s="197" t="s">
        <v>1226</v>
      </c>
      <c r="BC858" s="196">
        <v>52400</v>
      </c>
    </row>
    <row r="859" spans="54:55">
      <c r="BB859" s="197" t="s">
        <v>1227</v>
      </c>
      <c r="BC859" s="196">
        <v>52410</v>
      </c>
    </row>
    <row r="860" spans="54:55">
      <c r="BB860" s="197" t="s">
        <v>1228</v>
      </c>
      <c r="BC860" s="196">
        <v>52420</v>
      </c>
    </row>
    <row r="861" spans="54:55">
      <c r="BB861" s="197" t="s">
        <v>1229</v>
      </c>
      <c r="BC861" s="196">
        <v>52430</v>
      </c>
    </row>
    <row r="862" spans="54:55">
      <c r="BB862" s="197" t="s">
        <v>1230</v>
      </c>
      <c r="BC862" s="196">
        <v>52440</v>
      </c>
    </row>
    <row r="863" spans="54:55">
      <c r="BB863" s="197" t="s">
        <v>1231</v>
      </c>
      <c r="BC863" s="196">
        <v>52450</v>
      </c>
    </row>
    <row r="864" spans="54:55">
      <c r="BB864" s="197" t="s">
        <v>1232</v>
      </c>
      <c r="BC864" s="196">
        <v>52460</v>
      </c>
    </row>
    <row r="865" spans="54:55">
      <c r="BB865" s="197" t="s">
        <v>1233</v>
      </c>
      <c r="BC865" s="196">
        <v>52490</v>
      </c>
    </row>
    <row r="866" spans="54:55">
      <c r="BB866" s="197" t="s">
        <v>1234</v>
      </c>
      <c r="BC866" s="196">
        <v>52500</v>
      </c>
    </row>
    <row r="867" spans="54:55">
      <c r="BB867" s="197" t="s">
        <v>1235</v>
      </c>
      <c r="BC867" s="196">
        <v>52520</v>
      </c>
    </row>
    <row r="868" spans="54:55">
      <c r="BB868" s="197" t="s">
        <v>1236</v>
      </c>
      <c r="BC868" s="196">
        <v>52530</v>
      </c>
    </row>
    <row r="869" spans="54:55">
      <c r="BB869" s="197" t="s">
        <v>1237</v>
      </c>
      <c r="BC869" s="196">
        <v>52540</v>
      </c>
    </row>
    <row r="870" spans="54:55">
      <c r="BB870" s="197" t="s">
        <v>1238</v>
      </c>
      <c r="BC870" s="196">
        <v>52550</v>
      </c>
    </row>
    <row r="871" spans="54:55">
      <c r="BB871" s="197" t="s">
        <v>1239</v>
      </c>
      <c r="BC871" s="196">
        <v>52560</v>
      </c>
    </row>
    <row r="872" spans="54:55">
      <c r="BB872" s="197" t="s">
        <v>1240</v>
      </c>
      <c r="BC872" s="196">
        <v>52570</v>
      </c>
    </row>
    <row r="873" spans="54:55" ht="26.4">
      <c r="BB873" s="197" t="s">
        <v>1241</v>
      </c>
      <c r="BC873" s="196">
        <v>52571</v>
      </c>
    </row>
    <row r="874" spans="54:55">
      <c r="BB874" s="197" t="s">
        <v>1242</v>
      </c>
      <c r="BC874" s="196">
        <v>52580</v>
      </c>
    </row>
    <row r="875" spans="54:55">
      <c r="BB875" s="197" t="s">
        <v>1243</v>
      </c>
      <c r="BC875" s="196">
        <v>52590</v>
      </c>
    </row>
    <row r="876" spans="54:55">
      <c r="BB876" s="244" t="s">
        <v>2158</v>
      </c>
      <c r="BC876" s="243">
        <v>52600</v>
      </c>
    </row>
    <row r="877" spans="54:55">
      <c r="BB877" s="244" t="s">
        <v>2159</v>
      </c>
      <c r="BC877" s="243">
        <v>52610</v>
      </c>
    </row>
    <row r="878" spans="54:55">
      <c r="BB878" s="244" t="s">
        <v>2160</v>
      </c>
      <c r="BC878" s="243">
        <v>52620</v>
      </c>
    </row>
    <row r="879" spans="54:55">
      <c r="BB879" s="244" t="s">
        <v>2161</v>
      </c>
      <c r="BC879" s="243">
        <v>52630</v>
      </c>
    </row>
    <row r="880" spans="54:55">
      <c r="BB880" s="197" t="s">
        <v>1244</v>
      </c>
      <c r="BC880" s="196">
        <v>53010</v>
      </c>
    </row>
    <row r="881" spans="54:55">
      <c r="BB881" s="197" t="s">
        <v>1245</v>
      </c>
      <c r="BC881" s="196">
        <v>53020</v>
      </c>
    </row>
    <row r="882" spans="54:55">
      <c r="BB882" s="197" t="s">
        <v>1246</v>
      </c>
      <c r="BC882" s="196">
        <v>53030</v>
      </c>
    </row>
    <row r="883" spans="54:55">
      <c r="BB883" s="197" t="s">
        <v>1247</v>
      </c>
      <c r="BC883" s="196">
        <v>53060</v>
      </c>
    </row>
    <row r="884" spans="54:55">
      <c r="BB884" s="197" t="s">
        <v>1248</v>
      </c>
      <c r="BC884" s="196">
        <v>53070</v>
      </c>
    </row>
    <row r="885" spans="54:55">
      <c r="BB885" s="197" t="s">
        <v>1249</v>
      </c>
      <c r="BC885" s="196">
        <v>53080</v>
      </c>
    </row>
    <row r="886" spans="54:55">
      <c r="BB886" s="197" t="s">
        <v>1250</v>
      </c>
      <c r="BC886" s="196">
        <v>53090</v>
      </c>
    </row>
    <row r="887" spans="54:55">
      <c r="BB887" s="197" t="s">
        <v>1251</v>
      </c>
      <c r="BC887" s="196">
        <v>53100</v>
      </c>
    </row>
    <row r="888" spans="54:55">
      <c r="BB888" s="197" t="s">
        <v>1252</v>
      </c>
      <c r="BC888" s="196">
        <v>53110</v>
      </c>
    </row>
    <row r="889" spans="54:55" ht="26.4">
      <c r="BB889" s="197" t="s">
        <v>1253</v>
      </c>
      <c r="BC889" s="196">
        <v>53111</v>
      </c>
    </row>
    <row r="890" spans="54:55">
      <c r="BB890" s="197" t="s">
        <v>1254</v>
      </c>
      <c r="BC890" s="196">
        <v>53120</v>
      </c>
    </row>
    <row r="891" spans="54:55">
      <c r="BB891" s="197" t="s">
        <v>1255</v>
      </c>
      <c r="BC891" s="196">
        <v>53130</v>
      </c>
    </row>
    <row r="892" spans="54:55">
      <c r="BB892" s="197" t="s">
        <v>1256</v>
      </c>
      <c r="BC892" s="196">
        <v>53140</v>
      </c>
    </row>
    <row r="893" spans="54:55">
      <c r="BB893" s="197" t="s">
        <v>1257</v>
      </c>
      <c r="BC893" s="196">
        <v>53150</v>
      </c>
    </row>
    <row r="894" spans="54:55">
      <c r="BB894" s="197" t="s">
        <v>1258</v>
      </c>
      <c r="BC894" s="196">
        <v>53160</v>
      </c>
    </row>
    <row r="895" spans="54:55">
      <c r="BB895" s="197" t="s">
        <v>1259</v>
      </c>
      <c r="BC895" s="196">
        <v>53170</v>
      </c>
    </row>
    <row r="896" spans="54:55">
      <c r="BB896" s="197" t="s">
        <v>1260</v>
      </c>
      <c r="BC896" s="196">
        <v>53180</v>
      </c>
    </row>
    <row r="897" spans="54:55">
      <c r="BB897" s="197" t="s">
        <v>1261</v>
      </c>
      <c r="BC897" s="196">
        <v>53190</v>
      </c>
    </row>
    <row r="898" spans="54:55">
      <c r="BB898" s="197" t="s">
        <v>1262</v>
      </c>
      <c r="BC898" s="196">
        <v>53200</v>
      </c>
    </row>
    <row r="899" spans="54:55">
      <c r="BB899" s="197" t="s">
        <v>1263</v>
      </c>
      <c r="BC899" s="196">
        <v>53210</v>
      </c>
    </row>
    <row r="900" spans="54:55">
      <c r="BB900" s="197" t="s">
        <v>1264</v>
      </c>
      <c r="BC900" s="196">
        <v>53220</v>
      </c>
    </row>
    <row r="901" spans="54:55">
      <c r="BB901" s="197" t="s">
        <v>1265</v>
      </c>
      <c r="BC901" s="196">
        <v>53230</v>
      </c>
    </row>
    <row r="902" spans="54:55">
      <c r="BB902" s="197" t="s">
        <v>1266</v>
      </c>
      <c r="BC902" s="196">
        <v>53240</v>
      </c>
    </row>
    <row r="903" spans="54:55">
      <c r="BB903" s="197" t="s">
        <v>1267</v>
      </c>
      <c r="BC903" s="196">
        <v>53250</v>
      </c>
    </row>
    <row r="904" spans="54:55">
      <c r="BB904" s="197" t="s">
        <v>1268</v>
      </c>
      <c r="BC904" s="196">
        <v>53260</v>
      </c>
    </row>
    <row r="905" spans="54:55">
      <c r="BB905" s="197" t="s">
        <v>1269</v>
      </c>
      <c r="BC905" s="196">
        <v>53270</v>
      </c>
    </row>
    <row r="906" spans="54:55">
      <c r="BB906" s="197" t="s">
        <v>1270</v>
      </c>
      <c r="BC906" s="196">
        <v>53280</v>
      </c>
    </row>
    <row r="907" spans="54:55">
      <c r="BB907" s="197" t="s">
        <v>1271</v>
      </c>
      <c r="BC907" s="196">
        <v>53300</v>
      </c>
    </row>
    <row r="908" spans="54:55">
      <c r="BB908" s="197" t="s">
        <v>1272</v>
      </c>
      <c r="BC908" s="196">
        <v>53310</v>
      </c>
    </row>
    <row r="909" spans="54:55">
      <c r="BB909" s="197" t="s">
        <v>1273</v>
      </c>
      <c r="BC909" s="196">
        <v>53320</v>
      </c>
    </row>
    <row r="910" spans="54:55">
      <c r="BB910" s="197" t="s">
        <v>1274</v>
      </c>
      <c r="BC910" s="196">
        <v>53330</v>
      </c>
    </row>
    <row r="911" spans="54:55">
      <c r="BB911" s="197" t="s">
        <v>1275</v>
      </c>
      <c r="BC911" s="196">
        <v>53340</v>
      </c>
    </row>
    <row r="912" spans="54:55">
      <c r="BB912" s="197" t="s">
        <v>1276</v>
      </c>
      <c r="BC912" s="196">
        <v>53350</v>
      </c>
    </row>
    <row r="913" spans="54:55">
      <c r="BB913" s="197" t="s">
        <v>1277</v>
      </c>
      <c r="BC913" s="196">
        <v>53360</v>
      </c>
    </row>
    <row r="914" spans="54:55">
      <c r="BB914" s="197" t="s">
        <v>1278</v>
      </c>
      <c r="BC914" s="196">
        <v>53370</v>
      </c>
    </row>
    <row r="915" spans="54:55">
      <c r="BB915" s="197" t="s">
        <v>1279</v>
      </c>
      <c r="BC915" s="196">
        <v>53380</v>
      </c>
    </row>
    <row r="916" spans="54:55">
      <c r="BB916" s="197" t="s">
        <v>1280</v>
      </c>
      <c r="BC916" s="196">
        <v>53390</v>
      </c>
    </row>
    <row r="917" spans="54:55">
      <c r="BB917" s="197" t="s">
        <v>1281</v>
      </c>
      <c r="BC917" s="196">
        <v>53400</v>
      </c>
    </row>
    <row r="918" spans="54:55">
      <c r="BB918" s="197" t="s">
        <v>1282</v>
      </c>
      <c r="BC918" s="196">
        <v>53410</v>
      </c>
    </row>
    <row r="919" spans="54:55">
      <c r="BB919" s="197" t="s">
        <v>1283</v>
      </c>
      <c r="BC919" s="196">
        <v>53420</v>
      </c>
    </row>
    <row r="920" spans="54:55">
      <c r="BB920" s="197" t="s">
        <v>1284</v>
      </c>
      <c r="BC920" s="196">
        <v>53430</v>
      </c>
    </row>
    <row r="921" spans="54:55">
      <c r="BB921" s="197" t="s">
        <v>1285</v>
      </c>
      <c r="BC921" s="196">
        <v>53440</v>
      </c>
    </row>
    <row r="922" spans="54:55">
      <c r="BB922" s="197" t="s">
        <v>1286</v>
      </c>
      <c r="BC922" s="196">
        <v>53450</v>
      </c>
    </row>
    <row r="923" spans="54:55">
      <c r="BB923" s="197" t="s">
        <v>1287</v>
      </c>
      <c r="BC923" s="196">
        <v>53460</v>
      </c>
    </row>
    <row r="924" spans="54:55">
      <c r="BB924" s="197" t="s">
        <v>1288</v>
      </c>
      <c r="BC924" s="196">
        <v>53470</v>
      </c>
    </row>
    <row r="925" spans="54:55">
      <c r="BB925" s="197" t="s">
        <v>1289</v>
      </c>
      <c r="BC925" s="196">
        <v>53480</v>
      </c>
    </row>
    <row r="926" spans="54:55">
      <c r="BB926" s="197" t="s">
        <v>1290</v>
      </c>
      <c r="BC926" s="196">
        <v>54010</v>
      </c>
    </row>
    <row r="927" spans="54:55">
      <c r="BB927" s="197" t="s">
        <v>1291</v>
      </c>
      <c r="BC927" s="196">
        <v>54020</v>
      </c>
    </row>
    <row r="928" spans="54:55">
      <c r="BB928" s="197" t="s">
        <v>1292</v>
      </c>
      <c r="BC928" s="196">
        <v>54030</v>
      </c>
    </row>
    <row r="929" spans="54:55">
      <c r="BB929" s="197" t="s">
        <v>1293</v>
      </c>
      <c r="BC929" s="196">
        <v>54040</v>
      </c>
    </row>
    <row r="930" spans="54:55">
      <c r="BB930" s="197" t="s">
        <v>1294</v>
      </c>
      <c r="BC930" s="196">
        <v>54050</v>
      </c>
    </row>
    <row r="931" spans="54:55">
      <c r="BB931" s="197" t="s">
        <v>1295</v>
      </c>
      <c r="BC931" s="196">
        <v>54060</v>
      </c>
    </row>
    <row r="932" spans="54:55">
      <c r="BB932" s="197" t="s">
        <v>1296</v>
      </c>
      <c r="BC932" s="196">
        <v>54070</v>
      </c>
    </row>
    <row r="933" spans="54:55">
      <c r="BB933" s="197" t="s">
        <v>1297</v>
      </c>
      <c r="BC933" s="196">
        <v>54080</v>
      </c>
    </row>
    <row r="934" spans="54:55">
      <c r="BB934" s="197" t="s">
        <v>1298</v>
      </c>
      <c r="BC934" s="196">
        <v>54090</v>
      </c>
    </row>
    <row r="935" spans="54:55">
      <c r="BB935" s="197" t="s">
        <v>1299</v>
      </c>
      <c r="BC935" s="196">
        <v>54100</v>
      </c>
    </row>
    <row r="936" spans="54:55">
      <c r="BB936" s="197" t="s">
        <v>1300</v>
      </c>
      <c r="BC936" s="196">
        <v>54110</v>
      </c>
    </row>
    <row r="937" spans="54:55">
      <c r="BB937" s="197" t="s">
        <v>1301</v>
      </c>
      <c r="BC937" s="196">
        <v>54120</v>
      </c>
    </row>
    <row r="938" spans="54:55">
      <c r="BB938" s="197" t="s">
        <v>1302</v>
      </c>
      <c r="BC938" s="196">
        <v>54130</v>
      </c>
    </row>
    <row r="939" spans="54:55">
      <c r="BB939" s="197" t="s">
        <v>1303</v>
      </c>
      <c r="BC939" s="196">
        <v>54140</v>
      </c>
    </row>
    <row r="940" spans="54:55" ht="26.4">
      <c r="BB940" s="197" t="s">
        <v>1304</v>
      </c>
      <c r="BC940" s="196">
        <v>54150</v>
      </c>
    </row>
    <row r="941" spans="54:55">
      <c r="BB941" s="197" t="s">
        <v>1305</v>
      </c>
      <c r="BC941" s="196">
        <v>54160</v>
      </c>
    </row>
    <row r="942" spans="54:55">
      <c r="BB942" s="197" t="s">
        <v>1306</v>
      </c>
      <c r="BC942" s="196">
        <v>54170</v>
      </c>
    </row>
    <row r="943" spans="54:55">
      <c r="BB943" s="197" t="s">
        <v>1307</v>
      </c>
      <c r="BC943" s="196">
        <v>54180</v>
      </c>
    </row>
    <row r="944" spans="54:55">
      <c r="BB944" s="197" t="s">
        <v>1308</v>
      </c>
      <c r="BC944" s="196">
        <v>54190</v>
      </c>
    </row>
    <row r="945" spans="54:55">
      <c r="BB945" s="197" t="s">
        <v>1309</v>
      </c>
      <c r="BC945" s="196">
        <v>54200</v>
      </c>
    </row>
    <row r="946" spans="54:55">
      <c r="BB946" s="197" t="s">
        <v>1310</v>
      </c>
      <c r="BC946" s="196">
        <v>54210</v>
      </c>
    </row>
    <row r="947" spans="54:55">
      <c r="BB947" s="197" t="s">
        <v>1311</v>
      </c>
      <c r="BC947" s="196">
        <v>54220</v>
      </c>
    </row>
    <row r="948" spans="54:55">
      <c r="BB948" s="197" t="s">
        <v>1312</v>
      </c>
      <c r="BC948" s="196">
        <v>54230</v>
      </c>
    </row>
    <row r="949" spans="54:55">
      <c r="BB949" s="197" t="s">
        <v>1313</v>
      </c>
      <c r="BC949" s="196">
        <v>54240</v>
      </c>
    </row>
    <row r="950" spans="54:55">
      <c r="BB950" s="197" t="s">
        <v>1314</v>
      </c>
      <c r="BC950" s="196">
        <v>54250</v>
      </c>
    </row>
    <row r="951" spans="54:55">
      <c r="BB951" s="197" t="s">
        <v>1315</v>
      </c>
      <c r="BC951" s="196">
        <v>54260</v>
      </c>
    </row>
    <row r="952" spans="54:55">
      <c r="BB952" s="197" t="s">
        <v>1316</v>
      </c>
      <c r="BC952" s="196">
        <v>54270</v>
      </c>
    </row>
    <row r="953" spans="54:55">
      <c r="BB953" s="197" t="s">
        <v>1317</v>
      </c>
      <c r="BC953" s="196">
        <v>54280</v>
      </c>
    </row>
    <row r="954" spans="54:55">
      <c r="BB954" s="197" t="s">
        <v>1318</v>
      </c>
      <c r="BC954" s="196">
        <v>54290</v>
      </c>
    </row>
    <row r="955" spans="54:55">
      <c r="BB955" s="197" t="s">
        <v>1319</v>
      </c>
      <c r="BC955" s="196">
        <v>54300</v>
      </c>
    </row>
    <row r="956" spans="54:55">
      <c r="BB956" s="197" t="s">
        <v>1320</v>
      </c>
      <c r="BC956" s="196">
        <v>54310</v>
      </c>
    </row>
    <row r="957" spans="54:55">
      <c r="BB957" s="197" t="s">
        <v>1321</v>
      </c>
      <c r="BC957" s="196">
        <v>54320</v>
      </c>
    </row>
    <row r="958" spans="54:55">
      <c r="BB958" s="197" t="s">
        <v>1322</v>
      </c>
      <c r="BC958" s="196">
        <v>54330</v>
      </c>
    </row>
    <row r="959" spans="54:55">
      <c r="BB959" s="197" t="s">
        <v>1323</v>
      </c>
      <c r="BC959" s="196">
        <v>54340</v>
      </c>
    </row>
    <row r="960" spans="54:55">
      <c r="BB960" s="197" t="s">
        <v>1324</v>
      </c>
      <c r="BC960" s="196">
        <v>54350</v>
      </c>
    </row>
    <row r="961" spans="54:55">
      <c r="BB961" s="197" t="s">
        <v>1325</v>
      </c>
      <c r="BC961" s="196">
        <v>54360</v>
      </c>
    </row>
    <row r="962" spans="54:55">
      <c r="BB962" s="197" t="s">
        <v>1326</v>
      </c>
      <c r="BC962" s="196">
        <v>54370</v>
      </c>
    </row>
    <row r="963" spans="54:55" ht="26.4">
      <c r="BB963" s="197" t="s">
        <v>1327</v>
      </c>
      <c r="BC963" s="196">
        <v>54380</v>
      </c>
    </row>
    <row r="964" spans="54:55">
      <c r="BB964" s="244" t="s">
        <v>2157</v>
      </c>
      <c r="BC964" s="243">
        <v>54400</v>
      </c>
    </row>
    <row r="965" spans="54:55">
      <c r="BB965" s="197" t="s">
        <v>1328</v>
      </c>
      <c r="BC965" s="196">
        <v>55010</v>
      </c>
    </row>
    <row r="966" spans="54:55">
      <c r="BB966" s="197" t="s">
        <v>1329</v>
      </c>
      <c r="BC966" s="196">
        <v>55020</v>
      </c>
    </row>
    <row r="967" spans="54:55">
      <c r="BB967" s="197" t="s">
        <v>1330</v>
      </c>
      <c r="BC967" s="196">
        <v>55030</v>
      </c>
    </row>
    <row r="968" spans="54:55">
      <c r="BB968" s="197" t="s">
        <v>1331</v>
      </c>
      <c r="BC968" s="196">
        <v>55040</v>
      </c>
    </row>
    <row r="969" spans="54:55">
      <c r="BB969" s="197" t="s">
        <v>1332</v>
      </c>
      <c r="BC969" s="196">
        <v>55050</v>
      </c>
    </row>
    <row r="970" spans="54:55">
      <c r="BB970" s="197" t="s">
        <v>1333</v>
      </c>
      <c r="BC970" s="196">
        <v>55060</v>
      </c>
    </row>
    <row r="971" spans="54:55">
      <c r="BB971" s="197" t="s">
        <v>1334</v>
      </c>
      <c r="BC971" s="196">
        <v>55070</v>
      </c>
    </row>
    <row r="972" spans="54:55">
      <c r="BB972" s="197" t="s">
        <v>1335</v>
      </c>
      <c r="BC972" s="196">
        <v>55080</v>
      </c>
    </row>
    <row r="973" spans="54:55">
      <c r="BB973" s="197" t="s">
        <v>1336</v>
      </c>
      <c r="BC973" s="196">
        <v>55090</v>
      </c>
    </row>
    <row r="974" spans="54:55">
      <c r="BB974" s="197" t="s">
        <v>1337</v>
      </c>
      <c r="BC974" s="196">
        <v>55100</v>
      </c>
    </row>
    <row r="975" spans="54:55">
      <c r="BB975" s="197" t="s">
        <v>1338</v>
      </c>
      <c r="BC975" s="196">
        <v>55110</v>
      </c>
    </row>
    <row r="976" spans="54:55">
      <c r="BB976" s="197" t="s">
        <v>1339</v>
      </c>
      <c r="BC976" s="196">
        <v>55120</v>
      </c>
    </row>
    <row r="977" spans="54:55">
      <c r="BB977" s="197" t="s">
        <v>1340</v>
      </c>
      <c r="BC977" s="196">
        <v>55130</v>
      </c>
    </row>
    <row r="978" spans="54:55">
      <c r="BB978" s="197" t="s">
        <v>1341</v>
      </c>
      <c r="BC978" s="196">
        <v>55140</v>
      </c>
    </row>
    <row r="979" spans="54:55">
      <c r="BB979" s="197" t="s">
        <v>1342</v>
      </c>
      <c r="BC979" s="196">
        <v>55150</v>
      </c>
    </row>
    <row r="980" spans="54:55">
      <c r="BB980" s="197" t="s">
        <v>1343</v>
      </c>
      <c r="BC980" s="196">
        <v>55160</v>
      </c>
    </row>
    <row r="981" spans="54:55">
      <c r="BB981" s="197" t="s">
        <v>1344</v>
      </c>
      <c r="BC981" s="196">
        <v>55170</v>
      </c>
    </row>
    <row r="982" spans="54:55">
      <c r="BB982" s="197" t="s">
        <v>1345</v>
      </c>
      <c r="BC982" s="196">
        <v>55180</v>
      </c>
    </row>
    <row r="983" spans="54:55">
      <c r="BB983" s="197" t="s">
        <v>1346</v>
      </c>
      <c r="BC983" s="196">
        <v>55190</v>
      </c>
    </row>
    <row r="984" spans="54:55">
      <c r="BB984" s="197" t="s">
        <v>1347</v>
      </c>
      <c r="BC984" s="196">
        <v>55200</v>
      </c>
    </row>
    <row r="985" spans="54:55">
      <c r="BB985" s="197" t="s">
        <v>1348</v>
      </c>
      <c r="BC985" s="196">
        <v>55210</v>
      </c>
    </row>
    <row r="986" spans="54:55">
      <c r="BB986" s="197" t="s">
        <v>1349</v>
      </c>
      <c r="BC986" s="196">
        <v>55220</v>
      </c>
    </row>
    <row r="987" spans="54:55">
      <c r="BB987" s="197" t="s">
        <v>1350</v>
      </c>
      <c r="BC987" s="196">
        <v>55230</v>
      </c>
    </row>
    <row r="988" spans="54:55">
      <c r="BB988" s="197" t="s">
        <v>1351</v>
      </c>
      <c r="BC988" s="196">
        <v>55240</v>
      </c>
    </row>
    <row r="989" spans="54:55">
      <c r="BB989" s="197" t="s">
        <v>1352</v>
      </c>
      <c r="BC989" s="196">
        <v>55250</v>
      </c>
    </row>
    <row r="990" spans="54:55">
      <c r="BB990" s="197" t="s">
        <v>1353</v>
      </c>
      <c r="BC990" s="196">
        <v>55260</v>
      </c>
    </row>
    <row r="991" spans="54:55">
      <c r="BB991" s="197" t="s">
        <v>1354</v>
      </c>
      <c r="BC991" s="196">
        <v>55270</v>
      </c>
    </row>
    <row r="992" spans="54:55">
      <c r="BB992" s="197" t="s">
        <v>1355</v>
      </c>
      <c r="BC992" s="196">
        <v>55280</v>
      </c>
    </row>
    <row r="993" spans="54:55">
      <c r="BB993" s="197" t="s">
        <v>1356</v>
      </c>
      <c r="BC993" s="196">
        <v>55290</v>
      </c>
    </row>
    <row r="994" spans="54:55">
      <c r="BB994" s="197" t="s">
        <v>1357</v>
      </c>
      <c r="BC994" s="196">
        <v>55300</v>
      </c>
    </row>
    <row r="995" spans="54:55">
      <c r="BB995" s="197" t="s">
        <v>1358</v>
      </c>
      <c r="BC995" s="196">
        <v>55310</v>
      </c>
    </row>
    <row r="996" spans="54:55">
      <c r="BB996" s="197" t="s">
        <v>1359</v>
      </c>
      <c r="BC996" s="196">
        <v>55320</v>
      </c>
    </row>
    <row r="997" spans="54:55">
      <c r="BB997" s="197" t="s">
        <v>1360</v>
      </c>
      <c r="BC997" s="196">
        <v>55330</v>
      </c>
    </row>
    <row r="998" spans="54:55">
      <c r="BB998" s="197" t="s">
        <v>1361</v>
      </c>
      <c r="BC998" s="196">
        <v>56010</v>
      </c>
    </row>
    <row r="999" spans="54:55">
      <c r="BB999" s="197" t="s">
        <v>1362</v>
      </c>
      <c r="BC999" s="196">
        <v>56040</v>
      </c>
    </row>
    <row r="1000" spans="54:55">
      <c r="BB1000" s="197" t="s">
        <v>1363</v>
      </c>
      <c r="BC1000" s="196">
        <v>56050</v>
      </c>
    </row>
    <row r="1001" spans="54:55">
      <c r="BB1001" s="197" t="s">
        <v>1364</v>
      </c>
      <c r="BC1001" s="196">
        <v>56060</v>
      </c>
    </row>
    <row r="1002" spans="54:55">
      <c r="BB1002" s="197" t="s">
        <v>1365</v>
      </c>
      <c r="BC1002" s="196">
        <v>56070</v>
      </c>
    </row>
    <row r="1003" spans="54:55">
      <c r="BB1003" s="197" t="s">
        <v>1366</v>
      </c>
      <c r="BC1003" s="196">
        <v>56080</v>
      </c>
    </row>
    <row r="1004" spans="54:55">
      <c r="BB1004" s="197" t="s">
        <v>1367</v>
      </c>
      <c r="BC1004" s="196">
        <v>56090</v>
      </c>
    </row>
    <row r="1005" spans="54:55">
      <c r="BB1005" s="197" t="s">
        <v>1368</v>
      </c>
      <c r="BC1005" s="196">
        <v>56100</v>
      </c>
    </row>
    <row r="1006" spans="54:55">
      <c r="BB1006" s="197" t="s">
        <v>1369</v>
      </c>
      <c r="BC1006" s="196">
        <v>56130</v>
      </c>
    </row>
    <row r="1007" spans="54:55">
      <c r="BB1007" s="197" t="s">
        <v>1370</v>
      </c>
      <c r="BC1007" s="196">
        <v>56140</v>
      </c>
    </row>
    <row r="1008" spans="54:55">
      <c r="BB1008" s="197" t="s">
        <v>1371</v>
      </c>
      <c r="BC1008" s="196">
        <v>56150</v>
      </c>
    </row>
    <row r="1009" spans="54:55">
      <c r="BB1009" s="197" t="s">
        <v>1372</v>
      </c>
      <c r="BC1009" s="196">
        <v>56160</v>
      </c>
    </row>
    <row r="1010" spans="54:55">
      <c r="BB1010" s="197" t="s">
        <v>1373</v>
      </c>
      <c r="BC1010" s="196">
        <v>56170</v>
      </c>
    </row>
    <row r="1011" spans="54:55">
      <c r="BB1011" s="197" t="s">
        <v>1374</v>
      </c>
      <c r="BC1011" s="196">
        <v>56180</v>
      </c>
    </row>
    <row r="1012" spans="54:55">
      <c r="BB1012" s="197" t="s">
        <v>1375</v>
      </c>
      <c r="BC1012" s="196">
        <v>56190</v>
      </c>
    </row>
    <row r="1013" spans="54:55">
      <c r="BB1013" s="197" t="s">
        <v>1376</v>
      </c>
      <c r="BC1013" s="196">
        <v>56200</v>
      </c>
    </row>
    <row r="1014" spans="54:55">
      <c r="BB1014" s="197" t="s">
        <v>1377</v>
      </c>
      <c r="BC1014" s="196">
        <v>56210</v>
      </c>
    </row>
    <row r="1015" spans="54:55">
      <c r="BB1015" s="197" t="s">
        <v>1378</v>
      </c>
      <c r="BC1015" s="196">
        <v>56220</v>
      </c>
    </row>
    <row r="1016" spans="54:55">
      <c r="BB1016" s="197" t="s">
        <v>1379</v>
      </c>
      <c r="BC1016" s="196">
        <v>56230</v>
      </c>
    </row>
    <row r="1017" spans="54:55">
      <c r="BB1017" s="197" t="s">
        <v>1380</v>
      </c>
      <c r="BC1017" s="196">
        <v>56240</v>
      </c>
    </row>
    <row r="1018" spans="54:55">
      <c r="BB1018" s="197" t="s">
        <v>1381</v>
      </c>
      <c r="BC1018" s="196">
        <v>56250</v>
      </c>
    </row>
    <row r="1019" spans="54:55">
      <c r="BB1019" s="197" t="s">
        <v>1382</v>
      </c>
      <c r="BC1019" s="196">
        <v>56260</v>
      </c>
    </row>
    <row r="1020" spans="54:55">
      <c r="BB1020" s="197" t="s">
        <v>1383</v>
      </c>
      <c r="BC1020" s="196">
        <v>56270</v>
      </c>
    </row>
    <row r="1021" spans="54:55">
      <c r="BB1021" s="197" t="s">
        <v>1384</v>
      </c>
      <c r="BC1021" s="196">
        <v>56280</v>
      </c>
    </row>
    <row r="1022" spans="54:55">
      <c r="BB1022" s="197" t="s">
        <v>1385</v>
      </c>
      <c r="BC1022" s="196">
        <v>56290</v>
      </c>
    </row>
    <row r="1023" spans="54:55">
      <c r="BB1023" s="197" t="s">
        <v>1386</v>
      </c>
      <c r="BC1023" s="196">
        <v>56300</v>
      </c>
    </row>
    <row r="1024" spans="54:55">
      <c r="BB1024" s="197" t="s">
        <v>1387</v>
      </c>
      <c r="BC1024" s="196">
        <v>56310</v>
      </c>
    </row>
    <row r="1025" spans="54:55">
      <c r="BB1025" s="244" t="s">
        <v>2156</v>
      </c>
      <c r="BC1025" s="243">
        <v>56320</v>
      </c>
    </row>
    <row r="1026" spans="54:55">
      <c r="BB1026" s="197" t="s">
        <v>1388</v>
      </c>
      <c r="BC1026" s="196">
        <v>56330</v>
      </c>
    </row>
    <row r="1027" spans="54:55">
      <c r="BB1027" s="197" t="s">
        <v>1389</v>
      </c>
      <c r="BC1027" s="196">
        <v>57010</v>
      </c>
    </row>
    <row r="1028" spans="54:55">
      <c r="BB1028" s="197" t="s">
        <v>1390</v>
      </c>
      <c r="BC1028" s="196">
        <v>57020</v>
      </c>
    </row>
    <row r="1029" spans="54:55">
      <c r="BB1029" s="197" t="s">
        <v>1391</v>
      </c>
      <c r="BC1029" s="196">
        <v>57030</v>
      </c>
    </row>
    <row r="1030" spans="54:55">
      <c r="BB1030" s="197" t="s">
        <v>1392</v>
      </c>
      <c r="BC1030" s="196">
        <v>57040</v>
      </c>
    </row>
    <row r="1031" spans="54:55">
      <c r="BB1031" s="197" t="s">
        <v>1393</v>
      </c>
      <c r="BC1031" s="196">
        <v>57070</v>
      </c>
    </row>
    <row r="1032" spans="54:55">
      <c r="BB1032" s="197" t="s">
        <v>1394</v>
      </c>
      <c r="BC1032" s="196">
        <v>57080</v>
      </c>
    </row>
    <row r="1033" spans="54:55">
      <c r="BB1033" s="197" t="s">
        <v>1395</v>
      </c>
      <c r="BC1033" s="196">
        <v>57090</v>
      </c>
    </row>
    <row r="1034" spans="54:55">
      <c r="BB1034" s="197" t="s">
        <v>1396</v>
      </c>
      <c r="BC1034" s="196">
        <v>57100</v>
      </c>
    </row>
    <row r="1035" spans="54:55">
      <c r="BB1035" s="197" t="s">
        <v>1397</v>
      </c>
      <c r="BC1035" s="196">
        <v>57110</v>
      </c>
    </row>
    <row r="1036" spans="54:55">
      <c r="BB1036" s="197" t="s">
        <v>1398</v>
      </c>
      <c r="BC1036" s="196">
        <v>57120</v>
      </c>
    </row>
    <row r="1037" spans="54:55">
      <c r="BB1037" s="197" t="s">
        <v>1399</v>
      </c>
      <c r="BC1037" s="196">
        <v>57130</v>
      </c>
    </row>
    <row r="1038" spans="54:55">
      <c r="BB1038" s="197" t="s">
        <v>1400</v>
      </c>
      <c r="BC1038" s="196">
        <v>57140</v>
      </c>
    </row>
    <row r="1039" spans="54:55">
      <c r="BB1039" s="197" t="s">
        <v>1401</v>
      </c>
      <c r="BC1039" s="196">
        <v>57150</v>
      </c>
    </row>
    <row r="1040" spans="54:55">
      <c r="BB1040" s="197" t="s">
        <v>1402</v>
      </c>
      <c r="BC1040" s="196">
        <v>57160</v>
      </c>
    </row>
    <row r="1041" spans="54:55">
      <c r="BB1041" s="197" t="s">
        <v>1403</v>
      </c>
      <c r="BC1041" s="196">
        <v>57170</v>
      </c>
    </row>
    <row r="1042" spans="54:55">
      <c r="BB1042" s="197" t="s">
        <v>1404</v>
      </c>
      <c r="BC1042" s="196">
        <v>57180</v>
      </c>
    </row>
    <row r="1043" spans="54:55">
      <c r="BB1043" s="197" t="s">
        <v>1405</v>
      </c>
      <c r="BC1043" s="196">
        <v>57190</v>
      </c>
    </row>
    <row r="1044" spans="54:55">
      <c r="BB1044" s="197" t="s">
        <v>1406</v>
      </c>
      <c r="BC1044" s="196">
        <v>57200</v>
      </c>
    </row>
    <row r="1045" spans="54:55">
      <c r="BB1045" s="197" t="s">
        <v>1407</v>
      </c>
      <c r="BC1045" s="196">
        <v>57210</v>
      </c>
    </row>
    <row r="1046" spans="54:55">
      <c r="BB1046" s="197" t="s">
        <v>1408</v>
      </c>
      <c r="BC1046" s="196">
        <v>57220</v>
      </c>
    </row>
    <row r="1047" spans="54:55">
      <c r="BB1047" s="197" t="s">
        <v>1409</v>
      </c>
      <c r="BC1047" s="196">
        <v>57230</v>
      </c>
    </row>
    <row r="1048" spans="54:55">
      <c r="BB1048" s="197" t="s">
        <v>1410</v>
      </c>
      <c r="BC1048" s="196">
        <v>57240</v>
      </c>
    </row>
    <row r="1049" spans="54:55">
      <c r="BB1049" s="197" t="s">
        <v>1411</v>
      </c>
      <c r="BC1049" s="196">
        <v>57260</v>
      </c>
    </row>
    <row r="1050" spans="54:55">
      <c r="BB1050" s="197" t="s">
        <v>1412</v>
      </c>
      <c r="BC1050" s="196">
        <v>57270</v>
      </c>
    </row>
    <row r="1051" spans="54:55">
      <c r="BB1051" s="197" t="s">
        <v>1413</v>
      </c>
      <c r="BC1051" s="196">
        <v>57280</v>
      </c>
    </row>
    <row r="1052" spans="54:55">
      <c r="BB1052" s="197" t="s">
        <v>1414</v>
      </c>
      <c r="BC1052" s="196">
        <v>57290</v>
      </c>
    </row>
    <row r="1053" spans="54:55">
      <c r="BB1053" s="197" t="s">
        <v>1415</v>
      </c>
      <c r="BC1053" s="196">
        <v>57300</v>
      </c>
    </row>
    <row r="1054" spans="54:55">
      <c r="BB1054" s="197" t="s">
        <v>1416</v>
      </c>
      <c r="BC1054" s="196">
        <v>57310</v>
      </c>
    </row>
    <row r="1055" spans="54:55">
      <c r="BB1055" s="197" t="s">
        <v>1417</v>
      </c>
      <c r="BC1055" s="196">
        <v>57320</v>
      </c>
    </row>
    <row r="1056" spans="54:55">
      <c r="BB1056" s="197" t="s">
        <v>1418</v>
      </c>
      <c r="BC1056" s="196">
        <v>57330</v>
      </c>
    </row>
    <row r="1057" spans="54:55">
      <c r="BB1057" s="197" t="s">
        <v>1419</v>
      </c>
      <c r="BC1057" s="196">
        <v>57340</v>
      </c>
    </row>
    <row r="1058" spans="54:55">
      <c r="BB1058" s="197" t="s">
        <v>1420</v>
      </c>
      <c r="BC1058" s="196">
        <v>57350</v>
      </c>
    </row>
    <row r="1059" spans="54:55">
      <c r="BB1059" s="197" t="s">
        <v>1421</v>
      </c>
      <c r="BC1059" s="196">
        <v>57360</v>
      </c>
    </row>
    <row r="1060" spans="54:55">
      <c r="BB1060" s="197" t="s">
        <v>1422</v>
      </c>
      <c r="BC1060" s="196">
        <v>57370</v>
      </c>
    </row>
    <row r="1061" spans="54:55">
      <c r="BB1061" s="197" t="s">
        <v>1423</v>
      </c>
      <c r="BC1061" s="196">
        <v>57380</v>
      </c>
    </row>
    <row r="1062" spans="54:55">
      <c r="BB1062" s="197" t="s">
        <v>1424</v>
      </c>
      <c r="BC1062" s="196">
        <v>57390</v>
      </c>
    </row>
    <row r="1063" spans="54:55">
      <c r="BB1063" s="197" t="s">
        <v>1425</v>
      </c>
      <c r="BC1063" s="196">
        <v>57420</v>
      </c>
    </row>
    <row r="1064" spans="54:55">
      <c r="BB1064" s="197" t="s">
        <v>1426</v>
      </c>
      <c r="BC1064" s="196">
        <v>57430</v>
      </c>
    </row>
    <row r="1065" spans="54:55">
      <c r="BB1065" s="197" t="s">
        <v>1427</v>
      </c>
      <c r="BC1065" s="196">
        <v>57440</v>
      </c>
    </row>
    <row r="1066" spans="54:55">
      <c r="BB1066" s="197" t="s">
        <v>1428</v>
      </c>
      <c r="BC1066" s="196">
        <v>57450</v>
      </c>
    </row>
    <row r="1067" spans="54:55">
      <c r="BB1067" s="199" t="s">
        <v>1429</v>
      </c>
      <c r="BC1067" s="198">
        <v>57460</v>
      </c>
    </row>
    <row r="1068" spans="54:55">
      <c r="BB1068" s="244" t="s">
        <v>2154</v>
      </c>
      <c r="BC1068" s="243">
        <v>57470</v>
      </c>
    </row>
    <row r="1069" spans="54:55">
      <c r="BB1069" s="244" t="s">
        <v>2155</v>
      </c>
      <c r="BC1069" s="243">
        <v>57480</v>
      </c>
    </row>
    <row r="1070" spans="54:55" ht="26.4">
      <c r="BB1070" s="197" t="s">
        <v>1430</v>
      </c>
      <c r="BC1070" s="196">
        <v>58010</v>
      </c>
    </row>
    <row r="1071" spans="54:55" ht="26.4">
      <c r="BB1071" s="197" t="s">
        <v>1431</v>
      </c>
      <c r="BC1071" s="196">
        <v>58020</v>
      </c>
    </row>
    <row r="1072" spans="54:55">
      <c r="BB1072" s="197" t="s">
        <v>1432</v>
      </c>
      <c r="BC1072" s="196">
        <v>58030</v>
      </c>
    </row>
    <row r="1073" spans="54:55">
      <c r="BB1073" s="197" t="s">
        <v>1433</v>
      </c>
      <c r="BC1073" s="196">
        <v>58040</v>
      </c>
    </row>
    <row r="1074" spans="54:55">
      <c r="BB1074" s="197" t="s">
        <v>1434</v>
      </c>
      <c r="BC1074" s="196">
        <v>58050</v>
      </c>
    </row>
    <row r="1075" spans="54:55">
      <c r="BB1075" s="197" t="s">
        <v>1435</v>
      </c>
      <c r="BC1075" s="196">
        <v>58060</v>
      </c>
    </row>
    <row r="1076" spans="54:55">
      <c r="BB1076" s="197" t="s">
        <v>1436</v>
      </c>
      <c r="BC1076" s="196">
        <v>58070</v>
      </c>
    </row>
    <row r="1077" spans="54:55">
      <c r="BB1077" s="197" t="s">
        <v>1437</v>
      </c>
      <c r="BC1077" s="196">
        <v>58080</v>
      </c>
    </row>
    <row r="1078" spans="54:55">
      <c r="BB1078" s="197" t="s">
        <v>1438</v>
      </c>
      <c r="BC1078" s="196">
        <v>58090</v>
      </c>
    </row>
    <row r="1079" spans="54:55">
      <c r="BB1079" s="197" t="s">
        <v>1439</v>
      </c>
      <c r="BC1079" s="196">
        <v>58100</v>
      </c>
    </row>
    <row r="1080" spans="54:55">
      <c r="BB1080" s="197" t="s">
        <v>1440</v>
      </c>
      <c r="BC1080" s="196">
        <v>58110</v>
      </c>
    </row>
    <row r="1081" spans="54:55">
      <c r="BB1081" s="197" t="s">
        <v>1441</v>
      </c>
      <c r="BC1081" s="196">
        <v>58120</v>
      </c>
    </row>
    <row r="1082" spans="54:55">
      <c r="BB1082" s="197" t="s">
        <v>1442</v>
      </c>
      <c r="BC1082" s="196">
        <v>58130</v>
      </c>
    </row>
    <row r="1083" spans="54:55">
      <c r="BB1083" s="197" t="s">
        <v>1443</v>
      </c>
      <c r="BC1083" s="196">
        <v>58140</v>
      </c>
    </row>
    <row r="1084" spans="54:55">
      <c r="BB1084" s="197" t="s">
        <v>1444</v>
      </c>
      <c r="BC1084" s="196">
        <v>58150</v>
      </c>
    </row>
    <row r="1085" spans="54:55">
      <c r="BB1085" s="197" t="s">
        <v>1445</v>
      </c>
      <c r="BC1085" s="196">
        <v>58160</v>
      </c>
    </row>
    <row r="1086" spans="54:55">
      <c r="BB1086" s="197" t="s">
        <v>1446</v>
      </c>
      <c r="BC1086" s="196">
        <v>58170</v>
      </c>
    </row>
    <row r="1087" spans="54:55">
      <c r="BB1087" s="197" t="s">
        <v>1447</v>
      </c>
      <c r="BC1087" s="196">
        <v>58180</v>
      </c>
    </row>
    <row r="1088" spans="54:55">
      <c r="BB1088" s="197" t="s">
        <v>1448</v>
      </c>
      <c r="BC1088" s="196">
        <v>58190</v>
      </c>
    </row>
    <row r="1089" spans="54:55">
      <c r="BB1089" s="197" t="s">
        <v>1449</v>
      </c>
      <c r="BC1089" s="196">
        <v>58200</v>
      </c>
    </row>
    <row r="1090" spans="54:55">
      <c r="BB1090" s="197" t="s">
        <v>1450</v>
      </c>
      <c r="BC1090" s="196">
        <v>58210</v>
      </c>
    </row>
    <row r="1091" spans="54:55">
      <c r="BB1091" s="197" t="s">
        <v>1451</v>
      </c>
      <c r="BC1091" s="196">
        <v>58220</v>
      </c>
    </row>
    <row r="1092" spans="54:55">
      <c r="BB1092" s="197" t="s">
        <v>1452</v>
      </c>
      <c r="BC1092" s="196">
        <v>58230</v>
      </c>
    </row>
    <row r="1093" spans="54:55">
      <c r="BB1093" s="197" t="s">
        <v>1453</v>
      </c>
      <c r="BC1093" s="196">
        <v>58240</v>
      </c>
    </row>
    <row r="1094" spans="54:55">
      <c r="BB1094" s="197" t="s">
        <v>1454</v>
      </c>
      <c r="BC1094" s="196">
        <v>58250</v>
      </c>
    </row>
    <row r="1095" spans="54:55">
      <c r="BB1095" s="197" t="s">
        <v>1455</v>
      </c>
      <c r="BC1095" s="196">
        <v>58270</v>
      </c>
    </row>
    <row r="1096" spans="54:55">
      <c r="BB1096" s="197" t="s">
        <v>1456</v>
      </c>
      <c r="BC1096" s="196">
        <v>58280</v>
      </c>
    </row>
    <row r="1097" spans="54:55">
      <c r="BB1097" s="197" t="s">
        <v>1457</v>
      </c>
      <c r="BC1097" s="196">
        <v>58290</v>
      </c>
    </row>
    <row r="1098" spans="54:55">
      <c r="BB1098" s="197" t="s">
        <v>1458</v>
      </c>
      <c r="BC1098" s="196">
        <v>58310</v>
      </c>
    </row>
    <row r="1099" spans="54:55">
      <c r="BB1099" s="197" t="s">
        <v>1459</v>
      </c>
      <c r="BC1099" s="196">
        <v>58320</v>
      </c>
    </row>
    <row r="1100" spans="54:55">
      <c r="BB1100" s="197" t="s">
        <v>1460</v>
      </c>
      <c r="BC1100" s="196">
        <v>58330</v>
      </c>
    </row>
    <row r="1101" spans="54:55">
      <c r="BB1101" s="197" t="s">
        <v>1461</v>
      </c>
      <c r="BC1101" s="196">
        <v>58350</v>
      </c>
    </row>
    <row r="1102" spans="54:55">
      <c r="BB1102" s="197" t="s">
        <v>1462</v>
      </c>
      <c r="BC1102" s="196">
        <v>58360</v>
      </c>
    </row>
    <row r="1103" spans="54:55">
      <c r="BB1103" s="197" t="s">
        <v>1463</v>
      </c>
      <c r="BC1103" s="196">
        <v>58370</v>
      </c>
    </row>
    <row r="1104" spans="54:55">
      <c r="BB1104" s="197" t="s">
        <v>1464</v>
      </c>
      <c r="BC1104" s="196">
        <v>58380</v>
      </c>
    </row>
    <row r="1105" spans="54:55">
      <c r="BB1105" s="197" t="s">
        <v>1465</v>
      </c>
      <c r="BC1105" s="196">
        <v>58390</v>
      </c>
    </row>
    <row r="1106" spans="54:55">
      <c r="BB1106" s="197" t="s">
        <v>1466</v>
      </c>
      <c r="BC1106" s="196">
        <v>58400</v>
      </c>
    </row>
    <row r="1107" spans="54:55">
      <c r="BB1107" s="197" t="s">
        <v>1467</v>
      </c>
      <c r="BC1107" s="196">
        <v>58410</v>
      </c>
    </row>
    <row r="1108" spans="54:55">
      <c r="BB1108" s="197" t="s">
        <v>1468</v>
      </c>
      <c r="BC1108" s="196">
        <v>58420</v>
      </c>
    </row>
    <row r="1109" spans="54:55">
      <c r="BB1109" s="197" t="s">
        <v>1469</v>
      </c>
      <c r="BC1109" s="196">
        <v>58430</v>
      </c>
    </row>
    <row r="1110" spans="54:55">
      <c r="BB1110" s="197" t="s">
        <v>1470</v>
      </c>
      <c r="BC1110" s="196">
        <v>58440</v>
      </c>
    </row>
    <row r="1111" spans="54:55">
      <c r="BB1111" s="197" t="s">
        <v>1471</v>
      </c>
      <c r="BC1111" s="196">
        <v>58450</v>
      </c>
    </row>
    <row r="1112" spans="54:55">
      <c r="BB1112" s="197" t="s">
        <v>1472</v>
      </c>
      <c r="BC1112" s="196">
        <v>58470</v>
      </c>
    </row>
    <row r="1113" spans="54:55">
      <c r="BB1113" s="197" t="s">
        <v>1473</v>
      </c>
      <c r="BC1113" s="196">
        <v>58480</v>
      </c>
    </row>
    <row r="1114" spans="54:55">
      <c r="BB1114" s="197" t="s">
        <v>1474</v>
      </c>
      <c r="BC1114" s="196">
        <v>58490</v>
      </c>
    </row>
    <row r="1115" spans="54:55">
      <c r="BB1115" s="197" t="s">
        <v>1475</v>
      </c>
      <c r="BC1115" s="196">
        <v>58500</v>
      </c>
    </row>
    <row r="1116" spans="54:55">
      <c r="BB1116" s="197" t="s">
        <v>1476</v>
      </c>
      <c r="BC1116" s="196">
        <v>58510</v>
      </c>
    </row>
    <row r="1117" spans="54:55">
      <c r="BB1117" s="197" t="s">
        <v>1477</v>
      </c>
      <c r="BC1117" s="196">
        <v>58520</v>
      </c>
    </row>
    <row r="1118" spans="54:55" ht="26.4">
      <c r="BB1118" s="197" t="s">
        <v>1478</v>
      </c>
      <c r="BC1118" s="196">
        <v>58521</v>
      </c>
    </row>
    <row r="1119" spans="54:55">
      <c r="BB1119" s="197" t="s">
        <v>1479</v>
      </c>
      <c r="BC1119" s="196">
        <v>58530</v>
      </c>
    </row>
    <row r="1120" spans="54:55">
      <c r="BB1120" s="197" t="s">
        <v>1480</v>
      </c>
      <c r="BC1120" s="196">
        <v>58540</v>
      </c>
    </row>
    <row r="1121" spans="54:55">
      <c r="BB1121" s="197" t="s">
        <v>1481</v>
      </c>
      <c r="BC1121" s="196">
        <v>58550</v>
      </c>
    </row>
    <row r="1122" spans="54:55">
      <c r="BB1122" s="197" t="s">
        <v>1482</v>
      </c>
      <c r="BC1122" s="196">
        <v>58560</v>
      </c>
    </row>
    <row r="1123" spans="54:55">
      <c r="BB1123" s="197" t="s">
        <v>1483</v>
      </c>
      <c r="BC1123" s="196">
        <v>58570</v>
      </c>
    </row>
    <row r="1124" spans="54:55">
      <c r="BB1124" s="197" t="s">
        <v>1484</v>
      </c>
      <c r="BC1124" s="196">
        <v>58580</v>
      </c>
    </row>
    <row r="1125" spans="54:55">
      <c r="BB1125" s="197" t="s">
        <v>1485</v>
      </c>
      <c r="BC1125" s="196">
        <v>58590</v>
      </c>
    </row>
    <row r="1126" spans="54:55">
      <c r="BB1126" s="197" t="s">
        <v>1486</v>
      </c>
      <c r="BC1126" s="196">
        <v>58600</v>
      </c>
    </row>
    <row r="1127" spans="54:55">
      <c r="BB1127" s="244" t="s">
        <v>2149</v>
      </c>
      <c r="BC1127" s="243">
        <v>58610</v>
      </c>
    </row>
    <row r="1128" spans="54:55">
      <c r="BB1128" s="244" t="s">
        <v>2150</v>
      </c>
      <c r="BC1128" s="243">
        <v>58620</v>
      </c>
    </row>
    <row r="1129" spans="54:55">
      <c r="BB1129" s="244" t="s">
        <v>2151</v>
      </c>
      <c r="BC1129" s="243">
        <v>58630</v>
      </c>
    </row>
    <row r="1130" spans="54:55">
      <c r="BB1130" s="244" t="s">
        <v>2152</v>
      </c>
      <c r="BC1130" s="243">
        <v>58640</v>
      </c>
    </row>
    <row r="1131" spans="54:55">
      <c r="BB1131" s="244" t="s">
        <v>2153</v>
      </c>
      <c r="BC1131" s="243">
        <v>58650</v>
      </c>
    </row>
    <row r="1132" spans="54:55">
      <c r="BB1132" s="197" t="s">
        <v>1487</v>
      </c>
      <c r="BC1132" s="196">
        <v>58660</v>
      </c>
    </row>
    <row r="1133" spans="54:55">
      <c r="BB1133" s="244" t="s">
        <v>2144</v>
      </c>
      <c r="BC1133" s="243">
        <v>58670</v>
      </c>
    </row>
    <row r="1134" spans="54:55">
      <c r="BB1134" s="244" t="s">
        <v>2145</v>
      </c>
      <c r="BC1134" s="243">
        <v>58680</v>
      </c>
    </row>
    <row r="1135" spans="54:55">
      <c r="BB1135" s="244" t="s">
        <v>2146</v>
      </c>
      <c r="BC1135" s="243">
        <v>58690</v>
      </c>
    </row>
    <row r="1136" spans="54:55">
      <c r="BB1136" s="244" t="s">
        <v>2147</v>
      </c>
      <c r="BC1136" s="243">
        <v>58700</v>
      </c>
    </row>
    <row r="1137" spans="54:55">
      <c r="BB1137" s="244" t="s">
        <v>2148</v>
      </c>
      <c r="BC1137" s="243">
        <v>58710</v>
      </c>
    </row>
    <row r="1138" spans="54:55">
      <c r="BB1138" s="197" t="s">
        <v>1488</v>
      </c>
      <c r="BC1138" s="196">
        <v>59010</v>
      </c>
    </row>
    <row r="1139" spans="54:55">
      <c r="BB1139" s="197" t="s">
        <v>1489</v>
      </c>
      <c r="BC1139" s="196">
        <v>59020</v>
      </c>
    </row>
    <row r="1140" spans="54:55">
      <c r="BB1140" s="197" t="s">
        <v>1490</v>
      </c>
      <c r="BC1140" s="196">
        <v>59030</v>
      </c>
    </row>
    <row r="1141" spans="54:55">
      <c r="BB1141" s="197" t="s">
        <v>1491</v>
      </c>
      <c r="BC1141" s="196">
        <v>59040</v>
      </c>
    </row>
    <row r="1142" spans="54:55">
      <c r="BB1142" s="197" t="s">
        <v>1492</v>
      </c>
      <c r="BC1142" s="196">
        <v>59050</v>
      </c>
    </row>
    <row r="1143" spans="54:55">
      <c r="BB1143" s="197" t="s">
        <v>1493</v>
      </c>
      <c r="BC1143" s="196">
        <v>59060</v>
      </c>
    </row>
    <row r="1144" spans="54:55">
      <c r="BB1144" s="197" t="s">
        <v>1494</v>
      </c>
      <c r="BC1144" s="196">
        <v>59070</v>
      </c>
    </row>
    <row r="1145" spans="54:55">
      <c r="BB1145" s="197" t="s">
        <v>1495</v>
      </c>
      <c r="BC1145" s="196">
        <v>59080</v>
      </c>
    </row>
    <row r="1146" spans="54:55">
      <c r="BB1146" s="197" t="s">
        <v>1496</v>
      </c>
      <c r="BC1146" s="196">
        <v>59090</v>
      </c>
    </row>
    <row r="1147" spans="54:55">
      <c r="BB1147" s="197" t="s">
        <v>1497</v>
      </c>
      <c r="BC1147" s="196">
        <v>59100</v>
      </c>
    </row>
    <row r="1148" spans="54:55">
      <c r="BB1148" s="197" t="s">
        <v>1498</v>
      </c>
      <c r="BC1148" s="196">
        <v>59110</v>
      </c>
    </row>
    <row r="1149" spans="54:55">
      <c r="BB1149" s="197" t="s">
        <v>1499</v>
      </c>
      <c r="BC1149" s="196">
        <v>59120</v>
      </c>
    </row>
    <row r="1150" spans="54:55">
      <c r="BB1150" s="197" t="s">
        <v>1500</v>
      </c>
      <c r="BC1150" s="196">
        <v>59130</v>
      </c>
    </row>
    <row r="1151" spans="54:55">
      <c r="BB1151" s="197" t="s">
        <v>1501</v>
      </c>
      <c r="BC1151" s="196">
        <v>59140</v>
      </c>
    </row>
    <row r="1152" spans="54:55">
      <c r="BB1152" s="197" t="s">
        <v>1502</v>
      </c>
      <c r="BC1152" s="196">
        <v>59150</v>
      </c>
    </row>
    <row r="1153" spans="54:55">
      <c r="BB1153" s="197" t="s">
        <v>1503</v>
      </c>
      <c r="BC1153" s="196">
        <v>59160</v>
      </c>
    </row>
    <row r="1154" spans="54:55">
      <c r="BB1154" s="197" t="s">
        <v>1504</v>
      </c>
      <c r="BC1154" s="196">
        <v>59170</v>
      </c>
    </row>
    <row r="1155" spans="54:55">
      <c r="BB1155" s="197" t="s">
        <v>1505</v>
      </c>
      <c r="BC1155" s="196">
        <v>59180</v>
      </c>
    </row>
    <row r="1156" spans="54:55">
      <c r="BB1156" s="197" t="s">
        <v>1506</v>
      </c>
      <c r="BC1156" s="196">
        <v>59190</v>
      </c>
    </row>
    <row r="1157" spans="54:55">
      <c r="BB1157" s="197" t="s">
        <v>1507</v>
      </c>
      <c r="BC1157" s="196">
        <v>59200</v>
      </c>
    </row>
    <row r="1158" spans="54:55">
      <c r="BB1158" s="197" t="s">
        <v>1508</v>
      </c>
      <c r="BC1158" s="196">
        <v>59210</v>
      </c>
    </row>
    <row r="1159" spans="54:55">
      <c r="BB1159" s="197" t="s">
        <v>1509</v>
      </c>
      <c r="BC1159" s="196">
        <v>59220</v>
      </c>
    </row>
    <row r="1160" spans="54:55">
      <c r="BB1160" s="197" t="s">
        <v>1510</v>
      </c>
      <c r="BC1160" s="196">
        <v>59230</v>
      </c>
    </row>
    <row r="1161" spans="54:55">
      <c r="BB1161" s="197" t="s">
        <v>1511</v>
      </c>
      <c r="BC1161" s="196">
        <v>59240</v>
      </c>
    </row>
    <row r="1162" spans="54:55">
      <c r="BB1162" s="197" t="s">
        <v>1512</v>
      </c>
      <c r="BC1162" s="196">
        <v>59250</v>
      </c>
    </row>
    <row r="1163" spans="54:55">
      <c r="BB1163" s="197" t="s">
        <v>1513</v>
      </c>
      <c r="BC1163" s="196">
        <v>59260</v>
      </c>
    </row>
    <row r="1164" spans="54:55">
      <c r="BB1164" s="197" t="s">
        <v>1514</v>
      </c>
      <c r="BC1164" s="196">
        <v>59270</v>
      </c>
    </row>
    <row r="1165" spans="54:55">
      <c r="BB1165" s="197" t="s">
        <v>1515</v>
      </c>
      <c r="BC1165" s="196">
        <v>59280</v>
      </c>
    </row>
    <row r="1166" spans="54:55">
      <c r="BB1166" s="197" t="s">
        <v>1516</v>
      </c>
      <c r="BC1166" s="196">
        <v>59290</v>
      </c>
    </row>
    <row r="1167" spans="54:55">
      <c r="BB1167" s="197" t="s">
        <v>1517</v>
      </c>
      <c r="BC1167" s="196">
        <v>59300</v>
      </c>
    </row>
    <row r="1168" spans="54:55">
      <c r="BB1168" s="197" t="s">
        <v>1518</v>
      </c>
      <c r="BC1168" s="196">
        <v>59310</v>
      </c>
    </row>
    <row r="1169" spans="54:55">
      <c r="BB1169" s="197" t="s">
        <v>1519</v>
      </c>
      <c r="BC1169" s="196">
        <v>59320</v>
      </c>
    </row>
    <row r="1170" spans="54:55">
      <c r="BB1170" s="197" t="s">
        <v>1520</v>
      </c>
      <c r="BC1170" s="196">
        <v>59330</v>
      </c>
    </row>
    <row r="1171" spans="54:55">
      <c r="BB1171" s="197" t="s">
        <v>1521</v>
      </c>
      <c r="BC1171" s="196">
        <v>59340</v>
      </c>
    </row>
    <row r="1172" spans="54:55">
      <c r="BB1172" s="197" t="s">
        <v>1522</v>
      </c>
      <c r="BC1172" s="196">
        <v>59350</v>
      </c>
    </row>
    <row r="1173" spans="54:55">
      <c r="BB1173" s="197" t="s">
        <v>1523</v>
      </c>
      <c r="BC1173" s="196">
        <v>59360</v>
      </c>
    </row>
    <row r="1174" spans="54:55">
      <c r="BB1174" s="197" t="s">
        <v>1524</v>
      </c>
      <c r="BC1174" s="196">
        <v>59370</v>
      </c>
    </row>
    <row r="1175" spans="54:55">
      <c r="BB1175" s="197" t="s">
        <v>1525</v>
      </c>
      <c r="BC1175" s="196">
        <v>59380</v>
      </c>
    </row>
    <row r="1176" spans="54:55">
      <c r="BB1176" s="197" t="s">
        <v>1526</v>
      </c>
      <c r="BC1176" s="196">
        <v>59390</v>
      </c>
    </row>
    <row r="1177" spans="54:55">
      <c r="BB1177" s="197" t="s">
        <v>1527</v>
      </c>
      <c r="BC1177" s="196">
        <v>59400</v>
      </c>
    </row>
    <row r="1178" spans="54:55">
      <c r="BB1178" s="197" t="s">
        <v>1528</v>
      </c>
      <c r="BC1178" s="196">
        <v>59410</v>
      </c>
    </row>
    <row r="1179" spans="54:55">
      <c r="BB1179" s="197" t="s">
        <v>1529</v>
      </c>
      <c r="BC1179" s="196">
        <v>59420</v>
      </c>
    </row>
    <row r="1180" spans="54:55">
      <c r="BB1180" s="197" t="s">
        <v>1530</v>
      </c>
      <c r="BC1180" s="196">
        <v>59430</v>
      </c>
    </row>
    <row r="1181" spans="54:55">
      <c r="BB1181" s="197" t="s">
        <v>1531</v>
      </c>
      <c r="BC1181" s="196">
        <v>59440</v>
      </c>
    </row>
    <row r="1182" spans="54:55">
      <c r="BB1182" s="197" t="s">
        <v>1532</v>
      </c>
      <c r="BC1182" s="196">
        <v>59450</v>
      </c>
    </row>
    <row r="1183" spans="54:55">
      <c r="BB1183" s="197" t="s">
        <v>1533</v>
      </c>
      <c r="BC1183" s="196">
        <v>59460</v>
      </c>
    </row>
    <row r="1184" spans="54:55">
      <c r="BB1184" s="197" t="s">
        <v>1534</v>
      </c>
      <c r="BC1184" s="196">
        <v>59470</v>
      </c>
    </row>
    <row r="1185" spans="54:55">
      <c r="BB1185" s="197" t="s">
        <v>1535</v>
      </c>
      <c r="BC1185" s="196">
        <v>59480</v>
      </c>
    </row>
    <row r="1186" spans="54:55">
      <c r="BB1186" s="197" t="s">
        <v>1536</v>
      </c>
      <c r="BC1186" s="196">
        <v>59490</v>
      </c>
    </row>
    <row r="1187" spans="54:55">
      <c r="BB1187" s="197" t="s">
        <v>1537</v>
      </c>
      <c r="BC1187" s="196">
        <v>59500</v>
      </c>
    </row>
    <row r="1188" spans="54:55">
      <c r="BB1188" s="197" t="s">
        <v>1538</v>
      </c>
      <c r="BC1188" s="196">
        <v>59510</v>
      </c>
    </row>
    <row r="1189" spans="54:55">
      <c r="BB1189" s="197" t="s">
        <v>1539</v>
      </c>
      <c r="BC1189" s="196">
        <v>59520</v>
      </c>
    </row>
    <row r="1190" spans="54:55">
      <c r="BB1190" s="197" t="s">
        <v>1540</v>
      </c>
      <c r="BC1190" s="196">
        <v>59530</v>
      </c>
    </row>
    <row r="1191" spans="54:55">
      <c r="BB1191" s="197" t="s">
        <v>1541</v>
      </c>
      <c r="BC1191" s="196">
        <v>59540</v>
      </c>
    </row>
    <row r="1192" spans="54:55">
      <c r="BB1192" s="197" t="s">
        <v>1542</v>
      </c>
      <c r="BC1192" s="196">
        <v>59550</v>
      </c>
    </row>
    <row r="1193" spans="54:55">
      <c r="BB1193" s="197" t="s">
        <v>1543</v>
      </c>
      <c r="BC1193" s="196">
        <v>59560</v>
      </c>
    </row>
    <row r="1194" spans="54:55">
      <c r="BB1194" s="197" t="s">
        <v>1544</v>
      </c>
      <c r="BC1194" s="196">
        <v>59570</v>
      </c>
    </row>
    <row r="1195" spans="54:55">
      <c r="BB1195" s="197" t="s">
        <v>1545</v>
      </c>
      <c r="BC1195" s="196">
        <v>59580</v>
      </c>
    </row>
    <row r="1196" spans="54:55">
      <c r="BB1196" s="197" t="s">
        <v>1546</v>
      </c>
      <c r="BC1196" s="196">
        <v>59590</v>
      </c>
    </row>
    <row r="1197" spans="54:55">
      <c r="BB1197" s="197" t="s">
        <v>1547</v>
      </c>
      <c r="BC1197" s="196">
        <v>59600</v>
      </c>
    </row>
    <row r="1198" spans="54:55">
      <c r="BB1198" s="197" t="s">
        <v>1548</v>
      </c>
      <c r="BC1198" s="196">
        <v>59610</v>
      </c>
    </row>
    <row r="1199" spans="54:55">
      <c r="BB1199" s="197" t="s">
        <v>1549</v>
      </c>
      <c r="BC1199" s="196">
        <v>59620</v>
      </c>
    </row>
    <row r="1200" spans="54:55">
      <c r="BB1200" s="197" t="s">
        <v>1550</v>
      </c>
      <c r="BC1200" s="196">
        <v>59630</v>
      </c>
    </row>
    <row r="1201" spans="54:55">
      <c r="BB1201" s="197" t="s">
        <v>1551</v>
      </c>
      <c r="BC1201" s="196">
        <v>59640</v>
      </c>
    </row>
    <row r="1202" spans="54:55">
      <c r="BB1202" s="197" t="s">
        <v>1552</v>
      </c>
      <c r="BC1202" s="196">
        <v>59650</v>
      </c>
    </row>
    <row r="1203" spans="54:55">
      <c r="BB1203" s="197" t="s">
        <v>1553</v>
      </c>
      <c r="BC1203" s="196">
        <v>59660</v>
      </c>
    </row>
    <row r="1204" spans="54:55">
      <c r="BB1204" s="197" t="s">
        <v>1554</v>
      </c>
      <c r="BC1204" s="196">
        <v>59670</v>
      </c>
    </row>
    <row r="1205" spans="54:55">
      <c r="BB1205" s="197" t="s">
        <v>1555</v>
      </c>
      <c r="BC1205" s="196">
        <v>59680</v>
      </c>
    </row>
    <row r="1206" spans="54:55">
      <c r="BB1206" s="197" t="s">
        <v>1556</v>
      </c>
      <c r="BC1206" s="196">
        <v>59690</v>
      </c>
    </row>
    <row r="1207" spans="54:55">
      <c r="BB1207" s="197" t="s">
        <v>1557</v>
      </c>
      <c r="BC1207" s="196">
        <v>59700</v>
      </c>
    </row>
    <row r="1208" spans="54:55">
      <c r="BB1208" s="197" t="s">
        <v>1558</v>
      </c>
      <c r="BC1208" s="196">
        <v>59710</v>
      </c>
    </row>
    <row r="1209" spans="54:55">
      <c r="BB1209" s="197" t="s">
        <v>1559</v>
      </c>
      <c r="BC1209" s="196">
        <v>59720</v>
      </c>
    </row>
    <row r="1210" spans="54:55">
      <c r="BB1210" s="197" t="s">
        <v>1560</v>
      </c>
      <c r="BC1210" s="196">
        <v>59730</v>
      </c>
    </row>
    <row r="1211" spans="54:55">
      <c r="BB1211" s="197" t="s">
        <v>1561</v>
      </c>
      <c r="BC1211" s="196">
        <v>59740</v>
      </c>
    </row>
    <row r="1212" spans="54:55">
      <c r="BB1212" s="197" t="s">
        <v>1562</v>
      </c>
      <c r="BC1212" s="196">
        <v>59750</v>
      </c>
    </row>
    <row r="1213" spans="54:55">
      <c r="BB1213" s="197" t="s">
        <v>1563</v>
      </c>
      <c r="BC1213" s="196">
        <v>59760</v>
      </c>
    </row>
    <row r="1214" spans="54:55">
      <c r="BB1214" s="197" t="s">
        <v>1564</v>
      </c>
      <c r="BC1214" s="196">
        <v>59770</v>
      </c>
    </row>
    <row r="1215" spans="54:55" ht="26.4">
      <c r="BB1215" s="197" t="s">
        <v>1565</v>
      </c>
      <c r="BC1215" s="196">
        <v>59780</v>
      </c>
    </row>
    <row r="1216" spans="54:55">
      <c r="BB1216" s="244" t="s">
        <v>2140</v>
      </c>
      <c r="BC1216" s="243">
        <v>59790</v>
      </c>
    </row>
    <row r="1217" spans="54:55">
      <c r="BB1217" s="244" t="s">
        <v>2141</v>
      </c>
      <c r="BC1217" s="243">
        <v>59791</v>
      </c>
    </row>
    <row r="1218" spans="54:55">
      <c r="BB1218" s="244" t="s">
        <v>2142</v>
      </c>
      <c r="BC1218" s="243">
        <v>59800</v>
      </c>
    </row>
    <row r="1219" spans="54:55">
      <c r="BB1219" s="244" t="s">
        <v>2143</v>
      </c>
      <c r="BC1219" s="243">
        <v>59810</v>
      </c>
    </row>
    <row r="1220" spans="54:55">
      <c r="BB1220" s="197" t="s">
        <v>1566</v>
      </c>
      <c r="BC1220" s="196">
        <v>59820</v>
      </c>
    </row>
    <row r="1221" spans="54:55">
      <c r="BB1221" s="244" t="s">
        <v>2139</v>
      </c>
      <c r="BC1221" s="243">
        <v>59830</v>
      </c>
    </row>
    <row r="1222" spans="54:55">
      <c r="BB1222" s="197" t="s">
        <v>1567</v>
      </c>
      <c r="BC1222" s="196">
        <v>60010</v>
      </c>
    </row>
    <row r="1223" spans="54:55">
      <c r="BB1223" s="197" t="s">
        <v>1568</v>
      </c>
      <c r="BC1223" s="196">
        <v>60020</v>
      </c>
    </row>
    <row r="1224" spans="54:55">
      <c r="BB1224" s="197" t="s">
        <v>1569</v>
      </c>
      <c r="BC1224" s="196">
        <v>60030</v>
      </c>
    </row>
    <row r="1225" spans="54:55">
      <c r="BB1225" s="197" t="s">
        <v>1570</v>
      </c>
      <c r="BC1225" s="196">
        <v>60040</v>
      </c>
    </row>
    <row r="1226" spans="54:55">
      <c r="BB1226" s="197" t="s">
        <v>1571</v>
      </c>
      <c r="BC1226" s="196">
        <v>60050</v>
      </c>
    </row>
    <row r="1227" spans="54:55">
      <c r="BB1227" s="197" t="s">
        <v>1572</v>
      </c>
      <c r="BC1227" s="196">
        <v>60060</v>
      </c>
    </row>
    <row r="1228" spans="54:55">
      <c r="BB1228" s="197" t="s">
        <v>1573</v>
      </c>
      <c r="BC1228" s="196">
        <v>60070</v>
      </c>
    </row>
    <row r="1229" spans="54:55">
      <c r="BB1229" s="197" t="s">
        <v>1574</v>
      </c>
      <c r="BC1229" s="196">
        <v>60080</v>
      </c>
    </row>
    <row r="1230" spans="54:55">
      <c r="BB1230" s="197" t="s">
        <v>1575</v>
      </c>
      <c r="BC1230" s="196">
        <v>60090</v>
      </c>
    </row>
    <row r="1231" spans="54:55">
      <c r="BB1231" s="197" t="s">
        <v>1576</v>
      </c>
      <c r="BC1231" s="196">
        <v>60100</v>
      </c>
    </row>
    <row r="1232" spans="54:55">
      <c r="BB1232" s="197" t="s">
        <v>1577</v>
      </c>
      <c r="BC1232" s="196">
        <v>60110</v>
      </c>
    </row>
    <row r="1233" spans="54:55">
      <c r="BB1233" s="197" t="s">
        <v>1578</v>
      </c>
      <c r="BC1233" s="196">
        <v>60120</v>
      </c>
    </row>
    <row r="1234" spans="54:55">
      <c r="BB1234" s="197" t="s">
        <v>1579</v>
      </c>
      <c r="BC1234" s="196">
        <v>60130</v>
      </c>
    </row>
    <row r="1235" spans="54:55">
      <c r="BB1235" s="197" t="s">
        <v>1580</v>
      </c>
      <c r="BC1235" s="196">
        <v>60140</v>
      </c>
    </row>
    <row r="1236" spans="54:55">
      <c r="BB1236" s="197" t="s">
        <v>1581</v>
      </c>
      <c r="BC1236" s="196">
        <v>60150</v>
      </c>
    </row>
    <row r="1237" spans="54:55">
      <c r="BB1237" s="197" t="s">
        <v>1582</v>
      </c>
      <c r="BC1237" s="196">
        <v>60160</v>
      </c>
    </row>
    <row r="1238" spans="54:55">
      <c r="BB1238" s="197" t="s">
        <v>1583</v>
      </c>
      <c r="BC1238" s="196">
        <v>60170</v>
      </c>
    </row>
    <row r="1239" spans="54:55">
      <c r="BB1239" s="197" t="s">
        <v>1584</v>
      </c>
      <c r="BC1239" s="196">
        <v>60180</v>
      </c>
    </row>
    <row r="1240" spans="54:55">
      <c r="BB1240" s="197" t="s">
        <v>1585</v>
      </c>
      <c r="BC1240" s="196">
        <v>60190</v>
      </c>
    </row>
    <row r="1241" spans="54:55">
      <c r="BB1241" s="197" t="s">
        <v>1586</v>
      </c>
      <c r="BC1241" s="196">
        <v>60200</v>
      </c>
    </row>
    <row r="1242" spans="54:55">
      <c r="BB1242" s="197" t="s">
        <v>1587</v>
      </c>
      <c r="BC1242" s="196">
        <v>60210</v>
      </c>
    </row>
    <row r="1243" spans="54:55">
      <c r="BB1243" s="197" t="s">
        <v>1588</v>
      </c>
      <c r="BC1243" s="196">
        <v>60220</v>
      </c>
    </row>
    <row r="1244" spans="54:55">
      <c r="BB1244" s="197" t="s">
        <v>1589</v>
      </c>
      <c r="BC1244" s="196">
        <v>60230</v>
      </c>
    </row>
    <row r="1245" spans="54:55">
      <c r="BB1245" s="197" t="s">
        <v>1590</v>
      </c>
      <c r="BC1245" s="196">
        <v>60240</v>
      </c>
    </row>
    <row r="1246" spans="54:55">
      <c r="BB1246" s="197" t="s">
        <v>1591</v>
      </c>
      <c r="BC1246" s="196">
        <v>60250</v>
      </c>
    </row>
    <row r="1247" spans="54:55">
      <c r="BB1247" s="197" t="s">
        <v>1592</v>
      </c>
      <c r="BC1247" s="196">
        <v>60260</v>
      </c>
    </row>
    <row r="1248" spans="54:55">
      <c r="BB1248" s="197" t="s">
        <v>1593</v>
      </c>
      <c r="BC1248" s="196">
        <v>60270</v>
      </c>
    </row>
    <row r="1249" spans="54:55">
      <c r="BB1249" s="197" t="s">
        <v>1594</v>
      </c>
      <c r="BC1249" s="196">
        <v>60280</v>
      </c>
    </row>
    <row r="1250" spans="54:55">
      <c r="BB1250" s="197" t="s">
        <v>1595</v>
      </c>
      <c r="BC1250" s="196">
        <v>60290</v>
      </c>
    </row>
    <row r="1251" spans="54:55">
      <c r="BB1251" s="197" t="s">
        <v>1596</v>
      </c>
      <c r="BC1251" s="196">
        <v>60300</v>
      </c>
    </row>
    <row r="1252" spans="54:55">
      <c r="BB1252" s="197" t="s">
        <v>1597</v>
      </c>
      <c r="BC1252" s="196">
        <v>60310</v>
      </c>
    </row>
    <row r="1253" spans="54:55">
      <c r="BB1253" s="197" t="s">
        <v>1598</v>
      </c>
      <c r="BC1253" s="196">
        <v>60320</v>
      </c>
    </row>
    <row r="1254" spans="54:55">
      <c r="BB1254" s="197" t="s">
        <v>1599</v>
      </c>
      <c r="BC1254" s="196">
        <v>60330</v>
      </c>
    </row>
    <row r="1255" spans="54:55">
      <c r="BB1255" s="197" t="s">
        <v>1600</v>
      </c>
      <c r="BC1255" s="196">
        <v>60340</v>
      </c>
    </row>
    <row r="1256" spans="54:55">
      <c r="BB1256" s="197" t="s">
        <v>1601</v>
      </c>
      <c r="BC1256" s="196">
        <v>60350</v>
      </c>
    </row>
    <row r="1257" spans="54:55">
      <c r="BB1257" s="197" t="s">
        <v>1602</v>
      </c>
      <c r="BC1257" s="196">
        <v>60360</v>
      </c>
    </row>
    <row r="1258" spans="54:55">
      <c r="BB1258" s="197" t="s">
        <v>1603</v>
      </c>
      <c r="BC1258" s="196">
        <v>60370</v>
      </c>
    </row>
    <row r="1259" spans="54:55">
      <c r="BB1259" s="197" t="s">
        <v>1604</v>
      </c>
      <c r="BC1259" s="196">
        <v>60380</v>
      </c>
    </row>
    <row r="1260" spans="54:55" ht="26.4">
      <c r="BB1260" s="197" t="s">
        <v>1605</v>
      </c>
      <c r="BC1260" s="196">
        <v>60390</v>
      </c>
    </row>
    <row r="1261" spans="54:55">
      <c r="BB1261" s="197" t="s">
        <v>1606</v>
      </c>
      <c r="BC1261" s="196">
        <v>60400</v>
      </c>
    </row>
    <row r="1262" spans="54:55">
      <c r="BB1262" s="197" t="s">
        <v>1607</v>
      </c>
      <c r="BC1262" s="196">
        <v>60410</v>
      </c>
    </row>
    <row r="1263" spans="54:55">
      <c r="BB1263" s="197" t="s">
        <v>1608</v>
      </c>
      <c r="BC1263" s="196">
        <v>60420</v>
      </c>
    </row>
    <row r="1264" spans="54:55">
      <c r="BB1264" s="197" t="s">
        <v>1609</v>
      </c>
      <c r="BC1264" s="196">
        <v>60430</v>
      </c>
    </row>
    <row r="1265" spans="54:55">
      <c r="BB1265" s="197" t="s">
        <v>1610</v>
      </c>
      <c r="BC1265" s="196">
        <v>60440</v>
      </c>
    </row>
    <row r="1266" spans="54:55">
      <c r="BB1266" s="197" t="s">
        <v>1611</v>
      </c>
      <c r="BC1266" s="196">
        <v>60450</v>
      </c>
    </row>
    <row r="1267" spans="54:55">
      <c r="BB1267" s="197" t="s">
        <v>1612</v>
      </c>
      <c r="BC1267" s="196">
        <v>60460</v>
      </c>
    </row>
    <row r="1268" spans="54:55">
      <c r="BB1268" s="197" t="s">
        <v>1613</v>
      </c>
      <c r="BC1268" s="196">
        <v>60470</v>
      </c>
    </row>
    <row r="1269" spans="54:55">
      <c r="BB1269" s="197" t="s">
        <v>1614</v>
      </c>
      <c r="BC1269" s="196">
        <v>60480</v>
      </c>
    </row>
    <row r="1270" spans="54:55">
      <c r="BB1270" s="197" t="s">
        <v>1615</v>
      </c>
      <c r="BC1270" s="196">
        <v>60490</v>
      </c>
    </row>
    <row r="1271" spans="54:55">
      <c r="BB1271" s="197" t="s">
        <v>1616</v>
      </c>
      <c r="BC1271" s="196">
        <v>60500</v>
      </c>
    </row>
    <row r="1272" spans="54:55">
      <c r="BB1272" s="197" t="s">
        <v>1617</v>
      </c>
      <c r="BC1272" s="196">
        <v>60510</v>
      </c>
    </row>
    <row r="1273" spans="54:55">
      <c r="BB1273" s="197" t="s">
        <v>1618</v>
      </c>
      <c r="BC1273" s="196">
        <v>60520</v>
      </c>
    </row>
    <row r="1274" spans="54:55">
      <c r="BB1274" s="197" t="s">
        <v>1619</v>
      </c>
      <c r="BC1274" s="196">
        <v>60530</v>
      </c>
    </row>
    <row r="1275" spans="54:55">
      <c r="BB1275" s="197" t="s">
        <v>1620</v>
      </c>
      <c r="BC1275" s="196">
        <v>60540</v>
      </c>
    </row>
    <row r="1276" spans="54:55">
      <c r="BB1276" s="197" t="s">
        <v>1621</v>
      </c>
      <c r="BC1276" s="196">
        <v>60550</v>
      </c>
    </row>
    <row r="1277" spans="54:55">
      <c r="BB1277" s="197" t="s">
        <v>1622</v>
      </c>
      <c r="BC1277" s="196">
        <v>60560</v>
      </c>
    </row>
    <row r="1278" spans="54:55">
      <c r="BB1278" s="197" t="s">
        <v>1623</v>
      </c>
      <c r="BC1278" s="196">
        <v>60570</v>
      </c>
    </row>
    <row r="1279" spans="54:55">
      <c r="BB1279" s="197" t="s">
        <v>1624</v>
      </c>
      <c r="BC1279" s="196">
        <v>60580</v>
      </c>
    </row>
    <row r="1280" spans="54:55">
      <c r="BB1280" s="197" t="s">
        <v>1625</v>
      </c>
      <c r="BC1280" s="196">
        <v>60590</v>
      </c>
    </row>
    <row r="1281" spans="54:55">
      <c r="BB1281" s="197" t="s">
        <v>1626</v>
      </c>
      <c r="BC1281" s="196">
        <v>60600</v>
      </c>
    </row>
    <row r="1282" spans="54:55">
      <c r="BB1282" s="197" t="s">
        <v>1627</v>
      </c>
      <c r="BC1282" s="196">
        <v>60610</v>
      </c>
    </row>
    <row r="1283" spans="54:55">
      <c r="BB1283" s="197" t="s">
        <v>1628</v>
      </c>
      <c r="BC1283" s="196">
        <v>60620</v>
      </c>
    </row>
    <row r="1284" spans="54:55">
      <c r="BB1284" s="197" t="s">
        <v>1629</v>
      </c>
      <c r="BC1284" s="196">
        <v>60630</v>
      </c>
    </row>
    <row r="1285" spans="54:55">
      <c r="BB1285" s="197" t="s">
        <v>1630</v>
      </c>
      <c r="BC1285" s="196">
        <v>60640</v>
      </c>
    </row>
    <row r="1286" spans="54:55">
      <c r="BB1286" s="197" t="s">
        <v>1631</v>
      </c>
      <c r="BC1286" s="196">
        <v>60650</v>
      </c>
    </row>
    <row r="1287" spans="54:55">
      <c r="BB1287" s="197" t="s">
        <v>1632</v>
      </c>
      <c r="BC1287" s="196">
        <v>60660</v>
      </c>
    </row>
    <row r="1288" spans="54:55">
      <c r="BB1288" s="197" t="s">
        <v>1633</v>
      </c>
      <c r="BC1288" s="196">
        <v>60670</v>
      </c>
    </row>
    <row r="1289" spans="54:55">
      <c r="BB1289" s="197" t="s">
        <v>1634</v>
      </c>
      <c r="BC1289" s="196">
        <v>60680</v>
      </c>
    </row>
    <row r="1290" spans="54:55">
      <c r="BB1290" s="197" t="s">
        <v>1635</v>
      </c>
      <c r="BC1290" s="196">
        <v>60690</v>
      </c>
    </row>
    <row r="1291" spans="54:55">
      <c r="BB1291" s="197" t="s">
        <v>1636</v>
      </c>
      <c r="BC1291" s="196">
        <v>61010</v>
      </c>
    </row>
    <row r="1292" spans="54:55" ht="26.4">
      <c r="BB1292" s="197" t="s">
        <v>1637</v>
      </c>
      <c r="BC1292" s="196">
        <v>61011</v>
      </c>
    </row>
    <row r="1293" spans="54:55">
      <c r="BB1293" s="197" t="s">
        <v>1638</v>
      </c>
      <c r="BC1293" s="196">
        <v>61020</v>
      </c>
    </row>
    <row r="1294" spans="54:55">
      <c r="BB1294" s="197" t="s">
        <v>1639</v>
      </c>
      <c r="BC1294" s="196">
        <v>61030</v>
      </c>
    </row>
    <row r="1295" spans="54:55">
      <c r="BB1295" s="197" t="s">
        <v>1640</v>
      </c>
      <c r="BC1295" s="196">
        <v>61040</v>
      </c>
    </row>
    <row r="1296" spans="54:55">
      <c r="BB1296" s="197" t="s">
        <v>1641</v>
      </c>
      <c r="BC1296" s="196">
        <v>61050</v>
      </c>
    </row>
    <row r="1297" spans="54:55">
      <c r="BB1297" s="197" t="s">
        <v>1642</v>
      </c>
      <c r="BC1297" s="196">
        <v>61060</v>
      </c>
    </row>
    <row r="1298" spans="54:55">
      <c r="BB1298" s="197" t="s">
        <v>1643</v>
      </c>
      <c r="BC1298" s="196">
        <v>61070</v>
      </c>
    </row>
    <row r="1299" spans="54:55">
      <c r="BB1299" s="197" t="s">
        <v>1644</v>
      </c>
      <c r="BC1299" s="196">
        <v>61080</v>
      </c>
    </row>
    <row r="1300" spans="54:55">
      <c r="BB1300" s="197" t="s">
        <v>1645</v>
      </c>
      <c r="BC1300" s="196">
        <v>61090</v>
      </c>
    </row>
    <row r="1301" spans="54:55">
      <c r="BB1301" s="197" t="s">
        <v>1646</v>
      </c>
      <c r="BC1301" s="196">
        <v>61100</v>
      </c>
    </row>
    <row r="1302" spans="54:55">
      <c r="BB1302" s="197" t="s">
        <v>1647</v>
      </c>
      <c r="BC1302" s="196">
        <v>61110</v>
      </c>
    </row>
    <row r="1303" spans="54:55">
      <c r="BB1303" s="197" t="s">
        <v>1648</v>
      </c>
      <c r="BC1303" s="196">
        <v>61120</v>
      </c>
    </row>
    <row r="1304" spans="54:55">
      <c r="BB1304" s="197" t="s">
        <v>1649</v>
      </c>
      <c r="BC1304" s="196">
        <v>61130</v>
      </c>
    </row>
    <row r="1305" spans="54:55">
      <c r="BB1305" s="197" t="s">
        <v>1650</v>
      </c>
      <c r="BC1305" s="196">
        <v>61140</v>
      </c>
    </row>
    <row r="1306" spans="54:55">
      <c r="BB1306" s="197" t="s">
        <v>1651</v>
      </c>
      <c r="BC1306" s="196">
        <v>61150</v>
      </c>
    </row>
    <row r="1307" spans="54:55">
      <c r="BB1307" s="197" t="s">
        <v>1652</v>
      </c>
      <c r="BC1307" s="196">
        <v>61160</v>
      </c>
    </row>
    <row r="1308" spans="54:55">
      <c r="BB1308" s="197" t="s">
        <v>1653</v>
      </c>
      <c r="BC1308" s="196">
        <v>61170</v>
      </c>
    </row>
    <row r="1309" spans="54:55">
      <c r="BB1309" s="197" t="s">
        <v>1654</v>
      </c>
      <c r="BC1309" s="196">
        <v>61180</v>
      </c>
    </row>
    <row r="1310" spans="54:55">
      <c r="BB1310" s="197" t="s">
        <v>1655</v>
      </c>
      <c r="BC1310" s="196">
        <v>61190</v>
      </c>
    </row>
    <row r="1311" spans="54:55">
      <c r="BB1311" s="197" t="s">
        <v>1656</v>
      </c>
      <c r="BC1311" s="196">
        <v>61200</v>
      </c>
    </row>
    <row r="1312" spans="54:55">
      <c r="BB1312" s="197" t="s">
        <v>1657</v>
      </c>
      <c r="BC1312" s="196">
        <v>61210</v>
      </c>
    </row>
    <row r="1313" spans="54:55">
      <c r="BB1313" s="197" t="s">
        <v>1658</v>
      </c>
      <c r="BC1313" s="196">
        <v>61220</v>
      </c>
    </row>
    <row r="1314" spans="54:55">
      <c r="BB1314" s="197" t="s">
        <v>1659</v>
      </c>
      <c r="BC1314" s="196">
        <v>61230</v>
      </c>
    </row>
    <row r="1315" spans="54:55">
      <c r="BB1315" s="197" t="s">
        <v>1660</v>
      </c>
      <c r="BC1315" s="196">
        <v>61240</v>
      </c>
    </row>
    <row r="1316" spans="54:55">
      <c r="BB1316" s="197" t="s">
        <v>1661</v>
      </c>
      <c r="BC1316" s="196">
        <v>61250</v>
      </c>
    </row>
    <row r="1317" spans="54:55">
      <c r="BB1317" s="197" t="s">
        <v>1662</v>
      </c>
      <c r="BC1317" s="196">
        <v>61260</v>
      </c>
    </row>
    <row r="1318" spans="54:55">
      <c r="BB1318" s="197" t="s">
        <v>1663</v>
      </c>
      <c r="BC1318" s="196">
        <v>61270</v>
      </c>
    </row>
    <row r="1319" spans="54:55">
      <c r="BB1319" s="197" t="s">
        <v>1664</v>
      </c>
      <c r="BC1319" s="196">
        <v>61280</v>
      </c>
    </row>
    <row r="1320" spans="54:55">
      <c r="BB1320" s="197" t="s">
        <v>1665</v>
      </c>
      <c r="BC1320" s="196">
        <v>61290</v>
      </c>
    </row>
    <row r="1321" spans="54:55">
      <c r="BB1321" s="197" t="s">
        <v>1666</v>
      </c>
      <c r="BC1321" s="196">
        <v>61300</v>
      </c>
    </row>
    <row r="1322" spans="54:55">
      <c r="BB1322" s="197" t="s">
        <v>1667</v>
      </c>
      <c r="BC1322" s="196">
        <v>61310</v>
      </c>
    </row>
    <row r="1323" spans="54:55">
      <c r="BB1323" s="197" t="s">
        <v>1668</v>
      </c>
      <c r="BC1323" s="196">
        <v>61320</v>
      </c>
    </row>
    <row r="1324" spans="54:55">
      <c r="BB1324" s="197" t="s">
        <v>1669</v>
      </c>
      <c r="BC1324" s="196">
        <v>61330</v>
      </c>
    </row>
    <row r="1325" spans="54:55">
      <c r="BB1325" s="197" t="s">
        <v>1670</v>
      </c>
      <c r="BC1325" s="196">
        <v>61340</v>
      </c>
    </row>
    <row r="1326" spans="54:55">
      <c r="BB1326" s="197" t="s">
        <v>1671</v>
      </c>
      <c r="BC1326" s="196">
        <v>61350</v>
      </c>
    </row>
    <row r="1327" spans="54:55">
      <c r="BB1327" s="197" t="s">
        <v>1672</v>
      </c>
      <c r="BC1327" s="196">
        <v>61360</v>
      </c>
    </row>
    <row r="1328" spans="54:55">
      <c r="BB1328" s="197" t="s">
        <v>1673</v>
      </c>
      <c r="BC1328" s="196">
        <v>61370</v>
      </c>
    </row>
    <row r="1329" spans="54:55">
      <c r="BB1329" s="197" t="s">
        <v>1674</v>
      </c>
      <c r="BC1329" s="196">
        <v>61380</v>
      </c>
    </row>
    <row r="1330" spans="54:55">
      <c r="BB1330" s="197" t="s">
        <v>1675</v>
      </c>
      <c r="BC1330" s="196">
        <v>61390</v>
      </c>
    </row>
    <row r="1331" spans="54:55">
      <c r="BB1331" s="197" t="s">
        <v>1676</v>
      </c>
      <c r="BC1331" s="196">
        <v>61400</v>
      </c>
    </row>
    <row r="1332" spans="54:55">
      <c r="BB1332" s="197" t="s">
        <v>1677</v>
      </c>
      <c r="BC1332" s="196">
        <v>61410</v>
      </c>
    </row>
    <row r="1333" spans="54:55">
      <c r="BB1333" s="197" t="s">
        <v>1678</v>
      </c>
      <c r="BC1333" s="196">
        <v>61420</v>
      </c>
    </row>
    <row r="1334" spans="54:55">
      <c r="BB1334" s="197" t="s">
        <v>1679</v>
      </c>
      <c r="BC1334" s="196">
        <v>61430</v>
      </c>
    </row>
    <row r="1335" spans="54:55">
      <c r="BB1335" s="197" t="s">
        <v>1680</v>
      </c>
      <c r="BC1335" s="196">
        <v>61440</v>
      </c>
    </row>
    <row r="1336" spans="54:55">
      <c r="BB1336" s="197" t="s">
        <v>1681</v>
      </c>
      <c r="BC1336" s="196">
        <v>61450</v>
      </c>
    </row>
    <row r="1337" spans="54:55">
      <c r="BB1337" s="197" t="s">
        <v>1682</v>
      </c>
      <c r="BC1337" s="196">
        <v>61460</v>
      </c>
    </row>
    <row r="1338" spans="54:55">
      <c r="BB1338" s="197" t="s">
        <v>1683</v>
      </c>
      <c r="BC1338" s="196">
        <v>61470</v>
      </c>
    </row>
    <row r="1339" spans="54:55">
      <c r="BB1339" s="197" t="s">
        <v>1684</v>
      </c>
      <c r="BC1339" s="196">
        <v>61480</v>
      </c>
    </row>
    <row r="1340" spans="54:55">
      <c r="BB1340" s="197" t="s">
        <v>1685</v>
      </c>
      <c r="BC1340" s="196">
        <v>61490</v>
      </c>
    </row>
    <row r="1341" spans="54:55">
      <c r="BB1341" s="197" t="s">
        <v>1686</v>
      </c>
      <c r="BC1341" s="196">
        <v>61500</v>
      </c>
    </row>
    <row r="1342" spans="54:55">
      <c r="BB1342" s="197" t="s">
        <v>1687</v>
      </c>
      <c r="BC1342" s="196">
        <v>61510</v>
      </c>
    </row>
    <row r="1343" spans="54:55">
      <c r="BB1343" s="197" t="s">
        <v>1688</v>
      </c>
      <c r="BC1343" s="196">
        <v>61520</v>
      </c>
    </row>
    <row r="1344" spans="54:55">
      <c r="BB1344" s="197" t="s">
        <v>1689</v>
      </c>
      <c r="BC1344" s="196">
        <v>61530</v>
      </c>
    </row>
    <row r="1345" spans="54:55">
      <c r="BB1345" s="197" t="s">
        <v>1690</v>
      </c>
      <c r="BC1345" s="196">
        <v>61540</v>
      </c>
    </row>
    <row r="1346" spans="54:55">
      <c r="BB1346" s="197" t="s">
        <v>1691</v>
      </c>
      <c r="BC1346" s="196">
        <v>61550</v>
      </c>
    </row>
    <row r="1347" spans="54:55">
      <c r="BB1347" s="197" t="s">
        <v>1692</v>
      </c>
      <c r="BC1347" s="196">
        <v>61560</v>
      </c>
    </row>
    <row r="1348" spans="54:55">
      <c r="BB1348" s="197" t="s">
        <v>1693</v>
      </c>
      <c r="BC1348" s="196">
        <v>61570</v>
      </c>
    </row>
    <row r="1349" spans="54:55">
      <c r="BB1349" s="197" t="s">
        <v>1694</v>
      </c>
      <c r="BC1349" s="196">
        <v>61580</v>
      </c>
    </row>
    <row r="1350" spans="54:55">
      <c r="BB1350" s="197" t="s">
        <v>1695</v>
      </c>
      <c r="BC1350" s="196">
        <v>61590</v>
      </c>
    </row>
    <row r="1351" spans="54:55">
      <c r="BB1351" s="197" t="s">
        <v>1696</v>
      </c>
      <c r="BC1351" s="196">
        <v>61600</v>
      </c>
    </row>
    <row r="1352" spans="54:55">
      <c r="BB1352" s="197" t="s">
        <v>1697</v>
      </c>
      <c r="BC1352" s="196">
        <v>61610</v>
      </c>
    </row>
    <row r="1353" spans="54:55">
      <c r="BB1353" s="197" t="s">
        <v>1698</v>
      </c>
      <c r="BC1353" s="196">
        <v>61620</v>
      </c>
    </row>
    <row r="1354" spans="54:55">
      <c r="BB1354" s="197" t="s">
        <v>1699</v>
      </c>
      <c r="BC1354" s="196">
        <v>61630</v>
      </c>
    </row>
    <row r="1355" spans="54:55">
      <c r="BB1355" s="197" t="s">
        <v>1700</v>
      </c>
      <c r="BC1355" s="196">
        <v>61640</v>
      </c>
    </row>
    <row r="1356" spans="54:55">
      <c r="BB1356" s="197" t="s">
        <v>1701</v>
      </c>
      <c r="BC1356" s="196">
        <v>61650</v>
      </c>
    </row>
    <row r="1357" spans="54:55">
      <c r="BB1357" s="197" t="s">
        <v>1702</v>
      </c>
      <c r="BC1357" s="196">
        <v>61660</v>
      </c>
    </row>
    <row r="1358" spans="54:55">
      <c r="BB1358" s="197" t="s">
        <v>1703</v>
      </c>
      <c r="BC1358" s="196">
        <v>61670</v>
      </c>
    </row>
    <row r="1359" spans="54:55">
      <c r="BB1359" s="197" t="s">
        <v>1704</v>
      </c>
      <c r="BC1359" s="196">
        <v>61680</v>
      </c>
    </row>
    <row r="1360" spans="54:55">
      <c r="BB1360" s="197" t="s">
        <v>1705</v>
      </c>
      <c r="BC1360" s="196">
        <v>61690</v>
      </c>
    </row>
    <row r="1361" spans="54:55">
      <c r="BB1361" s="197" t="s">
        <v>1706</v>
      </c>
      <c r="BC1361" s="196">
        <v>61700</v>
      </c>
    </row>
    <row r="1362" spans="54:55">
      <c r="BB1362" s="197" t="s">
        <v>1707</v>
      </c>
      <c r="BC1362" s="196">
        <v>61710</v>
      </c>
    </row>
    <row r="1363" spans="54:55">
      <c r="BB1363" s="244" t="s">
        <v>2138</v>
      </c>
      <c r="BC1363" s="243">
        <v>61720</v>
      </c>
    </row>
    <row r="1364" spans="54:55">
      <c r="BB1364" s="197" t="s">
        <v>1708</v>
      </c>
      <c r="BC1364" s="196">
        <v>61730</v>
      </c>
    </row>
    <row r="1365" spans="54:55">
      <c r="BB1365" s="244" t="s">
        <v>2137</v>
      </c>
      <c r="BC1365" s="243">
        <v>61740</v>
      </c>
    </row>
    <row r="1366" spans="54:55">
      <c r="BB1366" s="197" t="s">
        <v>1709</v>
      </c>
      <c r="BC1366" s="196">
        <v>62010</v>
      </c>
    </row>
    <row r="1367" spans="54:55">
      <c r="BB1367" s="197" t="s">
        <v>1710</v>
      </c>
      <c r="BC1367" s="196">
        <v>62020</v>
      </c>
    </row>
    <row r="1368" spans="54:55">
      <c r="BB1368" s="197" t="s">
        <v>1711</v>
      </c>
      <c r="BC1368" s="196">
        <v>62030</v>
      </c>
    </row>
    <row r="1369" spans="54:55">
      <c r="BB1369" s="197" t="s">
        <v>1712</v>
      </c>
      <c r="BC1369" s="196">
        <v>62040</v>
      </c>
    </row>
    <row r="1370" spans="54:55">
      <c r="BB1370" s="197" t="s">
        <v>1713</v>
      </c>
      <c r="BC1370" s="196">
        <v>62050</v>
      </c>
    </row>
    <row r="1371" spans="54:55">
      <c r="BB1371" s="197" t="s">
        <v>1714</v>
      </c>
      <c r="BC1371" s="196">
        <v>62060</v>
      </c>
    </row>
    <row r="1372" spans="54:55">
      <c r="BB1372" s="197" t="s">
        <v>1715</v>
      </c>
      <c r="BC1372" s="196">
        <v>62070</v>
      </c>
    </row>
    <row r="1373" spans="54:55">
      <c r="BB1373" s="197" t="s">
        <v>1716</v>
      </c>
      <c r="BC1373" s="196">
        <v>62080</v>
      </c>
    </row>
    <row r="1374" spans="54:55">
      <c r="BB1374" s="197" t="s">
        <v>1717</v>
      </c>
      <c r="BC1374" s="196">
        <v>62090</v>
      </c>
    </row>
    <row r="1375" spans="54:55">
      <c r="BB1375" s="197" t="s">
        <v>1718</v>
      </c>
      <c r="BC1375" s="196">
        <v>62100</v>
      </c>
    </row>
    <row r="1376" spans="54:55">
      <c r="BB1376" s="197" t="s">
        <v>1719</v>
      </c>
      <c r="BC1376" s="196">
        <v>62110</v>
      </c>
    </row>
    <row r="1377" spans="54:55">
      <c r="BB1377" s="197" t="s">
        <v>1720</v>
      </c>
      <c r="BC1377" s="196">
        <v>62120</v>
      </c>
    </row>
    <row r="1378" spans="54:55">
      <c r="BB1378" s="197" t="s">
        <v>1721</v>
      </c>
      <c r="BC1378" s="196">
        <v>62130</v>
      </c>
    </row>
    <row r="1379" spans="54:55">
      <c r="BB1379" s="197" t="s">
        <v>1722</v>
      </c>
      <c r="BC1379" s="196">
        <v>62140</v>
      </c>
    </row>
    <row r="1380" spans="54:55">
      <c r="BB1380" s="197" t="s">
        <v>1723</v>
      </c>
      <c r="BC1380" s="196">
        <v>62150</v>
      </c>
    </row>
    <row r="1381" spans="54:55">
      <c r="BB1381" s="197" t="s">
        <v>1724</v>
      </c>
      <c r="BC1381" s="196">
        <v>62160</v>
      </c>
    </row>
    <row r="1382" spans="54:55">
      <c r="BB1382" s="197" t="s">
        <v>1725</v>
      </c>
      <c r="BC1382" s="196">
        <v>62170</v>
      </c>
    </row>
    <row r="1383" spans="54:55">
      <c r="BB1383" s="197" t="s">
        <v>1726</v>
      </c>
      <c r="BC1383" s="196">
        <v>62180</v>
      </c>
    </row>
    <row r="1384" spans="54:55">
      <c r="BB1384" s="197" t="s">
        <v>1727</v>
      </c>
      <c r="BC1384" s="196">
        <v>62190</v>
      </c>
    </row>
    <row r="1385" spans="54:55">
      <c r="BB1385" s="197" t="s">
        <v>1728</v>
      </c>
      <c r="BC1385" s="196">
        <v>62200</v>
      </c>
    </row>
    <row r="1386" spans="54:55">
      <c r="BB1386" s="197" t="s">
        <v>1729</v>
      </c>
      <c r="BC1386" s="196">
        <v>62210</v>
      </c>
    </row>
    <row r="1387" spans="54:55">
      <c r="BB1387" s="197" t="s">
        <v>1730</v>
      </c>
      <c r="BC1387" s="196">
        <v>62220</v>
      </c>
    </row>
    <row r="1388" spans="54:55">
      <c r="BB1388" s="197" t="s">
        <v>1731</v>
      </c>
      <c r="BC1388" s="196">
        <v>62230</v>
      </c>
    </row>
    <row r="1389" spans="54:55">
      <c r="BB1389" s="197" t="s">
        <v>1732</v>
      </c>
      <c r="BC1389" s="196">
        <v>62240</v>
      </c>
    </row>
    <row r="1390" spans="54:55">
      <c r="BB1390" s="197" t="s">
        <v>1733</v>
      </c>
      <c r="BC1390" s="196">
        <v>62250</v>
      </c>
    </row>
    <row r="1391" spans="54:55">
      <c r="BB1391" s="197" t="s">
        <v>1734</v>
      </c>
      <c r="BC1391" s="196">
        <v>62260</v>
      </c>
    </row>
    <row r="1392" spans="54:55">
      <c r="BB1392" s="197" t="s">
        <v>1735</v>
      </c>
      <c r="BC1392" s="196">
        <v>62270</v>
      </c>
    </row>
    <row r="1393" spans="54:55">
      <c r="BB1393" s="197" t="s">
        <v>1736</v>
      </c>
      <c r="BC1393" s="196">
        <v>62280</v>
      </c>
    </row>
    <row r="1394" spans="54:55">
      <c r="BB1394" s="197" t="s">
        <v>1737</v>
      </c>
      <c r="BC1394" s="196">
        <v>62290</v>
      </c>
    </row>
    <row r="1395" spans="54:55">
      <c r="BB1395" s="197" t="s">
        <v>1738</v>
      </c>
      <c r="BC1395" s="196">
        <v>62300</v>
      </c>
    </row>
    <row r="1396" spans="54:55">
      <c r="BB1396" s="197" t="s">
        <v>1739</v>
      </c>
      <c r="BC1396" s="196">
        <v>62310</v>
      </c>
    </row>
    <row r="1397" spans="54:55">
      <c r="BB1397" s="197" t="s">
        <v>1740</v>
      </c>
      <c r="BC1397" s="196">
        <v>62320</v>
      </c>
    </row>
    <row r="1398" spans="54:55">
      <c r="BB1398" s="197" t="s">
        <v>1741</v>
      </c>
      <c r="BC1398" s="196">
        <v>62330</v>
      </c>
    </row>
    <row r="1399" spans="54:55">
      <c r="BB1399" s="197" t="s">
        <v>1742</v>
      </c>
      <c r="BC1399" s="196">
        <v>62340</v>
      </c>
    </row>
    <row r="1400" spans="54:55">
      <c r="BB1400" s="197" t="s">
        <v>1743</v>
      </c>
      <c r="BC1400" s="196">
        <v>62350</v>
      </c>
    </row>
    <row r="1401" spans="54:55">
      <c r="BB1401" s="197" t="s">
        <v>1744</v>
      </c>
      <c r="BC1401" s="196">
        <v>62360</v>
      </c>
    </row>
    <row r="1402" spans="54:55">
      <c r="BB1402" s="197" t="s">
        <v>1745</v>
      </c>
      <c r="BC1402" s="196">
        <v>62370</v>
      </c>
    </row>
    <row r="1403" spans="54:55">
      <c r="BB1403" s="197" t="s">
        <v>1746</v>
      </c>
      <c r="BC1403" s="196">
        <v>62380</v>
      </c>
    </row>
    <row r="1404" spans="54:55">
      <c r="BB1404" s="197" t="s">
        <v>1747</v>
      </c>
      <c r="BC1404" s="196">
        <v>62390</v>
      </c>
    </row>
    <row r="1405" spans="54:55">
      <c r="BB1405" s="197" t="s">
        <v>1748</v>
      </c>
      <c r="BC1405" s="196">
        <v>62400</v>
      </c>
    </row>
    <row r="1406" spans="54:55">
      <c r="BB1406" s="197" t="s">
        <v>1749</v>
      </c>
      <c r="BC1406" s="196">
        <v>62410</v>
      </c>
    </row>
    <row r="1407" spans="54:55">
      <c r="BB1407" s="197" t="s">
        <v>1750</v>
      </c>
      <c r="BC1407" s="196">
        <v>62420</v>
      </c>
    </row>
    <row r="1408" spans="54:55">
      <c r="BB1408" s="197" t="s">
        <v>1751</v>
      </c>
      <c r="BC1408" s="196">
        <v>62430</v>
      </c>
    </row>
    <row r="1409" spans="54:55">
      <c r="BB1409" s="197" t="s">
        <v>1752</v>
      </c>
      <c r="BC1409" s="196">
        <v>62440</v>
      </c>
    </row>
    <row r="1410" spans="54:55">
      <c r="BB1410" s="197" t="s">
        <v>1753</v>
      </c>
      <c r="BC1410" s="196">
        <v>62450</v>
      </c>
    </row>
    <row r="1411" spans="54:55">
      <c r="BB1411" s="197" t="s">
        <v>1754</v>
      </c>
      <c r="BC1411" s="196">
        <v>62460</v>
      </c>
    </row>
    <row r="1412" spans="54:55">
      <c r="BB1412" s="197" t="s">
        <v>1755</v>
      </c>
      <c r="BC1412" s="196">
        <v>62470</v>
      </c>
    </row>
    <row r="1413" spans="54:55">
      <c r="BB1413" s="197" t="s">
        <v>1756</v>
      </c>
      <c r="BC1413" s="196">
        <v>62480</v>
      </c>
    </row>
    <row r="1414" spans="54:55">
      <c r="BB1414" s="197" t="s">
        <v>1757</v>
      </c>
      <c r="BC1414" s="196">
        <v>63010</v>
      </c>
    </row>
    <row r="1415" spans="54:55">
      <c r="BB1415" s="197" t="s">
        <v>1758</v>
      </c>
      <c r="BC1415" s="196">
        <v>63060</v>
      </c>
    </row>
    <row r="1416" spans="54:55">
      <c r="BB1416" s="197" t="s">
        <v>1759</v>
      </c>
      <c r="BC1416" s="196">
        <v>63070</v>
      </c>
    </row>
    <row r="1417" spans="54:55">
      <c r="BB1417" s="197" t="s">
        <v>1760</v>
      </c>
      <c r="BC1417" s="196">
        <v>63080</v>
      </c>
    </row>
    <row r="1418" spans="54:55">
      <c r="BB1418" s="197" t="s">
        <v>1761</v>
      </c>
      <c r="BC1418" s="196">
        <v>63110</v>
      </c>
    </row>
    <row r="1419" spans="54:55">
      <c r="BB1419" s="197" t="s">
        <v>1762</v>
      </c>
      <c r="BC1419" s="196">
        <v>63120</v>
      </c>
    </row>
    <row r="1420" spans="54:55">
      <c r="BB1420" s="197" t="s">
        <v>1763</v>
      </c>
      <c r="BC1420" s="196">
        <v>63160</v>
      </c>
    </row>
    <row r="1421" spans="54:55">
      <c r="BB1421" s="197" t="s">
        <v>1764</v>
      </c>
      <c r="BC1421" s="196">
        <v>63170</v>
      </c>
    </row>
    <row r="1422" spans="54:55">
      <c r="BB1422" s="197" t="s">
        <v>1765</v>
      </c>
      <c r="BC1422" s="196">
        <v>63180</v>
      </c>
    </row>
    <row r="1423" spans="54:55">
      <c r="BB1423" s="244" t="s">
        <v>2136</v>
      </c>
      <c r="BC1423" s="243">
        <v>63190</v>
      </c>
    </row>
    <row r="1424" spans="54:55">
      <c r="BB1424" s="197" t="s">
        <v>1766</v>
      </c>
      <c r="BC1424" s="196">
        <v>63200</v>
      </c>
    </row>
    <row r="1425" spans="54:55">
      <c r="BB1425" s="197" t="s">
        <v>1767</v>
      </c>
      <c r="BC1425" s="196">
        <v>63210</v>
      </c>
    </row>
    <row r="1426" spans="54:55">
      <c r="BB1426" s="197" t="s">
        <v>1768</v>
      </c>
      <c r="BC1426" s="196">
        <v>63220</v>
      </c>
    </row>
    <row r="1427" spans="54:55">
      <c r="BB1427" s="197" t="s">
        <v>1769</v>
      </c>
      <c r="BC1427" s="196">
        <v>63230</v>
      </c>
    </row>
    <row r="1428" spans="54:55">
      <c r="BB1428" s="197" t="s">
        <v>1770</v>
      </c>
      <c r="BC1428" s="196">
        <v>64010</v>
      </c>
    </row>
    <row r="1429" spans="54:55">
      <c r="BB1429" s="197" t="s">
        <v>1771</v>
      </c>
      <c r="BC1429" s="196">
        <v>64020</v>
      </c>
    </row>
    <row r="1430" spans="54:55">
      <c r="BB1430" s="197" t="s">
        <v>1772</v>
      </c>
      <c r="BC1430" s="196">
        <v>64030</v>
      </c>
    </row>
    <row r="1431" spans="54:55">
      <c r="BB1431" s="197" t="s">
        <v>1773</v>
      </c>
      <c r="BC1431" s="196">
        <v>64040</v>
      </c>
    </row>
    <row r="1432" spans="54:55">
      <c r="BB1432" s="197" t="s">
        <v>1774</v>
      </c>
      <c r="BC1432" s="196">
        <v>64050</v>
      </c>
    </row>
    <row r="1433" spans="54:55">
      <c r="BB1433" s="197" t="s">
        <v>1775</v>
      </c>
      <c r="BC1433" s="196">
        <v>64060</v>
      </c>
    </row>
    <row r="1434" spans="54:55">
      <c r="BB1434" s="197" t="s">
        <v>1776</v>
      </c>
      <c r="BC1434" s="196">
        <v>64070</v>
      </c>
    </row>
    <row r="1435" spans="54:55">
      <c r="BB1435" s="197" t="s">
        <v>1777</v>
      </c>
      <c r="BC1435" s="196">
        <v>64080</v>
      </c>
    </row>
    <row r="1436" spans="54:55">
      <c r="BB1436" s="197" t="s">
        <v>1778</v>
      </c>
      <c r="BC1436" s="196">
        <v>64090</v>
      </c>
    </row>
    <row r="1437" spans="54:55">
      <c r="BB1437" s="197" t="s">
        <v>1779</v>
      </c>
      <c r="BC1437" s="196">
        <v>64100</v>
      </c>
    </row>
    <row r="1438" spans="54:55">
      <c r="BB1438" s="197" t="s">
        <v>1780</v>
      </c>
      <c r="BC1438" s="196">
        <v>64110</v>
      </c>
    </row>
    <row r="1439" spans="54:55">
      <c r="BB1439" s="197" t="s">
        <v>1781</v>
      </c>
      <c r="BC1439" s="196">
        <v>64120</v>
      </c>
    </row>
    <row r="1440" spans="54:55">
      <c r="BB1440" s="197" t="s">
        <v>1782</v>
      </c>
      <c r="BC1440" s="196">
        <v>64150</v>
      </c>
    </row>
    <row r="1441" spans="54:55">
      <c r="BB1441" s="197" t="s">
        <v>1783</v>
      </c>
      <c r="BC1441" s="196">
        <v>64160</v>
      </c>
    </row>
    <row r="1442" spans="54:55" ht="26.4">
      <c r="BB1442" s="197" t="s">
        <v>1784</v>
      </c>
      <c r="BC1442" s="196">
        <v>64170</v>
      </c>
    </row>
    <row r="1443" spans="54:55" ht="26.4">
      <c r="BB1443" s="197" t="s">
        <v>1785</v>
      </c>
      <c r="BC1443" s="196">
        <v>64180</v>
      </c>
    </row>
    <row r="1444" spans="54:55">
      <c r="BB1444" s="244" t="s">
        <v>2133</v>
      </c>
      <c r="BC1444" s="243">
        <v>64190</v>
      </c>
    </row>
    <row r="1445" spans="54:55">
      <c r="BB1445" s="244" t="s">
        <v>2134</v>
      </c>
      <c r="BC1445" s="243">
        <v>64200</v>
      </c>
    </row>
    <row r="1446" spans="54:55">
      <c r="BB1446" s="244" t="s">
        <v>2135</v>
      </c>
      <c r="BC1446" s="243">
        <v>64210</v>
      </c>
    </row>
    <row r="1447" spans="54:55">
      <c r="BB1447" s="197" t="s">
        <v>1786</v>
      </c>
      <c r="BC1447" s="196">
        <v>65010</v>
      </c>
    </row>
    <row r="1448" spans="54:55">
      <c r="BB1448" s="197" t="s">
        <v>1787</v>
      </c>
      <c r="BC1448" s="196">
        <v>65020</v>
      </c>
    </row>
    <row r="1449" spans="54:55">
      <c r="BB1449" s="197" t="s">
        <v>1788</v>
      </c>
      <c r="BC1449" s="196">
        <v>65030</v>
      </c>
    </row>
    <row r="1450" spans="54:55" ht="26.4">
      <c r="BB1450" s="197" t="s">
        <v>1789</v>
      </c>
      <c r="BC1450" s="196">
        <v>65040</v>
      </c>
    </row>
    <row r="1451" spans="54:55">
      <c r="BB1451" s="197" t="s">
        <v>1790</v>
      </c>
      <c r="BC1451" s="196">
        <v>65050</v>
      </c>
    </row>
    <row r="1452" spans="54:55">
      <c r="BB1452" s="197" t="s">
        <v>1791</v>
      </c>
      <c r="BC1452" s="196">
        <v>65070</v>
      </c>
    </row>
    <row r="1453" spans="54:55">
      <c r="BB1453" s="197" t="s">
        <v>1792</v>
      </c>
      <c r="BC1453" s="196">
        <v>65080</v>
      </c>
    </row>
    <row r="1454" spans="54:55">
      <c r="BB1454" s="197" t="s">
        <v>1793</v>
      </c>
      <c r="BC1454" s="196">
        <v>65090</v>
      </c>
    </row>
    <row r="1455" spans="54:55">
      <c r="BB1455" s="197" t="s">
        <v>1794</v>
      </c>
      <c r="BC1455" s="196">
        <v>65100</v>
      </c>
    </row>
    <row r="1456" spans="54:55">
      <c r="BB1456" s="197" t="s">
        <v>1795</v>
      </c>
      <c r="BC1456" s="196">
        <v>65110</v>
      </c>
    </row>
    <row r="1457" spans="54:55">
      <c r="BB1457" s="197" t="s">
        <v>1796</v>
      </c>
      <c r="BC1457" s="196">
        <v>65120</v>
      </c>
    </row>
    <row r="1458" spans="54:55">
      <c r="BB1458" s="197" t="s">
        <v>1797</v>
      </c>
      <c r="BC1458" s="196">
        <v>65130</v>
      </c>
    </row>
    <row r="1459" spans="54:55">
      <c r="BB1459" s="197" t="s">
        <v>1798</v>
      </c>
      <c r="BC1459" s="196">
        <v>65140</v>
      </c>
    </row>
    <row r="1460" spans="54:55">
      <c r="BB1460" s="197" t="s">
        <v>1799</v>
      </c>
      <c r="BC1460" s="196">
        <v>65150</v>
      </c>
    </row>
    <row r="1461" spans="54:55">
      <c r="BB1461" s="197" t="s">
        <v>1800</v>
      </c>
      <c r="BC1461" s="196">
        <v>65160</v>
      </c>
    </row>
    <row r="1462" spans="54:55">
      <c r="BB1462" s="197" t="s">
        <v>1801</v>
      </c>
      <c r="BC1462" s="196">
        <v>65170</v>
      </c>
    </row>
    <row r="1463" spans="54:55">
      <c r="BB1463" s="197" t="s">
        <v>1802</v>
      </c>
      <c r="BC1463" s="196">
        <v>65180</v>
      </c>
    </row>
    <row r="1464" spans="54:55">
      <c r="BB1464" s="197" t="s">
        <v>1803</v>
      </c>
      <c r="BC1464" s="196">
        <v>66010</v>
      </c>
    </row>
    <row r="1465" spans="54:55">
      <c r="BB1465" s="197" t="s">
        <v>1804</v>
      </c>
      <c r="BC1465" s="196">
        <v>66020</v>
      </c>
    </row>
    <row r="1466" spans="54:55">
      <c r="BB1466" s="197" t="s">
        <v>1805</v>
      </c>
      <c r="BC1466" s="196">
        <v>66030</v>
      </c>
    </row>
    <row r="1467" spans="54:55">
      <c r="BB1467" s="197" t="s">
        <v>1806</v>
      </c>
      <c r="BC1467" s="196">
        <v>66040</v>
      </c>
    </row>
    <row r="1468" spans="54:55">
      <c r="BB1468" s="197" t="s">
        <v>1807</v>
      </c>
      <c r="BC1468" s="196">
        <v>66050</v>
      </c>
    </row>
    <row r="1469" spans="54:55">
      <c r="BB1469" s="197" t="s">
        <v>1808</v>
      </c>
      <c r="BC1469" s="196">
        <v>66060</v>
      </c>
    </row>
    <row r="1470" spans="54:55">
      <c r="BB1470" s="197" t="s">
        <v>1809</v>
      </c>
      <c r="BC1470" s="196">
        <v>66070</v>
      </c>
    </row>
    <row r="1471" spans="54:55">
      <c r="BB1471" s="197" t="s">
        <v>1810</v>
      </c>
      <c r="BC1471" s="196">
        <v>66080</v>
      </c>
    </row>
    <row r="1472" spans="54:55">
      <c r="BB1472" s="197" t="s">
        <v>1811</v>
      </c>
      <c r="BC1472" s="196">
        <v>66100</v>
      </c>
    </row>
    <row r="1473" spans="54:55">
      <c r="BB1473" s="197" t="s">
        <v>1812</v>
      </c>
      <c r="BC1473" s="196">
        <v>66110</v>
      </c>
    </row>
    <row r="1474" spans="54:55">
      <c r="BB1474" s="197" t="s">
        <v>1813</v>
      </c>
      <c r="BC1474" s="196">
        <v>66120</v>
      </c>
    </row>
    <row r="1475" spans="54:55">
      <c r="BB1475" s="197" t="s">
        <v>1814</v>
      </c>
      <c r="BC1475" s="196">
        <v>66130</v>
      </c>
    </row>
    <row r="1476" spans="54:55">
      <c r="BB1476" s="197" t="s">
        <v>1815</v>
      </c>
      <c r="BC1476" s="196">
        <v>66140</v>
      </c>
    </row>
    <row r="1477" spans="54:55">
      <c r="BB1477" s="197" t="s">
        <v>1816</v>
      </c>
      <c r="BC1477" s="196">
        <v>67010</v>
      </c>
    </row>
    <row r="1478" spans="54:55">
      <c r="BB1478" s="197" t="s">
        <v>1817</v>
      </c>
      <c r="BC1478" s="196">
        <v>67020</v>
      </c>
    </row>
    <row r="1479" spans="54:55">
      <c r="BB1479" s="197" t="s">
        <v>1818</v>
      </c>
      <c r="BC1479" s="196">
        <v>67030</v>
      </c>
    </row>
    <row r="1480" spans="54:55">
      <c r="BB1480" s="197" t="s">
        <v>1819</v>
      </c>
      <c r="BC1480" s="196">
        <v>67040</v>
      </c>
    </row>
    <row r="1481" spans="54:55">
      <c r="BB1481" s="197" t="s">
        <v>1820</v>
      </c>
      <c r="BC1481" s="196">
        <v>67050</v>
      </c>
    </row>
    <row r="1482" spans="54:55">
      <c r="BB1482" s="197" t="s">
        <v>1821</v>
      </c>
      <c r="BC1482" s="196">
        <v>67060</v>
      </c>
    </row>
    <row r="1483" spans="54:55">
      <c r="BB1483" s="197" t="s">
        <v>1822</v>
      </c>
      <c r="BC1483" s="196">
        <v>67070</v>
      </c>
    </row>
    <row r="1484" spans="54:55">
      <c r="BB1484" s="197" t="s">
        <v>1823</v>
      </c>
      <c r="BC1484" s="196">
        <v>67080</v>
      </c>
    </row>
    <row r="1485" spans="54:55">
      <c r="BB1485" s="197" t="s">
        <v>1824</v>
      </c>
      <c r="BC1485" s="196">
        <v>67090</v>
      </c>
    </row>
    <row r="1486" spans="54:55">
      <c r="BB1486" s="197" t="s">
        <v>1825</v>
      </c>
      <c r="BC1486" s="196">
        <v>68010</v>
      </c>
    </row>
    <row r="1487" spans="54:55">
      <c r="BB1487" s="197" t="s">
        <v>1826</v>
      </c>
      <c r="BC1487" s="196">
        <v>68020</v>
      </c>
    </row>
    <row r="1488" spans="54:55">
      <c r="BB1488" s="197" t="s">
        <v>1827</v>
      </c>
      <c r="BC1488" s="196">
        <v>68040</v>
      </c>
    </row>
    <row r="1489" spans="54:55">
      <c r="BB1489" s="197" t="s">
        <v>1828</v>
      </c>
      <c r="BC1489" s="196">
        <v>68080</v>
      </c>
    </row>
    <row r="1490" spans="54:55">
      <c r="BB1490" s="197" t="s">
        <v>1829</v>
      </c>
      <c r="BC1490" s="196">
        <v>68090</v>
      </c>
    </row>
    <row r="1491" spans="54:55">
      <c r="BB1491" s="197" t="s">
        <v>1830</v>
      </c>
      <c r="BC1491" s="196">
        <v>68100</v>
      </c>
    </row>
    <row r="1492" spans="54:55">
      <c r="BB1492" s="197" t="s">
        <v>1831</v>
      </c>
      <c r="BC1492" s="196">
        <v>68130</v>
      </c>
    </row>
    <row r="1493" spans="54:55">
      <c r="BB1493" s="197" t="s">
        <v>1832</v>
      </c>
      <c r="BC1493" s="196">
        <v>68140</v>
      </c>
    </row>
    <row r="1494" spans="54:55">
      <c r="BB1494" s="197" t="s">
        <v>1833</v>
      </c>
      <c r="BC1494" s="196">
        <v>68150</v>
      </c>
    </row>
    <row r="1495" spans="54:55">
      <c r="BB1495" s="197" t="s">
        <v>1834</v>
      </c>
      <c r="BC1495" s="196">
        <v>68160</v>
      </c>
    </row>
    <row r="1496" spans="54:55">
      <c r="BB1496" s="197" t="s">
        <v>1835</v>
      </c>
      <c r="BC1496" s="196">
        <v>68170</v>
      </c>
    </row>
    <row r="1497" spans="54:55">
      <c r="BB1497" s="197" t="s">
        <v>1836</v>
      </c>
      <c r="BC1497" s="196">
        <v>68180</v>
      </c>
    </row>
    <row r="1498" spans="54:55">
      <c r="BB1498" s="197" t="s">
        <v>1837</v>
      </c>
      <c r="BC1498" s="196">
        <v>68190</v>
      </c>
    </row>
    <row r="1499" spans="54:55">
      <c r="BB1499" s="197" t="s">
        <v>1838</v>
      </c>
      <c r="BC1499" s="196">
        <v>68220</v>
      </c>
    </row>
    <row r="1500" spans="54:55">
      <c r="BB1500" s="197" t="s">
        <v>1839</v>
      </c>
      <c r="BC1500" s="196">
        <v>68230</v>
      </c>
    </row>
    <row r="1501" spans="54:55">
      <c r="BB1501" s="197" t="s">
        <v>1840</v>
      </c>
      <c r="BC1501" s="196">
        <v>68240</v>
      </c>
    </row>
    <row r="1502" spans="54:55">
      <c r="BB1502" s="244" t="s">
        <v>2131</v>
      </c>
      <c r="BC1502" s="243">
        <v>68250</v>
      </c>
    </row>
    <row r="1503" spans="54:55">
      <c r="BB1503" s="244" t="s">
        <v>2132</v>
      </c>
      <c r="BC1503" s="243">
        <v>68260</v>
      </c>
    </row>
    <row r="1504" spans="54:55" ht="26.4">
      <c r="BB1504" s="197" t="s">
        <v>1841</v>
      </c>
      <c r="BC1504" s="196">
        <v>69010</v>
      </c>
    </row>
    <row r="1505" spans="54:55" ht="26.4">
      <c r="BB1505" s="197" t="s">
        <v>1842</v>
      </c>
      <c r="BC1505" s="196">
        <v>69020</v>
      </c>
    </row>
    <row r="1506" spans="54:55" ht="26.4">
      <c r="BB1506" s="197" t="s">
        <v>1843</v>
      </c>
      <c r="BC1506" s="196">
        <v>69030</v>
      </c>
    </row>
    <row r="1507" spans="54:55">
      <c r="BB1507" s="197" t="s">
        <v>1844</v>
      </c>
      <c r="BC1507" s="196">
        <v>69040</v>
      </c>
    </row>
    <row r="1508" spans="54:55">
      <c r="BB1508" s="197" t="s">
        <v>1845</v>
      </c>
      <c r="BC1508" s="196">
        <v>69050</v>
      </c>
    </row>
    <row r="1509" spans="54:55">
      <c r="BB1509" s="197" t="s">
        <v>1846</v>
      </c>
      <c r="BC1509" s="196">
        <v>69060</v>
      </c>
    </row>
    <row r="1510" spans="54:55">
      <c r="BB1510" s="197" t="s">
        <v>1847</v>
      </c>
      <c r="BC1510" s="196">
        <v>69070</v>
      </c>
    </row>
    <row r="1511" spans="54:55">
      <c r="BB1511" s="197" t="s">
        <v>1848</v>
      </c>
      <c r="BC1511" s="196">
        <v>69080</v>
      </c>
    </row>
    <row r="1512" spans="54:55">
      <c r="BB1512" s="197" t="s">
        <v>1849</v>
      </c>
      <c r="BC1512" s="196">
        <v>69090</v>
      </c>
    </row>
    <row r="1513" spans="54:55">
      <c r="BB1513" s="197" t="s">
        <v>1850</v>
      </c>
      <c r="BC1513" s="196">
        <v>69100</v>
      </c>
    </row>
    <row r="1514" spans="54:55">
      <c r="BB1514" s="197" t="s">
        <v>1851</v>
      </c>
      <c r="BC1514" s="196">
        <v>69110</v>
      </c>
    </row>
    <row r="1515" spans="54:55">
      <c r="BB1515" s="197" t="s">
        <v>1852</v>
      </c>
      <c r="BC1515" s="196">
        <v>69120</v>
      </c>
    </row>
    <row r="1516" spans="54:55">
      <c r="BB1516" s="197" t="s">
        <v>1853</v>
      </c>
      <c r="BC1516" s="196">
        <v>69130</v>
      </c>
    </row>
    <row r="1517" spans="54:55">
      <c r="BB1517" s="197" t="s">
        <v>1854</v>
      </c>
      <c r="BC1517" s="196">
        <v>69140</v>
      </c>
    </row>
    <row r="1518" spans="54:55">
      <c r="BB1518" s="197" t="s">
        <v>1855</v>
      </c>
      <c r="BC1518" s="196">
        <v>69150</v>
      </c>
    </row>
    <row r="1519" spans="54:55">
      <c r="BB1519" s="197" t="s">
        <v>1856</v>
      </c>
      <c r="BC1519" s="196">
        <v>69160</v>
      </c>
    </row>
    <row r="1520" spans="54:55">
      <c r="BB1520" s="197" t="s">
        <v>1857</v>
      </c>
      <c r="BC1520" s="196">
        <v>69170</v>
      </c>
    </row>
    <row r="1521" spans="54:55">
      <c r="BB1521" s="197" t="s">
        <v>1858</v>
      </c>
      <c r="BC1521" s="196">
        <v>69180</v>
      </c>
    </row>
    <row r="1522" spans="54:55">
      <c r="BB1522" s="197" t="s">
        <v>1859</v>
      </c>
      <c r="BC1522" s="196">
        <v>69190</v>
      </c>
    </row>
    <row r="1523" spans="54:55">
      <c r="BB1523" s="197" t="s">
        <v>1860</v>
      </c>
      <c r="BC1523" s="196">
        <v>69200</v>
      </c>
    </row>
    <row r="1524" spans="54:55">
      <c r="BB1524" s="197" t="s">
        <v>1861</v>
      </c>
      <c r="BC1524" s="196">
        <v>69210</v>
      </c>
    </row>
    <row r="1525" spans="54:55">
      <c r="BB1525" s="197" t="s">
        <v>1862</v>
      </c>
      <c r="BC1525" s="196">
        <v>69220</v>
      </c>
    </row>
    <row r="1526" spans="54:55">
      <c r="BB1526" s="197" t="s">
        <v>1863</v>
      </c>
      <c r="BC1526" s="196">
        <v>69230</v>
      </c>
    </row>
    <row r="1527" spans="54:55">
      <c r="BB1527" s="197" t="s">
        <v>1864</v>
      </c>
      <c r="BC1527" s="196">
        <v>69240</v>
      </c>
    </row>
    <row r="1528" spans="54:55">
      <c r="BB1528" s="197" t="s">
        <v>1865</v>
      </c>
      <c r="BC1528" s="196">
        <v>69250</v>
      </c>
    </row>
    <row r="1529" spans="54:55">
      <c r="BB1529" s="197" t="s">
        <v>1866</v>
      </c>
      <c r="BC1529" s="196">
        <v>69260</v>
      </c>
    </row>
    <row r="1530" spans="54:55">
      <c r="BB1530" s="197" t="s">
        <v>1867</v>
      </c>
      <c r="BC1530" s="196">
        <v>69270</v>
      </c>
    </row>
    <row r="1531" spans="54:55">
      <c r="BB1531" s="197" t="s">
        <v>1868</v>
      </c>
      <c r="BC1531" s="196">
        <v>69280</v>
      </c>
    </row>
    <row r="1532" spans="54:55">
      <c r="BB1532" s="197" t="s">
        <v>1869</v>
      </c>
      <c r="BC1532" s="196">
        <v>69290</v>
      </c>
    </row>
    <row r="1533" spans="54:55">
      <c r="BB1533" s="197" t="s">
        <v>1870</v>
      </c>
      <c r="BC1533" s="196">
        <v>69300</v>
      </c>
    </row>
    <row r="1534" spans="54:55">
      <c r="BB1534" s="197" t="s">
        <v>1871</v>
      </c>
      <c r="BC1534" s="196">
        <v>69310</v>
      </c>
    </row>
    <row r="1535" spans="54:55">
      <c r="BB1535" s="197" t="s">
        <v>1872</v>
      </c>
      <c r="BC1535" s="196">
        <v>69320</v>
      </c>
    </row>
    <row r="1536" spans="54:55">
      <c r="BB1536" s="197" t="s">
        <v>1873</v>
      </c>
      <c r="BC1536" s="196">
        <v>69330</v>
      </c>
    </row>
    <row r="1537" spans="54:55">
      <c r="BB1537" s="197" t="s">
        <v>1874</v>
      </c>
      <c r="BC1537" s="196">
        <v>69340</v>
      </c>
    </row>
    <row r="1538" spans="54:55">
      <c r="BB1538" s="244" t="s">
        <v>2125</v>
      </c>
      <c r="BC1538" s="243">
        <v>69350</v>
      </c>
    </row>
    <row r="1539" spans="54:55">
      <c r="BB1539" s="244" t="s">
        <v>2126</v>
      </c>
      <c r="BC1539" s="243">
        <v>69360</v>
      </c>
    </row>
    <row r="1540" spans="54:55">
      <c r="BB1540" s="244" t="s">
        <v>2127</v>
      </c>
      <c r="BC1540" s="243">
        <v>69370</v>
      </c>
    </row>
    <row r="1541" spans="54:55">
      <c r="BB1541" s="244" t="s">
        <v>2128</v>
      </c>
      <c r="BC1541" s="243">
        <v>69380</v>
      </c>
    </row>
    <row r="1542" spans="54:55">
      <c r="BB1542" s="244" t="s">
        <v>2129</v>
      </c>
      <c r="BC1542" s="243">
        <v>69390</v>
      </c>
    </row>
    <row r="1543" spans="54:55">
      <c r="BB1543" s="244" t="s">
        <v>2130</v>
      </c>
      <c r="BC1543" s="243">
        <v>69981</v>
      </c>
    </row>
    <row r="1544" spans="54:55">
      <c r="BB1544" s="197" t="s">
        <v>1875</v>
      </c>
      <c r="BC1544" s="196">
        <v>70010</v>
      </c>
    </row>
    <row r="1545" spans="54:55">
      <c r="BB1545" s="197" t="s">
        <v>1876</v>
      </c>
      <c r="BC1545" s="196">
        <v>70020</v>
      </c>
    </row>
    <row r="1546" spans="54:55">
      <c r="BB1546" s="244" t="s">
        <v>2105</v>
      </c>
      <c r="BC1546" s="243">
        <v>70030</v>
      </c>
    </row>
    <row r="1547" spans="54:55">
      <c r="BB1547" s="244" t="s">
        <v>2106</v>
      </c>
      <c r="BC1547" s="243">
        <v>70040</v>
      </c>
    </row>
    <row r="1548" spans="54:55">
      <c r="BB1548" s="197" t="s">
        <v>1877</v>
      </c>
      <c r="BC1548" s="196">
        <v>82191</v>
      </c>
    </row>
    <row r="1549" spans="54:55">
      <c r="BB1549" s="197" t="s">
        <v>1878</v>
      </c>
      <c r="BC1549" s="196">
        <v>82191</v>
      </c>
    </row>
    <row r="1550" spans="54:55">
      <c r="BB1550" s="197" t="s">
        <v>1879</v>
      </c>
      <c r="BC1550" s="196">
        <v>82191</v>
      </c>
    </row>
    <row r="1551" spans="54:55">
      <c r="BB1551" s="197" t="s">
        <v>1880</v>
      </c>
      <c r="BC1551" s="196">
        <v>82191</v>
      </c>
    </row>
    <row r="1552" spans="54:55">
      <c r="BB1552" s="197" t="s">
        <v>1881</v>
      </c>
      <c r="BC1552" s="196">
        <v>82191</v>
      </c>
    </row>
    <row r="1553" spans="54:55">
      <c r="BB1553" s="197" t="s">
        <v>1882</v>
      </c>
      <c r="BC1553" s="196">
        <v>82191</v>
      </c>
    </row>
    <row r="1554" spans="54:55">
      <c r="BB1554" s="197" t="s">
        <v>1883</v>
      </c>
      <c r="BC1554" s="196">
        <v>82160</v>
      </c>
    </row>
    <row r="1555" spans="54:55">
      <c r="BB1555" s="197" t="s">
        <v>1884</v>
      </c>
      <c r="BC1555" s="196">
        <v>82160</v>
      </c>
    </row>
    <row r="1556" spans="54:55">
      <c r="BB1556" s="197" t="s">
        <v>1885</v>
      </c>
      <c r="BC1556" s="196">
        <v>82160</v>
      </c>
    </row>
    <row r="1557" spans="54:55">
      <c r="BB1557" s="197" t="s">
        <v>1886</v>
      </c>
      <c r="BC1557" s="196">
        <v>82160</v>
      </c>
    </row>
    <row r="1558" spans="54:55">
      <c r="BB1558" s="197" t="s">
        <v>1887</v>
      </c>
      <c r="BC1558" s="196">
        <v>82160</v>
      </c>
    </row>
    <row r="1559" spans="54:55">
      <c r="BB1559" s="244" t="s">
        <v>2107</v>
      </c>
      <c r="BC1559" s="243">
        <v>82160</v>
      </c>
    </row>
    <row r="1560" spans="54:55">
      <c r="BB1560" s="244" t="s">
        <v>2108</v>
      </c>
      <c r="BC1560" s="243">
        <v>82160</v>
      </c>
    </row>
    <row r="1561" spans="54:55">
      <c r="BB1561" s="197" t="s">
        <v>1888</v>
      </c>
      <c r="BC1561" s="196">
        <v>82030</v>
      </c>
    </row>
    <row r="1562" spans="54:55">
      <c r="BB1562" s="197" t="s">
        <v>1889</v>
      </c>
      <c r="BC1562" s="196">
        <v>82030</v>
      </c>
    </row>
    <row r="1563" spans="54:55">
      <c r="BB1563" s="197" t="s">
        <v>1890</v>
      </c>
      <c r="BC1563" s="196">
        <v>82030</v>
      </c>
    </row>
    <row r="1564" spans="54:55">
      <c r="BB1564" s="197" t="s">
        <v>1891</v>
      </c>
      <c r="BC1564" s="196">
        <v>82070</v>
      </c>
    </row>
    <row r="1565" spans="54:55">
      <c r="BB1565" s="197" t="s">
        <v>1892</v>
      </c>
      <c r="BC1565" s="196">
        <v>82070</v>
      </c>
    </row>
    <row r="1566" spans="54:55">
      <c r="BB1566" s="197" t="s">
        <v>1893</v>
      </c>
      <c r="BC1566" s="196">
        <v>82080</v>
      </c>
    </row>
    <row r="1567" spans="54:55">
      <c r="BB1567" s="197" t="s">
        <v>2110</v>
      </c>
      <c r="BC1567" s="196">
        <v>82270</v>
      </c>
    </row>
    <row r="1568" spans="54:55">
      <c r="BB1568" s="197" t="s">
        <v>1894</v>
      </c>
      <c r="BC1568" s="196">
        <v>82270</v>
      </c>
    </row>
    <row r="1569" spans="54:55">
      <c r="BB1569" s="197" t="s">
        <v>2109</v>
      </c>
      <c r="BC1569" s="196">
        <v>82270</v>
      </c>
    </row>
    <row r="1570" spans="54:55">
      <c r="BB1570" s="197" t="s">
        <v>1895</v>
      </c>
      <c r="BC1570" s="196">
        <v>82270</v>
      </c>
    </row>
    <row r="1571" spans="54:55">
      <c r="BB1571" s="197" t="s">
        <v>1896</v>
      </c>
      <c r="BC1571" s="196">
        <v>82200</v>
      </c>
    </row>
    <row r="1572" spans="54:55">
      <c r="BB1572" s="197" t="s">
        <v>1897</v>
      </c>
      <c r="BC1572" s="196">
        <v>82200</v>
      </c>
    </row>
    <row r="1573" spans="54:55" ht="26.4">
      <c r="BB1573" s="197" t="s">
        <v>2111</v>
      </c>
      <c r="BC1573" s="196">
        <v>82200</v>
      </c>
    </row>
    <row r="1574" spans="54:55">
      <c r="BB1574" s="244" t="s">
        <v>2112</v>
      </c>
      <c r="BC1574" s="243">
        <v>82270</v>
      </c>
    </row>
    <row r="1575" spans="54:55">
      <c r="BB1575" s="244" t="s">
        <v>2113</v>
      </c>
      <c r="BC1575" s="243">
        <v>82270</v>
      </c>
    </row>
    <row r="1576" spans="54:55">
      <c r="BB1576" s="197" t="s">
        <v>1898</v>
      </c>
      <c r="BC1576" s="196">
        <v>82120</v>
      </c>
    </row>
    <row r="1577" spans="54:55">
      <c r="BB1577" s="197" t="s">
        <v>1899</v>
      </c>
      <c r="BC1577" s="196">
        <v>83100</v>
      </c>
    </row>
    <row r="1578" spans="54:55">
      <c r="BB1578" s="197" t="s">
        <v>1900</v>
      </c>
      <c r="BC1578">
        <v>83070</v>
      </c>
    </row>
    <row r="1579" spans="54:55">
      <c r="BB1579" s="197" t="s">
        <v>1901</v>
      </c>
      <c r="BC1579" s="196">
        <v>82090</v>
      </c>
    </row>
    <row r="1580" spans="54:55">
      <c r="BB1580" s="197" t="s">
        <v>1902</v>
      </c>
      <c r="BC1580" s="196">
        <v>82090</v>
      </c>
    </row>
    <row r="1581" spans="54:55">
      <c r="BB1581" s="197" t="s">
        <v>1903</v>
      </c>
      <c r="BC1581" s="196">
        <v>82090</v>
      </c>
    </row>
    <row r="1582" spans="54:55">
      <c r="BB1582" s="197" t="s">
        <v>1904</v>
      </c>
      <c r="BC1582" s="196">
        <v>83190</v>
      </c>
    </row>
    <row r="1583" spans="54:55">
      <c r="BB1583" s="197" t="s">
        <v>1905</v>
      </c>
      <c r="BC1583" s="196">
        <v>83190</v>
      </c>
    </row>
    <row r="1584" spans="54:55">
      <c r="BB1584" s="197" t="s">
        <v>1906</v>
      </c>
      <c r="BC1584" s="196">
        <v>83190</v>
      </c>
    </row>
    <row r="1585" spans="54:55">
      <c r="BB1585" s="197" t="s">
        <v>1907</v>
      </c>
      <c r="BC1585" s="196">
        <v>83190</v>
      </c>
    </row>
    <row r="1586" spans="54:55">
      <c r="BB1586" s="197" t="s">
        <v>1908</v>
      </c>
      <c r="BC1586" s="196">
        <v>83210</v>
      </c>
    </row>
    <row r="1587" spans="54:55">
      <c r="BB1587" s="197" t="s">
        <v>1909</v>
      </c>
      <c r="BC1587" s="196">
        <v>83210</v>
      </c>
    </row>
    <row r="1588" spans="54:55">
      <c r="BB1588" s="197" t="s">
        <v>1910</v>
      </c>
      <c r="BC1588" s="196">
        <v>83210</v>
      </c>
    </row>
    <row r="1589" spans="54:55">
      <c r="BB1589" s="197" t="s">
        <v>1911</v>
      </c>
      <c r="BC1589" s="196">
        <v>83210</v>
      </c>
    </row>
    <row r="1590" spans="54:55">
      <c r="BB1590" s="197" t="s">
        <v>1912</v>
      </c>
      <c r="BC1590" s="196">
        <v>83210</v>
      </c>
    </row>
    <row r="1591" spans="54:55">
      <c r="BB1591" s="197" t="s">
        <v>1913</v>
      </c>
      <c r="BC1591" s="196">
        <v>82110</v>
      </c>
    </row>
    <row r="1592" spans="54:55">
      <c r="BB1592" s="244" t="s">
        <v>2114</v>
      </c>
      <c r="BC1592" s="243">
        <v>83210</v>
      </c>
    </row>
    <row r="1593" spans="54:55">
      <c r="BB1593" s="197" t="s">
        <v>1914</v>
      </c>
      <c r="BC1593" s="196">
        <v>82020</v>
      </c>
    </row>
    <row r="1594" spans="54:55">
      <c r="BB1594" s="197" t="s">
        <v>1915</v>
      </c>
      <c r="BC1594" s="196">
        <v>82020</v>
      </c>
    </row>
    <row r="1595" spans="54:55">
      <c r="BB1595" s="197" t="s">
        <v>1916</v>
      </c>
      <c r="BC1595" s="196">
        <v>82020</v>
      </c>
    </row>
    <row r="1596" spans="54:55">
      <c r="BB1596" s="197" t="s">
        <v>1917</v>
      </c>
      <c r="BC1596" s="196">
        <v>82020</v>
      </c>
    </row>
    <row r="1597" spans="54:55">
      <c r="BB1597" s="197" t="s">
        <v>1918</v>
      </c>
      <c r="BC1597" s="196">
        <v>82020</v>
      </c>
    </row>
    <row r="1598" spans="54:55">
      <c r="BB1598" s="197" t="s">
        <v>1919</v>
      </c>
      <c r="BC1598" s="196">
        <v>82020</v>
      </c>
    </row>
    <row r="1599" spans="54:55">
      <c r="BB1599" s="197" t="s">
        <v>1920</v>
      </c>
      <c r="BC1599" s="196">
        <v>82020</v>
      </c>
    </row>
    <row r="1600" spans="54:55">
      <c r="BB1600" s="197" t="s">
        <v>1921</v>
      </c>
      <c r="BC1600" s="196">
        <v>82020</v>
      </c>
    </row>
    <row r="1601" spans="54:55">
      <c r="BB1601" s="197" t="s">
        <v>1922</v>
      </c>
      <c r="BC1601" s="196">
        <v>82290</v>
      </c>
    </row>
    <row r="1602" spans="54:55">
      <c r="BB1602" s="197" t="s">
        <v>1923</v>
      </c>
      <c r="BC1602" s="196">
        <v>82130</v>
      </c>
    </row>
    <row r="1603" spans="54:55">
      <c r="BB1603" s="197" t="s">
        <v>1924</v>
      </c>
      <c r="BC1603" s="196">
        <v>82130</v>
      </c>
    </row>
    <row r="1604" spans="54:55">
      <c r="BB1604" s="197" t="s">
        <v>1925</v>
      </c>
      <c r="BC1604" s="196">
        <v>82130</v>
      </c>
    </row>
    <row r="1605" spans="54:55">
      <c r="BB1605" s="197" t="s">
        <v>1926</v>
      </c>
      <c r="BC1605" s="196">
        <v>83260</v>
      </c>
    </row>
    <row r="1606" spans="54:55">
      <c r="BB1606" s="197" t="s">
        <v>1927</v>
      </c>
      <c r="BC1606" s="196">
        <v>83250</v>
      </c>
    </row>
    <row r="1607" spans="54:55">
      <c r="BB1607" s="245" t="s">
        <v>2176</v>
      </c>
      <c r="BC1607" s="196">
        <v>83240</v>
      </c>
    </row>
    <row r="1608" spans="54:55">
      <c r="BB1608" s="245" t="s">
        <v>2179</v>
      </c>
      <c r="BC1608" s="196">
        <v>83240</v>
      </c>
    </row>
    <row r="1609" spans="54:55">
      <c r="BB1609" s="245" t="s">
        <v>2177</v>
      </c>
      <c r="BC1609" s="196">
        <v>83240</v>
      </c>
    </row>
    <row r="1610" spans="54:55">
      <c r="BB1610" s="245" t="s">
        <v>2178</v>
      </c>
      <c r="BC1610" s="196">
        <v>83240</v>
      </c>
    </row>
    <row r="1611" spans="54:55">
      <c r="BB1611" s="197" t="s">
        <v>1928</v>
      </c>
      <c r="BC1611" s="196">
        <v>82130</v>
      </c>
    </row>
    <row r="1612" spans="54:55">
      <c r="BB1612" s="244" t="s">
        <v>2115</v>
      </c>
      <c r="BC1612" s="243">
        <v>83250</v>
      </c>
    </row>
    <row r="1613" spans="54:55">
      <c r="BB1613" s="244" t="s">
        <v>2116</v>
      </c>
      <c r="BC1613" s="243">
        <v>83250</v>
      </c>
    </row>
    <row r="1614" spans="54:55">
      <c r="BB1614" s="197" t="s">
        <v>1929</v>
      </c>
      <c r="BC1614" s="196">
        <v>83260</v>
      </c>
    </row>
    <row r="1615" spans="54:55">
      <c r="BB1615" s="197" t="s">
        <v>1930</v>
      </c>
      <c r="BC1615" s="196">
        <v>83260</v>
      </c>
    </row>
    <row r="1616" spans="54:55">
      <c r="BB1616" s="197" t="s">
        <v>1931</v>
      </c>
      <c r="BC1616" s="196">
        <v>83260</v>
      </c>
    </row>
    <row r="1617" spans="54:60">
      <c r="BB1617" s="197" t="s">
        <v>1932</v>
      </c>
      <c r="BC1617" s="196">
        <v>83360</v>
      </c>
    </row>
    <row r="1618" spans="54:60">
      <c r="BB1618" s="197" t="s">
        <v>1933</v>
      </c>
      <c r="BC1618" s="196">
        <v>82100</v>
      </c>
    </row>
    <row r="1619" spans="54:60">
      <c r="BB1619" s="197" t="s">
        <v>1934</v>
      </c>
      <c r="BC1619" s="196">
        <v>82180</v>
      </c>
      <c r="BG1619" t="s">
        <v>385</v>
      </c>
      <c r="BH1619">
        <v>82010</v>
      </c>
    </row>
    <row r="1620" spans="54:60">
      <c r="BB1620" s="197" t="s">
        <v>1935</v>
      </c>
      <c r="BC1620" s="196">
        <v>82050</v>
      </c>
      <c r="BG1620" t="s">
        <v>356</v>
      </c>
      <c r="BH1620">
        <v>82020</v>
      </c>
    </row>
    <row r="1621" spans="54:60">
      <c r="BB1621" s="197" t="s">
        <v>1936</v>
      </c>
      <c r="BC1621" s="196">
        <v>82050</v>
      </c>
      <c r="BG1621" t="s">
        <v>358</v>
      </c>
      <c r="BH1621">
        <v>82030</v>
      </c>
    </row>
    <row r="1622" spans="54:60">
      <c r="BB1622" s="197" t="s">
        <v>1937</v>
      </c>
      <c r="BC1622" s="196">
        <v>82050</v>
      </c>
      <c r="BG1622" t="s">
        <v>360</v>
      </c>
      <c r="BH1622">
        <v>82040</v>
      </c>
    </row>
    <row r="1623" spans="54:60">
      <c r="BB1623" s="197" t="s">
        <v>1938</v>
      </c>
      <c r="BC1623" s="196">
        <v>82050</v>
      </c>
      <c r="BG1623" t="s">
        <v>361</v>
      </c>
      <c r="BH1623">
        <v>82050</v>
      </c>
    </row>
    <row r="1624" spans="54:60">
      <c r="BB1624" s="197" t="s">
        <v>1939</v>
      </c>
      <c r="BC1624" s="196">
        <v>82050</v>
      </c>
      <c r="BG1624" t="s">
        <v>362</v>
      </c>
      <c r="BH1624">
        <v>82060</v>
      </c>
    </row>
    <row r="1625" spans="54:60">
      <c r="BB1625" s="197" t="s">
        <v>1940</v>
      </c>
      <c r="BC1625" s="196">
        <v>82050</v>
      </c>
      <c r="BG1625" t="s">
        <v>363</v>
      </c>
      <c r="BH1625">
        <v>82070</v>
      </c>
    </row>
    <row r="1626" spans="54:60">
      <c r="BB1626" s="197" t="s">
        <v>1941</v>
      </c>
      <c r="BC1626" s="196">
        <v>82050</v>
      </c>
      <c r="BG1626" t="s">
        <v>364</v>
      </c>
      <c r="BH1626">
        <v>82080</v>
      </c>
    </row>
    <row r="1627" spans="54:60">
      <c r="BB1627" s="197" t="s">
        <v>1942</v>
      </c>
      <c r="BC1627" s="196">
        <v>82050</v>
      </c>
      <c r="BG1627" t="s">
        <v>365</v>
      </c>
      <c r="BH1627">
        <v>82090</v>
      </c>
    </row>
    <row r="1628" spans="54:60">
      <c r="BB1628" s="197" t="s">
        <v>1943</v>
      </c>
      <c r="BC1628" s="196">
        <v>82050</v>
      </c>
      <c r="BG1628" t="s">
        <v>366</v>
      </c>
      <c r="BH1628">
        <v>82100</v>
      </c>
    </row>
    <row r="1629" spans="54:60">
      <c r="BB1629" s="197" t="s">
        <v>1944</v>
      </c>
      <c r="BC1629" s="196">
        <v>83410</v>
      </c>
      <c r="BG1629" t="s">
        <v>367</v>
      </c>
      <c r="BH1629">
        <v>82110</v>
      </c>
    </row>
    <row r="1630" spans="54:60">
      <c r="BB1630" s="197" t="s">
        <v>1945</v>
      </c>
      <c r="BC1630" s="196">
        <v>83410</v>
      </c>
      <c r="BG1630" t="s">
        <v>368</v>
      </c>
      <c r="BH1630">
        <v>82120</v>
      </c>
    </row>
    <row r="1631" spans="54:60">
      <c r="BB1631" s="197" t="s">
        <v>1946</v>
      </c>
      <c r="BC1631" s="196">
        <v>83410</v>
      </c>
      <c r="BG1631" t="s">
        <v>369</v>
      </c>
      <c r="BH1631">
        <v>82130</v>
      </c>
    </row>
    <row r="1632" spans="54:60">
      <c r="BB1632" s="197" t="s">
        <v>1947</v>
      </c>
      <c r="BC1632" s="196">
        <v>83390</v>
      </c>
      <c r="BG1632" t="s">
        <v>370</v>
      </c>
      <c r="BH1632">
        <v>82150</v>
      </c>
    </row>
    <row r="1633" spans="54:60">
      <c r="BB1633" s="197" t="s">
        <v>1948</v>
      </c>
      <c r="BC1633" s="196">
        <v>83390</v>
      </c>
      <c r="BG1633" t="s">
        <v>371</v>
      </c>
      <c r="BH1633">
        <v>82160</v>
      </c>
    </row>
    <row r="1634" spans="54:60">
      <c r="BB1634" s="197" t="s">
        <v>1949</v>
      </c>
      <c r="BC1634" s="196">
        <v>83390</v>
      </c>
      <c r="BG1634" t="s">
        <v>372</v>
      </c>
      <c r="BH1634">
        <v>82170</v>
      </c>
    </row>
    <row r="1635" spans="54:60">
      <c r="BB1635" s="197" t="s">
        <v>1950</v>
      </c>
      <c r="BC1635" s="196">
        <v>83390</v>
      </c>
      <c r="BG1635" t="s">
        <v>389</v>
      </c>
      <c r="BH1635">
        <v>82180</v>
      </c>
    </row>
    <row r="1636" spans="54:60">
      <c r="BB1636" s="197" t="s">
        <v>1951</v>
      </c>
      <c r="BC1636" s="196">
        <v>83390</v>
      </c>
      <c r="BG1636" t="s">
        <v>2035</v>
      </c>
      <c r="BH1636">
        <v>82190</v>
      </c>
    </row>
    <row r="1637" spans="54:60">
      <c r="BB1637" s="197" t="s">
        <v>1952</v>
      </c>
      <c r="BC1637" s="196">
        <v>83390</v>
      </c>
      <c r="BG1637" t="s">
        <v>2175</v>
      </c>
      <c r="BH1637">
        <v>82191</v>
      </c>
    </row>
    <row r="1638" spans="54:60">
      <c r="BB1638" s="197" t="s">
        <v>1953</v>
      </c>
      <c r="BC1638" s="196">
        <v>83390</v>
      </c>
      <c r="BG1638" t="s">
        <v>2036</v>
      </c>
      <c r="BH1638">
        <v>82200</v>
      </c>
    </row>
    <row r="1639" spans="54:60">
      <c r="BB1639" s="197" t="s">
        <v>1954</v>
      </c>
      <c r="BC1639" s="196">
        <v>83390</v>
      </c>
      <c r="BG1639" t="s">
        <v>377</v>
      </c>
      <c r="BH1639">
        <v>82210</v>
      </c>
    </row>
    <row r="1640" spans="54:60">
      <c r="BB1640" s="197" t="s">
        <v>1955</v>
      </c>
      <c r="BC1640" s="196">
        <v>83390</v>
      </c>
      <c r="BG1640" t="s">
        <v>2037</v>
      </c>
      <c r="BH1640">
        <v>82220</v>
      </c>
    </row>
    <row r="1641" spans="54:60">
      <c r="BB1641" s="197" t="s">
        <v>1956</v>
      </c>
      <c r="BC1641" s="196">
        <v>83390</v>
      </c>
      <c r="BG1641" t="s">
        <v>295</v>
      </c>
      <c r="BH1641">
        <v>82230</v>
      </c>
    </row>
    <row r="1642" spans="54:60">
      <c r="BB1642" s="197" t="s">
        <v>1957</v>
      </c>
      <c r="BC1642" s="196">
        <v>83390</v>
      </c>
      <c r="BG1642" t="s">
        <v>297</v>
      </c>
      <c r="BH1642">
        <v>82240</v>
      </c>
    </row>
    <row r="1643" spans="54:60">
      <c r="BB1643" s="197" t="s">
        <v>1958</v>
      </c>
      <c r="BC1643" s="196">
        <v>82230</v>
      </c>
      <c r="BG1643" t="s">
        <v>299</v>
      </c>
      <c r="BH1643">
        <v>82250</v>
      </c>
    </row>
    <row r="1644" spans="54:60">
      <c r="BB1644" s="197" t="s">
        <v>1959</v>
      </c>
      <c r="BC1644" s="196">
        <v>82230</v>
      </c>
      <c r="BG1644" t="s">
        <v>301</v>
      </c>
      <c r="BH1644">
        <v>82260</v>
      </c>
    </row>
    <row r="1645" spans="54:60">
      <c r="BB1645" s="197" t="s">
        <v>1960</v>
      </c>
      <c r="BC1645" s="196">
        <v>82230</v>
      </c>
      <c r="BG1645" t="s">
        <v>303</v>
      </c>
      <c r="BH1645">
        <v>82270</v>
      </c>
    </row>
    <row r="1646" spans="54:60">
      <c r="BB1646" s="197" t="s">
        <v>1961</v>
      </c>
      <c r="BC1646" s="196">
        <v>82230</v>
      </c>
      <c r="BG1646" t="s">
        <v>305</v>
      </c>
      <c r="BH1646">
        <v>82280</v>
      </c>
    </row>
    <row r="1647" spans="54:60">
      <c r="BB1647" s="197" t="s">
        <v>1962</v>
      </c>
      <c r="BC1647" s="196">
        <v>82230</v>
      </c>
      <c r="BG1647" t="s">
        <v>307</v>
      </c>
      <c r="BH1647">
        <v>82290</v>
      </c>
    </row>
    <row r="1648" spans="54:60">
      <c r="BB1648" s="197" t="s">
        <v>1963</v>
      </c>
      <c r="BC1648" s="196">
        <v>82250</v>
      </c>
      <c r="BG1648" t="s">
        <v>310</v>
      </c>
      <c r="BH1648">
        <v>82300</v>
      </c>
    </row>
    <row r="1649" spans="54:60">
      <c r="BB1649" s="197" t="s">
        <v>1964</v>
      </c>
      <c r="BC1649" s="196">
        <v>82050</v>
      </c>
      <c r="BG1649" t="s">
        <v>312</v>
      </c>
      <c r="BH1649">
        <v>82310</v>
      </c>
    </row>
    <row r="1650" spans="54:60">
      <c r="BB1650" s="197" t="s">
        <v>1965</v>
      </c>
      <c r="BC1650" s="196">
        <v>83070</v>
      </c>
      <c r="BG1650" t="s">
        <v>314</v>
      </c>
      <c r="BH1650">
        <v>83050</v>
      </c>
    </row>
    <row r="1651" spans="54:60">
      <c r="BB1651" s="197" t="s">
        <v>1966</v>
      </c>
      <c r="BC1651" s="196">
        <v>82230</v>
      </c>
      <c r="BG1651" t="s">
        <v>316</v>
      </c>
      <c r="BH1651">
        <v>83070</v>
      </c>
    </row>
    <row r="1652" spans="54:60">
      <c r="BB1652" s="197" t="s">
        <v>1967</v>
      </c>
      <c r="BC1652" s="196">
        <v>82230</v>
      </c>
      <c r="BG1652" t="s">
        <v>2038</v>
      </c>
      <c r="BH1652">
        <v>83080</v>
      </c>
    </row>
    <row r="1653" spans="54:60">
      <c r="BB1653" s="197" t="s">
        <v>1968</v>
      </c>
      <c r="BC1653" s="196">
        <v>82230</v>
      </c>
      <c r="BG1653" t="s">
        <v>318</v>
      </c>
      <c r="BH1653">
        <v>83090</v>
      </c>
    </row>
    <row r="1654" spans="54:60">
      <c r="BB1654" s="197" t="s">
        <v>1969</v>
      </c>
      <c r="BC1654" s="196">
        <v>82160</v>
      </c>
      <c r="BG1654" t="s">
        <v>320</v>
      </c>
      <c r="BH1654">
        <v>83100</v>
      </c>
    </row>
    <row r="1655" spans="54:60">
      <c r="BB1655" s="197" t="s">
        <v>1970</v>
      </c>
      <c r="BC1655" s="196">
        <v>83390</v>
      </c>
      <c r="BG1655" t="s">
        <v>2039</v>
      </c>
      <c r="BH1655">
        <v>83110</v>
      </c>
    </row>
    <row r="1656" spans="54:60">
      <c r="BB1656" s="197" t="s">
        <v>1971</v>
      </c>
      <c r="BC1656" s="196">
        <v>82120</v>
      </c>
      <c r="BG1656" t="s">
        <v>322</v>
      </c>
      <c r="BH1656">
        <v>83120</v>
      </c>
    </row>
    <row r="1657" spans="54:60">
      <c r="BB1657" s="197" t="s">
        <v>1972</v>
      </c>
      <c r="BC1657" s="196">
        <v>82160</v>
      </c>
      <c r="BG1657" t="s">
        <v>324</v>
      </c>
      <c r="BH1657">
        <v>83140</v>
      </c>
    </row>
    <row r="1658" spans="54:60">
      <c r="BB1658" s="197" t="s">
        <v>1973</v>
      </c>
      <c r="BC1658" s="196">
        <v>82130</v>
      </c>
      <c r="BG1658" t="s">
        <v>326</v>
      </c>
      <c r="BH1658">
        <v>83190</v>
      </c>
    </row>
    <row r="1659" spans="54:60">
      <c r="BB1659" s="197" t="s">
        <v>1974</v>
      </c>
      <c r="BC1659" s="196">
        <v>82160</v>
      </c>
      <c r="BG1659" t="s">
        <v>328</v>
      </c>
      <c r="BH1659">
        <v>83210</v>
      </c>
    </row>
    <row r="1660" spans="54:60">
      <c r="BB1660" s="197" t="s">
        <v>1975</v>
      </c>
      <c r="BC1660" s="196">
        <v>83250</v>
      </c>
      <c r="BG1660" t="s">
        <v>330</v>
      </c>
      <c r="BH1660">
        <v>83240</v>
      </c>
    </row>
    <row r="1661" spans="54:60">
      <c r="BB1661" s="197" t="s">
        <v>1976</v>
      </c>
      <c r="BC1661" s="196">
        <v>82130</v>
      </c>
      <c r="BG1661" t="s">
        <v>332</v>
      </c>
      <c r="BH1661">
        <v>83250</v>
      </c>
    </row>
    <row r="1662" spans="54:60">
      <c r="BB1662" s="197" t="s">
        <v>1977</v>
      </c>
      <c r="BC1662" s="196">
        <v>82120</v>
      </c>
      <c r="BG1662" t="s">
        <v>334</v>
      </c>
      <c r="BH1662">
        <v>83260</v>
      </c>
    </row>
    <row r="1663" spans="54:60">
      <c r="BB1663" s="197" t="s">
        <v>1978</v>
      </c>
      <c r="BC1663" s="196">
        <v>83390</v>
      </c>
      <c r="BG1663" t="s">
        <v>336</v>
      </c>
      <c r="BH1663">
        <v>83300</v>
      </c>
    </row>
    <row r="1664" spans="54:60">
      <c r="BB1664" s="197" t="s">
        <v>1979</v>
      </c>
      <c r="BC1664" s="196">
        <v>83390</v>
      </c>
      <c r="BG1664" t="s">
        <v>338</v>
      </c>
      <c r="BH1664">
        <v>83310</v>
      </c>
    </row>
    <row r="1665" spans="54:60">
      <c r="BB1665" s="197" t="s">
        <v>2117</v>
      </c>
      <c r="BC1665" s="196">
        <v>82270</v>
      </c>
      <c r="BG1665" t="s">
        <v>340</v>
      </c>
      <c r="BH1665">
        <v>83320</v>
      </c>
    </row>
    <row r="1666" spans="54:60">
      <c r="BB1666" s="197" t="s">
        <v>1980</v>
      </c>
      <c r="BC1666" s="196">
        <v>82230</v>
      </c>
      <c r="BG1666" t="s">
        <v>342</v>
      </c>
      <c r="BH1666">
        <v>83330</v>
      </c>
    </row>
    <row r="1667" spans="54:60">
      <c r="BB1667" s="244" t="s">
        <v>2086</v>
      </c>
      <c r="BC1667" s="243">
        <v>82050</v>
      </c>
      <c r="BG1667" t="s">
        <v>344</v>
      </c>
      <c r="BH1667">
        <v>83340</v>
      </c>
    </row>
    <row r="1668" spans="54:60">
      <c r="BB1668" s="197" t="s">
        <v>1981</v>
      </c>
      <c r="BC1668" s="196">
        <v>82030</v>
      </c>
      <c r="BG1668" t="s">
        <v>346</v>
      </c>
      <c r="BH1668">
        <v>83350</v>
      </c>
    </row>
    <row r="1669" spans="54:60">
      <c r="BB1669" s="197" t="s">
        <v>1982</v>
      </c>
      <c r="BC1669" s="196">
        <v>82230</v>
      </c>
      <c r="BG1669" t="s">
        <v>348</v>
      </c>
      <c r="BH1669">
        <v>83360</v>
      </c>
    </row>
    <row r="1670" spans="54:60">
      <c r="BB1670" s="197" t="s">
        <v>1983</v>
      </c>
      <c r="BC1670" s="196">
        <v>82030</v>
      </c>
      <c r="BG1670" t="s">
        <v>350</v>
      </c>
      <c r="BH1670">
        <v>83370</v>
      </c>
    </row>
    <row r="1671" spans="54:60">
      <c r="BB1671" s="197" t="s">
        <v>1984</v>
      </c>
      <c r="BC1671" s="196">
        <v>82160</v>
      </c>
      <c r="BG1671" t="s">
        <v>352</v>
      </c>
      <c r="BH1671">
        <v>83390</v>
      </c>
    </row>
    <row r="1672" spans="54:60">
      <c r="BB1672" s="197" t="s">
        <v>1985</v>
      </c>
      <c r="BC1672" s="196">
        <v>82160</v>
      </c>
      <c r="BG1672" t="s">
        <v>354</v>
      </c>
      <c r="BH1672">
        <v>83410</v>
      </c>
    </row>
    <row r="1673" spans="54:60">
      <c r="BB1673" s="197" t="s">
        <v>1986</v>
      </c>
      <c r="BC1673" s="196">
        <v>82080</v>
      </c>
      <c r="BG1673" t="s">
        <v>355</v>
      </c>
      <c r="BH1673">
        <v>83480</v>
      </c>
    </row>
    <row r="1674" spans="54:60" ht="26.4">
      <c r="BB1674" s="201" t="s">
        <v>2118</v>
      </c>
      <c r="BC1674" s="200">
        <v>83260</v>
      </c>
      <c r="BG1674" t="s">
        <v>357</v>
      </c>
      <c r="BH1674">
        <v>83490</v>
      </c>
    </row>
    <row r="1675" spans="54:60">
      <c r="BB1675" s="197" t="s">
        <v>1987</v>
      </c>
      <c r="BC1675" s="196">
        <v>82100</v>
      </c>
      <c r="BG1675" t="s">
        <v>359</v>
      </c>
      <c r="BH1675">
        <v>83500</v>
      </c>
    </row>
    <row r="1676" spans="54:60">
      <c r="BB1676" s="202" t="s">
        <v>1988</v>
      </c>
      <c r="BC1676" s="196">
        <v>83330</v>
      </c>
    </row>
    <row r="1677" spans="54:60">
      <c r="BB1677" s="197" t="s">
        <v>1989</v>
      </c>
      <c r="BC1677" s="196">
        <v>82230</v>
      </c>
    </row>
    <row r="1678" spans="54:60">
      <c r="BB1678" s="197" t="s">
        <v>1990</v>
      </c>
      <c r="BC1678" s="196">
        <v>82230</v>
      </c>
    </row>
    <row r="1679" spans="54:60">
      <c r="BB1679" s="197" t="s">
        <v>1991</v>
      </c>
      <c r="BC1679" s="196">
        <v>82030</v>
      </c>
    </row>
    <row r="1680" spans="54:60">
      <c r="BB1680" s="197" t="s">
        <v>1992</v>
      </c>
      <c r="BC1680" s="196">
        <v>82160</v>
      </c>
    </row>
    <row r="1681" spans="54:55">
      <c r="BB1681" s="197" t="s">
        <v>1993</v>
      </c>
      <c r="BC1681" s="196">
        <v>82160</v>
      </c>
    </row>
    <row r="1682" spans="54:55">
      <c r="BB1682" s="197" t="s">
        <v>1994</v>
      </c>
      <c r="BC1682" s="196">
        <v>82080</v>
      </c>
    </row>
    <row r="1683" spans="54:55">
      <c r="BB1683" s="197" t="s">
        <v>1995</v>
      </c>
      <c r="BC1683" s="196">
        <v>82130</v>
      </c>
    </row>
    <row r="1684" spans="54:55">
      <c r="BB1684" s="197" t="s">
        <v>1996</v>
      </c>
      <c r="BC1684" s="196">
        <v>82310</v>
      </c>
    </row>
    <row r="1685" spans="54:55">
      <c r="BB1685" s="197" t="s">
        <v>1997</v>
      </c>
      <c r="BC1685" s="196">
        <v>82310</v>
      </c>
    </row>
    <row r="1686" spans="54:55">
      <c r="BB1686" s="197" t="s">
        <v>1998</v>
      </c>
      <c r="BC1686" s="196">
        <v>82080</v>
      </c>
    </row>
    <row r="1687" spans="54:55">
      <c r="BB1687" s="197" t="s">
        <v>1999</v>
      </c>
      <c r="BC1687" s="196">
        <v>83260</v>
      </c>
    </row>
    <row r="1688" spans="54:55">
      <c r="BB1688" s="197" t="s">
        <v>2000</v>
      </c>
      <c r="BC1688" s="196">
        <v>82160</v>
      </c>
    </row>
    <row r="1689" spans="54:55">
      <c r="BB1689" s="197" t="s">
        <v>2001</v>
      </c>
      <c r="BC1689" s="196">
        <v>82300</v>
      </c>
    </row>
    <row r="1690" spans="54:55">
      <c r="BB1690" s="197" t="s">
        <v>2002</v>
      </c>
      <c r="BC1690" s="196">
        <v>82270</v>
      </c>
    </row>
    <row r="1691" spans="54:55">
      <c r="BB1691" s="197" t="s">
        <v>2003</v>
      </c>
      <c r="BC1691" s="196">
        <v>82100</v>
      </c>
    </row>
    <row r="1692" spans="54:55">
      <c r="BB1692" s="197" t="s">
        <v>2004</v>
      </c>
      <c r="BC1692" s="196">
        <v>82100</v>
      </c>
    </row>
    <row r="1693" spans="54:55">
      <c r="BB1693" s="197" t="s">
        <v>2005</v>
      </c>
      <c r="BC1693" s="196">
        <v>82030</v>
      </c>
    </row>
    <row r="1694" spans="54:55">
      <c r="BB1694" s="197" t="s">
        <v>2006</v>
      </c>
      <c r="BC1694" s="196">
        <v>83260</v>
      </c>
    </row>
    <row r="1695" spans="54:55">
      <c r="BB1695" s="197" t="s">
        <v>2119</v>
      </c>
      <c r="BC1695" s="196">
        <v>82270</v>
      </c>
    </row>
    <row r="1696" spans="54:55">
      <c r="BB1696" s="197" t="s">
        <v>2007</v>
      </c>
      <c r="BC1696" s="196">
        <v>82270</v>
      </c>
    </row>
    <row r="1697" spans="54:55">
      <c r="BB1697" s="197" t="s">
        <v>2008</v>
      </c>
      <c r="BC1697" s="196">
        <v>82310</v>
      </c>
    </row>
    <row r="1698" spans="54:55">
      <c r="BB1698" s="197" t="s">
        <v>2120</v>
      </c>
      <c r="BC1698" s="196">
        <v>82270</v>
      </c>
    </row>
    <row r="1699" spans="54:55">
      <c r="BB1699" s="197" t="s">
        <v>2009</v>
      </c>
      <c r="BC1699" s="196">
        <v>82300</v>
      </c>
    </row>
    <row r="1700" spans="54:55">
      <c r="BB1700" s="197" t="s">
        <v>2010</v>
      </c>
      <c r="BC1700" s="196">
        <v>82160</v>
      </c>
    </row>
    <row r="1701" spans="54:55">
      <c r="BB1701" s="197" t="s">
        <v>2011</v>
      </c>
      <c r="BC1701" s="196">
        <v>82210</v>
      </c>
    </row>
    <row r="1702" spans="54:55">
      <c r="BB1702" s="197" t="s">
        <v>2012</v>
      </c>
      <c r="BC1702" s="196">
        <v>82170</v>
      </c>
    </row>
    <row r="1703" spans="54:55">
      <c r="BB1703" s="197" t="s">
        <v>2013</v>
      </c>
      <c r="BC1703" s="196">
        <v>82160</v>
      </c>
    </row>
    <row r="1704" spans="54:55">
      <c r="BB1704" s="197" t="s">
        <v>2014</v>
      </c>
      <c r="BC1704" s="196">
        <v>82270</v>
      </c>
    </row>
    <row r="1705" spans="54:55">
      <c r="BB1705" s="197" t="s">
        <v>2015</v>
      </c>
      <c r="BC1705" s="196">
        <v>82030</v>
      </c>
    </row>
    <row r="1706" spans="54:55">
      <c r="BB1706" s="197" t="s">
        <v>2121</v>
      </c>
      <c r="BC1706" s="196">
        <v>82270</v>
      </c>
    </row>
    <row r="1707" spans="54:55">
      <c r="BB1707" s="197" t="s">
        <v>2016</v>
      </c>
      <c r="BC1707" s="196">
        <v>83070</v>
      </c>
    </row>
    <row r="1708" spans="54:55">
      <c r="BB1708" s="197" t="s">
        <v>2180</v>
      </c>
      <c r="BC1708" s="196">
        <v>83390</v>
      </c>
    </row>
    <row r="1709" spans="54:55">
      <c r="BB1709" s="197" t="s">
        <v>2122</v>
      </c>
      <c r="BC1709" s="196">
        <v>82270</v>
      </c>
    </row>
    <row r="1710" spans="54:55">
      <c r="BB1710" s="197" t="s">
        <v>2017</v>
      </c>
      <c r="BC1710" s="196">
        <v>82290</v>
      </c>
    </row>
    <row r="1711" spans="54:55">
      <c r="BB1711" s="197" t="s">
        <v>2018</v>
      </c>
      <c r="BC1711" s="196">
        <v>82270</v>
      </c>
    </row>
    <row r="1712" spans="54:55">
      <c r="BB1712" s="197" t="s">
        <v>2123</v>
      </c>
      <c r="BC1712" s="196">
        <v>82270</v>
      </c>
    </row>
    <row r="1713" spans="54:55">
      <c r="BB1713" s="197" t="s">
        <v>2124</v>
      </c>
      <c r="BC1713" s="196">
        <v>83260</v>
      </c>
    </row>
    <row r="1714" spans="54:55">
      <c r="BB1714" s="197" t="s">
        <v>2019</v>
      </c>
      <c r="BC1714" s="196">
        <v>82130</v>
      </c>
    </row>
    <row r="1715" spans="54:55">
      <c r="BB1715" s="244" t="s">
        <v>2084</v>
      </c>
      <c r="BC1715" s="243">
        <v>83260</v>
      </c>
    </row>
    <row r="1716" spans="54:55">
      <c r="BB1716" s="244" t="s">
        <v>2085</v>
      </c>
      <c r="BC1716" s="243">
        <v>83390</v>
      </c>
    </row>
    <row r="1717" spans="54:55">
      <c r="BB1717" s="244" t="s">
        <v>2086</v>
      </c>
      <c r="BC1717" s="243">
        <v>82050</v>
      </c>
    </row>
    <row r="1718" spans="54:55">
      <c r="BB1718" s="244" t="s">
        <v>2087</v>
      </c>
      <c r="BC1718" s="243">
        <v>82191</v>
      </c>
    </row>
    <row r="1719" spans="54:55">
      <c r="BB1719" s="244" t="s">
        <v>2088</v>
      </c>
      <c r="BC1719" s="243">
        <v>82191</v>
      </c>
    </row>
    <row r="1720" spans="54:55">
      <c r="BB1720" s="244" t="s">
        <v>2089</v>
      </c>
      <c r="BC1720" s="243">
        <v>82191</v>
      </c>
    </row>
    <row r="1721" spans="54:55">
      <c r="BB1721" s="244" t="s">
        <v>2090</v>
      </c>
      <c r="BC1721" s="243">
        <v>82191</v>
      </c>
    </row>
    <row r="1722" spans="54:55">
      <c r="BB1722" s="244" t="s">
        <v>2091</v>
      </c>
      <c r="BC1722" s="243">
        <v>82191</v>
      </c>
    </row>
    <row r="1723" spans="54:55">
      <c r="BB1723" s="244" t="s">
        <v>2092</v>
      </c>
      <c r="BC1723" s="243">
        <v>82191</v>
      </c>
    </row>
    <row r="1724" spans="54:55">
      <c r="BB1724" s="244" t="s">
        <v>2093</v>
      </c>
      <c r="BC1724" s="243">
        <v>83390</v>
      </c>
    </row>
    <row r="1725" spans="54:55">
      <c r="BB1725" s="244" t="s">
        <v>2094</v>
      </c>
      <c r="BC1725" s="243">
        <v>82050</v>
      </c>
    </row>
    <row r="1726" spans="54:55">
      <c r="BB1726" s="244" t="s">
        <v>2095</v>
      </c>
      <c r="BC1726" s="243">
        <v>83390</v>
      </c>
    </row>
    <row r="1727" spans="54:55">
      <c r="BB1727" s="244" t="s">
        <v>2096</v>
      </c>
      <c r="BC1727" s="243">
        <v>82160</v>
      </c>
    </row>
    <row r="1728" spans="54:55">
      <c r="BB1728" s="244" t="s">
        <v>2097</v>
      </c>
      <c r="BC1728" s="243">
        <v>82160</v>
      </c>
    </row>
    <row r="1729" spans="54:55">
      <c r="BB1729" s="244" t="s">
        <v>2098</v>
      </c>
      <c r="BC1729" s="243">
        <v>82270</v>
      </c>
    </row>
    <row r="1730" spans="54:55">
      <c r="BB1730" s="244" t="s">
        <v>2099</v>
      </c>
      <c r="BC1730" s="243">
        <v>82130</v>
      </c>
    </row>
    <row r="1731" spans="54:55">
      <c r="BB1731" s="244" t="s">
        <v>2100</v>
      </c>
      <c r="BC1731" s="243">
        <v>83260</v>
      </c>
    </row>
    <row r="1732" spans="54:55">
      <c r="BB1732" s="244" t="s">
        <v>2101</v>
      </c>
      <c r="BC1732" s="243">
        <v>82130</v>
      </c>
    </row>
    <row r="1733" spans="54:55">
      <c r="BB1733" s="244" t="s">
        <v>2102</v>
      </c>
      <c r="BC1733" s="243">
        <v>82130</v>
      </c>
    </row>
    <row r="1734" spans="54:55">
      <c r="BB1734" s="244" t="s">
        <v>2103</v>
      </c>
      <c r="BC1734" s="243">
        <v>83260</v>
      </c>
    </row>
    <row r="1735" spans="54:55">
      <c r="BB1735" s="244" t="s">
        <v>2104</v>
      </c>
      <c r="BC1735" s="243">
        <v>83240</v>
      </c>
    </row>
    <row r="1736" spans="54:55">
      <c r="BB1736" s="197" t="s">
        <v>313</v>
      </c>
      <c r="BC1736" s="196">
        <v>80000</v>
      </c>
    </row>
    <row r="1737" spans="54:55" ht="26.4">
      <c r="BB1737" s="197" t="s">
        <v>315</v>
      </c>
      <c r="BC1737" s="196">
        <v>80010</v>
      </c>
    </row>
    <row r="1738" spans="54:55">
      <c r="BB1738" s="197" t="s">
        <v>317</v>
      </c>
      <c r="BC1738" s="196">
        <v>80030</v>
      </c>
    </row>
    <row r="1739" spans="54:55">
      <c r="BB1739" s="197" t="s">
        <v>319</v>
      </c>
      <c r="BC1739" s="196">
        <v>80040</v>
      </c>
    </row>
    <row r="1740" spans="54:55" ht="26.4">
      <c r="BB1740" s="197" t="s">
        <v>2020</v>
      </c>
      <c r="BC1740" s="196">
        <v>80050</v>
      </c>
    </row>
    <row r="1741" spans="54:55">
      <c r="BB1741" s="197" t="s">
        <v>2021</v>
      </c>
      <c r="BC1741" s="196">
        <v>80060</v>
      </c>
    </row>
    <row r="1742" spans="54:55">
      <c r="BB1742" s="197" t="s">
        <v>2022</v>
      </c>
      <c r="BC1742" s="196">
        <v>80070</v>
      </c>
    </row>
    <row r="1743" spans="54:55">
      <c r="BB1743" s="197" t="s">
        <v>2023</v>
      </c>
      <c r="BC1743" s="196">
        <v>80080</v>
      </c>
    </row>
    <row r="1744" spans="54:55">
      <c r="BB1744" s="197" t="s">
        <v>2024</v>
      </c>
      <c r="BC1744" s="196">
        <v>80090</v>
      </c>
    </row>
    <row r="1745" spans="54:55">
      <c r="BB1745" s="197" t="s">
        <v>331</v>
      </c>
      <c r="BC1745" s="196">
        <v>80100</v>
      </c>
    </row>
    <row r="1746" spans="54:55" ht="26.4">
      <c r="BB1746" s="197" t="s">
        <v>2025</v>
      </c>
      <c r="BC1746" s="196">
        <v>80110</v>
      </c>
    </row>
    <row r="1747" spans="54:55" ht="26.4">
      <c r="BB1747" s="197" t="s">
        <v>2026</v>
      </c>
      <c r="BC1747" s="196">
        <v>80130</v>
      </c>
    </row>
    <row r="1748" spans="54:55">
      <c r="BB1748" s="197"/>
      <c r="BC1748" s="196">
        <v>80140</v>
      </c>
    </row>
    <row r="1749" spans="54:55">
      <c r="BB1749" s="197"/>
      <c r="BC1749" s="196">
        <v>80160</v>
      </c>
    </row>
    <row r="1750" spans="54:55">
      <c r="BB1750" s="197"/>
      <c r="BC1750" s="196">
        <v>80170</v>
      </c>
    </row>
    <row r="1751" spans="54:55">
      <c r="BB1751" s="197"/>
      <c r="BC1751" s="196">
        <v>80180</v>
      </c>
    </row>
    <row r="1752" spans="54:55">
      <c r="BB1752" s="197"/>
      <c r="BC1752" s="196">
        <v>80190</v>
      </c>
    </row>
    <row r="1753" spans="54:55">
      <c r="BB1753" s="197"/>
      <c r="BC1753" s="196">
        <v>80200</v>
      </c>
    </row>
    <row r="1754" spans="54:55">
      <c r="BB1754" s="197"/>
      <c r="BC1754" s="196">
        <v>80210</v>
      </c>
    </row>
    <row r="1755" spans="54:55">
      <c r="BB1755" s="197"/>
      <c r="BC1755" s="196">
        <v>80220</v>
      </c>
    </row>
    <row r="1756" spans="54:55">
      <c r="BB1756" s="197"/>
      <c r="BC1756" s="196">
        <v>80230</v>
      </c>
    </row>
    <row r="1757" spans="54:55">
      <c r="BB1757" s="197"/>
      <c r="BC1757" s="196">
        <v>80240</v>
      </c>
    </row>
    <row r="1758" spans="54:55">
      <c r="BB1758" s="197"/>
      <c r="BC1758" s="196">
        <v>80250</v>
      </c>
    </row>
    <row r="1759" spans="54:55">
      <c r="BB1759" s="197" t="s">
        <v>2027</v>
      </c>
      <c r="BC1759" s="196">
        <v>80260</v>
      </c>
    </row>
    <row r="1760" spans="54:55" ht="26.4">
      <c r="BB1760" s="197" t="s">
        <v>337</v>
      </c>
      <c r="BC1760" s="196">
        <v>80270</v>
      </c>
    </row>
    <row r="1761" spans="54:55">
      <c r="BB1761" s="197" t="s">
        <v>2028</v>
      </c>
      <c r="BC1761" s="196">
        <v>80280</v>
      </c>
    </row>
    <row r="1762" spans="54:55" ht="26.4">
      <c r="BB1762" s="197" t="s">
        <v>341</v>
      </c>
      <c r="BC1762" s="196">
        <v>80300</v>
      </c>
    </row>
    <row r="1763" spans="54:55" ht="26.4">
      <c r="BB1763" s="197" t="s">
        <v>2029</v>
      </c>
      <c r="BC1763" s="196">
        <v>80310</v>
      </c>
    </row>
    <row r="1764" spans="54:55">
      <c r="BB1764" s="197" t="s">
        <v>343</v>
      </c>
      <c r="BC1764" s="196">
        <v>80320</v>
      </c>
    </row>
    <row r="1765" spans="54:55" ht="26.4">
      <c r="BB1765" s="197" t="s">
        <v>2030</v>
      </c>
      <c r="BC1765" s="196">
        <v>80330</v>
      </c>
    </row>
    <row r="1766" spans="54:55">
      <c r="BB1766" s="197" t="s">
        <v>2031</v>
      </c>
      <c r="BC1766" s="196">
        <v>80340</v>
      </c>
    </row>
    <row r="1767" spans="54:55">
      <c r="BB1767" s="197" t="s">
        <v>349</v>
      </c>
      <c r="BC1767" s="196">
        <v>80350</v>
      </c>
    </row>
    <row r="1768" spans="54:55">
      <c r="BB1768" s="197" t="s">
        <v>2032</v>
      </c>
      <c r="BC1768" s="196">
        <v>80360</v>
      </c>
    </row>
    <row r="1769" spans="54:55">
      <c r="BB1769" s="203" t="s">
        <v>2033</v>
      </c>
      <c r="BC1769" s="196">
        <v>80370</v>
      </c>
    </row>
    <row r="1770" spans="54:55" ht="26.4">
      <c r="BB1770" s="203" t="s">
        <v>2034</v>
      </c>
      <c r="BC1770" s="204">
        <v>80380</v>
      </c>
    </row>
    <row r="1771" spans="54:55">
      <c r="BB1771" s="197" t="s">
        <v>385</v>
      </c>
      <c r="BC1771" s="196">
        <v>82010</v>
      </c>
    </row>
    <row r="1772" spans="54:55">
      <c r="BB1772" s="197" t="s">
        <v>356</v>
      </c>
      <c r="BC1772" s="196">
        <v>82020</v>
      </c>
    </row>
    <row r="1773" spans="54:55">
      <c r="BB1773" s="197" t="s">
        <v>358</v>
      </c>
      <c r="BC1773" s="196">
        <v>82030</v>
      </c>
    </row>
    <row r="1774" spans="54:55">
      <c r="BB1774" s="197" t="s">
        <v>360</v>
      </c>
      <c r="BC1774" s="196">
        <v>82040</v>
      </c>
    </row>
    <row r="1775" spans="54:55">
      <c r="BB1775" s="197" t="s">
        <v>361</v>
      </c>
      <c r="BC1775" s="196">
        <v>82050</v>
      </c>
    </row>
    <row r="1776" spans="54:55">
      <c r="BB1776" s="197" t="s">
        <v>362</v>
      </c>
      <c r="BC1776" s="196">
        <v>82060</v>
      </c>
    </row>
    <row r="1777" spans="54:55">
      <c r="BB1777" s="197" t="s">
        <v>363</v>
      </c>
      <c r="BC1777" s="196">
        <v>82070</v>
      </c>
    </row>
    <row r="1778" spans="54:55">
      <c r="BB1778" s="203" t="s">
        <v>364</v>
      </c>
      <c r="BC1778" s="196">
        <v>82080</v>
      </c>
    </row>
    <row r="1779" spans="54:55">
      <c r="BB1779" s="197" t="s">
        <v>365</v>
      </c>
      <c r="BC1779" s="196">
        <v>82090</v>
      </c>
    </row>
    <row r="1780" spans="54:55">
      <c r="BB1780" s="197" t="s">
        <v>366</v>
      </c>
      <c r="BC1780" s="196">
        <v>82100</v>
      </c>
    </row>
    <row r="1781" spans="54:55">
      <c r="BB1781" s="197" t="s">
        <v>367</v>
      </c>
      <c r="BC1781" s="196">
        <v>82110</v>
      </c>
    </row>
    <row r="1782" spans="54:55">
      <c r="BB1782" s="201" t="s">
        <v>368</v>
      </c>
      <c r="BC1782" s="200">
        <v>82120</v>
      </c>
    </row>
    <row r="1783" spans="54:55">
      <c r="BB1783" s="199" t="s">
        <v>369</v>
      </c>
      <c r="BC1783" s="198">
        <v>82130</v>
      </c>
    </row>
    <row r="1784" spans="54:55">
      <c r="BB1784" s="203" t="s">
        <v>370</v>
      </c>
      <c r="BC1784" s="204">
        <v>82150</v>
      </c>
    </row>
    <row r="1785" spans="54:55">
      <c r="BB1785" s="203" t="s">
        <v>371</v>
      </c>
      <c r="BC1785" s="204">
        <v>82160</v>
      </c>
    </row>
    <row r="1786" spans="54:55">
      <c r="BB1786" s="203" t="s">
        <v>372</v>
      </c>
      <c r="BC1786" s="204">
        <v>82170</v>
      </c>
    </row>
    <row r="1787" spans="54:55">
      <c r="BB1787" s="203" t="s">
        <v>389</v>
      </c>
      <c r="BC1787" s="204">
        <v>82180</v>
      </c>
    </row>
    <row r="1788" spans="54:55">
      <c r="BB1788" s="203" t="s">
        <v>2035</v>
      </c>
      <c r="BC1788" s="204">
        <v>82190</v>
      </c>
    </row>
    <row r="1789" spans="54:55">
      <c r="BB1789" t="s">
        <v>2175</v>
      </c>
      <c r="BC1789">
        <v>82191</v>
      </c>
    </row>
    <row r="1790" spans="54:55">
      <c r="BB1790" s="203" t="s">
        <v>2036</v>
      </c>
      <c r="BC1790" s="204">
        <v>82200</v>
      </c>
    </row>
    <row r="1791" spans="54:55">
      <c r="BB1791" s="197" t="s">
        <v>377</v>
      </c>
      <c r="BC1791" s="196">
        <v>82210</v>
      </c>
    </row>
    <row r="1792" spans="54:55">
      <c r="BB1792" s="197" t="s">
        <v>2037</v>
      </c>
      <c r="BC1792" s="196">
        <v>82220</v>
      </c>
    </row>
    <row r="1793" spans="54:55">
      <c r="BB1793" s="197" t="s">
        <v>295</v>
      </c>
      <c r="BC1793" s="196">
        <v>82230</v>
      </c>
    </row>
    <row r="1794" spans="54:55">
      <c r="BB1794" s="197" t="s">
        <v>297</v>
      </c>
      <c r="BC1794" s="196">
        <v>82240</v>
      </c>
    </row>
    <row r="1795" spans="54:55">
      <c r="BB1795" s="197" t="s">
        <v>299</v>
      </c>
      <c r="BC1795" s="196">
        <v>82250</v>
      </c>
    </row>
    <row r="1796" spans="54:55">
      <c r="BB1796" s="197" t="s">
        <v>301</v>
      </c>
      <c r="BC1796" s="196">
        <v>82260</v>
      </c>
    </row>
    <row r="1797" spans="54:55">
      <c r="BB1797" s="197" t="s">
        <v>303</v>
      </c>
      <c r="BC1797" s="196">
        <v>82270</v>
      </c>
    </row>
    <row r="1798" spans="54:55">
      <c r="BB1798" s="197" t="s">
        <v>305</v>
      </c>
      <c r="BC1798" s="196">
        <v>82280</v>
      </c>
    </row>
    <row r="1799" spans="54:55">
      <c r="BB1799" s="197" t="s">
        <v>307</v>
      </c>
      <c r="BC1799" s="196">
        <v>82290</v>
      </c>
    </row>
    <row r="1800" spans="54:55">
      <c r="BB1800" s="197" t="s">
        <v>310</v>
      </c>
      <c r="BC1800" s="196">
        <v>82300</v>
      </c>
    </row>
    <row r="1801" spans="54:55">
      <c r="BB1801" s="197" t="s">
        <v>312</v>
      </c>
      <c r="BC1801" s="196">
        <v>82310</v>
      </c>
    </row>
    <row r="1802" spans="54:55">
      <c r="BB1802" s="197" t="s">
        <v>314</v>
      </c>
      <c r="BC1802" s="196">
        <v>83050</v>
      </c>
    </row>
    <row r="1803" spans="54:55">
      <c r="BB1803" s="197" t="s">
        <v>316</v>
      </c>
      <c r="BC1803" s="196">
        <v>83070</v>
      </c>
    </row>
    <row r="1804" spans="54:55">
      <c r="BB1804" s="197" t="s">
        <v>2038</v>
      </c>
      <c r="BC1804" s="196">
        <v>83080</v>
      </c>
    </row>
    <row r="1805" spans="54:55">
      <c r="BB1805" s="197" t="s">
        <v>318</v>
      </c>
      <c r="BC1805" s="196">
        <v>83090</v>
      </c>
    </row>
    <row r="1806" spans="54:55">
      <c r="BB1806" s="197" t="s">
        <v>320</v>
      </c>
      <c r="BC1806" s="196">
        <v>83100</v>
      </c>
    </row>
    <row r="1807" spans="54:55">
      <c r="BB1807" s="197" t="s">
        <v>2039</v>
      </c>
      <c r="BC1807" s="196">
        <v>83110</v>
      </c>
    </row>
    <row r="1808" spans="54:55">
      <c r="BB1808" s="197" t="s">
        <v>322</v>
      </c>
      <c r="BC1808" s="196">
        <v>83120</v>
      </c>
    </row>
    <row r="1809" spans="54:55">
      <c r="BB1809" s="197" t="s">
        <v>324</v>
      </c>
      <c r="BC1809" s="196">
        <v>83140</v>
      </c>
    </row>
    <row r="1810" spans="54:55">
      <c r="BB1810" s="197" t="s">
        <v>326</v>
      </c>
      <c r="BC1810" s="196">
        <v>83190</v>
      </c>
    </row>
    <row r="1811" spans="54:55">
      <c r="BB1811" s="197" t="s">
        <v>328</v>
      </c>
      <c r="BC1811" s="196">
        <v>83210</v>
      </c>
    </row>
    <row r="1812" spans="54:55">
      <c r="BB1812" s="197" t="s">
        <v>330</v>
      </c>
      <c r="BC1812" s="196">
        <v>83240</v>
      </c>
    </row>
    <row r="1813" spans="54:55">
      <c r="BB1813" s="197" t="s">
        <v>332</v>
      </c>
      <c r="BC1813" s="196">
        <v>83250</v>
      </c>
    </row>
    <row r="1814" spans="54:55">
      <c r="BB1814" s="197" t="s">
        <v>334</v>
      </c>
      <c r="BC1814" s="196">
        <v>83260</v>
      </c>
    </row>
    <row r="1815" spans="54:55">
      <c r="BB1815" s="197" t="s">
        <v>336</v>
      </c>
      <c r="BC1815" s="196">
        <v>83300</v>
      </c>
    </row>
    <row r="1816" spans="54:55">
      <c r="BB1816" s="197" t="s">
        <v>338</v>
      </c>
      <c r="BC1816" s="196">
        <v>83310</v>
      </c>
    </row>
    <row r="1817" spans="54:55">
      <c r="BB1817" s="197" t="s">
        <v>340</v>
      </c>
      <c r="BC1817" s="196">
        <v>83320</v>
      </c>
    </row>
    <row r="1818" spans="54:55">
      <c r="BB1818" s="203" t="s">
        <v>342</v>
      </c>
      <c r="BC1818" s="204">
        <v>83330</v>
      </c>
    </row>
    <row r="1819" spans="54:55">
      <c r="BB1819" s="203" t="s">
        <v>344</v>
      </c>
      <c r="BC1819" s="204">
        <v>83340</v>
      </c>
    </row>
    <row r="1820" spans="54:55">
      <c r="BB1820" s="203" t="s">
        <v>346</v>
      </c>
      <c r="BC1820" s="204">
        <v>83350</v>
      </c>
    </row>
    <row r="1821" spans="54:55">
      <c r="BB1821" s="203" t="s">
        <v>348</v>
      </c>
      <c r="BC1821" s="204">
        <v>83360</v>
      </c>
    </row>
    <row r="1822" spans="54:55">
      <c r="BB1822" s="203" t="s">
        <v>350</v>
      </c>
      <c r="BC1822" s="204">
        <v>83370</v>
      </c>
    </row>
    <row r="1823" spans="54:55">
      <c r="BB1823" s="203" t="s">
        <v>352</v>
      </c>
      <c r="BC1823" s="204">
        <v>83390</v>
      </c>
    </row>
    <row r="1824" spans="54:55">
      <c r="BB1824" s="203" t="s">
        <v>354</v>
      </c>
      <c r="BC1824" s="204">
        <v>83410</v>
      </c>
    </row>
    <row r="1825" spans="54:55">
      <c r="BB1825" s="203" t="s">
        <v>355</v>
      </c>
      <c r="BC1825" s="204">
        <v>83480</v>
      </c>
    </row>
    <row r="1826" spans="54:55">
      <c r="BB1826" s="203" t="s">
        <v>357</v>
      </c>
      <c r="BC1826" s="204">
        <v>83490</v>
      </c>
    </row>
    <row r="1827" spans="54:55">
      <c r="BB1827" s="203" t="s">
        <v>359</v>
      </c>
      <c r="BC1827" s="204">
        <v>83500</v>
      </c>
    </row>
    <row r="1828" spans="54:55">
      <c r="BB1828" s="261" t="s">
        <v>2208</v>
      </c>
      <c r="BC1828" s="254">
        <v>70030</v>
      </c>
    </row>
  </sheetData>
  <sheetProtection algorithmName="SHA-512" hashValue="tjDlE6pF+IqFZ97FLDWop6UCefqRPcoNVuz6jY4DPzK2UixFBs4WJiXHC/HF/2/CqTM9notEOTvrGMkftwCX1Q==" saltValue="6Ao8VgI4H7dGogHSzaW9Yw==" spinCount="100000" sheet="1" objects="1" scenarios="1"/>
  <dataConsolidate/>
  <mergeCells count="163">
    <mergeCell ref="B36:AV36"/>
    <mergeCell ref="B37:AS37"/>
    <mergeCell ref="AT37:AU37"/>
    <mergeCell ref="B35:AV35"/>
    <mergeCell ref="AB31:AV31"/>
    <mergeCell ref="B43:C43"/>
    <mergeCell ref="D43:AV43"/>
    <mergeCell ref="C32:H34"/>
    <mergeCell ref="I32:M34"/>
    <mergeCell ref="N32:N34"/>
    <mergeCell ref="V32:AA34"/>
    <mergeCell ref="AB32:AV33"/>
    <mergeCell ref="AM34:AO34"/>
    <mergeCell ref="AU34:AV34"/>
    <mergeCell ref="AP34:AT34"/>
    <mergeCell ref="A48:AW48"/>
    <mergeCell ref="U41:AB41"/>
    <mergeCell ref="AC41:AL41"/>
    <mergeCell ref="AM41:AV41"/>
    <mergeCell ref="B42:H42"/>
    <mergeCell ref="I42:M42"/>
    <mergeCell ref="N42:O42"/>
    <mergeCell ref="P42:T42"/>
    <mergeCell ref="U42:AB42"/>
    <mergeCell ref="AC42:AL42"/>
    <mergeCell ref="AM42:AV42"/>
    <mergeCell ref="B40:H41"/>
    <mergeCell ref="I40:M41"/>
    <mergeCell ref="N40:O41"/>
    <mergeCell ref="P40:T41"/>
    <mergeCell ref="U40:AL40"/>
    <mergeCell ref="D44:AV44"/>
    <mergeCell ref="AM40:AV40"/>
    <mergeCell ref="D45:AV45"/>
    <mergeCell ref="D46:AV46"/>
    <mergeCell ref="B23:AV23"/>
    <mergeCell ref="B24:B34"/>
    <mergeCell ref="C24:AV24"/>
    <mergeCell ref="D26:N26"/>
    <mergeCell ref="Q26:R26"/>
    <mergeCell ref="S26:T26"/>
    <mergeCell ref="V26:X26"/>
    <mergeCell ref="C28:G28"/>
    <mergeCell ref="I28:L28"/>
    <mergeCell ref="D29:Q29"/>
    <mergeCell ref="T29:U29"/>
    <mergeCell ref="V29:W29"/>
    <mergeCell ref="X29:Z29"/>
    <mergeCell ref="AB26:AE26"/>
    <mergeCell ref="AA29:AE29"/>
    <mergeCell ref="C31:H31"/>
    <mergeCell ref="I31:M31"/>
    <mergeCell ref="O31:U31"/>
    <mergeCell ref="Y26:AA26"/>
    <mergeCell ref="AF29:AG29"/>
    <mergeCell ref="AJ26:AU26"/>
    <mergeCell ref="AH29:AM29"/>
    <mergeCell ref="C30:Q30"/>
    <mergeCell ref="R30:AV30"/>
    <mergeCell ref="D22:K22"/>
    <mergeCell ref="B21:AV21"/>
    <mergeCell ref="B22:C22"/>
    <mergeCell ref="L22:AV22"/>
    <mergeCell ref="B13:B20"/>
    <mergeCell ref="C13:I14"/>
    <mergeCell ref="J13:Q14"/>
    <mergeCell ref="S13:S16"/>
    <mergeCell ref="T13:AC14"/>
    <mergeCell ref="AD13:AI14"/>
    <mergeCell ref="AJ13:AS14"/>
    <mergeCell ref="AT13:AV14"/>
    <mergeCell ref="C15:I15"/>
    <mergeCell ref="J15:Q15"/>
    <mergeCell ref="T15:AA15"/>
    <mergeCell ref="AB15:AC15"/>
    <mergeCell ref="AU16:AV16"/>
    <mergeCell ref="C17:G20"/>
    <mergeCell ref="AJ15:AR15"/>
    <mergeCell ref="AS15:AT15"/>
    <mergeCell ref="AD15:AE15"/>
    <mergeCell ref="AF15:AG15"/>
    <mergeCell ref="AH15:AI15"/>
    <mergeCell ref="T18:V20"/>
    <mergeCell ref="W18:AV20"/>
    <mergeCell ref="H20:S20"/>
    <mergeCell ref="C16:I16"/>
    <mergeCell ref="J16:Q16"/>
    <mergeCell ref="T16:AA16"/>
    <mergeCell ref="I18:N19"/>
    <mergeCell ref="O19:Q19"/>
    <mergeCell ref="B12:I12"/>
    <mergeCell ref="J12:T12"/>
    <mergeCell ref="U12:AA12"/>
    <mergeCell ref="H17:M17"/>
    <mergeCell ref="O17:S17"/>
    <mergeCell ref="T17:AA17"/>
    <mergeCell ref="AB17:AV17"/>
    <mergeCell ref="AB16:AD16"/>
    <mergeCell ref="AE16:AG16"/>
    <mergeCell ref="AH16:AJ16"/>
    <mergeCell ref="AK16:AM16"/>
    <mergeCell ref="AN16:AP16"/>
    <mergeCell ref="AR16:AT16"/>
    <mergeCell ref="AB12:AV12"/>
    <mergeCell ref="W8:Y8"/>
    <mergeCell ref="AJ9:AL10"/>
    <mergeCell ref="AM9:AN10"/>
    <mergeCell ref="AH8:AI8"/>
    <mergeCell ref="AJ8:AL8"/>
    <mergeCell ref="AM8:AN8"/>
    <mergeCell ref="B9:M9"/>
    <mergeCell ref="N9:O10"/>
    <mergeCell ref="P9:P10"/>
    <mergeCell ref="Q9:Q10"/>
    <mergeCell ref="R9:R10"/>
    <mergeCell ref="B11:F11"/>
    <mergeCell ref="G11:O11"/>
    <mergeCell ref="P11:R11"/>
    <mergeCell ref="S11:AV11"/>
    <mergeCell ref="AF9:AG10"/>
    <mergeCell ref="AH9:AI10"/>
    <mergeCell ref="Z8:AA8"/>
    <mergeCell ref="AO8:AQ8"/>
    <mergeCell ref="AR8:AS8"/>
    <mergeCell ref="AT9:AU10"/>
    <mergeCell ref="AV9:AV10"/>
    <mergeCell ref="AO9:AQ10"/>
    <mergeCell ref="AR9:AS10"/>
    <mergeCell ref="U9:U10"/>
    <mergeCell ref="V9:V10"/>
    <mergeCell ref="W9:Y10"/>
    <mergeCell ref="AF8:AG8"/>
    <mergeCell ref="Z9:AA10"/>
    <mergeCell ref="AB9:AC10"/>
    <mergeCell ref="AD9:AE10"/>
    <mergeCell ref="B10:M10"/>
    <mergeCell ref="E8:F8"/>
    <mergeCell ref="L8:M8"/>
    <mergeCell ref="N8:O8"/>
    <mergeCell ref="AJ2:AL3"/>
    <mergeCell ref="B2:D3"/>
    <mergeCell ref="E2:N3"/>
    <mergeCell ref="Z2:AE3"/>
    <mergeCell ref="AF2:AG3"/>
    <mergeCell ref="AH2:AI3"/>
    <mergeCell ref="Z4:AE5"/>
    <mergeCell ref="AF4:AV5"/>
    <mergeCell ref="S9:S10"/>
    <mergeCell ref="T9:T10"/>
    <mergeCell ref="AB8:AC8"/>
    <mergeCell ref="AD8:AE8"/>
    <mergeCell ref="B7:K7"/>
    <mergeCell ref="L7:O7"/>
    <mergeCell ref="P7:AA7"/>
    <mergeCell ref="AB7:AG7"/>
    <mergeCell ref="AM2:AN3"/>
    <mergeCell ref="AO2:AQ3"/>
    <mergeCell ref="AR2:AS3"/>
    <mergeCell ref="AT2:AU3"/>
    <mergeCell ref="AV2:AV3"/>
    <mergeCell ref="AT8:AU8"/>
    <mergeCell ref="R2:W4"/>
    <mergeCell ref="AH7:AV7"/>
  </mergeCells>
  <phoneticPr fontId="7"/>
  <dataValidations xWindow="494" yWindow="662" count="32">
    <dataValidation type="list" allowBlank="1" showInputMessage="1" showErrorMessage="1" prompt="店舗・事業所の種別を選択。" sqref="AT13:AV14" xr:uid="{B4D95F00-657C-4E16-B9A3-964433655CBA}">
      <formula1>$BH$5:$BH$9</formula1>
    </dataValidation>
    <dataValidation type="list" allowBlank="1" showInputMessage="1" showErrorMessage="1" prompt="金融機関の種別を選択。" sqref="AD13:AI14" xr:uid="{9984D95A-D1D4-4125-8787-8A23AD4C0F30}">
      <formula1>$BG$5:$BG$10</formula1>
    </dataValidation>
    <dataValidation type="list" allowBlank="1" showInputMessage="1" showErrorMessage="1" prompt="新規または借換えを選択。" sqref="W18:AV20" xr:uid="{448560F0-0D81-4C76-B6DC-522A14CF4853}">
      <formula1>$BE$19:$BE$20</formula1>
    </dataValidation>
    <dataValidation type="list" allowBlank="1" showInputMessage="1" showErrorMessage="1" prompt="教育貸付の場合のみ、適用、非適用を選択。教育貸付以外の場合は選択不要。" sqref="AB17:AV17" xr:uid="{5A126DBE-D30A-4BB7-9CE0-B37FDEBA70F0}">
      <formula1>$BF$19:$BF$20</formula1>
    </dataValidation>
    <dataValidation type="list" allowBlank="1" showInputMessage="1" showErrorMessage="1" prompt="申し込む貸付種別を選択してください。" sqref="B2:D3" xr:uid="{7AF0B16A-887C-4BAD-9ABB-E8140C24E458}">
      <formula1>$BE$5:$BE$12</formula1>
    </dataValidation>
    <dataValidation type="list" allowBlank="1" showInputMessage="1" showErrorMessage="1" prompt="毎月償還のみの場合は「0」、ボーナス併用償還の場合は「1」を選択。" sqref="L8:M8" xr:uid="{35C08472-0878-4AE9-AE27-C6A943501F9E}">
      <formula1>$BD$5:$BD$7</formula1>
    </dataValidation>
    <dataValidation allowBlank="1" showInputMessage="1" showErrorMessage="1" prompt="yyyy/mm/ddで入力してください。_x000a_申込事由の費用の支払（予定）日を全て記入。_x000a_支払(予定)日が2日以上に分かれている場合は、文字列で入力する又は手書きしてください。" sqref="AB12:AV12" xr:uid="{77EFEE83-54A5-4F3F-A107-3C7DB3487EA3}"/>
    <dataValidation allowBlank="1" showInputMessage="1" showErrorMessage="1" prompt="教育貸付けを申込む場合のみ記入（教育貸付以外の場合は記入不要）" sqref="J12:T12" xr:uid="{F4A7B3C3-D2CB-4AAB-BC36-7C471AA12344}"/>
    <dataValidation allowBlank="1" showInputMessage="1" showErrorMessage="1" prompt="給与支給明細書の給料の欄に記載されている金額（教職調整額を含み、その他各種手当を含まない。）を記載してください。" sqref="J13:Q14" xr:uid="{4A054BCF-3310-4452-B313-C169CF76DC21}"/>
    <dataValidation allowBlank="1" showInputMessage="1" showErrorMessage="1" prompt="金融機関の名称を記入。_x000a_（例：千葉銀行の場合、「千葉」と記入）" sqref="T13:AC14" xr:uid="{1079633D-0753-43B4-B471-5CC2FA06E0BB}"/>
    <dataValidation allowBlank="1" showInputMessage="1" showErrorMessage="1" prompt="店舗・事業所の名称を記入。_x000a_（例：県庁支店の場合、「県庁」と記入）" sqref="AJ13:AS14" xr:uid="{A3183F59-8A30-41C7-BD5A-54D63DF5282C}"/>
    <dataValidation type="textLength" operator="equal" allowBlank="1" showInputMessage="1" showErrorMessage="1" prompt="10万円単位で記入。必要額を超える申込はできません。_x000a_借換えの場合は「必要額＋貸付予定月の未償還元金」の範囲内で記入。_x000a_" sqref="C8:D8" xr:uid="{EBA06873-C8AB-4973-918A-004EAD49E67F}">
      <formula1>1</formula1>
    </dataValidation>
    <dataValidation allowBlank="1" showInputMessage="1" showErrorMessage="1" prompt="正式名称を入力してください（例：〇〇立〇〇学校、〇〇部〇〇課）。" sqref="D26:N26" xr:uid="{992707B7-4BC2-4F0D-A618-3D7D6BACC72E}"/>
    <dataValidation allowBlank="1" showInputMessage="1" showErrorMessage="1" prompt="一般・特別貸付けは本人氏名を記入。_x000a_他の貸付けは申込事由対象者氏名を記入し申込人との続柄（本人、長男等）を記入。" sqref="G11:O11" xr:uid="{5A89EF00-91A5-4BC6-987F-F047B96C14FB}"/>
    <dataValidation allowBlank="1" showInputMessage="1" showErrorMessage="1" prompt="生活費・ローン_x000a_返済（クレジットカード一括払いを含む）・毎月払いの費用等は対象外。_x000a_" sqref="S11:AV11" xr:uid="{62681B83-2ECB-47EE-9DD5-266D2EA3536A}"/>
    <dataValidation allowBlank="1" showInputMessage="1" showErrorMessage="1" prompt="県費職員は千葉県を選択してください。_x000a_県費以外の職員は「所属コード・給与支給機関コード」を参照のうえ選択してください。" sqref="H17:H20 I17:N17 R17:S20 O17:Q18 I20:Q20" xr:uid="{6BFD13DA-682F-4919-87B7-74BEA310939E}"/>
    <dataValidation allowBlank="1" showInputMessage="1" showErrorMessage="1" prompt="申込人の住所、電話番号を記入。" sqref="M28:Q28 D28:H28 C28:C29 AH28:AM28 AN28:AV29 AA28:AE28 AF28:AG29 R28:U29 X28:Z29 V28:W28" xr:uid="{2033C434-D507-4502-BF02-78E7D0E9FF0A}"/>
    <dataValidation allowBlank="1" showInputMessage="1" showErrorMessage="1" prompt="所属所の電話番号を記入。" sqref="Q26:AE26" xr:uid="{725FF3F5-F1DF-4BD7-9BAF-BF5A51CBC41B}"/>
    <dataValidation type="list" allowBlank="1" showInputMessage="1" showErrorMessage="1" prompt="該当するものを選択してください。" sqref="I32:M34" xr:uid="{DF5D8130-DBD0-4A52-A098-50352E19A846}">
      <formula1>$BI$5:$BI$10</formula1>
    </dataValidation>
    <dataValidation type="textLength" operator="equal" allowBlank="1" showInputMessage="1" showErrorMessage="1" prompt="１円未満は四捨五入。共済組合本部ホームページからシミュレーションを使用して記入。_x000a_（シミュレーションの借入希望年月は、送金を受ける月を入力してください。貸付申込書を提出する月を入力しないよう注意。）_x000a_※ボーナス併用償還をしない場合であっても、ボーナス償還の一回の償還額に記載している0円は削除しないでください。" sqref="AH8:AU10" xr:uid="{ABA19F5A-25BC-41A7-9844-802B3B9A1AB6}">
      <formula1>1</formula1>
    </dataValidation>
    <dataValidation allowBlank="1" showInputMessage="1" showErrorMessage="1" prompt="給与支給機関を選択すると自動で記入されます。" sqref="O19:Q19" xr:uid="{8FE34F88-053C-4208-AFAC-1B6D07AA11E2}"/>
    <dataValidation allowBlank="1" showInputMessage="1" showErrorMessage="1" prompt="申込人の郵便番号を記入。" sqref="I28:L28" xr:uid="{108D392F-C4FD-41EF-9C9A-A877126FD2DE}"/>
    <dataValidation allowBlank="1" showInputMessage="1" showErrorMessage="1" prompt="申込人の住所を記入。" sqref="D29:Q29" xr:uid="{5E1B8C68-DD1A-40B1-AE4D-22E066A3F80B}"/>
    <dataValidation allowBlank="1" showInputMessage="1" showErrorMessage="1" prompt="申込人の電話番号を記入。" sqref="V29:W29 AA29:AE29 AH29:AM29" xr:uid="{74EF3434-B738-4571-A934-7F1D56A90F8B}"/>
    <dataValidation allowBlank="1" showInputMessage="1" showErrorMessage="1" prompt="市町村費支弁の職員（千葉市及び市立高校を除く）は、所属所コード・給与支給機関コードのシートを参照のうえ、市町村教育委員会または市町村の5桁のコードを入力してください。" sqref="AJ26:AU26" xr:uid="{D1A021D3-B085-44AE-8880-F3035474005F}"/>
    <dataValidation allowBlank="1" showInputMessage="1" showErrorMessage="1" prompt="年月日をyyyy/mm/ddで入力。" sqref="D22:K22 AB32:AV33" xr:uid="{31440C44-ABA2-4A53-88E2-6CA6A274798D}"/>
    <dataValidation type="textLength" operator="equal" allowBlank="1" showInputMessage="1" showErrorMessage="1" prompt="千葉市以外の教職員は、職員コードを記載してください。_x000a_千葉市の教職員は、公立学校共済組合の組合員番号を記載してください。" sqref="AF2:AV3" xr:uid="{89240E55-60DA-490D-B835-78F95579A097}">
      <formula1>1</formula1>
    </dataValidation>
    <dataValidation type="textLength" operator="equal" allowBlank="1" showInputMessage="1" showErrorMessage="1" prompt="ボーナス償還額は50万円単位、また、申込金額全体の1/2以内で配分する。_x000a_また、ボーナス償還の回数は、毎月償還回数の1/6以内とする。_x000a_" sqref="Q8:R10" xr:uid="{031E4A6D-6EB4-4D07-A4FC-B290748F0106}">
      <formula1>1</formula1>
    </dataValidation>
    <dataValidation type="textLength" operator="equal" allowBlank="1" showInputMessage="1" showErrorMessage="1" sqref="AB8:AG10 AB15:AI15 AS15:AV15 AB16:AV16" xr:uid="{8F41C372-1625-4A0F-AE12-9F905C62EFCB}">
      <formula1>1</formula1>
    </dataValidation>
    <dataValidation allowBlank="1" showInputMessage="1" showErrorMessage="1" prompt="yyyy/mm/ddで入力。_x000a_地方職員共済組合や市町村職員共済組合等から組合員期間が連続している方は、当初の組合員資格を取得した年月日を入力。" sqref="R30:AV30" xr:uid="{74651C4F-2BA3-4628-95DA-383B04D1DBD5}"/>
    <dataValidation imeMode="halfAlpha" allowBlank="1" showInputMessage="1" showErrorMessage="1" sqref="BC1790:BC1827 BC5:BC1577 BC1579:BC1788 BC1828" xr:uid="{3DD9705F-9083-4A0C-8B96-847B5225672D}"/>
    <dataValidation imeMode="hiragana" allowBlank="1" showInputMessage="1" showErrorMessage="1" sqref="BB1790:BB1827 BB5:BB1788 BB1828" xr:uid="{330251C6-E540-4CFB-AE4C-78E9A35AE82D}"/>
  </dataValidations>
  <printOptions horizontalCentered="1" verticalCentered="1"/>
  <pageMargins left="0" right="0" top="0" bottom="0" header="0.27559055118110237" footer="0.27559055118110237"/>
  <pageSetup paperSize="9" scale="90" orientation="portrait" r:id="rId1"/>
  <headerFooter scaleWithDoc="0" alignWithMargins="0"/>
  <rowBreaks count="1" manualBreakCount="1">
    <brk id="48" max="49" man="1"/>
  </rowBreaks>
  <drawing r:id="rId2"/>
  <extLst>
    <ext xmlns:x14="http://schemas.microsoft.com/office/spreadsheetml/2009/9/main" uri="{CCE6A557-97BC-4b89-ADB6-D9C93CAAB3DF}">
      <x14:dataValidations xmlns:xm="http://schemas.microsoft.com/office/excel/2006/main" xWindow="494" yWindow="662" count="1">
        <x14:dataValidation type="list" showInputMessage="1" showErrorMessage="1" prompt="県費職員は千葉県を選択してください。_x000a_県費以外の職員は「所属コード・給与支給機関コード」を参照のうえ選択してください。" xr:uid="{5FE2C074-BA5F-4C6F-ACE9-C6E6F83B3FC9}">
          <x14:formula1>
            <xm:f>所属所コード・給与支給機関コード!$Q$3:$Q$87</xm:f>
          </x14:formula1>
          <xm:sqref>I18:N19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7CBAE-7FB7-4434-87F1-ED54538AF214}">
  <dimension ref="A1:C1845"/>
  <sheetViews>
    <sheetView topLeftCell="A1734" workbookViewId="0">
      <selection activeCell="A1744" sqref="A1744:B1744"/>
    </sheetView>
  </sheetViews>
  <sheetFormatPr defaultRowHeight="13.2"/>
  <cols>
    <col min="1" max="1" width="8.88671875" style="248"/>
    <col min="2" max="2" width="34.88671875" style="248" customWidth="1"/>
    <col min="3" max="257" width="8.88671875" style="248"/>
    <col min="258" max="258" width="34.88671875" style="248" customWidth="1"/>
    <col min="259" max="513" width="8.88671875" style="248"/>
    <col min="514" max="514" width="34.88671875" style="248" customWidth="1"/>
    <col min="515" max="769" width="8.88671875" style="248"/>
    <col min="770" max="770" width="34.88671875" style="248" customWidth="1"/>
    <col min="771" max="1025" width="8.88671875" style="248"/>
    <col min="1026" max="1026" width="34.88671875" style="248" customWidth="1"/>
    <col min="1027" max="1281" width="8.88671875" style="248"/>
    <col min="1282" max="1282" width="34.88671875" style="248" customWidth="1"/>
    <col min="1283" max="1537" width="8.88671875" style="248"/>
    <col min="1538" max="1538" width="34.88671875" style="248" customWidth="1"/>
    <col min="1539" max="1793" width="8.88671875" style="248"/>
    <col min="1794" max="1794" width="34.88671875" style="248" customWidth="1"/>
    <col min="1795" max="2049" width="8.88671875" style="248"/>
    <col min="2050" max="2050" width="34.88671875" style="248" customWidth="1"/>
    <col min="2051" max="2305" width="8.88671875" style="248"/>
    <col min="2306" max="2306" width="34.88671875" style="248" customWidth="1"/>
    <col min="2307" max="2561" width="8.88671875" style="248"/>
    <col min="2562" max="2562" width="34.88671875" style="248" customWidth="1"/>
    <col min="2563" max="2817" width="8.88671875" style="248"/>
    <col min="2818" max="2818" width="34.88671875" style="248" customWidth="1"/>
    <col min="2819" max="3073" width="8.88671875" style="248"/>
    <col min="3074" max="3074" width="34.88671875" style="248" customWidth="1"/>
    <col min="3075" max="3329" width="8.88671875" style="248"/>
    <col min="3330" max="3330" width="34.88671875" style="248" customWidth="1"/>
    <col min="3331" max="3585" width="8.88671875" style="248"/>
    <col min="3586" max="3586" width="34.88671875" style="248" customWidth="1"/>
    <col min="3587" max="3841" width="8.88671875" style="248"/>
    <col min="3842" max="3842" width="34.88671875" style="248" customWidth="1"/>
    <col min="3843" max="4097" width="8.88671875" style="248"/>
    <col min="4098" max="4098" width="34.88671875" style="248" customWidth="1"/>
    <col min="4099" max="4353" width="8.88671875" style="248"/>
    <col min="4354" max="4354" width="34.88671875" style="248" customWidth="1"/>
    <col min="4355" max="4609" width="8.88671875" style="248"/>
    <col min="4610" max="4610" width="34.88671875" style="248" customWidth="1"/>
    <col min="4611" max="4865" width="8.88671875" style="248"/>
    <col min="4866" max="4866" width="34.88671875" style="248" customWidth="1"/>
    <col min="4867" max="5121" width="8.88671875" style="248"/>
    <col min="5122" max="5122" width="34.88671875" style="248" customWidth="1"/>
    <col min="5123" max="5377" width="8.88671875" style="248"/>
    <col min="5378" max="5378" width="34.88671875" style="248" customWidth="1"/>
    <col min="5379" max="5633" width="8.88671875" style="248"/>
    <col min="5634" max="5634" width="34.88671875" style="248" customWidth="1"/>
    <col min="5635" max="5889" width="8.88671875" style="248"/>
    <col min="5890" max="5890" width="34.88671875" style="248" customWidth="1"/>
    <col min="5891" max="6145" width="8.88671875" style="248"/>
    <col min="6146" max="6146" width="34.88671875" style="248" customWidth="1"/>
    <col min="6147" max="6401" width="8.88671875" style="248"/>
    <col min="6402" max="6402" width="34.88671875" style="248" customWidth="1"/>
    <col min="6403" max="6657" width="8.88671875" style="248"/>
    <col min="6658" max="6658" width="34.88671875" style="248" customWidth="1"/>
    <col min="6659" max="6913" width="8.88671875" style="248"/>
    <col min="6914" max="6914" width="34.88671875" style="248" customWidth="1"/>
    <col min="6915" max="7169" width="8.88671875" style="248"/>
    <col min="7170" max="7170" width="34.88671875" style="248" customWidth="1"/>
    <col min="7171" max="7425" width="8.88671875" style="248"/>
    <col min="7426" max="7426" width="34.88671875" style="248" customWidth="1"/>
    <col min="7427" max="7681" width="8.88671875" style="248"/>
    <col min="7682" max="7682" width="34.88671875" style="248" customWidth="1"/>
    <col min="7683" max="7937" width="8.88671875" style="248"/>
    <col min="7938" max="7938" width="34.88671875" style="248" customWidth="1"/>
    <col min="7939" max="8193" width="8.88671875" style="248"/>
    <col min="8194" max="8194" width="34.88671875" style="248" customWidth="1"/>
    <col min="8195" max="8449" width="8.88671875" style="248"/>
    <col min="8450" max="8450" width="34.88671875" style="248" customWidth="1"/>
    <col min="8451" max="8705" width="8.88671875" style="248"/>
    <col min="8706" max="8706" width="34.88671875" style="248" customWidth="1"/>
    <col min="8707" max="8961" width="8.88671875" style="248"/>
    <col min="8962" max="8962" width="34.88671875" style="248" customWidth="1"/>
    <col min="8963" max="9217" width="8.88671875" style="248"/>
    <col min="9218" max="9218" width="34.88671875" style="248" customWidth="1"/>
    <col min="9219" max="9473" width="8.88671875" style="248"/>
    <col min="9474" max="9474" width="34.88671875" style="248" customWidth="1"/>
    <col min="9475" max="9729" width="8.88671875" style="248"/>
    <col min="9730" max="9730" width="34.88671875" style="248" customWidth="1"/>
    <col min="9731" max="9985" width="8.88671875" style="248"/>
    <col min="9986" max="9986" width="34.88671875" style="248" customWidth="1"/>
    <col min="9987" max="10241" width="8.88671875" style="248"/>
    <col min="10242" max="10242" width="34.88671875" style="248" customWidth="1"/>
    <col min="10243" max="10497" width="8.88671875" style="248"/>
    <col min="10498" max="10498" width="34.88671875" style="248" customWidth="1"/>
    <col min="10499" max="10753" width="8.88671875" style="248"/>
    <col min="10754" max="10754" width="34.88671875" style="248" customWidth="1"/>
    <col min="10755" max="11009" width="8.88671875" style="248"/>
    <col min="11010" max="11010" width="34.88671875" style="248" customWidth="1"/>
    <col min="11011" max="11265" width="8.88671875" style="248"/>
    <col min="11266" max="11266" width="34.88671875" style="248" customWidth="1"/>
    <col min="11267" max="11521" width="8.88671875" style="248"/>
    <col min="11522" max="11522" width="34.88671875" style="248" customWidth="1"/>
    <col min="11523" max="11777" width="8.88671875" style="248"/>
    <col min="11778" max="11778" width="34.88671875" style="248" customWidth="1"/>
    <col min="11779" max="12033" width="8.88671875" style="248"/>
    <col min="12034" max="12034" width="34.88671875" style="248" customWidth="1"/>
    <col min="12035" max="12289" width="8.88671875" style="248"/>
    <col min="12290" max="12290" width="34.88671875" style="248" customWidth="1"/>
    <col min="12291" max="12545" width="8.88671875" style="248"/>
    <col min="12546" max="12546" width="34.88671875" style="248" customWidth="1"/>
    <col min="12547" max="12801" width="8.88671875" style="248"/>
    <col min="12802" max="12802" width="34.88671875" style="248" customWidth="1"/>
    <col min="12803" max="13057" width="8.88671875" style="248"/>
    <col min="13058" max="13058" width="34.88671875" style="248" customWidth="1"/>
    <col min="13059" max="13313" width="8.88671875" style="248"/>
    <col min="13314" max="13314" width="34.88671875" style="248" customWidth="1"/>
    <col min="13315" max="13569" width="8.88671875" style="248"/>
    <col min="13570" max="13570" width="34.88671875" style="248" customWidth="1"/>
    <col min="13571" max="13825" width="8.88671875" style="248"/>
    <col min="13826" max="13826" width="34.88671875" style="248" customWidth="1"/>
    <col min="13827" max="14081" width="8.88671875" style="248"/>
    <col min="14082" max="14082" width="34.88671875" style="248" customWidth="1"/>
    <col min="14083" max="14337" width="8.88671875" style="248"/>
    <col min="14338" max="14338" width="34.88671875" style="248" customWidth="1"/>
    <col min="14339" max="14593" width="8.88671875" style="248"/>
    <col min="14594" max="14594" width="34.88671875" style="248" customWidth="1"/>
    <col min="14595" max="14849" width="8.88671875" style="248"/>
    <col min="14850" max="14850" width="34.88671875" style="248" customWidth="1"/>
    <col min="14851" max="15105" width="8.88671875" style="248"/>
    <col min="15106" max="15106" width="34.88671875" style="248" customWidth="1"/>
    <col min="15107" max="15361" width="8.88671875" style="248"/>
    <col min="15362" max="15362" width="34.88671875" style="248" customWidth="1"/>
    <col min="15363" max="15617" width="8.88671875" style="248"/>
    <col min="15618" max="15618" width="34.88671875" style="248" customWidth="1"/>
    <col min="15619" max="15873" width="8.88671875" style="248"/>
    <col min="15874" max="15874" width="34.88671875" style="248" customWidth="1"/>
    <col min="15875" max="16129" width="8.88671875" style="248"/>
    <col min="16130" max="16130" width="34.88671875" style="248" customWidth="1"/>
    <col min="16131" max="16384" width="8.88671875" style="248"/>
  </cols>
  <sheetData>
    <row r="1" spans="1:2" ht="15" customHeight="1">
      <c r="A1" s="246" t="s">
        <v>2185</v>
      </c>
      <c r="B1" s="247" t="s">
        <v>2186</v>
      </c>
    </row>
    <row r="2" spans="1:2" ht="15" customHeight="1">
      <c r="A2" s="249">
        <v>40072</v>
      </c>
      <c r="B2" s="250" t="s">
        <v>392</v>
      </c>
    </row>
    <row r="3" spans="1:2" ht="15" customHeight="1">
      <c r="A3" s="251">
        <v>40076</v>
      </c>
      <c r="B3" s="252" t="s">
        <v>393</v>
      </c>
    </row>
    <row r="4" spans="1:2" ht="15" customHeight="1">
      <c r="A4" s="251">
        <v>40079</v>
      </c>
      <c r="B4" s="252" t="s">
        <v>394</v>
      </c>
    </row>
    <row r="5" spans="1:2" ht="15" customHeight="1">
      <c r="A5" s="251">
        <v>40080</v>
      </c>
      <c r="B5" s="252" t="s">
        <v>395</v>
      </c>
    </row>
    <row r="6" spans="1:2" ht="15" customHeight="1">
      <c r="A6" s="251">
        <v>40081</v>
      </c>
      <c r="B6" s="252" t="s">
        <v>396</v>
      </c>
    </row>
    <row r="7" spans="1:2" ht="15" customHeight="1">
      <c r="A7" s="251">
        <v>40082</v>
      </c>
      <c r="B7" s="253" t="s">
        <v>397</v>
      </c>
    </row>
    <row r="8" spans="1:2" ht="15" customHeight="1">
      <c r="A8" s="251">
        <v>40083</v>
      </c>
      <c r="B8" s="253" t="s">
        <v>398</v>
      </c>
    </row>
    <row r="9" spans="1:2" ht="15" customHeight="1">
      <c r="A9" s="251">
        <v>40111</v>
      </c>
      <c r="B9" s="252" t="s">
        <v>399</v>
      </c>
    </row>
    <row r="10" spans="1:2" ht="15" customHeight="1">
      <c r="A10" s="251">
        <v>40112</v>
      </c>
      <c r="B10" s="253" t="s">
        <v>400</v>
      </c>
    </row>
    <row r="11" spans="1:2" ht="15" customHeight="1">
      <c r="A11" s="251">
        <v>40113</v>
      </c>
      <c r="B11" s="252" t="s">
        <v>401</v>
      </c>
    </row>
    <row r="12" spans="1:2" ht="15" customHeight="1">
      <c r="A12" s="251">
        <v>40114</v>
      </c>
      <c r="B12" s="253" t="s">
        <v>402</v>
      </c>
    </row>
    <row r="13" spans="1:2" ht="15" customHeight="1">
      <c r="A13" s="251">
        <v>40115</v>
      </c>
      <c r="B13" s="252" t="s">
        <v>403</v>
      </c>
    </row>
    <row r="14" spans="1:2" ht="15" customHeight="1">
      <c r="A14" s="251">
        <v>40117</v>
      </c>
      <c r="B14" s="252" t="s">
        <v>404</v>
      </c>
    </row>
    <row r="15" spans="1:2" ht="15" customHeight="1">
      <c r="A15" s="251">
        <v>40121</v>
      </c>
      <c r="B15" s="252" t="s">
        <v>405</v>
      </c>
    </row>
    <row r="16" spans="1:2" ht="15" customHeight="1">
      <c r="A16" s="251">
        <v>40123</v>
      </c>
      <c r="B16" s="252" t="s">
        <v>406</v>
      </c>
    </row>
    <row r="17" spans="1:2" ht="15" customHeight="1">
      <c r="A17" s="251">
        <v>40125</v>
      </c>
      <c r="B17" s="252" t="s">
        <v>407</v>
      </c>
    </row>
    <row r="18" spans="1:2" ht="15" customHeight="1">
      <c r="A18" s="251">
        <v>40310</v>
      </c>
      <c r="B18" s="252" t="s">
        <v>408</v>
      </c>
    </row>
    <row r="19" spans="1:2" ht="15" customHeight="1">
      <c r="A19" s="251">
        <v>40320</v>
      </c>
      <c r="B19" s="252" t="s">
        <v>409</v>
      </c>
    </row>
    <row r="20" spans="1:2" ht="15" customHeight="1">
      <c r="A20" s="251">
        <v>40330</v>
      </c>
      <c r="B20" s="252" t="s">
        <v>410</v>
      </c>
    </row>
    <row r="21" spans="1:2" ht="15" customHeight="1">
      <c r="A21" s="251">
        <v>40340</v>
      </c>
      <c r="B21" s="252" t="s">
        <v>411</v>
      </c>
    </row>
    <row r="22" spans="1:2" ht="15" customHeight="1">
      <c r="A22" s="251">
        <v>40350</v>
      </c>
      <c r="B22" s="252" t="s">
        <v>412</v>
      </c>
    </row>
    <row r="23" spans="1:2" ht="15" customHeight="1">
      <c r="A23" s="251">
        <v>41200</v>
      </c>
      <c r="B23" s="252" t="s">
        <v>413</v>
      </c>
    </row>
    <row r="24" spans="1:2" ht="15" customHeight="1">
      <c r="A24" s="251">
        <v>41210</v>
      </c>
      <c r="B24" s="252" t="s">
        <v>414</v>
      </c>
    </row>
    <row r="25" spans="1:2" ht="15" customHeight="1">
      <c r="A25" s="251">
        <v>41310</v>
      </c>
      <c r="B25" s="252" t="s">
        <v>415</v>
      </c>
    </row>
    <row r="26" spans="1:2" ht="15" customHeight="1">
      <c r="A26" s="251">
        <v>41320</v>
      </c>
      <c r="B26" s="252" t="s">
        <v>416</v>
      </c>
    </row>
    <row r="27" spans="1:2" ht="15" customHeight="1">
      <c r="A27" s="251">
        <v>41450</v>
      </c>
      <c r="B27" s="252" t="s">
        <v>417</v>
      </c>
    </row>
    <row r="28" spans="1:2" ht="15" customHeight="1">
      <c r="A28" s="251">
        <v>41470</v>
      </c>
      <c r="B28" s="252" t="s">
        <v>418</v>
      </c>
    </row>
    <row r="29" spans="1:2" ht="15" customHeight="1">
      <c r="A29" s="251">
        <v>41500</v>
      </c>
      <c r="B29" s="252" t="s">
        <v>419</v>
      </c>
    </row>
    <row r="30" spans="1:2" ht="15" customHeight="1">
      <c r="A30" s="251">
        <v>41510</v>
      </c>
      <c r="B30" s="252" t="s">
        <v>420</v>
      </c>
    </row>
    <row r="31" spans="1:2" ht="15" customHeight="1">
      <c r="A31" s="251">
        <v>41530</v>
      </c>
      <c r="B31" s="252" t="s">
        <v>421</v>
      </c>
    </row>
    <row r="32" spans="1:2" ht="15" customHeight="1">
      <c r="A32" s="251">
        <v>41550</v>
      </c>
      <c r="B32" s="252" t="s">
        <v>422</v>
      </c>
    </row>
    <row r="33" spans="1:2" ht="15" customHeight="1">
      <c r="A33" s="251">
        <v>41570</v>
      </c>
      <c r="B33" s="252" t="s">
        <v>423</v>
      </c>
    </row>
    <row r="34" spans="1:2" ht="15" customHeight="1">
      <c r="A34" s="251">
        <v>41580</v>
      </c>
      <c r="B34" s="252" t="s">
        <v>424</v>
      </c>
    </row>
    <row r="35" spans="1:2" ht="15" customHeight="1">
      <c r="A35" s="251">
        <v>42010</v>
      </c>
      <c r="B35" s="252" t="s">
        <v>425</v>
      </c>
    </row>
    <row r="36" spans="1:2" ht="15" customHeight="1">
      <c r="A36" s="251">
        <v>42020</v>
      </c>
      <c r="B36" s="252" t="s">
        <v>426</v>
      </c>
    </row>
    <row r="37" spans="1:2" ht="15" customHeight="1">
      <c r="A37" s="251">
        <v>42030</v>
      </c>
      <c r="B37" s="252" t="s">
        <v>427</v>
      </c>
    </row>
    <row r="38" spans="1:2" ht="15" customHeight="1">
      <c r="A38" s="251">
        <v>42040</v>
      </c>
      <c r="B38" s="252" t="s">
        <v>428</v>
      </c>
    </row>
    <row r="39" spans="1:2" ht="15" customHeight="1">
      <c r="A39" s="251">
        <v>42050</v>
      </c>
      <c r="B39" s="252" t="s">
        <v>429</v>
      </c>
    </row>
    <row r="40" spans="1:2" ht="15" customHeight="1">
      <c r="A40" s="251">
        <v>42060</v>
      </c>
      <c r="B40" s="252" t="s">
        <v>430</v>
      </c>
    </row>
    <row r="41" spans="1:2" ht="15" customHeight="1">
      <c r="A41" s="251">
        <v>42070</v>
      </c>
      <c r="B41" s="252" t="s">
        <v>431</v>
      </c>
    </row>
    <row r="42" spans="1:2" ht="15" customHeight="1">
      <c r="A42" s="251">
        <v>42080</v>
      </c>
      <c r="B42" s="252" t="s">
        <v>432</v>
      </c>
    </row>
    <row r="43" spans="1:2" ht="15" customHeight="1">
      <c r="A43" s="251">
        <v>42090</v>
      </c>
      <c r="B43" s="252" t="s">
        <v>433</v>
      </c>
    </row>
    <row r="44" spans="1:2" ht="15" customHeight="1">
      <c r="A44" s="251">
        <v>42100</v>
      </c>
      <c r="B44" s="252" t="s">
        <v>434</v>
      </c>
    </row>
    <row r="45" spans="1:2" ht="15" customHeight="1">
      <c r="A45" s="251">
        <v>42110</v>
      </c>
      <c r="B45" s="252" t="s">
        <v>435</v>
      </c>
    </row>
    <row r="46" spans="1:2" ht="15" customHeight="1">
      <c r="A46" s="251">
        <v>42120</v>
      </c>
      <c r="B46" s="252" t="s">
        <v>436</v>
      </c>
    </row>
    <row r="47" spans="1:2" ht="15" customHeight="1">
      <c r="A47" s="251">
        <v>42130</v>
      </c>
      <c r="B47" s="252" t="s">
        <v>437</v>
      </c>
    </row>
    <row r="48" spans="1:2" ht="15" customHeight="1">
      <c r="A48" s="251">
        <v>42140</v>
      </c>
      <c r="B48" s="252" t="s">
        <v>438</v>
      </c>
    </row>
    <row r="49" spans="1:2" ht="15" customHeight="1">
      <c r="A49" s="251">
        <v>42150</v>
      </c>
      <c r="B49" s="252" t="s">
        <v>439</v>
      </c>
    </row>
    <row r="50" spans="1:2" ht="15" customHeight="1">
      <c r="A50" s="251">
        <v>42160</v>
      </c>
      <c r="B50" s="252" t="s">
        <v>440</v>
      </c>
    </row>
    <row r="51" spans="1:2" ht="15" customHeight="1">
      <c r="A51" s="251">
        <v>42170</v>
      </c>
      <c r="B51" s="252" t="s">
        <v>441</v>
      </c>
    </row>
    <row r="52" spans="1:2" ht="15" customHeight="1">
      <c r="A52" s="251">
        <v>42180</v>
      </c>
      <c r="B52" s="252" t="s">
        <v>442</v>
      </c>
    </row>
    <row r="53" spans="1:2" ht="15" customHeight="1">
      <c r="A53" s="251">
        <v>42190</v>
      </c>
      <c r="B53" s="252" t="s">
        <v>443</v>
      </c>
    </row>
    <row r="54" spans="1:2" ht="15" customHeight="1">
      <c r="A54" s="251">
        <v>42200</v>
      </c>
      <c r="B54" s="252" t="s">
        <v>444</v>
      </c>
    </row>
    <row r="55" spans="1:2" ht="15" customHeight="1">
      <c r="A55" s="251">
        <v>42220</v>
      </c>
      <c r="B55" s="252" t="s">
        <v>445</v>
      </c>
    </row>
    <row r="56" spans="1:2" ht="15" customHeight="1">
      <c r="A56" s="251">
        <v>42230</v>
      </c>
      <c r="B56" s="252" t="s">
        <v>446</v>
      </c>
    </row>
    <row r="57" spans="1:2" ht="15" customHeight="1">
      <c r="A57" s="251">
        <v>42240</v>
      </c>
      <c r="B57" s="252" t="s">
        <v>447</v>
      </c>
    </row>
    <row r="58" spans="1:2" ht="15" customHeight="1">
      <c r="A58" s="251">
        <v>42250</v>
      </c>
      <c r="B58" s="252" t="s">
        <v>448</v>
      </c>
    </row>
    <row r="59" spans="1:2" ht="15" customHeight="1">
      <c r="A59" s="251">
        <v>42260</v>
      </c>
      <c r="B59" s="252" t="s">
        <v>449</v>
      </c>
    </row>
    <row r="60" spans="1:2" ht="15" customHeight="1">
      <c r="A60" s="251">
        <v>42270</v>
      </c>
      <c r="B60" s="252" t="s">
        <v>450</v>
      </c>
    </row>
    <row r="61" spans="1:2" ht="15" customHeight="1">
      <c r="A61" s="251">
        <v>42280</v>
      </c>
      <c r="B61" s="252" t="s">
        <v>451</v>
      </c>
    </row>
    <row r="62" spans="1:2" ht="15" customHeight="1">
      <c r="A62" s="251">
        <v>42300</v>
      </c>
      <c r="B62" s="252" t="s">
        <v>452</v>
      </c>
    </row>
    <row r="63" spans="1:2" ht="15" customHeight="1">
      <c r="A63" s="251">
        <v>42310</v>
      </c>
      <c r="B63" s="252" t="s">
        <v>453</v>
      </c>
    </row>
    <row r="64" spans="1:2" ht="15" customHeight="1">
      <c r="A64" s="251">
        <v>42320</v>
      </c>
      <c r="B64" s="252" t="s">
        <v>454</v>
      </c>
    </row>
    <row r="65" spans="1:2" ht="15" customHeight="1">
      <c r="A65" s="251">
        <v>42330</v>
      </c>
      <c r="B65" s="252" t="s">
        <v>455</v>
      </c>
    </row>
    <row r="66" spans="1:2" ht="15" customHeight="1">
      <c r="A66" s="251">
        <v>42340</v>
      </c>
      <c r="B66" s="252" t="s">
        <v>456</v>
      </c>
    </row>
    <row r="67" spans="1:2" ht="15" customHeight="1">
      <c r="A67" s="251">
        <v>42370</v>
      </c>
      <c r="B67" s="252" t="s">
        <v>457</v>
      </c>
    </row>
    <row r="68" spans="1:2" ht="15" customHeight="1">
      <c r="A68" s="251">
        <v>42390</v>
      </c>
      <c r="B68" s="252" t="s">
        <v>458</v>
      </c>
    </row>
    <row r="69" spans="1:2" ht="15" customHeight="1">
      <c r="A69" s="251">
        <v>42400</v>
      </c>
      <c r="B69" s="252" t="s">
        <v>459</v>
      </c>
    </row>
    <row r="70" spans="1:2" ht="15" customHeight="1">
      <c r="A70" s="251">
        <v>42430</v>
      </c>
      <c r="B70" s="252" t="s">
        <v>460</v>
      </c>
    </row>
    <row r="71" spans="1:2" ht="15" customHeight="1">
      <c r="A71" s="251">
        <v>42440</v>
      </c>
      <c r="B71" s="252" t="s">
        <v>461</v>
      </c>
    </row>
    <row r="72" spans="1:2" ht="15" customHeight="1">
      <c r="A72" s="251">
        <v>42450</v>
      </c>
      <c r="B72" s="252" t="s">
        <v>462</v>
      </c>
    </row>
    <row r="73" spans="1:2" ht="15" customHeight="1">
      <c r="A73" s="251">
        <v>42460</v>
      </c>
      <c r="B73" s="252" t="s">
        <v>463</v>
      </c>
    </row>
    <row r="74" spans="1:2" ht="15" customHeight="1">
      <c r="A74" s="251">
        <v>42470</v>
      </c>
      <c r="B74" s="252" t="s">
        <v>464</v>
      </c>
    </row>
    <row r="75" spans="1:2" ht="15" customHeight="1">
      <c r="A75" s="251">
        <v>42490</v>
      </c>
      <c r="B75" s="252" t="s">
        <v>465</v>
      </c>
    </row>
    <row r="76" spans="1:2" ht="15" customHeight="1">
      <c r="A76" s="251">
        <v>42510</v>
      </c>
      <c r="B76" s="252" t="s">
        <v>466</v>
      </c>
    </row>
    <row r="77" spans="1:2" ht="15" customHeight="1">
      <c r="A77" s="251">
        <v>42520</v>
      </c>
      <c r="B77" s="252" t="s">
        <v>467</v>
      </c>
    </row>
    <row r="78" spans="1:2" ht="15" customHeight="1">
      <c r="A78" s="251">
        <v>42530</v>
      </c>
      <c r="B78" s="252" t="s">
        <v>468</v>
      </c>
    </row>
    <row r="79" spans="1:2" ht="15" customHeight="1">
      <c r="A79" s="251">
        <v>42540</v>
      </c>
      <c r="B79" s="252" t="s">
        <v>469</v>
      </c>
    </row>
    <row r="80" spans="1:2" ht="15" customHeight="1">
      <c r="A80" s="251">
        <v>42560</v>
      </c>
      <c r="B80" s="252" t="s">
        <v>470</v>
      </c>
    </row>
    <row r="81" spans="1:2" ht="15" customHeight="1">
      <c r="A81" s="251">
        <v>42570</v>
      </c>
      <c r="B81" s="252" t="s">
        <v>471</v>
      </c>
    </row>
    <row r="82" spans="1:2" ht="15" customHeight="1">
      <c r="A82" s="251">
        <v>42580</v>
      </c>
      <c r="B82" s="252" t="s">
        <v>472</v>
      </c>
    </row>
    <row r="83" spans="1:2" ht="15" customHeight="1">
      <c r="A83" s="251">
        <v>42590</v>
      </c>
      <c r="B83" s="252" t="s">
        <v>473</v>
      </c>
    </row>
    <row r="84" spans="1:2" ht="15" customHeight="1">
      <c r="A84" s="251">
        <v>42600</v>
      </c>
      <c r="B84" s="252" t="s">
        <v>474</v>
      </c>
    </row>
    <row r="85" spans="1:2" ht="15" customHeight="1">
      <c r="A85" s="251">
        <v>42610</v>
      </c>
      <c r="B85" s="252" t="s">
        <v>475</v>
      </c>
    </row>
    <row r="86" spans="1:2" ht="15" customHeight="1">
      <c r="A86" s="251">
        <v>42620</v>
      </c>
      <c r="B86" s="252" t="s">
        <v>476</v>
      </c>
    </row>
    <row r="87" spans="1:2" ht="15" customHeight="1">
      <c r="A87" s="251">
        <v>42650</v>
      </c>
      <c r="B87" s="252" t="s">
        <v>477</v>
      </c>
    </row>
    <row r="88" spans="1:2" ht="15" customHeight="1">
      <c r="A88" s="251">
        <v>42660</v>
      </c>
      <c r="B88" s="252" t="s">
        <v>478</v>
      </c>
    </row>
    <row r="89" spans="1:2" ht="15" customHeight="1">
      <c r="A89" s="251">
        <v>42670</v>
      </c>
      <c r="B89" s="252" t="s">
        <v>479</v>
      </c>
    </row>
    <row r="90" spans="1:2" ht="15" customHeight="1">
      <c r="A90" s="251">
        <v>42700</v>
      </c>
      <c r="B90" s="252" t="s">
        <v>480</v>
      </c>
    </row>
    <row r="91" spans="1:2" ht="15" customHeight="1">
      <c r="A91" s="251">
        <v>42710</v>
      </c>
      <c r="B91" s="252" t="s">
        <v>481</v>
      </c>
    </row>
    <row r="92" spans="1:2" ht="15" customHeight="1">
      <c r="A92" s="251">
        <v>42730</v>
      </c>
      <c r="B92" s="252" t="s">
        <v>482</v>
      </c>
    </row>
    <row r="93" spans="1:2" ht="15" customHeight="1">
      <c r="A93" s="251">
        <v>42750</v>
      </c>
      <c r="B93" s="252" t="s">
        <v>483</v>
      </c>
    </row>
    <row r="94" spans="1:2" ht="15" customHeight="1">
      <c r="A94" s="251">
        <v>42770</v>
      </c>
      <c r="B94" s="252" t="s">
        <v>484</v>
      </c>
    </row>
    <row r="95" spans="1:2" ht="15" customHeight="1">
      <c r="A95" s="251">
        <v>42790</v>
      </c>
      <c r="B95" s="252" t="s">
        <v>485</v>
      </c>
    </row>
    <row r="96" spans="1:2" ht="15" customHeight="1">
      <c r="A96" s="251">
        <v>42830</v>
      </c>
      <c r="B96" s="252" t="s">
        <v>486</v>
      </c>
    </row>
    <row r="97" spans="1:2" ht="15" customHeight="1">
      <c r="A97" s="251">
        <v>42840</v>
      </c>
      <c r="B97" s="252" t="s">
        <v>487</v>
      </c>
    </row>
    <row r="98" spans="1:2" ht="15" customHeight="1">
      <c r="A98" s="251">
        <v>42850</v>
      </c>
      <c r="B98" s="252" t="s">
        <v>488</v>
      </c>
    </row>
    <row r="99" spans="1:2" ht="15" customHeight="1">
      <c r="A99" s="251">
        <v>42860</v>
      </c>
      <c r="B99" s="252" t="s">
        <v>489</v>
      </c>
    </row>
    <row r="100" spans="1:2" ht="15" customHeight="1">
      <c r="A100" s="251">
        <v>42870</v>
      </c>
      <c r="B100" s="252" t="s">
        <v>490</v>
      </c>
    </row>
    <row r="101" spans="1:2" ht="15" customHeight="1">
      <c r="A101" s="251">
        <v>42880</v>
      </c>
      <c r="B101" s="252" t="s">
        <v>491</v>
      </c>
    </row>
    <row r="102" spans="1:2" ht="15" customHeight="1">
      <c r="A102" s="251">
        <v>42900</v>
      </c>
      <c r="B102" s="252" t="s">
        <v>492</v>
      </c>
    </row>
    <row r="103" spans="1:2" ht="15" customHeight="1">
      <c r="A103" s="251">
        <v>42910</v>
      </c>
      <c r="B103" s="252" t="s">
        <v>493</v>
      </c>
    </row>
    <row r="104" spans="1:2" ht="15" customHeight="1">
      <c r="A104" s="251">
        <v>42930</v>
      </c>
      <c r="B104" s="252" t="s">
        <v>494</v>
      </c>
    </row>
    <row r="105" spans="1:2" ht="15" customHeight="1">
      <c r="A105" s="251">
        <v>42940</v>
      </c>
      <c r="B105" s="252" t="s">
        <v>495</v>
      </c>
    </row>
    <row r="106" spans="1:2" ht="15" customHeight="1">
      <c r="A106" s="251">
        <v>42950</v>
      </c>
      <c r="B106" s="252" t="s">
        <v>496</v>
      </c>
    </row>
    <row r="107" spans="1:2" ht="15" customHeight="1">
      <c r="A107" s="251">
        <v>42960</v>
      </c>
      <c r="B107" s="252" t="s">
        <v>497</v>
      </c>
    </row>
    <row r="108" spans="1:2" ht="15" customHeight="1">
      <c r="A108" s="251">
        <v>42970</v>
      </c>
      <c r="B108" s="252" t="s">
        <v>498</v>
      </c>
    </row>
    <row r="109" spans="1:2" ht="15" customHeight="1">
      <c r="A109" s="251">
        <v>42980</v>
      </c>
      <c r="B109" s="252" t="s">
        <v>499</v>
      </c>
    </row>
    <row r="110" spans="1:2" ht="15" customHeight="1">
      <c r="A110" s="251">
        <v>42990</v>
      </c>
      <c r="B110" s="252" t="s">
        <v>500</v>
      </c>
    </row>
    <row r="111" spans="1:2" ht="15" customHeight="1">
      <c r="A111" s="251">
        <v>43000</v>
      </c>
      <c r="B111" s="252" t="s">
        <v>501</v>
      </c>
    </row>
    <row r="112" spans="1:2" ht="15" customHeight="1">
      <c r="A112" s="251">
        <v>43010</v>
      </c>
      <c r="B112" s="252" t="s">
        <v>502</v>
      </c>
    </row>
    <row r="113" spans="1:2" ht="15" customHeight="1">
      <c r="A113" s="251">
        <v>43020</v>
      </c>
      <c r="B113" s="252" t="s">
        <v>503</v>
      </c>
    </row>
    <row r="114" spans="1:2" ht="15" customHeight="1">
      <c r="A114" s="251">
        <v>43030</v>
      </c>
      <c r="B114" s="252" t="s">
        <v>504</v>
      </c>
    </row>
    <row r="115" spans="1:2" ht="15" customHeight="1">
      <c r="A115" s="251">
        <v>43040</v>
      </c>
      <c r="B115" s="252" t="s">
        <v>505</v>
      </c>
    </row>
    <row r="116" spans="1:2" ht="15" customHeight="1">
      <c r="A116" s="251">
        <v>43050</v>
      </c>
      <c r="B116" s="252" t="s">
        <v>506</v>
      </c>
    </row>
    <row r="117" spans="1:2" ht="15" customHeight="1">
      <c r="A117" s="251">
        <v>43070</v>
      </c>
      <c r="B117" s="252" t="s">
        <v>507</v>
      </c>
    </row>
    <row r="118" spans="1:2" ht="15" customHeight="1">
      <c r="A118" s="251">
        <v>43080</v>
      </c>
      <c r="B118" s="253" t="s">
        <v>2187</v>
      </c>
    </row>
    <row r="119" spans="1:2" ht="15" customHeight="1">
      <c r="A119" s="251">
        <v>43120</v>
      </c>
      <c r="B119" s="252" t="s">
        <v>509</v>
      </c>
    </row>
    <row r="120" spans="1:2" ht="15" customHeight="1">
      <c r="A120" s="251">
        <v>43130</v>
      </c>
      <c r="B120" s="252" t="s">
        <v>510</v>
      </c>
    </row>
    <row r="121" spans="1:2" ht="15" customHeight="1">
      <c r="A121" s="251">
        <v>43140</v>
      </c>
      <c r="B121" s="252" t="s">
        <v>511</v>
      </c>
    </row>
    <row r="122" spans="1:2" ht="15" customHeight="1">
      <c r="A122" s="251">
        <v>43150</v>
      </c>
      <c r="B122" s="252" t="s">
        <v>512</v>
      </c>
    </row>
    <row r="123" spans="1:2" ht="15" customHeight="1">
      <c r="A123" s="251">
        <v>43160</v>
      </c>
      <c r="B123" s="252" t="s">
        <v>513</v>
      </c>
    </row>
    <row r="124" spans="1:2" ht="15" customHeight="1">
      <c r="A124" s="251">
        <v>43170</v>
      </c>
      <c r="B124" s="252" t="s">
        <v>514</v>
      </c>
    </row>
    <row r="125" spans="1:2" ht="15" customHeight="1">
      <c r="A125" s="251">
        <v>43190</v>
      </c>
      <c r="B125" s="252" t="s">
        <v>515</v>
      </c>
    </row>
    <row r="126" spans="1:2" ht="15" customHeight="1">
      <c r="A126" s="251">
        <v>43200</v>
      </c>
      <c r="B126" s="252" t="s">
        <v>516</v>
      </c>
    </row>
    <row r="127" spans="1:2" ht="15" customHeight="1">
      <c r="A127" s="251">
        <v>43210</v>
      </c>
      <c r="B127" s="252" t="s">
        <v>517</v>
      </c>
    </row>
    <row r="128" spans="1:2" ht="15" customHeight="1">
      <c r="A128" s="251">
        <v>43220</v>
      </c>
      <c r="B128" s="252" t="s">
        <v>518</v>
      </c>
    </row>
    <row r="129" spans="1:2" ht="15" customHeight="1">
      <c r="A129" s="251">
        <v>43230</v>
      </c>
      <c r="B129" s="252" t="s">
        <v>519</v>
      </c>
    </row>
    <row r="130" spans="1:2" ht="15" customHeight="1">
      <c r="A130" s="251">
        <v>43240</v>
      </c>
      <c r="B130" s="252" t="s">
        <v>520</v>
      </c>
    </row>
    <row r="131" spans="1:2" ht="15" customHeight="1">
      <c r="A131" s="251">
        <v>43250</v>
      </c>
      <c r="B131" s="252" t="s">
        <v>521</v>
      </c>
    </row>
    <row r="132" spans="1:2" ht="15" customHeight="1">
      <c r="A132" s="251">
        <v>43260</v>
      </c>
      <c r="B132" s="252" t="s">
        <v>522</v>
      </c>
    </row>
    <row r="133" spans="1:2" ht="15" customHeight="1">
      <c r="A133" s="251">
        <v>43270</v>
      </c>
      <c r="B133" s="252" t="s">
        <v>523</v>
      </c>
    </row>
    <row r="134" spans="1:2" ht="15" customHeight="1">
      <c r="A134" s="251">
        <v>43280</v>
      </c>
      <c r="B134" s="252" t="s">
        <v>524</v>
      </c>
    </row>
    <row r="135" spans="1:2" ht="15" customHeight="1">
      <c r="A135" s="251">
        <v>43290</v>
      </c>
      <c r="B135" s="252" t="s">
        <v>525</v>
      </c>
    </row>
    <row r="136" spans="1:2" ht="15" customHeight="1">
      <c r="A136" s="251">
        <v>43300</v>
      </c>
      <c r="B136" s="252" t="s">
        <v>526</v>
      </c>
    </row>
    <row r="137" spans="1:2" ht="15" customHeight="1">
      <c r="A137" s="251">
        <v>43310</v>
      </c>
      <c r="B137" s="252" t="s">
        <v>527</v>
      </c>
    </row>
    <row r="138" spans="1:2" ht="15" customHeight="1">
      <c r="A138" s="251">
        <v>43320</v>
      </c>
      <c r="B138" s="252" t="s">
        <v>528</v>
      </c>
    </row>
    <row r="139" spans="1:2" ht="15" customHeight="1">
      <c r="A139" s="251">
        <v>43340</v>
      </c>
      <c r="B139" s="252" t="s">
        <v>529</v>
      </c>
    </row>
    <row r="140" spans="1:2" ht="15" customHeight="1">
      <c r="A140" s="251">
        <v>43350</v>
      </c>
      <c r="B140" s="252" t="s">
        <v>530</v>
      </c>
    </row>
    <row r="141" spans="1:2" ht="15" customHeight="1">
      <c r="A141" s="251">
        <v>43360</v>
      </c>
      <c r="B141" s="252" t="s">
        <v>531</v>
      </c>
    </row>
    <row r="142" spans="1:2" ht="15" customHeight="1">
      <c r="A142" s="251">
        <v>43370</v>
      </c>
      <c r="B142" s="252" t="s">
        <v>532</v>
      </c>
    </row>
    <row r="143" spans="1:2" ht="15" customHeight="1">
      <c r="A143" s="251">
        <v>43380</v>
      </c>
      <c r="B143" s="252" t="s">
        <v>533</v>
      </c>
    </row>
    <row r="144" spans="1:2" ht="15" customHeight="1">
      <c r="A144" s="251">
        <v>43390</v>
      </c>
      <c r="B144" s="252" t="s">
        <v>534</v>
      </c>
    </row>
    <row r="145" spans="1:2" ht="15" customHeight="1">
      <c r="A145" s="251">
        <v>43400</v>
      </c>
      <c r="B145" s="252" t="s">
        <v>535</v>
      </c>
    </row>
    <row r="146" spans="1:2" ht="15" customHeight="1">
      <c r="A146" s="251">
        <v>43410</v>
      </c>
      <c r="B146" s="252" t="s">
        <v>536</v>
      </c>
    </row>
    <row r="147" spans="1:2" ht="15" customHeight="1">
      <c r="A147" s="251">
        <v>43420</v>
      </c>
      <c r="B147" s="252" t="s">
        <v>537</v>
      </c>
    </row>
    <row r="148" spans="1:2" ht="15" customHeight="1">
      <c r="A148" s="251">
        <v>43430</v>
      </c>
      <c r="B148" s="252" t="s">
        <v>538</v>
      </c>
    </row>
    <row r="149" spans="1:2" ht="15" customHeight="1">
      <c r="A149" s="251">
        <v>43440</v>
      </c>
      <c r="B149" s="252" t="s">
        <v>539</v>
      </c>
    </row>
    <row r="150" spans="1:2" ht="15" customHeight="1">
      <c r="A150" s="251">
        <v>43450</v>
      </c>
      <c r="B150" s="252" t="s">
        <v>540</v>
      </c>
    </row>
    <row r="151" spans="1:2" ht="15" customHeight="1">
      <c r="A151" s="251">
        <v>43460</v>
      </c>
      <c r="B151" s="252" t="s">
        <v>541</v>
      </c>
    </row>
    <row r="152" spans="1:2" ht="15" customHeight="1">
      <c r="A152" s="251">
        <v>43470</v>
      </c>
      <c r="B152" s="252" t="s">
        <v>542</v>
      </c>
    </row>
    <row r="153" spans="1:2" ht="15" customHeight="1">
      <c r="A153" s="251">
        <v>43490</v>
      </c>
      <c r="B153" s="252" t="s">
        <v>543</v>
      </c>
    </row>
    <row r="154" spans="1:2" ht="15" customHeight="1">
      <c r="A154" s="251">
        <v>43500</v>
      </c>
      <c r="B154" s="252" t="s">
        <v>544</v>
      </c>
    </row>
    <row r="155" spans="1:2" ht="15" customHeight="1">
      <c r="A155" s="251">
        <v>43510</v>
      </c>
      <c r="B155" s="252" t="s">
        <v>545</v>
      </c>
    </row>
    <row r="156" spans="1:2" ht="15" customHeight="1">
      <c r="A156" s="251">
        <v>43520</v>
      </c>
      <c r="B156" s="252" t="s">
        <v>546</v>
      </c>
    </row>
    <row r="157" spans="1:2" ht="15" customHeight="1">
      <c r="A157" s="251">
        <v>43530</v>
      </c>
      <c r="B157" s="252" t="s">
        <v>547</v>
      </c>
    </row>
    <row r="158" spans="1:2" ht="15" customHeight="1">
      <c r="A158" s="251">
        <v>43540</v>
      </c>
      <c r="B158" s="252" t="s">
        <v>548</v>
      </c>
    </row>
    <row r="159" spans="1:2" ht="15" customHeight="1">
      <c r="A159" s="251">
        <v>43550</v>
      </c>
      <c r="B159" s="253" t="s">
        <v>549</v>
      </c>
    </row>
    <row r="160" spans="1:2" ht="15" customHeight="1">
      <c r="A160" s="251">
        <v>43560</v>
      </c>
      <c r="B160" s="252" t="s">
        <v>550</v>
      </c>
    </row>
    <row r="161" spans="1:2" ht="15" customHeight="1">
      <c r="A161" s="251">
        <v>43570</v>
      </c>
      <c r="B161" s="252" t="s">
        <v>551</v>
      </c>
    </row>
    <row r="162" spans="1:2" ht="15" customHeight="1">
      <c r="A162" s="251">
        <v>43580</v>
      </c>
      <c r="B162" s="252" t="s">
        <v>552</v>
      </c>
    </row>
    <row r="163" spans="1:2" ht="15" customHeight="1">
      <c r="A163" s="251">
        <v>43590</v>
      </c>
      <c r="B163" s="252" t="s">
        <v>553</v>
      </c>
    </row>
    <row r="164" spans="1:2" ht="15" customHeight="1">
      <c r="A164" s="251">
        <v>43600</v>
      </c>
      <c r="B164" s="252" t="s">
        <v>554</v>
      </c>
    </row>
    <row r="165" spans="1:2" ht="15" customHeight="1">
      <c r="A165" s="251">
        <v>43610</v>
      </c>
      <c r="B165" s="252" t="s">
        <v>555</v>
      </c>
    </row>
    <row r="166" spans="1:2" ht="15" customHeight="1">
      <c r="A166" s="251">
        <v>43620</v>
      </c>
      <c r="B166" s="252" t="s">
        <v>556</v>
      </c>
    </row>
    <row r="167" spans="1:2" ht="15" customHeight="1">
      <c r="A167" s="251">
        <v>43630</v>
      </c>
      <c r="B167" s="252" t="s">
        <v>557</v>
      </c>
    </row>
    <row r="168" spans="1:2" ht="15" customHeight="1">
      <c r="A168" s="251">
        <v>43640</v>
      </c>
      <c r="B168" s="252" t="s">
        <v>558</v>
      </c>
    </row>
    <row r="169" spans="1:2" ht="15" customHeight="1">
      <c r="A169" s="251">
        <v>43650</v>
      </c>
      <c r="B169" s="252" t="s">
        <v>559</v>
      </c>
    </row>
    <row r="170" spans="1:2" ht="15" customHeight="1">
      <c r="A170" s="251">
        <v>43660</v>
      </c>
      <c r="B170" s="252" t="s">
        <v>560</v>
      </c>
    </row>
    <row r="171" spans="1:2" ht="15" customHeight="1">
      <c r="A171" s="251">
        <v>43990</v>
      </c>
      <c r="B171" s="252" t="s">
        <v>298</v>
      </c>
    </row>
    <row r="172" spans="1:2" ht="15" customHeight="1">
      <c r="A172" s="251">
        <v>43991</v>
      </c>
      <c r="B172" s="252" t="s">
        <v>300</v>
      </c>
    </row>
    <row r="173" spans="1:2" ht="15" customHeight="1">
      <c r="A173" s="251">
        <v>43992</v>
      </c>
      <c r="B173" s="252" t="s">
        <v>302</v>
      </c>
    </row>
    <row r="174" spans="1:2" ht="15" customHeight="1">
      <c r="A174" s="251">
        <v>43993</v>
      </c>
      <c r="B174" s="252" t="s">
        <v>561</v>
      </c>
    </row>
    <row r="175" spans="1:2" ht="15" customHeight="1">
      <c r="A175" s="251">
        <v>43994</v>
      </c>
      <c r="B175" s="252" t="s">
        <v>306</v>
      </c>
    </row>
    <row r="176" spans="1:2" ht="15" customHeight="1">
      <c r="A176" s="251">
        <v>43995</v>
      </c>
      <c r="B176" s="252" t="s">
        <v>562</v>
      </c>
    </row>
    <row r="177" spans="1:2" ht="15" customHeight="1">
      <c r="A177" s="251">
        <v>43996</v>
      </c>
      <c r="B177" s="252" t="s">
        <v>309</v>
      </c>
    </row>
    <row r="178" spans="1:2" ht="15" customHeight="1">
      <c r="A178" s="251">
        <v>43997</v>
      </c>
      <c r="B178" s="252" t="s">
        <v>311</v>
      </c>
    </row>
    <row r="179" spans="1:2" ht="15" customHeight="1">
      <c r="A179" s="251">
        <v>44010</v>
      </c>
      <c r="B179" s="252" t="s">
        <v>563</v>
      </c>
    </row>
    <row r="180" spans="1:2" ht="15" customHeight="1">
      <c r="A180" s="251">
        <v>44020</v>
      </c>
      <c r="B180" s="252" t="s">
        <v>564</v>
      </c>
    </row>
    <row r="181" spans="1:2" ht="15" customHeight="1">
      <c r="A181" s="251">
        <v>44200</v>
      </c>
      <c r="B181" s="252" t="s">
        <v>565</v>
      </c>
    </row>
    <row r="182" spans="1:2" ht="15" customHeight="1">
      <c r="A182" s="251">
        <v>44230</v>
      </c>
      <c r="B182" s="252" t="s">
        <v>566</v>
      </c>
    </row>
    <row r="183" spans="1:2" ht="15" customHeight="1">
      <c r="A183" s="251">
        <v>44250</v>
      </c>
      <c r="B183" s="252" t="s">
        <v>567</v>
      </c>
    </row>
    <row r="184" spans="1:2" ht="15" customHeight="1">
      <c r="A184" s="251">
        <v>44260</v>
      </c>
      <c r="B184" s="252" t="s">
        <v>568</v>
      </c>
    </row>
    <row r="185" spans="1:2" ht="15" customHeight="1">
      <c r="A185" s="251">
        <v>44270</v>
      </c>
      <c r="B185" s="252" t="s">
        <v>569</v>
      </c>
    </row>
    <row r="186" spans="1:2" ht="15" customHeight="1">
      <c r="A186" s="251">
        <v>44280</v>
      </c>
      <c r="B186" s="252" t="s">
        <v>570</v>
      </c>
    </row>
    <row r="187" spans="1:2" ht="15" customHeight="1">
      <c r="A187" s="251">
        <v>44290</v>
      </c>
      <c r="B187" s="252" t="s">
        <v>571</v>
      </c>
    </row>
    <row r="188" spans="1:2" ht="15" customHeight="1">
      <c r="A188" s="251">
        <v>44300</v>
      </c>
      <c r="B188" s="252" t="s">
        <v>572</v>
      </c>
    </row>
    <row r="189" spans="1:2" ht="15" customHeight="1">
      <c r="A189" s="251">
        <v>44310</v>
      </c>
      <c r="B189" s="252" t="s">
        <v>573</v>
      </c>
    </row>
    <row r="190" spans="1:2" ht="15" customHeight="1">
      <c r="A190" s="251">
        <v>44320</v>
      </c>
      <c r="B190" s="252" t="s">
        <v>574</v>
      </c>
    </row>
    <row r="191" spans="1:2" ht="15" customHeight="1">
      <c r="A191" s="251">
        <v>44330</v>
      </c>
      <c r="B191" s="252" t="s">
        <v>575</v>
      </c>
    </row>
    <row r="192" spans="1:2" ht="15" customHeight="1">
      <c r="A192" s="251">
        <v>44340</v>
      </c>
      <c r="B192" s="252" t="s">
        <v>576</v>
      </c>
    </row>
    <row r="193" spans="1:2" ht="15" customHeight="1">
      <c r="A193" s="251">
        <v>44350</v>
      </c>
      <c r="B193" s="252" t="s">
        <v>577</v>
      </c>
    </row>
    <row r="194" spans="1:2" ht="15" customHeight="1">
      <c r="A194" s="251">
        <v>44360</v>
      </c>
      <c r="B194" s="252" t="s">
        <v>578</v>
      </c>
    </row>
    <row r="195" spans="1:2" ht="15" customHeight="1">
      <c r="A195" s="251">
        <v>44370</v>
      </c>
      <c r="B195" s="252" t="s">
        <v>579</v>
      </c>
    </row>
    <row r="196" spans="1:2" ht="15" customHeight="1">
      <c r="A196" s="251">
        <v>44380</v>
      </c>
      <c r="B196" s="252" t="s">
        <v>580</v>
      </c>
    </row>
    <row r="197" spans="1:2" ht="15" customHeight="1">
      <c r="A197" s="251">
        <v>44390</v>
      </c>
      <c r="B197" s="252" t="s">
        <v>581</v>
      </c>
    </row>
    <row r="198" spans="1:2" ht="15" customHeight="1">
      <c r="A198" s="251">
        <v>44400</v>
      </c>
      <c r="B198" s="252" t="s">
        <v>582</v>
      </c>
    </row>
    <row r="199" spans="1:2" ht="15" customHeight="1">
      <c r="A199" s="251">
        <v>44410</v>
      </c>
      <c r="B199" s="252" t="s">
        <v>583</v>
      </c>
    </row>
    <row r="200" spans="1:2" ht="15" customHeight="1">
      <c r="A200" s="251">
        <v>44420</v>
      </c>
      <c r="B200" s="252" t="s">
        <v>584</v>
      </c>
    </row>
    <row r="201" spans="1:2" ht="15" customHeight="1">
      <c r="A201" s="251">
        <v>44430</v>
      </c>
      <c r="B201" s="252" t="s">
        <v>585</v>
      </c>
    </row>
    <row r="202" spans="1:2" ht="15" customHeight="1">
      <c r="A202" s="251">
        <v>44440</v>
      </c>
      <c r="B202" s="252" t="s">
        <v>586</v>
      </c>
    </row>
    <row r="203" spans="1:2" ht="15" customHeight="1">
      <c r="A203" s="251">
        <v>44450</v>
      </c>
      <c r="B203" s="252" t="s">
        <v>587</v>
      </c>
    </row>
    <row r="204" spans="1:2" ht="15" customHeight="1">
      <c r="A204" s="251">
        <v>44460</v>
      </c>
      <c r="B204" s="252" t="s">
        <v>588</v>
      </c>
    </row>
    <row r="205" spans="1:2" ht="15" customHeight="1">
      <c r="A205" s="251">
        <v>44470</v>
      </c>
      <c r="B205" s="252" t="s">
        <v>589</v>
      </c>
    </row>
    <row r="206" spans="1:2" ht="15" customHeight="1">
      <c r="A206" s="251">
        <v>44480</v>
      </c>
      <c r="B206" s="252" t="s">
        <v>590</v>
      </c>
    </row>
    <row r="207" spans="1:2" ht="15" customHeight="1">
      <c r="A207" s="251">
        <v>44490</v>
      </c>
      <c r="B207" s="252" t="s">
        <v>591</v>
      </c>
    </row>
    <row r="208" spans="1:2" ht="15" customHeight="1">
      <c r="A208" s="251">
        <v>44500</v>
      </c>
      <c r="B208" s="252" t="s">
        <v>592</v>
      </c>
    </row>
    <row r="209" spans="1:2" ht="15" customHeight="1">
      <c r="A209" s="251">
        <v>44510</v>
      </c>
      <c r="B209" s="252" t="s">
        <v>593</v>
      </c>
    </row>
    <row r="210" spans="1:2" ht="15" customHeight="1">
      <c r="A210" s="251">
        <v>44520</v>
      </c>
      <c r="B210" s="252" t="s">
        <v>594</v>
      </c>
    </row>
    <row r="211" spans="1:2" ht="15" customHeight="1">
      <c r="A211" s="251">
        <v>44530</v>
      </c>
      <c r="B211" s="252" t="s">
        <v>595</v>
      </c>
    </row>
    <row r="212" spans="1:2" ht="15" customHeight="1">
      <c r="A212" s="251">
        <v>44540</v>
      </c>
      <c r="B212" s="252" t="s">
        <v>596</v>
      </c>
    </row>
    <row r="213" spans="1:2" ht="15" customHeight="1">
      <c r="A213" s="251">
        <v>44550</v>
      </c>
      <c r="B213" s="252" t="s">
        <v>597</v>
      </c>
    </row>
    <row r="214" spans="1:2" ht="15" customHeight="1">
      <c r="A214" s="251">
        <v>44560</v>
      </c>
      <c r="B214" s="252" t="s">
        <v>598</v>
      </c>
    </row>
    <row r="215" spans="1:2" ht="15" customHeight="1">
      <c r="A215" s="251">
        <v>44570</v>
      </c>
      <c r="B215" s="252" t="s">
        <v>599</v>
      </c>
    </row>
    <row r="216" spans="1:2" ht="15" customHeight="1">
      <c r="A216" s="251">
        <v>44580</v>
      </c>
      <c r="B216" s="252" t="s">
        <v>600</v>
      </c>
    </row>
    <row r="217" spans="1:2" ht="15" customHeight="1">
      <c r="A217" s="251">
        <v>44590</v>
      </c>
      <c r="B217" s="253" t="s">
        <v>601</v>
      </c>
    </row>
    <row r="218" spans="1:2" ht="15" customHeight="1">
      <c r="A218" s="251">
        <v>44600</v>
      </c>
      <c r="B218" s="252" t="s">
        <v>602</v>
      </c>
    </row>
    <row r="219" spans="1:2" ht="15" customHeight="1">
      <c r="A219" s="251">
        <v>44610</v>
      </c>
      <c r="B219" s="252" t="s">
        <v>603</v>
      </c>
    </row>
    <row r="220" spans="1:2" ht="15" customHeight="1">
      <c r="A220" s="254">
        <v>44611</v>
      </c>
      <c r="B220" s="255" t="s">
        <v>604</v>
      </c>
    </row>
    <row r="221" spans="1:2" ht="15" customHeight="1">
      <c r="A221" s="251">
        <v>44630</v>
      </c>
      <c r="B221" s="252" t="s">
        <v>605</v>
      </c>
    </row>
    <row r="222" spans="1:2" ht="15" customHeight="1">
      <c r="A222" s="251">
        <v>44631</v>
      </c>
      <c r="B222" s="252" t="s">
        <v>606</v>
      </c>
    </row>
    <row r="223" spans="1:2" ht="15" customHeight="1">
      <c r="A223" s="251">
        <v>44640</v>
      </c>
      <c r="B223" s="252" t="s">
        <v>607</v>
      </c>
    </row>
    <row r="224" spans="1:2" ht="15" customHeight="1">
      <c r="A224" s="251">
        <v>44650</v>
      </c>
      <c r="B224" s="253" t="s">
        <v>608</v>
      </c>
    </row>
    <row r="225" spans="1:2" ht="15" customHeight="1">
      <c r="A225" s="251">
        <v>44670</v>
      </c>
      <c r="B225" s="253" t="s">
        <v>609</v>
      </c>
    </row>
    <row r="226" spans="1:2" ht="15" customHeight="1">
      <c r="A226" s="251">
        <v>44680</v>
      </c>
      <c r="B226" s="253" t="s">
        <v>610</v>
      </c>
    </row>
    <row r="227" spans="1:2" ht="15" customHeight="1">
      <c r="A227" s="251">
        <v>44690</v>
      </c>
      <c r="B227" s="253" t="s">
        <v>611</v>
      </c>
    </row>
    <row r="228" spans="1:2" ht="15" customHeight="1">
      <c r="A228" s="251">
        <v>44700</v>
      </c>
      <c r="B228" s="253" t="s">
        <v>612</v>
      </c>
    </row>
    <row r="229" spans="1:2" ht="15" customHeight="1">
      <c r="A229" s="251">
        <v>44710</v>
      </c>
      <c r="B229" s="253" t="s">
        <v>613</v>
      </c>
    </row>
    <row r="230" spans="1:2" ht="15" customHeight="1">
      <c r="A230" s="251">
        <v>44720</v>
      </c>
      <c r="B230" s="253" t="s">
        <v>614</v>
      </c>
    </row>
    <row r="231" spans="1:2" ht="15" customHeight="1">
      <c r="A231" s="251">
        <v>44910</v>
      </c>
      <c r="B231" s="252" t="s">
        <v>616</v>
      </c>
    </row>
    <row r="232" spans="1:2" ht="15" customHeight="1">
      <c r="A232" s="251">
        <v>44920</v>
      </c>
      <c r="B232" s="253" t="s">
        <v>617</v>
      </c>
    </row>
    <row r="233" spans="1:2" ht="15" customHeight="1">
      <c r="A233" s="251">
        <v>45010</v>
      </c>
      <c r="B233" s="252" t="s">
        <v>618</v>
      </c>
    </row>
    <row r="234" spans="1:2" ht="15" customHeight="1">
      <c r="A234" s="251">
        <v>45020</v>
      </c>
      <c r="B234" s="252" t="s">
        <v>619</v>
      </c>
    </row>
    <row r="235" spans="1:2" ht="15" customHeight="1">
      <c r="A235" s="251">
        <v>45030</v>
      </c>
      <c r="B235" s="252" t="s">
        <v>620</v>
      </c>
    </row>
    <row r="236" spans="1:2" ht="15" customHeight="1">
      <c r="A236" s="251">
        <v>45040</v>
      </c>
      <c r="B236" s="252" t="s">
        <v>621</v>
      </c>
    </row>
    <row r="237" spans="1:2" ht="15" customHeight="1">
      <c r="A237" s="251">
        <v>45050</v>
      </c>
      <c r="B237" s="252" t="s">
        <v>622</v>
      </c>
    </row>
    <row r="238" spans="1:2" ht="15" customHeight="1">
      <c r="A238" s="251">
        <v>45060</v>
      </c>
      <c r="B238" s="252" t="s">
        <v>623</v>
      </c>
    </row>
    <row r="239" spans="1:2" ht="15" customHeight="1">
      <c r="A239" s="251">
        <v>45070</v>
      </c>
      <c r="B239" s="252" t="s">
        <v>624</v>
      </c>
    </row>
    <row r="240" spans="1:2" ht="15" customHeight="1">
      <c r="A240" s="251">
        <v>45080</v>
      </c>
      <c r="B240" s="252" t="s">
        <v>625</v>
      </c>
    </row>
    <row r="241" spans="1:2" ht="15" customHeight="1">
      <c r="A241" s="251">
        <v>45090</v>
      </c>
      <c r="B241" s="252" t="s">
        <v>626</v>
      </c>
    </row>
    <row r="242" spans="1:2" ht="15" customHeight="1">
      <c r="A242" s="251">
        <v>45100</v>
      </c>
      <c r="B242" s="252" t="s">
        <v>627</v>
      </c>
    </row>
    <row r="243" spans="1:2" ht="15" customHeight="1">
      <c r="A243" s="251">
        <v>45110</v>
      </c>
      <c r="B243" s="252" t="s">
        <v>628</v>
      </c>
    </row>
    <row r="244" spans="1:2" ht="15" customHeight="1">
      <c r="A244" s="251">
        <v>45120</v>
      </c>
      <c r="B244" s="252" t="s">
        <v>629</v>
      </c>
    </row>
    <row r="245" spans="1:2" ht="15" customHeight="1">
      <c r="A245" s="251">
        <v>45130</v>
      </c>
      <c r="B245" s="252" t="s">
        <v>630</v>
      </c>
    </row>
    <row r="246" spans="1:2" ht="15" customHeight="1">
      <c r="A246" s="251">
        <v>45140</v>
      </c>
      <c r="B246" s="252" t="s">
        <v>631</v>
      </c>
    </row>
    <row r="247" spans="1:2" ht="15" customHeight="1">
      <c r="A247" s="251">
        <v>45150</v>
      </c>
      <c r="B247" s="252" t="s">
        <v>632</v>
      </c>
    </row>
    <row r="248" spans="1:2" ht="15" customHeight="1">
      <c r="A248" s="251">
        <v>45160</v>
      </c>
      <c r="B248" s="252" t="s">
        <v>633</v>
      </c>
    </row>
    <row r="249" spans="1:2" ht="15" customHeight="1">
      <c r="A249" s="251">
        <v>45170</v>
      </c>
      <c r="B249" s="252" t="s">
        <v>634</v>
      </c>
    </row>
    <row r="250" spans="1:2" ht="15" customHeight="1">
      <c r="A250" s="251">
        <v>45180</v>
      </c>
      <c r="B250" s="252" t="s">
        <v>635</v>
      </c>
    </row>
    <row r="251" spans="1:2" ht="15" customHeight="1">
      <c r="A251" s="251">
        <v>45190</v>
      </c>
      <c r="B251" s="252" t="s">
        <v>636</v>
      </c>
    </row>
    <row r="252" spans="1:2" ht="15" customHeight="1">
      <c r="A252" s="251">
        <v>45200</v>
      </c>
      <c r="B252" s="252" t="s">
        <v>637</v>
      </c>
    </row>
    <row r="253" spans="1:2" ht="15" customHeight="1">
      <c r="A253" s="251">
        <v>45210</v>
      </c>
      <c r="B253" s="252" t="s">
        <v>638</v>
      </c>
    </row>
    <row r="254" spans="1:2" ht="15" customHeight="1">
      <c r="A254" s="251">
        <v>45220</v>
      </c>
      <c r="B254" s="252" t="s">
        <v>639</v>
      </c>
    </row>
    <row r="255" spans="1:2" ht="15" customHeight="1">
      <c r="A255" s="251">
        <v>45230</v>
      </c>
      <c r="B255" s="252" t="s">
        <v>640</v>
      </c>
    </row>
    <row r="256" spans="1:2" ht="15" customHeight="1">
      <c r="A256" s="251">
        <v>45240</v>
      </c>
      <c r="B256" s="252" t="s">
        <v>641</v>
      </c>
    </row>
    <row r="257" spans="1:2" ht="15" customHeight="1">
      <c r="A257" s="251">
        <v>45250</v>
      </c>
      <c r="B257" s="252" t="s">
        <v>642</v>
      </c>
    </row>
    <row r="258" spans="1:2" ht="15" customHeight="1">
      <c r="A258" s="251">
        <v>45260</v>
      </c>
      <c r="B258" s="252" t="s">
        <v>643</v>
      </c>
    </row>
    <row r="259" spans="1:2" ht="15" customHeight="1">
      <c r="A259" s="251">
        <v>45270</v>
      </c>
      <c r="B259" s="252" t="s">
        <v>644</v>
      </c>
    </row>
    <row r="260" spans="1:2" ht="15" customHeight="1">
      <c r="A260" s="251">
        <v>45280</v>
      </c>
      <c r="B260" s="252" t="s">
        <v>645</v>
      </c>
    </row>
    <row r="261" spans="1:2" ht="15" customHeight="1">
      <c r="A261" s="251">
        <v>45290</v>
      </c>
      <c r="B261" s="252" t="s">
        <v>646</v>
      </c>
    </row>
    <row r="262" spans="1:2" ht="15" customHeight="1">
      <c r="A262" s="251">
        <v>45300</v>
      </c>
      <c r="B262" s="252" t="s">
        <v>647</v>
      </c>
    </row>
    <row r="263" spans="1:2" ht="15" customHeight="1">
      <c r="A263" s="251">
        <v>45310</v>
      </c>
      <c r="B263" s="252" t="s">
        <v>648</v>
      </c>
    </row>
    <row r="264" spans="1:2" ht="15" customHeight="1">
      <c r="A264" s="251">
        <v>45320</v>
      </c>
      <c r="B264" s="252" t="s">
        <v>649</v>
      </c>
    </row>
    <row r="265" spans="1:2" ht="15" customHeight="1">
      <c r="A265" s="251">
        <v>45321</v>
      </c>
      <c r="B265" s="252" t="s">
        <v>650</v>
      </c>
    </row>
    <row r="266" spans="1:2" ht="15" customHeight="1">
      <c r="A266" s="251">
        <v>45330</v>
      </c>
      <c r="B266" s="252" t="s">
        <v>651</v>
      </c>
    </row>
    <row r="267" spans="1:2" ht="15" customHeight="1">
      <c r="A267" s="251">
        <v>45340</v>
      </c>
      <c r="B267" s="252" t="s">
        <v>652</v>
      </c>
    </row>
    <row r="268" spans="1:2" ht="15" customHeight="1">
      <c r="A268" s="251">
        <v>45350</v>
      </c>
      <c r="B268" s="252" t="s">
        <v>653</v>
      </c>
    </row>
    <row r="269" spans="1:2" ht="15" customHeight="1">
      <c r="A269" s="251">
        <v>45360</v>
      </c>
      <c r="B269" s="252" t="s">
        <v>654</v>
      </c>
    </row>
    <row r="270" spans="1:2" ht="15" customHeight="1">
      <c r="A270" s="251">
        <v>45370</v>
      </c>
      <c r="B270" s="252" t="s">
        <v>655</v>
      </c>
    </row>
    <row r="271" spans="1:2" ht="15" customHeight="1">
      <c r="A271" s="251">
        <v>45380</v>
      </c>
      <c r="B271" s="252" t="s">
        <v>656</v>
      </c>
    </row>
    <row r="272" spans="1:2" ht="15" customHeight="1">
      <c r="A272" s="251">
        <v>45390</v>
      </c>
      <c r="B272" s="252" t="s">
        <v>657</v>
      </c>
    </row>
    <row r="273" spans="1:2" ht="15" customHeight="1">
      <c r="A273" s="251">
        <v>45400</v>
      </c>
      <c r="B273" s="252" t="s">
        <v>658</v>
      </c>
    </row>
    <row r="274" spans="1:2" ht="15" customHeight="1">
      <c r="A274" s="251">
        <v>45410</v>
      </c>
      <c r="B274" s="252" t="s">
        <v>659</v>
      </c>
    </row>
    <row r="275" spans="1:2" ht="15" customHeight="1">
      <c r="A275" s="251">
        <v>45420</v>
      </c>
      <c r="B275" s="252" t="s">
        <v>660</v>
      </c>
    </row>
    <row r="276" spans="1:2" ht="15" customHeight="1">
      <c r="A276" s="251">
        <v>45430</v>
      </c>
      <c r="B276" s="252" t="s">
        <v>661</v>
      </c>
    </row>
    <row r="277" spans="1:2" ht="15" customHeight="1">
      <c r="A277" s="251">
        <v>45440</v>
      </c>
      <c r="B277" s="252" t="s">
        <v>662</v>
      </c>
    </row>
    <row r="278" spans="1:2" ht="15" customHeight="1">
      <c r="A278" s="251">
        <v>45450</v>
      </c>
      <c r="B278" s="252" t="s">
        <v>663</v>
      </c>
    </row>
    <row r="279" spans="1:2" ht="15" customHeight="1">
      <c r="A279" s="251">
        <v>45460</v>
      </c>
      <c r="B279" s="252" t="s">
        <v>664</v>
      </c>
    </row>
    <row r="280" spans="1:2" ht="15" customHeight="1">
      <c r="A280" s="251">
        <v>45470</v>
      </c>
      <c r="B280" s="252" t="s">
        <v>665</v>
      </c>
    </row>
    <row r="281" spans="1:2" ht="15" customHeight="1">
      <c r="A281" s="251">
        <v>45480</v>
      </c>
      <c r="B281" s="252" t="s">
        <v>666</v>
      </c>
    </row>
    <row r="282" spans="1:2" ht="15" customHeight="1">
      <c r="A282" s="251">
        <v>45490</v>
      </c>
      <c r="B282" s="252" t="s">
        <v>667</v>
      </c>
    </row>
    <row r="283" spans="1:2" ht="15" customHeight="1">
      <c r="A283" s="251">
        <v>45500</v>
      </c>
      <c r="B283" s="252" t="s">
        <v>668</v>
      </c>
    </row>
    <row r="284" spans="1:2" ht="15" customHeight="1">
      <c r="A284" s="251">
        <v>45510</v>
      </c>
      <c r="B284" s="252" t="s">
        <v>669</v>
      </c>
    </row>
    <row r="285" spans="1:2" ht="15" customHeight="1">
      <c r="A285" s="251">
        <v>45520</v>
      </c>
      <c r="B285" s="252" t="s">
        <v>670</v>
      </c>
    </row>
    <row r="286" spans="1:2" ht="15" customHeight="1">
      <c r="A286" s="251">
        <v>45530</v>
      </c>
      <c r="B286" s="252" t="s">
        <v>671</v>
      </c>
    </row>
    <row r="287" spans="1:2" ht="15" customHeight="1">
      <c r="A287" s="251">
        <v>45540</v>
      </c>
      <c r="B287" s="252" t="s">
        <v>672</v>
      </c>
    </row>
    <row r="288" spans="1:2" ht="15" customHeight="1">
      <c r="A288" s="251">
        <v>45550</v>
      </c>
      <c r="B288" s="252" t="s">
        <v>673</v>
      </c>
    </row>
    <row r="289" spans="1:2" ht="15" customHeight="1">
      <c r="A289" s="251">
        <v>45560</v>
      </c>
      <c r="B289" s="252" t="s">
        <v>674</v>
      </c>
    </row>
    <row r="290" spans="1:2" ht="15" customHeight="1">
      <c r="A290" s="251">
        <v>45570</v>
      </c>
      <c r="B290" s="252" t="s">
        <v>675</v>
      </c>
    </row>
    <row r="291" spans="1:2" ht="15" customHeight="1">
      <c r="A291" s="251">
        <v>45580</v>
      </c>
      <c r="B291" s="252" t="s">
        <v>676</v>
      </c>
    </row>
    <row r="292" spans="1:2" ht="15" customHeight="1">
      <c r="A292" s="251">
        <v>45590</v>
      </c>
      <c r="B292" s="252" t="s">
        <v>677</v>
      </c>
    </row>
    <row r="293" spans="1:2" ht="15" customHeight="1">
      <c r="A293" s="251">
        <v>45600</v>
      </c>
      <c r="B293" s="252" t="s">
        <v>678</v>
      </c>
    </row>
    <row r="294" spans="1:2" ht="15" customHeight="1">
      <c r="A294" s="251">
        <v>45610</v>
      </c>
      <c r="B294" s="252" t="s">
        <v>679</v>
      </c>
    </row>
    <row r="295" spans="1:2" ht="15" customHeight="1">
      <c r="A295" s="251">
        <v>45620</v>
      </c>
      <c r="B295" s="252" t="s">
        <v>680</v>
      </c>
    </row>
    <row r="296" spans="1:2" ht="15" customHeight="1">
      <c r="A296" s="251">
        <v>45630</v>
      </c>
      <c r="B296" s="252" t="s">
        <v>681</v>
      </c>
    </row>
    <row r="297" spans="1:2" ht="15" customHeight="1">
      <c r="A297" s="251">
        <v>45640</v>
      </c>
      <c r="B297" s="252" t="s">
        <v>682</v>
      </c>
    </row>
    <row r="298" spans="1:2" ht="15" customHeight="1">
      <c r="A298" s="251">
        <v>45650</v>
      </c>
      <c r="B298" s="252" t="s">
        <v>683</v>
      </c>
    </row>
    <row r="299" spans="1:2" ht="15" customHeight="1">
      <c r="A299" s="251">
        <v>45660</v>
      </c>
      <c r="B299" s="252" t="s">
        <v>684</v>
      </c>
    </row>
    <row r="300" spans="1:2" ht="15" customHeight="1">
      <c r="A300" s="251">
        <v>45680</v>
      </c>
      <c r="B300" s="252" t="s">
        <v>685</v>
      </c>
    </row>
    <row r="301" spans="1:2" ht="15" customHeight="1">
      <c r="A301" s="251">
        <v>45690</v>
      </c>
      <c r="B301" s="252" t="s">
        <v>686</v>
      </c>
    </row>
    <row r="302" spans="1:2" ht="15" customHeight="1">
      <c r="A302" s="251">
        <v>45700</v>
      </c>
      <c r="B302" s="252" t="s">
        <v>687</v>
      </c>
    </row>
    <row r="303" spans="1:2" ht="15" customHeight="1">
      <c r="A303" s="251">
        <v>45710</v>
      </c>
      <c r="B303" s="252" t="s">
        <v>688</v>
      </c>
    </row>
    <row r="304" spans="1:2" ht="15" customHeight="1">
      <c r="A304" s="251">
        <v>45720</v>
      </c>
      <c r="B304" s="252" t="s">
        <v>689</v>
      </c>
    </row>
    <row r="305" spans="1:2" ht="15" customHeight="1">
      <c r="A305" s="251">
        <v>45730</v>
      </c>
      <c r="B305" s="252" t="s">
        <v>690</v>
      </c>
    </row>
    <row r="306" spans="1:2" ht="15" customHeight="1">
      <c r="A306" s="251">
        <v>45740</v>
      </c>
      <c r="B306" s="252" t="s">
        <v>691</v>
      </c>
    </row>
    <row r="307" spans="1:2" ht="15" customHeight="1">
      <c r="A307" s="251">
        <v>45750</v>
      </c>
      <c r="B307" s="252" t="s">
        <v>692</v>
      </c>
    </row>
    <row r="308" spans="1:2" ht="15" customHeight="1">
      <c r="A308" s="251">
        <v>45760</v>
      </c>
      <c r="B308" s="252" t="s">
        <v>693</v>
      </c>
    </row>
    <row r="309" spans="1:2" ht="15" customHeight="1">
      <c r="A309" s="251">
        <v>45770</v>
      </c>
      <c r="B309" s="252" t="s">
        <v>694</v>
      </c>
    </row>
    <row r="310" spans="1:2" ht="15" customHeight="1">
      <c r="A310" s="251">
        <v>45780</v>
      </c>
      <c r="B310" s="252" t="s">
        <v>695</v>
      </c>
    </row>
    <row r="311" spans="1:2" ht="15" customHeight="1">
      <c r="A311" s="251">
        <v>45790</v>
      </c>
      <c r="B311" s="252" t="s">
        <v>696</v>
      </c>
    </row>
    <row r="312" spans="1:2" ht="15" customHeight="1">
      <c r="A312" s="251">
        <v>45800</v>
      </c>
      <c r="B312" s="252" t="s">
        <v>697</v>
      </c>
    </row>
    <row r="313" spans="1:2" ht="15" customHeight="1">
      <c r="A313" s="251">
        <v>45810</v>
      </c>
      <c r="B313" s="252" t="s">
        <v>698</v>
      </c>
    </row>
    <row r="314" spans="1:2" ht="15" customHeight="1">
      <c r="A314" s="251">
        <v>45820</v>
      </c>
      <c r="B314" s="252" t="s">
        <v>699</v>
      </c>
    </row>
    <row r="315" spans="1:2" ht="15" customHeight="1">
      <c r="A315" s="251">
        <v>45830</v>
      </c>
      <c r="B315" s="252" t="s">
        <v>700</v>
      </c>
    </row>
    <row r="316" spans="1:2" ht="15" customHeight="1">
      <c r="A316" s="251">
        <v>45840</v>
      </c>
      <c r="B316" s="252" t="s">
        <v>701</v>
      </c>
    </row>
    <row r="317" spans="1:2" ht="15" customHeight="1">
      <c r="A317" s="251">
        <v>45850</v>
      </c>
      <c r="B317" s="252" t="s">
        <v>702</v>
      </c>
    </row>
    <row r="318" spans="1:2" ht="15" customHeight="1">
      <c r="A318" s="251">
        <v>45870</v>
      </c>
      <c r="B318" s="252" t="s">
        <v>703</v>
      </c>
    </row>
    <row r="319" spans="1:2" ht="15" customHeight="1">
      <c r="A319" s="251">
        <v>45880</v>
      </c>
      <c r="B319" s="252" t="s">
        <v>704</v>
      </c>
    </row>
    <row r="320" spans="1:2" ht="15" customHeight="1">
      <c r="A320" s="251">
        <v>45890</v>
      </c>
      <c r="B320" s="252" t="s">
        <v>705</v>
      </c>
    </row>
    <row r="321" spans="1:2" ht="15" customHeight="1">
      <c r="A321" s="251">
        <v>45900</v>
      </c>
      <c r="B321" s="252" t="s">
        <v>706</v>
      </c>
    </row>
    <row r="322" spans="1:2" ht="15" customHeight="1">
      <c r="A322" s="251">
        <v>45910</v>
      </c>
      <c r="B322" s="252" t="s">
        <v>707</v>
      </c>
    </row>
    <row r="323" spans="1:2" ht="15" customHeight="1">
      <c r="A323" s="251">
        <v>45920</v>
      </c>
      <c r="B323" s="252" t="s">
        <v>708</v>
      </c>
    </row>
    <row r="324" spans="1:2" ht="15" customHeight="1">
      <c r="A324" s="251">
        <v>45930</v>
      </c>
      <c r="B324" s="252" t="s">
        <v>709</v>
      </c>
    </row>
    <row r="325" spans="1:2" ht="15" customHeight="1">
      <c r="A325" s="251">
        <v>45940</v>
      </c>
      <c r="B325" s="252" t="s">
        <v>710</v>
      </c>
    </row>
    <row r="326" spans="1:2" ht="15" customHeight="1">
      <c r="A326" s="251">
        <v>45950</v>
      </c>
      <c r="B326" s="252" t="s">
        <v>711</v>
      </c>
    </row>
    <row r="327" spans="1:2" ht="15" customHeight="1">
      <c r="A327" s="251">
        <v>45960</v>
      </c>
      <c r="B327" s="252" t="s">
        <v>712</v>
      </c>
    </row>
    <row r="328" spans="1:2" ht="15" customHeight="1">
      <c r="A328" s="251">
        <v>45970</v>
      </c>
      <c r="B328" s="252" t="s">
        <v>713</v>
      </c>
    </row>
    <row r="329" spans="1:2" ht="15" customHeight="1">
      <c r="A329" s="251">
        <v>45980</v>
      </c>
      <c r="B329" s="252" t="s">
        <v>714</v>
      </c>
    </row>
    <row r="330" spans="1:2" ht="15" customHeight="1">
      <c r="A330" s="251">
        <v>45990</v>
      </c>
      <c r="B330" s="252" t="s">
        <v>715</v>
      </c>
    </row>
    <row r="331" spans="1:2" ht="15" customHeight="1">
      <c r="A331" s="251">
        <v>46000</v>
      </c>
      <c r="B331" s="252" t="s">
        <v>716</v>
      </c>
    </row>
    <row r="332" spans="1:2" ht="15" customHeight="1">
      <c r="A332" s="251">
        <v>46010</v>
      </c>
      <c r="B332" s="252" t="s">
        <v>717</v>
      </c>
    </row>
    <row r="333" spans="1:2" ht="15" customHeight="1">
      <c r="A333" s="251">
        <v>46020</v>
      </c>
      <c r="B333" s="252" t="s">
        <v>718</v>
      </c>
    </row>
    <row r="334" spans="1:2" ht="15" customHeight="1">
      <c r="A334" s="251">
        <v>46030</v>
      </c>
      <c r="B334" s="252" t="s">
        <v>719</v>
      </c>
    </row>
    <row r="335" spans="1:2" ht="15" customHeight="1">
      <c r="A335" s="251">
        <v>46040</v>
      </c>
      <c r="B335" s="252" t="s">
        <v>720</v>
      </c>
    </row>
    <row r="336" spans="1:2" ht="15" customHeight="1">
      <c r="A336" s="251">
        <v>46050</v>
      </c>
      <c r="B336" s="252" t="s">
        <v>721</v>
      </c>
    </row>
    <row r="337" spans="1:2" ht="15" customHeight="1">
      <c r="A337" s="251">
        <v>46060</v>
      </c>
      <c r="B337" s="252" t="s">
        <v>722</v>
      </c>
    </row>
    <row r="338" spans="1:2" ht="15" customHeight="1">
      <c r="A338" s="251">
        <v>46070</v>
      </c>
      <c r="B338" s="252" t="s">
        <v>723</v>
      </c>
    </row>
    <row r="339" spans="1:2" ht="15" customHeight="1">
      <c r="A339" s="251">
        <v>46080</v>
      </c>
      <c r="B339" s="252" t="s">
        <v>724</v>
      </c>
    </row>
    <row r="340" spans="1:2" ht="15" customHeight="1">
      <c r="A340" s="251">
        <v>46090</v>
      </c>
      <c r="B340" s="252" t="s">
        <v>725</v>
      </c>
    </row>
    <row r="341" spans="1:2" ht="15" customHeight="1">
      <c r="A341" s="251">
        <v>46100</v>
      </c>
      <c r="B341" s="252" t="s">
        <v>726</v>
      </c>
    </row>
    <row r="342" spans="1:2" ht="15" customHeight="1">
      <c r="A342" s="251">
        <v>46110</v>
      </c>
      <c r="B342" s="252" t="s">
        <v>727</v>
      </c>
    </row>
    <row r="343" spans="1:2" ht="15" customHeight="1">
      <c r="A343" s="251">
        <v>46120</v>
      </c>
      <c r="B343" s="252" t="s">
        <v>728</v>
      </c>
    </row>
    <row r="344" spans="1:2" ht="15" customHeight="1">
      <c r="A344" s="251">
        <v>46130</v>
      </c>
      <c r="B344" s="252" t="s">
        <v>729</v>
      </c>
    </row>
    <row r="345" spans="1:2" ht="15" customHeight="1">
      <c r="A345" s="251">
        <v>46140</v>
      </c>
      <c r="B345" s="252" t="s">
        <v>730</v>
      </c>
    </row>
    <row r="346" spans="1:2" ht="15" customHeight="1">
      <c r="A346" s="251">
        <v>46150</v>
      </c>
      <c r="B346" s="252" t="s">
        <v>731</v>
      </c>
    </row>
    <row r="347" spans="1:2" ht="15" customHeight="1">
      <c r="A347" s="251">
        <v>46160</v>
      </c>
      <c r="B347" s="252" t="s">
        <v>732</v>
      </c>
    </row>
    <row r="348" spans="1:2" ht="15" customHeight="1">
      <c r="A348" s="251">
        <v>46170</v>
      </c>
      <c r="B348" s="252" t="s">
        <v>733</v>
      </c>
    </row>
    <row r="349" spans="1:2" ht="15" customHeight="1">
      <c r="A349" s="251">
        <v>46180</v>
      </c>
      <c r="B349" s="252" t="s">
        <v>734</v>
      </c>
    </row>
    <row r="350" spans="1:2" ht="15" customHeight="1">
      <c r="A350" s="251">
        <v>46190</v>
      </c>
      <c r="B350" s="252" t="s">
        <v>735</v>
      </c>
    </row>
    <row r="351" spans="1:2" ht="15" customHeight="1">
      <c r="A351" s="251">
        <v>46200</v>
      </c>
      <c r="B351" s="252" t="s">
        <v>736</v>
      </c>
    </row>
    <row r="352" spans="1:2" ht="15" customHeight="1">
      <c r="A352" s="251">
        <v>46210</v>
      </c>
      <c r="B352" s="252" t="s">
        <v>737</v>
      </c>
    </row>
    <row r="353" spans="1:2" ht="15" customHeight="1">
      <c r="A353" s="251">
        <v>46220</v>
      </c>
      <c r="B353" s="252" t="s">
        <v>738</v>
      </c>
    </row>
    <row r="354" spans="1:2" ht="15" customHeight="1">
      <c r="A354" s="251">
        <v>46230</v>
      </c>
      <c r="B354" s="252" t="s">
        <v>739</v>
      </c>
    </row>
    <row r="355" spans="1:2" ht="15" customHeight="1">
      <c r="A355" s="251">
        <v>46240</v>
      </c>
      <c r="B355" s="252" t="s">
        <v>740</v>
      </c>
    </row>
    <row r="356" spans="1:2" ht="15" customHeight="1">
      <c r="A356" s="251">
        <v>46250</v>
      </c>
      <c r="B356" s="252" t="s">
        <v>741</v>
      </c>
    </row>
    <row r="357" spans="1:2" ht="15" customHeight="1">
      <c r="A357" s="251">
        <v>46260</v>
      </c>
      <c r="B357" s="252" t="s">
        <v>742</v>
      </c>
    </row>
    <row r="358" spans="1:2" ht="15" customHeight="1">
      <c r="A358" s="251">
        <v>46270</v>
      </c>
      <c r="B358" s="252" t="s">
        <v>743</v>
      </c>
    </row>
    <row r="359" spans="1:2" ht="15" customHeight="1">
      <c r="A359" s="251">
        <v>46280</v>
      </c>
      <c r="B359" s="252" t="s">
        <v>744</v>
      </c>
    </row>
    <row r="360" spans="1:2" ht="15" customHeight="1">
      <c r="A360" s="251">
        <v>46290</v>
      </c>
      <c r="B360" s="252" t="s">
        <v>745</v>
      </c>
    </row>
    <row r="361" spans="1:2" ht="15" customHeight="1">
      <c r="A361" s="251">
        <v>46300</v>
      </c>
      <c r="B361" s="252" t="s">
        <v>746</v>
      </c>
    </row>
    <row r="362" spans="1:2" ht="15" customHeight="1">
      <c r="A362" s="251">
        <v>46310</v>
      </c>
      <c r="B362" s="252" t="s">
        <v>747</v>
      </c>
    </row>
    <row r="363" spans="1:2" ht="15" customHeight="1">
      <c r="A363" s="251">
        <v>46320</v>
      </c>
      <c r="B363" s="252" t="s">
        <v>748</v>
      </c>
    </row>
    <row r="364" spans="1:2" ht="15" customHeight="1">
      <c r="A364" s="251">
        <v>46330</v>
      </c>
      <c r="B364" s="252" t="s">
        <v>749</v>
      </c>
    </row>
    <row r="365" spans="1:2" ht="15" customHeight="1">
      <c r="A365" s="251">
        <v>46340</v>
      </c>
      <c r="B365" s="252" t="s">
        <v>750</v>
      </c>
    </row>
    <row r="366" spans="1:2" ht="15" customHeight="1">
      <c r="A366" s="251">
        <v>46350</v>
      </c>
      <c r="B366" s="252" t="s">
        <v>751</v>
      </c>
    </row>
    <row r="367" spans="1:2" ht="15" customHeight="1">
      <c r="A367" s="251">
        <v>46360</v>
      </c>
      <c r="B367" s="252" t="s">
        <v>752</v>
      </c>
    </row>
    <row r="368" spans="1:2" ht="15" customHeight="1">
      <c r="A368" s="251">
        <v>46370</v>
      </c>
      <c r="B368" s="252" t="s">
        <v>753</v>
      </c>
    </row>
    <row r="369" spans="1:2" ht="15" customHeight="1">
      <c r="A369" s="251">
        <v>46380</v>
      </c>
      <c r="B369" s="252" t="s">
        <v>754</v>
      </c>
    </row>
    <row r="370" spans="1:2" ht="15" customHeight="1">
      <c r="A370" s="251">
        <v>46390</v>
      </c>
      <c r="B370" s="252" t="s">
        <v>755</v>
      </c>
    </row>
    <row r="371" spans="1:2" ht="15" customHeight="1">
      <c r="A371" s="251">
        <v>46400</v>
      </c>
      <c r="B371" s="252" t="s">
        <v>756</v>
      </c>
    </row>
    <row r="372" spans="1:2" ht="15" customHeight="1">
      <c r="A372" s="251">
        <v>46410</v>
      </c>
      <c r="B372" s="252" t="s">
        <v>757</v>
      </c>
    </row>
    <row r="373" spans="1:2" ht="15" customHeight="1">
      <c r="A373" s="251">
        <v>46420</v>
      </c>
      <c r="B373" s="252" t="s">
        <v>758</v>
      </c>
    </row>
    <row r="374" spans="1:2" ht="15" customHeight="1">
      <c r="A374" s="251">
        <v>46430</v>
      </c>
      <c r="B374" s="252" t="s">
        <v>759</v>
      </c>
    </row>
    <row r="375" spans="1:2" ht="15" customHeight="1">
      <c r="A375" s="251">
        <v>46440</v>
      </c>
      <c r="B375" s="252" t="s">
        <v>760</v>
      </c>
    </row>
    <row r="376" spans="1:2" ht="15" customHeight="1">
      <c r="A376" s="251">
        <v>46450</v>
      </c>
      <c r="B376" s="252" t="s">
        <v>761</v>
      </c>
    </row>
    <row r="377" spans="1:2" ht="15" customHeight="1">
      <c r="A377" s="251">
        <v>46460</v>
      </c>
      <c r="B377" s="252" t="s">
        <v>762</v>
      </c>
    </row>
    <row r="378" spans="1:2" ht="15" customHeight="1">
      <c r="A378" s="251">
        <v>46470</v>
      </c>
      <c r="B378" s="252" t="s">
        <v>763</v>
      </c>
    </row>
    <row r="379" spans="1:2" ht="15" customHeight="1">
      <c r="A379" s="251">
        <v>46480</v>
      </c>
      <c r="B379" s="252" t="s">
        <v>764</v>
      </c>
    </row>
    <row r="380" spans="1:2" ht="15" customHeight="1">
      <c r="A380" s="251">
        <v>46490</v>
      </c>
      <c r="B380" s="252" t="s">
        <v>765</v>
      </c>
    </row>
    <row r="381" spans="1:2" ht="15" customHeight="1">
      <c r="A381" s="251">
        <v>46500</v>
      </c>
      <c r="B381" s="252" t="s">
        <v>766</v>
      </c>
    </row>
    <row r="382" spans="1:2" ht="15" customHeight="1">
      <c r="A382" s="251">
        <v>46510</v>
      </c>
      <c r="B382" s="252" t="s">
        <v>767</v>
      </c>
    </row>
    <row r="383" spans="1:2" ht="15" customHeight="1">
      <c r="A383" s="251">
        <v>46520</v>
      </c>
      <c r="B383" s="252" t="s">
        <v>768</v>
      </c>
    </row>
    <row r="384" spans="1:2" ht="15" customHeight="1">
      <c r="A384" s="251">
        <v>46530</v>
      </c>
      <c r="B384" s="252" t="s">
        <v>769</v>
      </c>
    </row>
    <row r="385" spans="1:2" ht="15" customHeight="1">
      <c r="A385" s="251">
        <v>46540</v>
      </c>
      <c r="B385" s="252" t="s">
        <v>770</v>
      </c>
    </row>
    <row r="386" spans="1:2" ht="15" customHeight="1">
      <c r="A386" s="251">
        <v>46550</v>
      </c>
      <c r="B386" s="252" t="s">
        <v>771</v>
      </c>
    </row>
    <row r="387" spans="1:2" ht="15" customHeight="1">
      <c r="A387" s="251">
        <v>46560</v>
      </c>
      <c r="B387" s="252" t="s">
        <v>772</v>
      </c>
    </row>
    <row r="388" spans="1:2" ht="15" customHeight="1">
      <c r="A388" s="251">
        <v>46570</v>
      </c>
      <c r="B388" s="252" t="s">
        <v>773</v>
      </c>
    </row>
    <row r="389" spans="1:2" ht="15" customHeight="1">
      <c r="A389" s="251">
        <v>46580</v>
      </c>
      <c r="B389" s="252" t="s">
        <v>774</v>
      </c>
    </row>
    <row r="390" spans="1:2" ht="15" customHeight="1">
      <c r="A390" s="251">
        <v>46590</v>
      </c>
      <c r="B390" s="252" t="s">
        <v>775</v>
      </c>
    </row>
    <row r="391" spans="1:2" ht="15" customHeight="1">
      <c r="A391" s="251">
        <v>46600</v>
      </c>
      <c r="B391" s="252" t="s">
        <v>776</v>
      </c>
    </row>
    <row r="392" spans="1:2" ht="15" customHeight="1">
      <c r="A392" s="251">
        <v>46610</v>
      </c>
      <c r="B392" s="252" t="s">
        <v>777</v>
      </c>
    </row>
    <row r="393" spans="1:2" ht="15" customHeight="1">
      <c r="A393" s="251">
        <v>46620</v>
      </c>
      <c r="B393" s="252" t="s">
        <v>778</v>
      </c>
    </row>
    <row r="394" spans="1:2" ht="15" customHeight="1">
      <c r="A394" s="251">
        <v>46630</v>
      </c>
      <c r="B394" s="252" t="s">
        <v>779</v>
      </c>
    </row>
    <row r="395" spans="1:2" ht="15" customHeight="1">
      <c r="A395" s="251">
        <v>46640</v>
      </c>
      <c r="B395" s="252" t="s">
        <v>780</v>
      </c>
    </row>
    <row r="396" spans="1:2" ht="15" customHeight="1">
      <c r="A396" s="251">
        <v>46650</v>
      </c>
      <c r="B396" s="252" t="s">
        <v>781</v>
      </c>
    </row>
    <row r="397" spans="1:2" ht="15" customHeight="1">
      <c r="A397" s="251">
        <v>46660</v>
      </c>
      <c r="B397" s="252" t="s">
        <v>782</v>
      </c>
    </row>
    <row r="398" spans="1:2" ht="15" customHeight="1">
      <c r="A398" s="251">
        <v>46670</v>
      </c>
      <c r="B398" s="252" t="s">
        <v>783</v>
      </c>
    </row>
    <row r="399" spans="1:2" ht="15" customHeight="1">
      <c r="A399" s="251">
        <v>46680</v>
      </c>
      <c r="B399" s="252" t="s">
        <v>784</v>
      </c>
    </row>
    <row r="400" spans="1:2" ht="15" customHeight="1">
      <c r="A400" s="251">
        <v>46740</v>
      </c>
      <c r="B400" s="253" t="s">
        <v>785</v>
      </c>
    </row>
    <row r="401" spans="1:2" ht="15" customHeight="1">
      <c r="A401" s="251">
        <v>46750</v>
      </c>
      <c r="B401" s="253" t="s">
        <v>786</v>
      </c>
    </row>
    <row r="402" spans="1:2" ht="15" customHeight="1">
      <c r="A402" s="251">
        <v>47010</v>
      </c>
      <c r="B402" s="252" t="s">
        <v>787</v>
      </c>
    </row>
    <row r="403" spans="1:2" ht="15" customHeight="1">
      <c r="A403" s="251">
        <v>47020</v>
      </c>
      <c r="B403" s="252" t="s">
        <v>788</v>
      </c>
    </row>
    <row r="404" spans="1:2" ht="15" customHeight="1">
      <c r="A404" s="251">
        <v>47030</v>
      </c>
      <c r="B404" s="252" t="s">
        <v>789</v>
      </c>
    </row>
    <row r="405" spans="1:2" ht="15" customHeight="1">
      <c r="A405" s="251">
        <v>47040</v>
      </c>
      <c r="B405" s="252" t="s">
        <v>790</v>
      </c>
    </row>
    <row r="406" spans="1:2" ht="15" customHeight="1">
      <c r="A406" s="251">
        <v>47050</v>
      </c>
      <c r="B406" s="252" t="s">
        <v>791</v>
      </c>
    </row>
    <row r="407" spans="1:2" ht="15" customHeight="1">
      <c r="A407" s="251">
        <v>47060</v>
      </c>
      <c r="B407" s="252" t="s">
        <v>792</v>
      </c>
    </row>
    <row r="408" spans="1:2" ht="15" customHeight="1">
      <c r="A408" s="251">
        <v>47070</v>
      </c>
      <c r="B408" s="252" t="s">
        <v>793</v>
      </c>
    </row>
    <row r="409" spans="1:2" ht="15" customHeight="1">
      <c r="A409" s="251">
        <v>47080</v>
      </c>
      <c r="B409" s="252" t="s">
        <v>794</v>
      </c>
    </row>
    <row r="410" spans="1:2" ht="15" customHeight="1">
      <c r="A410" s="251">
        <v>47090</v>
      </c>
      <c r="B410" s="252" t="s">
        <v>795</v>
      </c>
    </row>
    <row r="411" spans="1:2" ht="15" customHeight="1">
      <c r="A411" s="251">
        <v>47100</v>
      </c>
      <c r="B411" s="252" t="s">
        <v>796</v>
      </c>
    </row>
    <row r="412" spans="1:2" ht="15" customHeight="1">
      <c r="A412" s="251">
        <v>47110</v>
      </c>
      <c r="B412" s="252" t="s">
        <v>797</v>
      </c>
    </row>
    <row r="413" spans="1:2" ht="15" customHeight="1">
      <c r="A413" s="251">
        <v>47120</v>
      </c>
      <c r="B413" s="252" t="s">
        <v>798</v>
      </c>
    </row>
    <row r="414" spans="1:2" ht="15" customHeight="1">
      <c r="A414" s="251">
        <v>47130</v>
      </c>
      <c r="B414" s="252" t="s">
        <v>799</v>
      </c>
    </row>
    <row r="415" spans="1:2" ht="15" customHeight="1">
      <c r="A415" s="251">
        <v>47140</v>
      </c>
      <c r="B415" s="252" t="s">
        <v>800</v>
      </c>
    </row>
    <row r="416" spans="1:2" ht="15" customHeight="1">
      <c r="A416" s="251">
        <v>47150</v>
      </c>
      <c r="B416" s="252" t="s">
        <v>801</v>
      </c>
    </row>
    <row r="417" spans="1:2" ht="15" customHeight="1">
      <c r="A417" s="251">
        <v>47160</v>
      </c>
      <c r="B417" s="252" t="s">
        <v>802</v>
      </c>
    </row>
    <row r="418" spans="1:2" ht="15" customHeight="1">
      <c r="A418" s="251">
        <v>47170</v>
      </c>
      <c r="B418" s="252" t="s">
        <v>803</v>
      </c>
    </row>
    <row r="419" spans="1:2" ht="15" customHeight="1">
      <c r="A419" s="251">
        <v>47180</v>
      </c>
      <c r="B419" s="252" t="s">
        <v>804</v>
      </c>
    </row>
    <row r="420" spans="1:2" ht="15" customHeight="1">
      <c r="A420" s="251">
        <v>47190</v>
      </c>
      <c r="B420" s="252" t="s">
        <v>805</v>
      </c>
    </row>
    <row r="421" spans="1:2" ht="15" customHeight="1">
      <c r="A421" s="251">
        <v>47200</v>
      </c>
      <c r="B421" s="252" t="s">
        <v>806</v>
      </c>
    </row>
    <row r="422" spans="1:2" ht="15" customHeight="1">
      <c r="A422" s="251">
        <v>47210</v>
      </c>
      <c r="B422" s="252" t="s">
        <v>807</v>
      </c>
    </row>
    <row r="423" spans="1:2" ht="15" customHeight="1">
      <c r="A423" s="251">
        <v>47220</v>
      </c>
      <c r="B423" s="252" t="s">
        <v>808</v>
      </c>
    </row>
    <row r="424" spans="1:2" ht="15" customHeight="1">
      <c r="A424" s="251">
        <v>47230</v>
      </c>
      <c r="B424" s="252" t="s">
        <v>809</v>
      </c>
    </row>
    <row r="425" spans="1:2" ht="15" customHeight="1">
      <c r="A425" s="251">
        <v>47240</v>
      </c>
      <c r="B425" s="252" t="s">
        <v>810</v>
      </c>
    </row>
    <row r="426" spans="1:2" ht="15" customHeight="1">
      <c r="A426" s="251">
        <v>47250</v>
      </c>
      <c r="B426" s="252" t="s">
        <v>811</v>
      </c>
    </row>
    <row r="427" spans="1:2" ht="15" customHeight="1">
      <c r="A427" s="251">
        <v>47260</v>
      </c>
      <c r="B427" s="252" t="s">
        <v>812</v>
      </c>
    </row>
    <row r="428" spans="1:2" ht="15" customHeight="1">
      <c r="A428" s="251">
        <v>47270</v>
      </c>
      <c r="B428" s="252" t="s">
        <v>813</v>
      </c>
    </row>
    <row r="429" spans="1:2" ht="15" customHeight="1">
      <c r="A429" s="251">
        <v>47280</v>
      </c>
      <c r="B429" s="252" t="s">
        <v>814</v>
      </c>
    </row>
    <row r="430" spans="1:2" ht="15" customHeight="1">
      <c r="A430" s="251">
        <v>47290</v>
      </c>
      <c r="B430" s="252" t="s">
        <v>815</v>
      </c>
    </row>
    <row r="431" spans="1:2" ht="15" customHeight="1">
      <c r="A431" s="251">
        <v>47300</v>
      </c>
      <c r="B431" s="252" t="s">
        <v>816</v>
      </c>
    </row>
    <row r="432" spans="1:2" ht="15" customHeight="1">
      <c r="A432" s="251">
        <v>47310</v>
      </c>
      <c r="B432" s="252" t="s">
        <v>817</v>
      </c>
    </row>
    <row r="433" spans="1:2" ht="15" customHeight="1">
      <c r="A433" s="251">
        <v>47320</v>
      </c>
      <c r="B433" s="252" t="s">
        <v>818</v>
      </c>
    </row>
    <row r="434" spans="1:2" ht="15" customHeight="1">
      <c r="A434" s="251">
        <v>47330</v>
      </c>
      <c r="B434" s="252" t="s">
        <v>819</v>
      </c>
    </row>
    <row r="435" spans="1:2" ht="15" customHeight="1">
      <c r="A435" s="251">
        <v>47340</v>
      </c>
      <c r="B435" s="252" t="s">
        <v>820</v>
      </c>
    </row>
    <row r="436" spans="1:2" ht="15" customHeight="1">
      <c r="A436" s="251">
        <v>47350</v>
      </c>
      <c r="B436" s="252" t="s">
        <v>821</v>
      </c>
    </row>
    <row r="437" spans="1:2" ht="15" customHeight="1">
      <c r="A437" s="251">
        <v>47360</v>
      </c>
      <c r="B437" s="252" t="s">
        <v>822</v>
      </c>
    </row>
    <row r="438" spans="1:2" ht="15" customHeight="1">
      <c r="A438" s="251">
        <v>47370</v>
      </c>
      <c r="B438" s="252" t="s">
        <v>823</v>
      </c>
    </row>
    <row r="439" spans="1:2" ht="15" customHeight="1">
      <c r="A439" s="251">
        <v>47380</v>
      </c>
      <c r="B439" s="252" t="s">
        <v>824</v>
      </c>
    </row>
    <row r="440" spans="1:2" ht="15" customHeight="1">
      <c r="A440" s="251">
        <v>47390</v>
      </c>
      <c r="B440" s="252" t="s">
        <v>825</v>
      </c>
    </row>
    <row r="441" spans="1:2" ht="15" customHeight="1">
      <c r="A441" s="251">
        <v>47400</v>
      </c>
      <c r="B441" s="252" t="s">
        <v>826</v>
      </c>
    </row>
    <row r="442" spans="1:2" ht="15" customHeight="1">
      <c r="A442" s="251">
        <v>47410</v>
      </c>
      <c r="B442" s="252" t="s">
        <v>827</v>
      </c>
    </row>
    <row r="443" spans="1:2" ht="15" customHeight="1">
      <c r="A443" s="251">
        <v>47420</v>
      </c>
      <c r="B443" s="252" t="s">
        <v>828</v>
      </c>
    </row>
    <row r="444" spans="1:2" ht="15" customHeight="1">
      <c r="A444" s="251">
        <v>47430</v>
      </c>
      <c r="B444" s="252" t="s">
        <v>829</v>
      </c>
    </row>
    <row r="445" spans="1:2" ht="15" customHeight="1">
      <c r="A445" s="251">
        <v>47440</v>
      </c>
      <c r="B445" s="252" t="s">
        <v>830</v>
      </c>
    </row>
    <row r="446" spans="1:2" ht="15" customHeight="1">
      <c r="A446" s="251">
        <v>47450</v>
      </c>
      <c r="B446" s="252" t="s">
        <v>831</v>
      </c>
    </row>
    <row r="447" spans="1:2" ht="15" customHeight="1">
      <c r="A447" s="251">
        <v>47460</v>
      </c>
      <c r="B447" s="252" t="s">
        <v>832</v>
      </c>
    </row>
    <row r="448" spans="1:2" ht="15" customHeight="1">
      <c r="A448" s="251">
        <v>47470</v>
      </c>
      <c r="B448" s="252" t="s">
        <v>833</v>
      </c>
    </row>
    <row r="449" spans="1:2" ht="15" customHeight="1">
      <c r="A449" s="251">
        <v>47480</v>
      </c>
      <c r="B449" s="252" t="s">
        <v>834</v>
      </c>
    </row>
    <row r="450" spans="1:2" ht="15" customHeight="1">
      <c r="A450" s="251">
        <v>47490</v>
      </c>
      <c r="B450" s="252" t="s">
        <v>835</v>
      </c>
    </row>
    <row r="451" spans="1:2" ht="15" customHeight="1">
      <c r="A451" s="251">
        <v>47500</v>
      </c>
      <c r="B451" s="252" t="s">
        <v>836</v>
      </c>
    </row>
    <row r="452" spans="1:2" ht="15" customHeight="1">
      <c r="A452" s="251">
        <v>47510</v>
      </c>
      <c r="B452" s="252" t="s">
        <v>837</v>
      </c>
    </row>
    <row r="453" spans="1:2" ht="15" customHeight="1">
      <c r="A453" s="251">
        <v>47520</v>
      </c>
      <c r="B453" s="252" t="s">
        <v>838</v>
      </c>
    </row>
    <row r="454" spans="1:2" ht="15" customHeight="1">
      <c r="A454" s="251">
        <v>47530</v>
      </c>
      <c r="B454" s="252" t="s">
        <v>839</v>
      </c>
    </row>
    <row r="455" spans="1:2" ht="15" customHeight="1">
      <c r="A455" s="251">
        <v>47540</v>
      </c>
      <c r="B455" s="252" t="s">
        <v>840</v>
      </c>
    </row>
    <row r="456" spans="1:2" ht="15" customHeight="1">
      <c r="A456" s="251">
        <v>47550</v>
      </c>
      <c r="B456" s="252" t="s">
        <v>841</v>
      </c>
    </row>
    <row r="457" spans="1:2" ht="15" customHeight="1">
      <c r="A457" s="251">
        <v>47560</v>
      </c>
      <c r="B457" s="252" t="s">
        <v>842</v>
      </c>
    </row>
    <row r="458" spans="1:2" ht="15" customHeight="1">
      <c r="A458" s="251">
        <v>47570</v>
      </c>
      <c r="B458" s="252" t="s">
        <v>843</v>
      </c>
    </row>
    <row r="459" spans="1:2" ht="15" customHeight="1">
      <c r="A459" s="251">
        <v>47580</v>
      </c>
      <c r="B459" s="252" t="s">
        <v>844</v>
      </c>
    </row>
    <row r="460" spans="1:2" ht="15" customHeight="1">
      <c r="A460" s="251">
        <v>47590</v>
      </c>
      <c r="B460" s="252" t="s">
        <v>845</v>
      </c>
    </row>
    <row r="461" spans="1:2" ht="15" customHeight="1">
      <c r="A461" s="251">
        <v>47600</v>
      </c>
      <c r="B461" s="252" t="s">
        <v>846</v>
      </c>
    </row>
    <row r="462" spans="1:2" ht="15" customHeight="1">
      <c r="A462" s="251">
        <v>47610</v>
      </c>
      <c r="B462" s="252" t="s">
        <v>847</v>
      </c>
    </row>
    <row r="463" spans="1:2" ht="15" customHeight="1">
      <c r="A463" s="251">
        <v>47620</v>
      </c>
      <c r="B463" s="252" t="s">
        <v>848</v>
      </c>
    </row>
    <row r="464" spans="1:2" ht="15" customHeight="1">
      <c r="A464" s="251">
        <v>47630</v>
      </c>
      <c r="B464" s="252" t="s">
        <v>849</v>
      </c>
    </row>
    <row r="465" spans="1:2" ht="15" customHeight="1">
      <c r="A465" s="251">
        <v>47640</v>
      </c>
      <c r="B465" s="252" t="s">
        <v>850</v>
      </c>
    </row>
    <row r="466" spans="1:2" ht="15" customHeight="1">
      <c r="A466" s="251">
        <v>47650</v>
      </c>
      <c r="B466" s="252" t="s">
        <v>851</v>
      </c>
    </row>
    <row r="467" spans="1:2" ht="15" customHeight="1">
      <c r="A467" s="251">
        <v>47660</v>
      </c>
      <c r="B467" s="252" t="s">
        <v>852</v>
      </c>
    </row>
    <row r="468" spans="1:2" ht="15" customHeight="1">
      <c r="A468" s="251">
        <v>47670</v>
      </c>
      <c r="B468" s="252" t="s">
        <v>853</v>
      </c>
    </row>
    <row r="469" spans="1:2" ht="15" customHeight="1">
      <c r="A469" s="251">
        <v>47680</v>
      </c>
      <c r="B469" s="252" t="s">
        <v>854</v>
      </c>
    </row>
    <row r="470" spans="1:2" ht="15" customHeight="1">
      <c r="A470" s="251">
        <v>47690</v>
      </c>
      <c r="B470" s="252" t="s">
        <v>855</v>
      </c>
    </row>
    <row r="471" spans="1:2" ht="15" customHeight="1">
      <c r="A471" s="251">
        <v>47700</v>
      </c>
      <c r="B471" s="252" t="s">
        <v>856</v>
      </c>
    </row>
    <row r="472" spans="1:2" ht="15" customHeight="1">
      <c r="A472" s="251">
        <v>47710</v>
      </c>
      <c r="B472" s="252" t="s">
        <v>857</v>
      </c>
    </row>
    <row r="473" spans="1:2" ht="15" customHeight="1">
      <c r="A473" s="251">
        <v>47720</v>
      </c>
      <c r="B473" s="252" t="s">
        <v>858</v>
      </c>
    </row>
    <row r="474" spans="1:2" ht="15" customHeight="1">
      <c r="A474" s="251">
        <v>47730</v>
      </c>
      <c r="B474" s="252" t="s">
        <v>859</v>
      </c>
    </row>
    <row r="475" spans="1:2" ht="15" customHeight="1">
      <c r="A475" s="251">
        <v>47740</v>
      </c>
      <c r="B475" s="252" t="s">
        <v>860</v>
      </c>
    </row>
    <row r="476" spans="1:2" ht="15" customHeight="1">
      <c r="A476" s="251">
        <v>47750</v>
      </c>
      <c r="B476" s="252" t="s">
        <v>861</v>
      </c>
    </row>
    <row r="477" spans="1:2" ht="15" customHeight="1">
      <c r="A477" s="251">
        <v>47760</v>
      </c>
      <c r="B477" s="252" t="s">
        <v>862</v>
      </c>
    </row>
    <row r="478" spans="1:2" ht="15" customHeight="1">
      <c r="A478" s="251">
        <v>47770</v>
      </c>
      <c r="B478" s="252" t="s">
        <v>863</v>
      </c>
    </row>
    <row r="479" spans="1:2" ht="15" customHeight="1">
      <c r="A479" s="251">
        <v>47780</v>
      </c>
      <c r="B479" s="252" t="s">
        <v>864</v>
      </c>
    </row>
    <row r="480" spans="1:2" ht="15" customHeight="1">
      <c r="A480" s="251">
        <v>47790</v>
      </c>
      <c r="B480" s="252" t="s">
        <v>865</v>
      </c>
    </row>
    <row r="481" spans="1:2" ht="15" customHeight="1">
      <c r="A481" s="251">
        <v>47800</v>
      </c>
      <c r="B481" s="252" t="s">
        <v>866</v>
      </c>
    </row>
    <row r="482" spans="1:2" ht="15" customHeight="1">
      <c r="A482" s="251">
        <v>47810</v>
      </c>
      <c r="B482" s="252" t="s">
        <v>867</v>
      </c>
    </row>
    <row r="483" spans="1:2" ht="15" customHeight="1">
      <c r="A483" s="251">
        <v>47820</v>
      </c>
      <c r="B483" s="252" t="s">
        <v>868</v>
      </c>
    </row>
    <row r="484" spans="1:2" ht="15" customHeight="1">
      <c r="A484" s="251">
        <v>47830</v>
      </c>
      <c r="B484" s="252" t="s">
        <v>869</v>
      </c>
    </row>
    <row r="485" spans="1:2" ht="15" customHeight="1">
      <c r="A485" s="251">
        <v>47840</v>
      </c>
      <c r="B485" s="252" t="s">
        <v>870</v>
      </c>
    </row>
    <row r="486" spans="1:2" ht="15" customHeight="1">
      <c r="A486" s="251">
        <v>47850</v>
      </c>
      <c r="B486" s="252" t="s">
        <v>871</v>
      </c>
    </row>
    <row r="487" spans="1:2" ht="15" customHeight="1">
      <c r="A487" s="251">
        <v>47860</v>
      </c>
      <c r="B487" s="252" t="s">
        <v>872</v>
      </c>
    </row>
    <row r="488" spans="1:2" ht="15" customHeight="1">
      <c r="A488" s="251">
        <v>47870</v>
      </c>
      <c r="B488" s="252" t="s">
        <v>873</v>
      </c>
    </row>
    <row r="489" spans="1:2" ht="15" customHeight="1">
      <c r="A489" s="251">
        <v>47880</v>
      </c>
      <c r="B489" s="252" t="s">
        <v>874</v>
      </c>
    </row>
    <row r="490" spans="1:2" ht="15" customHeight="1">
      <c r="A490" s="251">
        <v>47890</v>
      </c>
      <c r="B490" s="252" t="s">
        <v>875</v>
      </c>
    </row>
    <row r="491" spans="1:2" ht="15" customHeight="1">
      <c r="A491" s="251">
        <v>47900</v>
      </c>
      <c r="B491" s="252" t="s">
        <v>876</v>
      </c>
    </row>
    <row r="492" spans="1:2" ht="15" customHeight="1">
      <c r="A492" s="251">
        <v>47910</v>
      </c>
      <c r="B492" s="252" t="s">
        <v>877</v>
      </c>
    </row>
    <row r="493" spans="1:2" ht="15" customHeight="1">
      <c r="A493" s="251">
        <v>47920</v>
      </c>
      <c r="B493" s="252" t="s">
        <v>878</v>
      </c>
    </row>
    <row r="494" spans="1:2" ht="15" customHeight="1">
      <c r="A494" s="251">
        <v>47930</v>
      </c>
      <c r="B494" s="252" t="s">
        <v>879</v>
      </c>
    </row>
    <row r="495" spans="1:2" ht="15" customHeight="1">
      <c r="A495" s="251">
        <v>47940</v>
      </c>
      <c r="B495" s="252" t="s">
        <v>880</v>
      </c>
    </row>
    <row r="496" spans="1:2" ht="15" customHeight="1">
      <c r="A496" s="251">
        <v>47950</v>
      </c>
      <c r="B496" s="252" t="s">
        <v>881</v>
      </c>
    </row>
    <row r="497" spans="1:2" ht="15" customHeight="1">
      <c r="A497" s="251">
        <v>47960</v>
      </c>
      <c r="B497" s="252" t="s">
        <v>882</v>
      </c>
    </row>
    <row r="498" spans="1:2" ht="15" customHeight="1">
      <c r="A498" s="251">
        <v>47970</v>
      </c>
      <c r="B498" s="252" t="s">
        <v>883</v>
      </c>
    </row>
    <row r="499" spans="1:2" ht="15" customHeight="1">
      <c r="A499" s="251">
        <v>47980</v>
      </c>
      <c r="B499" s="252" t="s">
        <v>884</v>
      </c>
    </row>
    <row r="500" spans="1:2" ht="15" customHeight="1">
      <c r="A500" s="251">
        <v>47990</v>
      </c>
      <c r="B500" s="252" t="s">
        <v>885</v>
      </c>
    </row>
    <row r="501" spans="1:2" ht="15" customHeight="1">
      <c r="A501" s="251">
        <v>48000</v>
      </c>
      <c r="B501" s="252" t="s">
        <v>886</v>
      </c>
    </row>
    <row r="502" spans="1:2" ht="15" customHeight="1">
      <c r="A502" s="251">
        <v>48010</v>
      </c>
      <c r="B502" s="252" t="s">
        <v>887</v>
      </c>
    </row>
    <row r="503" spans="1:2" ht="15" customHeight="1">
      <c r="A503" s="251">
        <v>48020</v>
      </c>
      <c r="B503" s="252" t="s">
        <v>888</v>
      </c>
    </row>
    <row r="504" spans="1:2" ht="15" customHeight="1">
      <c r="A504" s="251">
        <v>48030</v>
      </c>
      <c r="B504" s="252" t="s">
        <v>889</v>
      </c>
    </row>
    <row r="505" spans="1:2" ht="15" customHeight="1">
      <c r="A505" s="251">
        <v>48040</v>
      </c>
      <c r="B505" s="252" t="s">
        <v>890</v>
      </c>
    </row>
    <row r="506" spans="1:2" ht="15" customHeight="1">
      <c r="A506" s="251">
        <v>48050</v>
      </c>
      <c r="B506" s="252" t="s">
        <v>891</v>
      </c>
    </row>
    <row r="507" spans="1:2" ht="15" customHeight="1">
      <c r="A507" s="251">
        <v>48060</v>
      </c>
      <c r="B507" s="252" t="s">
        <v>892</v>
      </c>
    </row>
    <row r="508" spans="1:2" ht="15" customHeight="1">
      <c r="A508" s="251">
        <v>48070</v>
      </c>
      <c r="B508" s="252" t="s">
        <v>893</v>
      </c>
    </row>
    <row r="509" spans="1:2" ht="15" customHeight="1">
      <c r="A509" s="251">
        <v>48080</v>
      </c>
      <c r="B509" s="252" t="s">
        <v>894</v>
      </c>
    </row>
    <row r="510" spans="1:2" ht="15" customHeight="1">
      <c r="A510" s="251">
        <v>48090</v>
      </c>
      <c r="B510" s="252" t="s">
        <v>895</v>
      </c>
    </row>
    <row r="511" spans="1:2" ht="15" customHeight="1">
      <c r="A511" s="251">
        <v>48100</v>
      </c>
      <c r="B511" s="252" t="s">
        <v>896</v>
      </c>
    </row>
    <row r="512" spans="1:2" ht="15" customHeight="1">
      <c r="A512" s="251">
        <v>48110</v>
      </c>
      <c r="B512" s="252" t="s">
        <v>897</v>
      </c>
    </row>
    <row r="513" spans="1:2" ht="15" customHeight="1">
      <c r="A513" s="251">
        <v>48120</v>
      </c>
      <c r="B513" s="252" t="s">
        <v>898</v>
      </c>
    </row>
    <row r="514" spans="1:2" ht="15" customHeight="1">
      <c r="A514" s="251">
        <v>48130</v>
      </c>
      <c r="B514" s="252" t="s">
        <v>899</v>
      </c>
    </row>
    <row r="515" spans="1:2" ht="15" customHeight="1">
      <c r="A515" s="251">
        <v>48140</v>
      </c>
      <c r="B515" s="252" t="s">
        <v>900</v>
      </c>
    </row>
    <row r="516" spans="1:2" ht="15" customHeight="1">
      <c r="A516" s="251">
        <v>48150</v>
      </c>
      <c r="B516" s="252" t="s">
        <v>901</v>
      </c>
    </row>
    <row r="517" spans="1:2" ht="15" customHeight="1">
      <c r="A517" s="251">
        <v>48160</v>
      </c>
      <c r="B517" s="252" t="s">
        <v>902</v>
      </c>
    </row>
    <row r="518" spans="1:2" ht="15" customHeight="1">
      <c r="A518" s="251">
        <v>48170</v>
      </c>
      <c r="B518" s="252" t="s">
        <v>903</v>
      </c>
    </row>
    <row r="519" spans="1:2" ht="15" customHeight="1">
      <c r="A519" s="251">
        <v>48180</v>
      </c>
      <c r="B519" s="252" t="s">
        <v>904</v>
      </c>
    </row>
    <row r="520" spans="1:2" ht="15" customHeight="1">
      <c r="A520" s="251">
        <v>48190</v>
      </c>
      <c r="B520" s="252" t="s">
        <v>905</v>
      </c>
    </row>
    <row r="521" spans="1:2" ht="15" customHeight="1">
      <c r="A521" s="251">
        <v>48200</v>
      </c>
      <c r="B521" s="252" t="s">
        <v>906</v>
      </c>
    </row>
    <row r="522" spans="1:2" ht="15" customHeight="1">
      <c r="A522" s="251">
        <v>48210</v>
      </c>
      <c r="B522" s="252" t="s">
        <v>907</v>
      </c>
    </row>
    <row r="523" spans="1:2" ht="15" customHeight="1">
      <c r="A523" s="251">
        <v>48220</v>
      </c>
      <c r="B523" s="252" t="s">
        <v>908</v>
      </c>
    </row>
    <row r="524" spans="1:2" ht="15" customHeight="1">
      <c r="A524" s="251">
        <v>48230</v>
      </c>
      <c r="B524" s="252" t="s">
        <v>909</v>
      </c>
    </row>
    <row r="525" spans="1:2" ht="15" customHeight="1">
      <c r="A525" s="251">
        <v>48240</v>
      </c>
      <c r="B525" s="252" t="s">
        <v>910</v>
      </c>
    </row>
    <row r="526" spans="1:2" ht="15" customHeight="1">
      <c r="A526" s="251">
        <v>48250</v>
      </c>
      <c r="B526" s="252" t="s">
        <v>911</v>
      </c>
    </row>
    <row r="527" spans="1:2" ht="15" customHeight="1">
      <c r="A527" s="251">
        <v>48260</v>
      </c>
      <c r="B527" s="252" t="s">
        <v>912</v>
      </c>
    </row>
    <row r="528" spans="1:2" ht="15" customHeight="1">
      <c r="A528" s="251">
        <v>48270</v>
      </c>
      <c r="B528" s="252" t="s">
        <v>913</v>
      </c>
    </row>
    <row r="529" spans="1:2" ht="15" customHeight="1">
      <c r="A529" s="251">
        <v>48280</v>
      </c>
      <c r="B529" s="252" t="s">
        <v>914</v>
      </c>
    </row>
    <row r="530" spans="1:2" ht="15" customHeight="1">
      <c r="A530" s="251">
        <v>48290</v>
      </c>
      <c r="B530" s="252" t="s">
        <v>915</v>
      </c>
    </row>
    <row r="531" spans="1:2" ht="15" customHeight="1">
      <c r="A531" s="251">
        <v>48300</v>
      </c>
      <c r="B531" s="252" t="s">
        <v>916</v>
      </c>
    </row>
    <row r="532" spans="1:2" ht="15" customHeight="1">
      <c r="A532" s="251">
        <v>48310</v>
      </c>
      <c r="B532" s="252" t="s">
        <v>917</v>
      </c>
    </row>
    <row r="533" spans="1:2" ht="15" customHeight="1">
      <c r="A533" s="251">
        <v>48320</v>
      </c>
      <c r="B533" s="252" t="s">
        <v>918</v>
      </c>
    </row>
    <row r="534" spans="1:2" ht="15" customHeight="1">
      <c r="A534" s="251">
        <v>48330</v>
      </c>
      <c r="B534" s="252" t="s">
        <v>919</v>
      </c>
    </row>
    <row r="535" spans="1:2" ht="15" customHeight="1">
      <c r="A535" s="251">
        <v>48340</v>
      </c>
      <c r="B535" s="252" t="s">
        <v>920</v>
      </c>
    </row>
    <row r="536" spans="1:2" ht="15" customHeight="1">
      <c r="A536" s="251">
        <v>48350</v>
      </c>
      <c r="B536" s="252" t="s">
        <v>921</v>
      </c>
    </row>
    <row r="537" spans="1:2" ht="15" customHeight="1">
      <c r="A537" s="251">
        <v>48360</v>
      </c>
      <c r="B537" s="252" t="s">
        <v>922</v>
      </c>
    </row>
    <row r="538" spans="1:2" ht="15" customHeight="1">
      <c r="A538" s="251">
        <v>48370</v>
      </c>
      <c r="B538" s="252" t="s">
        <v>923</v>
      </c>
    </row>
    <row r="539" spans="1:2" ht="15" customHeight="1">
      <c r="A539" s="251">
        <v>48380</v>
      </c>
      <c r="B539" s="252" t="s">
        <v>924</v>
      </c>
    </row>
    <row r="540" spans="1:2" ht="15" customHeight="1">
      <c r="A540" s="251">
        <v>48390</v>
      </c>
      <c r="B540" s="252" t="s">
        <v>925</v>
      </c>
    </row>
    <row r="541" spans="1:2" ht="15" customHeight="1">
      <c r="A541" s="251">
        <v>48400</v>
      </c>
      <c r="B541" s="252" t="s">
        <v>926</v>
      </c>
    </row>
    <row r="542" spans="1:2" ht="15" customHeight="1">
      <c r="A542" s="251">
        <v>48410</v>
      </c>
      <c r="B542" s="252" t="s">
        <v>927</v>
      </c>
    </row>
    <row r="543" spans="1:2" ht="15" customHeight="1">
      <c r="A543" s="251">
        <v>48420</v>
      </c>
      <c r="B543" s="252" t="s">
        <v>928</v>
      </c>
    </row>
    <row r="544" spans="1:2" ht="15" customHeight="1">
      <c r="A544" s="251">
        <v>48430</v>
      </c>
      <c r="B544" s="252" t="s">
        <v>929</v>
      </c>
    </row>
    <row r="545" spans="1:2" ht="15" customHeight="1">
      <c r="A545" s="251">
        <v>48440</v>
      </c>
      <c r="B545" s="252" t="s">
        <v>930</v>
      </c>
    </row>
    <row r="546" spans="1:2" ht="15" customHeight="1">
      <c r="A546" s="251">
        <v>48450</v>
      </c>
      <c r="B546" s="252" t="s">
        <v>931</v>
      </c>
    </row>
    <row r="547" spans="1:2" ht="15" customHeight="1">
      <c r="A547" s="251">
        <v>48460</v>
      </c>
      <c r="B547" s="252" t="s">
        <v>932</v>
      </c>
    </row>
    <row r="548" spans="1:2" ht="15" customHeight="1">
      <c r="A548" s="251">
        <v>48470</v>
      </c>
      <c r="B548" s="252" t="s">
        <v>933</v>
      </c>
    </row>
    <row r="549" spans="1:2" ht="15" customHeight="1">
      <c r="A549" s="251">
        <v>48480</v>
      </c>
      <c r="B549" s="252" t="s">
        <v>934</v>
      </c>
    </row>
    <row r="550" spans="1:2" ht="15" customHeight="1">
      <c r="A550" s="251">
        <v>48490</v>
      </c>
      <c r="B550" s="252" t="s">
        <v>935</v>
      </c>
    </row>
    <row r="551" spans="1:2" ht="15" customHeight="1">
      <c r="A551" s="251">
        <v>48500</v>
      </c>
      <c r="B551" s="253" t="s">
        <v>936</v>
      </c>
    </row>
    <row r="552" spans="1:2" ht="15" customHeight="1">
      <c r="A552" s="251">
        <v>48520</v>
      </c>
      <c r="B552" s="253" t="s">
        <v>937</v>
      </c>
    </row>
    <row r="553" spans="1:2" ht="15" customHeight="1">
      <c r="A553" s="251">
        <v>49010</v>
      </c>
      <c r="B553" s="252" t="s">
        <v>938</v>
      </c>
    </row>
    <row r="554" spans="1:2" ht="15" customHeight="1">
      <c r="A554" s="251">
        <v>49020</v>
      </c>
      <c r="B554" s="252" t="s">
        <v>939</v>
      </c>
    </row>
    <row r="555" spans="1:2" ht="15" customHeight="1">
      <c r="A555" s="251">
        <v>49030</v>
      </c>
      <c r="B555" s="252" t="s">
        <v>940</v>
      </c>
    </row>
    <row r="556" spans="1:2" ht="15" customHeight="1">
      <c r="A556" s="251">
        <v>49040</v>
      </c>
      <c r="B556" s="252" t="s">
        <v>941</v>
      </c>
    </row>
    <row r="557" spans="1:2" ht="15" customHeight="1">
      <c r="A557" s="251">
        <v>49050</v>
      </c>
      <c r="B557" s="252" t="s">
        <v>942</v>
      </c>
    </row>
    <row r="558" spans="1:2" ht="15" customHeight="1">
      <c r="A558" s="251">
        <v>49060</v>
      </c>
      <c r="B558" s="252" t="s">
        <v>943</v>
      </c>
    </row>
    <row r="559" spans="1:2" ht="15" customHeight="1">
      <c r="A559" s="251">
        <v>49070</v>
      </c>
      <c r="B559" s="252" t="s">
        <v>944</v>
      </c>
    </row>
    <row r="560" spans="1:2" ht="15" customHeight="1">
      <c r="A560" s="251">
        <v>49080</v>
      </c>
      <c r="B560" s="252" t="s">
        <v>945</v>
      </c>
    </row>
    <row r="561" spans="1:2" ht="15" customHeight="1">
      <c r="A561" s="251">
        <v>49090</v>
      </c>
      <c r="B561" s="252" t="s">
        <v>946</v>
      </c>
    </row>
    <row r="562" spans="1:2" ht="15" customHeight="1">
      <c r="A562" s="251">
        <v>49100</v>
      </c>
      <c r="B562" s="252" t="s">
        <v>947</v>
      </c>
    </row>
    <row r="563" spans="1:2" ht="15" customHeight="1">
      <c r="A563" s="251">
        <v>49110</v>
      </c>
      <c r="B563" s="252" t="s">
        <v>948</v>
      </c>
    </row>
    <row r="564" spans="1:2" ht="15" customHeight="1">
      <c r="A564" s="251">
        <v>49120</v>
      </c>
      <c r="B564" s="252" t="s">
        <v>949</v>
      </c>
    </row>
    <row r="565" spans="1:2" ht="15" customHeight="1">
      <c r="A565" s="251">
        <v>49130</v>
      </c>
      <c r="B565" s="252" t="s">
        <v>950</v>
      </c>
    </row>
    <row r="566" spans="1:2" ht="15" customHeight="1">
      <c r="A566" s="251">
        <v>49140</v>
      </c>
      <c r="B566" s="252" t="s">
        <v>951</v>
      </c>
    </row>
    <row r="567" spans="1:2" ht="15" customHeight="1">
      <c r="A567" s="251">
        <v>49150</v>
      </c>
      <c r="B567" s="252" t="s">
        <v>952</v>
      </c>
    </row>
    <row r="568" spans="1:2" ht="15" customHeight="1">
      <c r="A568" s="251">
        <v>49160</v>
      </c>
      <c r="B568" s="252" t="s">
        <v>953</v>
      </c>
    </row>
    <row r="569" spans="1:2" ht="15" customHeight="1">
      <c r="A569" s="251">
        <v>49170</v>
      </c>
      <c r="B569" s="252" t="s">
        <v>954</v>
      </c>
    </row>
    <row r="570" spans="1:2" ht="15" customHeight="1">
      <c r="A570" s="251">
        <v>49180</v>
      </c>
      <c r="B570" s="252" t="s">
        <v>955</v>
      </c>
    </row>
    <row r="571" spans="1:2" ht="15" customHeight="1">
      <c r="A571" s="251">
        <v>49190</v>
      </c>
      <c r="B571" s="252" t="s">
        <v>956</v>
      </c>
    </row>
    <row r="572" spans="1:2" ht="15" customHeight="1">
      <c r="A572" s="251">
        <v>49200</v>
      </c>
      <c r="B572" s="252" t="s">
        <v>957</v>
      </c>
    </row>
    <row r="573" spans="1:2" ht="15" customHeight="1">
      <c r="A573" s="251">
        <v>49210</v>
      </c>
      <c r="B573" s="252" t="s">
        <v>958</v>
      </c>
    </row>
    <row r="574" spans="1:2" ht="15" customHeight="1">
      <c r="A574" s="251">
        <v>49220</v>
      </c>
      <c r="B574" s="252" t="s">
        <v>959</v>
      </c>
    </row>
    <row r="575" spans="1:2" ht="15" customHeight="1">
      <c r="A575" s="251">
        <v>49230</v>
      </c>
      <c r="B575" s="252" t="s">
        <v>960</v>
      </c>
    </row>
    <row r="576" spans="1:2" ht="15" customHeight="1">
      <c r="A576" s="251">
        <v>49240</v>
      </c>
      <c r="B576" s="252" t="s">
        <v>961</v>
      </c>
    </row>
    <row r="577" spans="1:2" ht="15" customHeight="1">
      <c r="A577" s="251">
        <v>49250</v>
      </c>
      <c r="B577" s="252" t="s">
        <v>962</v>
      </c>
    </row>
    <row r="578" spans="1:2" ht="15" customHeight="1">
      <c r="A578" s="251">
        <v>49260</v>
      </c>
      <c r="B578" s="252" t="s">
        <v>963</v>
      </c>
    </row>
    <row r="579" spans="1:2" ht="15" customHeight="1">
      <c r="A579" s="251">
        <v>49270</v>
      </c>
      <c r="B579" s="252" t="s">
        <v>964</v>
      </c>
    </row>
    <row r="580" spans="1:2" ht="15" customHeight="1">
      <c r="A580" s="251">
        <v>49280</v>
      </c>
      <c r="B580" s="252" t="s">
        <v>965</v>
      </c>
    </row>
    <row r="581" spans="1:2" ht="15" customHeight="1">
      <c r="A581" s="251">
        <v>49290</v>
      </c>
      <c r="B581" s="252" t="s">
        <v>966</v>
      </c>
    </row>
    <row r="582" spans="1:2" ht="15" customHeight="1">
      <c r="A582" s="251">
        <v>49300</v>
      </c>
      <c r="B582" s="252" t="s">
        <v>967</v>
      </c>
    </row>
    <row r="583" spans="1:2" ht="15" customHeight="1">
      <c r="A583" s="251">
        <v>49310</v>
      </c>
      <c r="B583" s="252" t="s">
        <v>968</v>
      </c>
    </row>
    <row r="584" spans="1:2" ht="15" customHeight="1">
      <c r="A584" s="251">
        <v>49320</v>
      </c>
      <c r="B584" s="252" t="s">
        <v>969</v>
      </c>
    </row>
    <row r="585" spans="1:2" ht="15" customHeight="1">
      <c r="A585" s="251">
        <v>49330</v>
      </c>
      <c r="B585" s="252" t="s">
        <v>970</v>
      </c>
    </row>
    <row r="586" spans="1:2" ht="15" customHeight="1">
      <c r="A586" s="251">
        <v>49340</v>
      </c>
      <c r="B586" s="252" t="s">
        <v>971</v>
      </c>
    </row>
    <row r="587" spans="1:2" ht="15" customHeight="1">
      <c r="A587" s="251">
        <v>49350</v>
      </c>
      <c r="B587" s="252" t="s">
        <v>972</v>
      </c>
    </row>
    <row r="588" spans="1:2" ht="15" customHeight="1">
      <c r="A588" s="251">
        <v>49360</v>
      </c>
      <c r="B588" s="252" t="s">
        <v>973</v>
      </c>
    </row>
    <row r="589" spans="1:2" ht="15" customHeight="1">
      <c r="A589" s="251">
        <v>49370</v>
      </c>
      <c r="B589" s="252" t="s">
        <v>974</v>
      </c>
    </row>
    <row r="590" spans="1:2" ht="15" customHeight="1">
      <c r="A590" s="251">
        <v>49380</v>
      </c>
      <c r="B590" s="252" t="s">
        <v>975</v>
      </c>
    </row>
    <row r="591" spans="1:2" ht="15" customHeight="1">
      <c r="A591" s="251">
        <v>49390</v>
      </c>
      <c r="B591" s="252" t="s">
        <v>976</v>
      </c>
    </row>
    <row r="592" spans="1:2" ht="15" customHeight="1">
      <c r="A592" s="251">
        <v>49400</v>
      </c>
      <c r="B592" s="252" t="s">
        <v>977</v>
      </c>
    </row>
    <row r="593" spans="1:2" ht="15" customHeight="1">
      <c r="A593" s="251">
        <v>49410</v>
      </c>
      <c r="B593" s="252" t="s">
        <v>978</v>
      </c>
    </row>
    <row r="594" spans="1:2" ht="15" customHeight="1">
      <c r="A594" s="251">
        <v>49420</v>
      </c>
      <c r="B594" s="252" t="s">
        <v>979</v>
      </c>
    </row>
    <row r="595" spans="1:2" ht="15" customHeight="1">
      <c r="A595" s="251">
        <v>49430</v>
      </c>
      <c r="B595" s="252" t="s">
        <v>980</v>
      </c>
    </row>
    <row r="596" spans="1:2" ht="15" customHeight="1">
      <c r="A596" s="251">
        <v>49440</v>
      </c>
      <c r="B596" s="252" t="s">
        <v>981</v>
      </c>
    </row>
    <row r="597" spans="1:2" ht="15" customHeight="1">
      <c r="A597" s="251">
        <v>49450</v>
      </c>
      <c r="B597" s="252" t="s">
        <v>982</v>
      </c>
    </row>
    <row r="598" spans="1:2" ht="15" customHeight="1">
      <c r="A598" s="251">
        <v>49460</v>
      </c>
      <c r="B598" s="252" t="s">
        <v>983</v>
      </c>
    </row>
    <row r="599" spans="1:2" ht="15" customHeight="1">
      <c r="A599" s="251">
        <v>49470</v>
      </c>
      <c r="B599" s="252" t="s">
        <v>984</v>
      </c>
    </row>
    <row r="600" spans="1:2" ht="15" customHeight="1">
      <c r="A600" s="251">
        <v>49480</v>
      </c>
      <c r="B600" s="252" t="s">
        <v>985</v>
      </c>
    </row>
    <row r="601" spans="1:2" ht="15" customHeight="1">
      <c r="A601" s="251">
        <v>49490</v>
      </c>
      <c r="B601" s="252" t="s">
        <v>986</v>
      </c>
    </row>
    <row r="602" spans="1:2" ht="15" customHeight="1">
      <c r="A602" s="251">
        <v>49500</v>
      </c>
      <c r="B602" s="252" t="s">
        <v>987</v>
      </c>
    </row>
    <row r="603" spans="1:2" ht="15" customHeight="1">
      <c r="A603" s="251">
        <v>49510</v>
      </c>
      <c r="B603" s="252" t="s">
        <v>988</v>
      </c>
    </row>
    <row r="604" spans="1:2" ht="15" customHeight="1">
      <c r="A604" s="251">
        <v>49520</v>
      </c>
      <c r="B604" s="252" t="s">
        <v>989</v>
      </c>
    </row>
    <row r="605" spans="1:2" ht="15" customHeight="1">
      <c r="A605" s="251">
        <v>49530</v>
      </c>
      <c r="B605" s="252" t="s">
        <v>990</v>
      </c>
    </row>
    <row r="606" spans="1:2" ht="15" customHeight="1">
      <c r="A606" s="251">
        <v>49540</v>
      </c>
      <c r="B606" s="252" t="s">
        <v>991</v>
      </c>
    </row>
    <row r="607" spans="1:2" ht="15" customHeight="1">
      <c r="A607" s="251">
        <v>49550</v>
      </c>
      <c r="B607" s="252" t="s">
        <v>992</v>
      </c>
    </row>
    <row r="608" spans="1:2" ht="15" customHeight="1">
      <c r="A608" s="251">
        <v>49560</v>
      </c>
      <c r="B608" s="252" t="s">
        <v>993</v>
      </c>
    </row>
    <row r="609" spans="1:2" ht="15" customHeight="1">
      <c r="A609" s="251">
        <v>49570</v>
      </c>
      <c r="B609" s="252" t="s">
        <v>994</v>
      </c>
    </row>
    <row r="610" spans="1:2" ht="15" customHeight="1">
      <c r="A610" s="251">
        <v>49580</v>
      </c>
      <c r="B610" s="252" t="s">
        <v>995</v>
      </c>
    </row>
    <row r="611" spans="1:2" ht="15" customHeight="1">
      <c r="A611" s="251">
        <v>49590</v>
      </c>
      <c r="B611" s="252" t="s">
        <v>996</v>
      </c>
    </row>
    <row r="612" spans="1:2" ht="15" customHeight="1">
      <c r="A612" s="251">
        <v>49600</v>
      </c>
      <c r="B612" s="252" t="s">
        <v>997</v>
      </c>
    </row>
    <row r="613" spans="1:2" ht="15" customHeight="1">
      <c r="A613" s="251">
        <v>49610</v>
      </c>
      <c r="B613" s="252" t="s">
        <v>998</v>
      </c>
    </row>
    <row r="614" spans="1:2" ht="15" customHeight="1">
      <c r="A614" s="251">
        <v>49620</v>
      </c>
      <c r="B614" s="252" t="s">
        <v>999</v>
      </c>
    </row>
    <row r="615" spans="1:2" ht="15" customHeight="1">
      <c r="A615" s="251">
        <v>49630</v>
      </c>
      <c r="B615" s="252" t="s">
        <v>1000</v>
      </c>
    </row>
    <row r="616" spans="1:2" ht="15" customHeight="1">
      <c r="A616" s="251">
        <v>49640</v>
      </c>
      <c r="B616" s="252" t="s">
        <v>1001</v>
      </c>
    </row>
    <row r="617" spans="1:2" ht="15" customHeight="1">
      <c r="A617" s="251">
        <v>49650</v>
      </c>
      <c r="B617" s="252" t="s">
        <v>1002</v>
      </c>
    </row>
    <row r="618" spans="1:2" ht="15" customHeight="1">
      <c r="A618" s="251">
        <v>49660</v>
      </c>
      <c r="B618" s="252" t="s">
        <v>1003</v>
      </c>
    </row>
    <row r="619" spans="1:2" ht="15" customHeight="1">
      <c r="A619" s="251">
        <v>49670</v>
      </c>
      <c r="B619" s="252" t="s">
        <v>1004</v>
      </c>
    </row>
    <row r="620" spans="1:2" ht="15" customHeight="1">
      <c r="A620" s="251">
        <v>49680</v>
      </c>
      <c r="B620" s="252" t="s">
        <v>1005</v>
      </c>
    </row>
    <row r="621" spans="1:2" ht="15" customHeight="1">
      <c r="A621" s="251">
        <v>49690</v>
      </c>
      <c r="B621" s="252" t="s">
        <v>1006</v>
      </c>
    </row>
    <row r="622" spans="1:2" ht="15" customHeight="1">
      <c r="A622" s="251">
        <v>49700</v>
      </c>
      <c r="B622" s="252" t="s">
        <v>1007</v>
      </c>
    </row>
    <row r="623" spans="1:2" ht="15" customHeight="1">
      <c r="A623" s="251">
        <v>49710</v>
      </c>
      <c r="B623" s="252" t="s">
        <v>1008</v>
      </c>
    </row>
    <row r="624" spans="1:2" ht="15" customHeight="1">
      <c r="A624" s="251">
        <v>49720</v>
      </c>
      <c r="B624" s="252" t="s">
        <v>1009</v>
      </c>
    </row>
    <row r="625" spans="1:2" ht="15" customHeight="1">
      <c r="A625" s="251">
        <v>49730</v>
      </c>
      <c r="B625" s="252" t="s">
        <v>1010</v>
      </c>
    </row>
    <row r="626" spans="1:2" ht="15" customHeight="1">
      <c r="A626" s="251">
        <v>49740</v>
      </c>
      <c r="B626" s="252" t="s">
        <v>1011</v>
      </c>
    </row>
    <row r="627" spans="1:2" ht="15" customHeight="1">
      <c r="A627" s="251">
        <v>49750</v>
      </c>
      <c r="B627" s="252" t="s">
        <v>1012</v>
      </c>
    </row>
    <row r="628" spans="1:2" ht="15" customHeight="1">
      <c r="A628" s="251">
        <v>49760</v>
      </c>
      <c r="B628" s="252" t="s">
        <v>1013</v>
      </c>
    </row>
    <row r="629" spans="1:2" ht="15" customHeight="1">
      <c r="A629" s="251">
        <v>49770</v>
      </c>
      <c r="B629" s="252" t="s">
        <v>1014</v>
      </c>
    </row>
    <row r="630" spans="1:2" ht="15" customHeight="1">
      <c r="A630" s="251">
        <v>49780</v>
      </c>
      <c r="B630" s="252" t="s">
        <v>1015</v>
      </c>
    </row>
    <row r="631" spans="1:2" ht="15" customHeight="1">
      <c r="A631" s="251">
        <v>49790</v>
      </c>
      <c r="B631" s="252" t="s">
        <v>1016</v>
      </c>
    </row>
    <row r="632" spans="1:2" ht="15" customHeight="1">
      <c r="A632" s="251">
        <v>49800</v>
      </c>
      <c r="B632" s="252" t="s">
        <v>1017</v>
      </c>
    </row>
    <row r="633" spans="1:2" ht="15" customHeight="1">
      <c r="A633" s="251">
        <v>49810</v>
      </c>
      <c r="B633" s="252" t="s">
        <v>1018</v>
      </c>
    </row>
    <row r="634" spans="1:2" ht="15" customHeight="1">
      <c r="A634" s="251">
        <v>49820</v>
      </c>
      <c r="B634" s="252" t="s">
        <v>1019</v>
      </c>
    </row>
    <row r="635" spans="1:2" ht="15" customHeight="1">
      <c r="A635" s="251">
        <v>49830</v>
      </c>
      <c r="B635" s="252" t="s">
        <v>1020</v>
      </c>
    </row>
    <row r="636" spans="1:2" ht="15" customHeight="1">
      <c r="A636" s="251">
        <v>49840</v>
      </c>
      <c r="B636" s="252" t="s">
        <v>1021</v>
      </c>
    </row>
    <row r="637" spans="1:2" ht="15" customHeight="1">
      <c r="A637" s="251">
        <v>49850</v>
      </c>
      <c r="B637" s="252" t="s">
        <v>1022</v>
      </c>
    </row>
    <row r="638" spans="1:2" ht="15" customHeight="1">
      <c r="A638" s="251">
        <v>49860</v>
      </c>
      <c r="B638" s="252" t="s">
        <v>1023</v>
      </c>
    </row>
    <row r="639" spans="1:2" ht="15" customHeight="1">
      <c r="A639" s="251">
        <v>49870</v>
      </c>
      <c r="B639" s="252" t="s">
        <v>1024</v>
      </c>
    </row>
    <row r="640" spans="1:2" ht="15" customHeight="1">
      <c r="A640" s="251">
        <v>49880</v>
      </c>
      <c r="B640" s="252" t="s">
        <v>1025</v>
      </c>
    </row>
    <row r="641" spans="1:2" ht="15" customHeight="1">
      <c r="A641" s="251">
        <v>49890</v>
      </c>
      <c r="B641" s="252" t="s">
        <v>1026</v>
      </c>
    </row>
    <row r="642" spans="1:2" ht="15" customHeight="1">
      <c r="A642" s="251">
        <v>49900</v>
      </c>
      <c r="B642" s="252" t="s">
        <v>1027</v>
      </c>
    </row>
    <row r="643" spans="1:2" ht="15" customHeight="1">
      <c r="A643" s="251">
        <v>49910</v>
      </c>
      <c r="B643" s="252" t="s">
        <v>1028</v>
      </c>
    </row>
    <row r="644" spans="1:2" ht="15" customHeight="1">
      <c r="A644" s="251">
        <v>49920</v>
      </c>
      <c r="B644" s="252" t="s">
        <v>1029</v>
      </c>
    </row>
    <row r="645" spans="1:2" ht="15" customHeight="1">
      <c r="A645" s="251">
        <v>49930</v>
      </c>
      <c r="B645" s="252" t="s">
        <v>1030</v>
      </c>
    </row>
    <row r="646" spans="1:2" ht="15" customHeight="1">
      <c r="A646" s="251">
        <v>49940</v>
      </c>
      <c r="B646" s="252" t="s">
        <v>1031</v>
      </c>
    </row>
    <row r="647" spans="1:2" ht="15" customHeight="1">
      <c r="A647" s="251">
        <v>49950</v>
      </c>
      <c r="B647" s="252" t="s">
        <v>1032</v>
      </c>
    </row>
    <row r="648" spans="1:2" ht="15" customHeight="1">
      <c r="A648" s="251">
        <v>49960</v>
      </c>
      <c r="B648" s="252" t="s">
        <v>1033</v>
      </c>
    </row>
    <row r="649" spans="1:2" ht="15" customHeight="1">
      <c r="A649" s="251">
        <v>49970</v>
      </c>
      <c r="B649" s="252" t="s">
        <v>1034</v>
      </c>
    </row>
    <row r="650" spans="1:2" ht="15" customHeight="1">
      <c r="A650" s="251">
        <v>49980</v>
      </c>
      <c r="B650" s="252" t="s">
        <v>1035</v>
      </c>
    </row>
    <row r="651" spans="1:2" ht="15" customHeight="1">
      <c r="A651" s="251">
        <v>49990</v>
      </c>
      <c r="B651" s="252" t="s">
        <v>1036</v>
      </c>
    </row>
    <row r="652" spans="1:2" ht="15" customHeight="1">
      <c r="A652" s="251">
        <v>50000</v>
      </c>
      <c r="B652" s="252" t="s">
        <v>1037</v>
      </c>
    </row>
    <row r="653" spans="1:2" ht="15" customHeight="1">
      <c r="A653" s="251">
        <v>50010</v>
      </c>
      <c r="B653" s="252" t="s">
        <v>1038</v>
      </c>
    </row>
    <row r="654" spans="1:2" ht="15" customHeight="1">
      <c r="A654" s="251">
        <v>50020</v>
      </c>
      <c r="B654" s="252" t="s">
        <v>1039</v>
      </c>
    </row>
    <row r="655" spans="1:2" ht="15" customHeight="1">
      <c r="A655" s="251">
        <v>50030</v>
      </c>
      <c r="B655" s="252" t="s">
        <v>1040</v>
      </c>
    </row>
    <row r="656" spans="1:2" ht="15" customHeight="1">
      <c r="A656" s="251">
        <v>50040</v>
      </c>
      <c r="B656" s="252" t="s">
        <v>1041</v>
      </c>
    </row>
    <row r="657" spans="1:2" ht="15" customHeight="1">
      <c r="A657" s="251">
        <v>50050</v>
      </c>
      <c r="B657" s="252" t="s">
        <v>1042</v>
      </c>
    </row>
    <row r="658" spans="1:2" ht="15" customHeight="1">
      <c r="A658" s="251">
        <v>50060</v>
      </c>
      <c r="B658" s="252" t="s">
        <v>1043</v>
      </c>
    </row>
    <row r="659" spans="1:2" ht="15" customHeight="1">
      <c r="A659" s="251">
        <v>50070</v>
      </c>
      <c r="B659" s="252" t="s">
        <v>1044</v>
      </c>
    </row>
    <row r="660" spans="1:2" ht="15" customHeight="1">
      <c r="A660" s="251">
        <v>50080</v>
      </c>
      <c r="B660" s="252" t="s">
        <v>1045</v>
      </c>
    </row>
    <row r="661" spans="1:2" ht="15" customHeight="1">
      <c r="A661" s="251">
        <v>50090</v>
      </c>
      <c r="B661" s="252" t="s">
        <v>1046</v>
      </c>
    </row>
    <row r="662" spans="1:2" ht="15" customHeight="1">
      <c r="A662" s="251">
        <v>50100</v>
      </c>
      <c r="B662" s="252" t="s">
        <v>1047</v>
      </c>
    </row>
    <row r="663" spans="1:2" ht="15" customHeight="1">
      <c r="A663" s="251">
        <v>50110</v>
      </c>
      <c r="B663" s="252" t="s">
        <v>1048</v>
      </c>
    </row>
    <row r="664" spans="1:2" ht="15" customHeight="1">
      <c r="A664" s="251">
        <v>50120</v>
      </c>
      <c r="B664" s="252" t="s">
        <v>1049</v>
      </c>
    </row>
    <row r="665" spans="1:2" ht="15" customHeight="1">
      <c r="A665" s="251">
        <v>50130</v>
      </c>
      <c r="B665" s="252" t="s">
        <v>1050</v>
      </c>
    </row>
    <row r="666" spans="1:2" ht="15" customHeight="1">
      <c r="A666" s="251">
        <v>50140</v>
      </c>
      <c r="B666" s="252" t="s">
        <v>1051</v>
      </c>
    </row>
    <row r="667" spans="1:2" ht="15" customHeight="1">
      <c r="A667" s="251">
        <v>50150</v>
      </c>
      <c r="B667" s="252" t="s">
        <v>1052</v>
      </c>
    </row>
    <row r="668" spans="1:2" ht="15" customHeight="1">
      <c r="A668" s="251">
        <v>50160</v>
      </c>
      <c r="B668" s="252" t="s">
        <v>1053</v>
      </c>
    </row>
    <row r="669" spans="1:2" ht="15" customHeight="1">
      <c r="A669" s="251">
        <v>50170</v>
      </c>
      <c r="B669" s="252" t="s">
        <v>1054</v>
      </c>
    </row>
    <row r="670" spans="1:2" ht="15" customHeight="1">
      <c r="A670" s="251">
        <v>50180</v>
      </c>
      <c r="B670" s="252" t="s">
        <v>1055</v>
      </c>
    </row>
    <row r="671" spans="1:2" ht="15" customHeight="1">
      <c r="A671" s="251">
        <v>50190</v>
      </c>
      <c r="B671" s="252" t="s">
        <v>1056</v>
      </c>
    </row>
    <row r="672" spans="1:2" ht="15" customHeight="1">
      <c r="A672" s="251">
        <v>50210</v>
      </c>
      <c r="B672" s="252" t="s">
        <v>1057</v>
      </c>
    </row>
    <row r="673" spans="1:2" ht="15" customHeight="1">
      <c r="A673" s="251">
        <v>50220</v>
      </c>
      <c r="B673" s="252" t="s">
        <v>1058</v>
      </c>
    </row>
    <row r="674" spans="1:2" ht="15" customHeight="1">
      <c r="A674" s="251">
        <v>50230</v>
      </c>
      <c r="B674" s="252" t="s">
        <v>1059</v>
      </c>
    </row>
    <row r="675" spans="1:2" ht="15" customHeight="1">
      <c r="A675" s="251">
        <v>50240</v>
      </c>
      <c r="B675" s="252" t="s">
        <v>1060</v>
      </c>
    </row>
    <row r="676" spans="1:2" ht="15" customHeight="1">
      <c r="A676" s="251">
        <v>50250</v>
      </c>
      <c r="B676" s="252" t="s">
        <v>1061</v>
      </c>
    </row>
    <row r="677" spans="1:2" ht="15" customHeight="1">
      <c r="A677" s="251">
        <v>50260</v>
      </c>
      <c r="B677" s="252" t="s">
        <v>1062</v>
      </c>
    </row>
    <row r="678" spans="1:2" ht="15" customHeight="1">
      <c r="A678" s="251">
        <v>50270</v>
      </c>
      <c r="B678" s="252" t="s">
        <v>1063</v>
      </c>
    </row>
    <row r="679" spans="1:2" ht="15" customHeight="1">
      <c r="A679" s="251">
        <v>50280</v>
      </c>
      <c r="B679" s="252" t="s">
        <v>1064</v>
      </c>
    </row>
    <row r="680" spans="1:2" ht="15" customHeight="1">
      <c r="A680" s="251">
        <v>50290</v>
      </c>
      <c r="B680" s="252" t="s">
        <v>1065</v>
      </c>
    </row>
    <row r="681" spans="1:2" ht="15" customHeight="1">
      <c r="A681" s="251">
        <v>50300</v>
      </c>
      <c r="B681" s="252" t="s">
        <v>1066</v>
      </c>
    </row>
    <row r="682" spans="1:2" ht="15" customHeight="1">
      <c r="A682" s="251">
        <v>50310</v>
      </c>
      <c r="B682" s="252" t="s">
        <v>1067</v>
      </c>
    </row>
    <row r="683" spans="1:2" ht="15" customHeight="1">
      <c r="A683" s="251">
        <v>50320</v>
      </c>
      <c r="B683" s="252" t="s">
        <v>1068</v>
      </c>
    </row>
    <row r="684" spans="1:2" ht="15" customHeight="1">
      <c r="A684" s="251">
        <v>50330</v>
      </c>
      <c r="B684" s="252" t="s">
        <v>1069</v>
      </c>
    </row>
    <row r="685" spans="1:2" ht="15" customHeight="1">
      <c r="A685" s="251">
        <v>50340</v>
      </c>
      <c r="B685" s="252" t="s">
        <v>1070</v>
      </c>
    </row>
    <row r="686" spans="1:2" ht="15" customHeight="1">
      <c r="A686" s="251">
        <v>50350</v>
      </c>
      <c r="B686" s="252" t="s">
        <v>1071</v>
      </c>
    </row>
    <row r="687" spans="1:2" ht="15" customHeight="1">
      <c r="A687" s="251">
        <v>50360</v>
      </c>
      <c r="B687" s="252" t="s">
        <v>1072</v>
      </c>
    </row>
    <row r="688" spans="1:2" ht="15" customHeight="1">
      <c r="A688" s="251">
        <v>50370</v>
      </c>
      <c r="B688" s="252" t="s">
        <v>1073</v>
      </c>
    </row>
    <row r="689" spans="1:2" ht="15" customHeight="1">
      <c r="A689" s="251">
        <v>50380</v>
      </c>
      <c r="B689" s="252" t="s">
        <v>1074</v>
      </c>
    </row>
    <row r="690" spans="1:2" ht="15" customHeight="1">
      <c r="A690" s="251">
        <v>50390</v>
      </c>
      <c r="B690" s="252" t="s">
        <v>1075</v>
      </c>
    </row>
    <row r="691" spans="1:2" ht="15" customHeight="1">
      <c r="A691" s="251">
        <v>50400</v>
      </c>
      <c r="B691" s="252" t="s">
        <v>1076</v>
      </c>
    </row>
    <row r="692" spans="1:2" ht="15" customHeight="1">
      <c r="A692" s="251">
        <v>50410</v>
      </c>
      <c r="B692" s="252" t="s">
        <v>1077</v>
      </c>
    </row>
    <row r="693" spans="1:2" ht="15" customHeight="1">
      <c r="A693" s="251">
        <v>50420</v>
      </c>
      <c r="B693" s="252" t="s">
        <v>1078</v>
      </c>
    </row>
    <row r="694" spans="1:2" ht="15" customHeight="1">
      <c r="A694" s="251">
        <v>50430</v>
      </c>
      <c r="B694" s="252" t="s">
        <v>1079</v>
      </c>
    </row>
    <row r="695" spans="1:2" ht="15" customHeight="1">
      <c r="A695" s="251">
        <v>50440</v>
      </c>
      <c r="B695" s="252" t="s">
        <v>1080</v>
      </c>
    </row>
    <row r="696" spans="1:2" ht="15" customHeight="1">
      <c r="A696" s="251">
        <v>50450</v>
      </c>
      <c r="B696" s="252" t="s">
        <v>1081</v>
      </c>
    </row>
    <row r="697" spans="1:2" ht="15" customHeight="1">
      <c r="A697" s="251">
        <v>50460</v>
      </c>
      <c r="B697" s="252" t="s">
        <v>1082</v>
      </c>
    </row>
    <row r="698" spans="1:2" ht="15" customHeight="1">
      <c r="A698" s="251">
        <v>50470</v>
      </c>
      <c r="B698" s="253" t="s">
        <v>1083</v>
      </c>
    </row>
    <row r="699" spans="1:2" ht="15" customHeight="1">
      <c r="A699" s="251">
        <v>50480</v>
      </c>
      <c r="B699" s="253" t="s">
        <v>1084</v>
      </c>
    </row>
    <row r="700" spans="1:2" ht="15" customHeight="1">
      <c r="A700" s="251">
        <v>51010</v>
      </c>
      <c r="B700" s="252" t="s">
        <v>1085</v>
      </c>
    </row>
    <row r="701" spans="1:2" ht="15" customHeight="1">
      <c r="A701" s="251">
        <v>51015</v>
      </c>
      <c r="B701" s="252" t="s">
        <v>1086</v>
      </c>
    </row>
    <row r="702" spans="1:2" ht="15" customHeight="1">
      <c r="A702" s="251">
        <v>51020</v>
      </c>
      <c r="B702" s="252" t="s">
        <v>1087</v>
      </c>
    </row>
    <row r="703" spans="1:2" ht="15" customHeight="1">
      <c r="A703" s="251">
        <v>51025</v>
      </c>
      <c r="B703" s="252" t="s">
        <v>1088</v>
      </c>
    </row>
    <row r="704" spans="1:2" ht="15" customHeight="1">
      <c r="A704" s="251">
        <v>51030</v>
      </c>
      <c r="B704" s="252" t="s">
        <v>1089</v>
      </c>
    </row>
    <row r="705" spans="1:2" ht="15" customHeight="1">
      <c r="A705" s="251">
        <v>51035</v>
      </c>
      <c r="B705" s="252" t="s">
        <v>1090</v>
      </c>
    </row>
    <row r="706" spans="1:2" ht="15" customHeight="1">
      <c r="A706" s="251">
        <v>51040</v>
      </c>
      <c r="B706" s="252" t="s">
        <v>1091</v>
      </c>
    </row>
    <row r="707" spans="1:2" ht="15" customHeight="1">
      <c r="A707" s="251">
        <v>51045</v>
      </c>
      <c r="B707" s="252" t="s">
        <v>1092</v>
      </c>
    </row>
    <row r="708" spans="1:2" ht="15" customHeight="1">
      <c r="A708" s="251">
        <v>51050</v>
      </c>
      <c r="B708" s="252" t="s">
        <v>1093</v>
      </c>
    </row>
    <row r="709" spans="1:2" ht="15" customHeight="1">
      <c r="A709" s="251">
        <v>51055</v>
      </c>
      <c r="B709" s="252" t="s">
        <v>1094</v>
      </c>
    </row>
    <row r="710" spans="1:2" ht="15" customHeight="1">
      <c r="A710" s="251">
        <v>51060</v>
      </c>
      <c r="B710" s="252" t="s">
        <v>1095</v>
      </c>
    </row>
    <row r="711" spans="1:2" ht="15" customHeight="1">
      <c r="A711" s="251">
        <v>51065</v>
      </c>
      <c r="B711" s="252" t="s">
        <v>1096</v>
      </c>
    </row>
    <row r="712" spans="1:2" ht="15" customHeight="1">
      <c r="A712" s="251">
        <v>51070</v>
      </c>
      <c r="B712" s="252" t="s">
        <v>1097</v>
      </c>
    </row>
    <row r="713" spans="1:2" ht="15" customHeight="1">
      <c r="A713" s="251">
        <v>51075</v>
      </c>
      <c r="B713" s="252" t="s">
        <v>1098</v>
      </c>
    </row>
    <row r="714" spans="1:2" ht="15" customHeight="1">
      <c r="A714" s="251">
        <v>51080</v>
      </c>
      <c r="B714" s="252" t="s">
        <v>1099</v>
      </c>
    </row>
    <row r="715" spans="1:2" ht="15" customHeight="1">
      <c r="A715" s="251">
        <v>51085</v>
      </c>
      <c r="B715" s="252" t="s">
        <v>1100</v>
      </c>
    </row>
    <row r="716" spans="1:2" ht="15" customHeight="1">
      <c r="A716" s="251">
        <v>51090</v>
      </c>
      <c r="B716" s="252" t="s">
        <v>1101</v>
      </c>
    </row>
    <row r="717" spans="1:2" ht="15" customHeight="1">
      <c r="A717" s="251">
        <v>51095</v>
      </c>
      <c r="B717" s="252" t="s">
        <v>1102</v>
      </c>
    </row>
    <row r="718" spans="1:2" ht="15" customHeight="1">
      <c r="A718" s="251">
        <v>51100</v>
      </c>
      <c r="B718" s="252" t="s">
        <v>1103</v>
      </c>
    </row>
    <row r="719" spans="1:2" ht="15" customHeight="1">
      <c r="A719" s="251">
        <v>51105</v>
      </c>
      <c r="B719" s="252" t="s">
        <v>1104</v>
      </c>
    </row>
    <row r="720" spans="1:2" ht="15" customHeight="1">
      <c r="A720" s="251">
        <v>51110</v>
      </c>
      <c r="B720" s="252" t="s">
        <v>1105</v>
      </c>
    </row>
    <row r="721" spans="1:2" ht="15" customHeight="1">
      <c r="A721" s="251">
        <v>51115</v>
      </c>
      <c r="B721" s="252" t="s">
        <v>1106</v>
      </c>
    </row>
    <row r="722" spans="1:2" ht="15" customHeight="1">
      <c r="A722" s="251">
        <v>51120</v>
      </c>
      <c r="B722" s="252" t="s">
        <v>1107</v>
      </c>
    </row>
    <row r="723" spans="1:2" ht="15" customHeight="1">
      <c r="A723" s="251">
        <v>51125</v>
      </c>
      <c r="B723" s="252" t="s">
        <v>1108</v>
      </c>
    </row>
    <row r="724" spans="1:2" ht="15" customHeight="1">
      <c r="A724" s="251">
        <v>51130</v>
      </c>
      <c r="B724" s="252" t="s">
        <v>1109</v>
      </c>
    </row>
    <row r="725" spans="1:2" ht="15" customHeight="1">
      <c r="A725" s="251">
        <v>51140</v>
      </c>
      <c r="B725" s="252" t="s">
        <v>1110</v>
      </c>
    </row>
    <row r="726" spans="1:2" ht="15" customHeight="1">
      <c r="A726" s="251">
        <v>51150</v>
      </c>
      <c r="B726" s="252" t="s">
        <v>1111</v>
      </c>
    </row>
    <row r="727" spans="1:2" ht="15" customHeight="1">
      <c r="A727" s="251">
        <v>51160</v>
      </c>
      <c r="B727" s="252" t="s">
        <v>1112</v>
      </c>
    </row>
    <row r="728" spans="1:2" ht="15" customHeight="1">
      <c r="A728" s="251">
        <v>51170</v>
      </c>
      <c r="B728" s="252" t="s">
        <v>1113</v>
      </c>
    </row>
    <row r="729" spans="1:2" ht="15" customHeight="1">
      <c r="A729" s="251">
        <v>51180</v>
      </c>
      <c r="B729" s="252" t="s">
        <v>1114</v>
      </c>
    </row>
    <row r="730" spans="1:2" ht="15" customHeight="1">
      <c r="A730" s="251">
        <v>51190</v>
      </c>
      <c r="B730" s="252" t="s">
        <v>1115</v>
      </c>
    </row>
    <row r="731" spans="1:2" ht="15" customHeight="1">
      <c r="A731" s="251">
        <v>51220</v>
      </c>
      <c r="B731" s="252" t="s">
        <v>1116</v>
      </c>
    </row>
    <row r="732" spans="1:2" ht="15" customHeight="1">
      <c r="A732" s="251">
        <v>51230</v>
      </c>
      <c r="B732" s="252" t="s">
        <v>1117</v>
      </c>
    </row>
    <row r="733" spans="1:2" ht="15" customHeight="1">
      <c r="A733" s="251">
        <v>51240</v>
      </c>
      <c r="B733" s="252" t="s">
        <v>1118</v>
      </c>
    </row>
    <row r="734" spans="1:2" ht="15" customHeight="1">
      <c r="A734" s="251">
        <v>51250</v>
      </c>
      <c r="B734" s="252" t="s">
        <v>1119</v>
      </c>
    </row>
    <row r="735" spans="1:2" ht="15" customHeight="1">
      <c r="A735" s="251">
        <v>51260</v>
      </c>
      <c r="B735" s="252" t="s">
        <v>1120</v>
      </c>
    </row>
    <row r="736" spans="1:2" ht="15" customHeight="1">
      <c r="A736" s="251">
        <v>51270</v>
      </c>
      <c r="B736" s="252" t="s">
        <v>1121</v>
      </c>
    </row>
    <row r="737" spans="1:2" ht="15" customHeight="1">
      <c r="A737" s="251">
        <v>51280</v>
      </c>
      <c r="B737" s="252" t="s">
        <v>1122</v>
      </c>
    </row>
    <row r="738" spans="1:2" ht="15" customHeight="1">
      <c r="A738" s="251">
        <v>51290</v>
      </c>
      <c r="B738" s="252" t="s">
        <v>1123</v>
      </c>
    </row>
    <row r="739" spans="1:2" ht="15" customHeight="1">
      <c r="A739" s="251">
        <v>51300</v>
      </c>
      <c r="B739" s="252" t="s">
        <v>1124</v>
      </c>
    </row>
    <row r="740" spans="1:2" ht="15" customHeight="1">
      <c r="A740" s="251">
        <v>51310</v>
      </c>
      <c r="B740" s="252" t="s">
        <v>1125</v>
      </c>
    </row>
    <row r="741" spans="1:2" ht="15" customHeight="1">
      <c r="A741" s="251">
        <v>51320</v>
      </c>
      <c r="B741" s="252" t="s">
        <v>1126</v>
      </c>
    </row>
    <row r="742" spans="1:2" ht="15" customHeight="1">
      <c r="A742" s="251">
        <v>51330</v>
      </c>
      <c r="B742" s="252" t="s">
        <v>1127</v>
      </c>
    </row>
    <row r="743" spans="1:2" ht="15" customHeight="1">
      <c r="A743" s="251">
        <v>51340</v>
      </c>
      <c r="B743" s="252" t="s">
        <v>1128</v>
      </c>
    </row>
    <row r="744" spans="1:2" ht="15" customHeight="1">
      <c r="A744" s="251">
        <v>51350</v>
      </c>
      <c r="B744" s="252" t="s">
        <v>1129</v>
      </c>
    </row>
    <row r="745" spans="1:2" ht="15" customHeight="1">
      <c r="A745" s="251">
        <v>51360</v>
      </c>
      <c r="B745" s="252" t="s">
        <v>1130</v>
      </c>
    </row>
    <row r="746" spans="1:2" ht="15" customHeight="1">
      <c r="A746" s="251">
        <v>51370</v>
      </c>
      <c r="B746" s="252" t="s">
        <v>1131</v>
      </c>
    </row>
    <row r="747" spans="1:2" ht="15" customHeight="1">
      <c r="A747" s="251">
        <v>51380</v>
      </c>
      <c r="B747" s="252" t="s">
        <v>1132</v>
      </c>
    </row>
    <row r="748" spans="1:2" ht="15" customHeight="1">
      <c r="A748" s="251">
        <v>51390</v>
      </c>
      <c r="B748" s="252" t="s">
        <v>1133</v>
      </c>
    </row>
    <row r="749" spans="1:2" ht="15" customHeight="1">
      <c r="A749" s="251">
        <v>51400</v>
      </c>
      <c r="B749" s="252" t="s">
        <v>1134</v>
      </c>
    </row>
    <row r="750" spans="1:2" ht="15" customHeight="1">
      <c r="A750" s="251">
        <v>51410</v>
      </c>
      <c r="B750" s="252" t="s">
        <v>1135</v>
      </c>
    </row>
    <row r="751" spans="1:2" ht="15" customHeight="1">
      <c r="A751" s="251">
        <v>51420</v>
      </c>
      <c r="B751" s="252" t="s">
        <v>1136</v>
      </c>
    </row>
    <row r="752" spans="1:2" ht="15" customHeight="1">
      <c r="A752" s="251">
        <v>51421</v>
      </c>
      <c r="B752" s="252" t="s">
        <v>1137</v>
      </c>
    </row>
    <row r="753" spans="1:2" ht="15" customHeight="1">
      <c r="A753" s="251">
        <v>51430</v>
      </c>
      <c r="B753" s="252" t="s">
        <v>1138</v>
      </c>
    </row>
    <row r="754" spans="1:2" ht="15" customHeight="1">
      <c r="A754" s="251">
        <v>51440</v>
      </c>
      <c r="B754" s="252" t="s">
        <v>1139</v>
      </c>
    </row>
    <row r="755" spans="1:2" ht="15" customHeight="1">
      <c r="A755" s="251">
        <v>51450</v>
      </c>
      <c r="B755" s="252" t="s">
        <v>1140</v>
      </c>
    </row>
    <row r="756" spans="1:2" ht="15" customHeight="1">
      <c r="A756" s="251">
        <v>51460</v>
      </c>
      <c r="B756" s="252" t="s">
        <v>1141</v>
      </c>
    </row>
    <row r="757" spans="1:2" ht="15" customHeight="1">
      <c r="A757" s="251">
        <v>51470</v>
      </c>
      <c r="B757" s="252" t="s">
        <v>1142</v>
      </c>
    </row>
    <row r="758" spans="1:2" ht="15" customHeight="1">
      <c r="A758" s="251">
        <v>51480</v>
      </c>
      <c r="B758" s="252" t="s">
        <v>1143</v>
      </c>
    </row>
    <row r="759" spans="1:2" ht="15" customHeight="1">
      <c r="A759" s="251">
        <v>51490</v>
      </c>
      <c r="B759" s="252" t="s">
        <v>1144</v>
      </c>
    </row>
    <row r="760" spans="1:2" ht="15" customHeight="1">
      <c r="A760" s="251">
        <v>51500</v>
      </c>
      <c r="B760" s="252" t="s">
        <v>1145</v>
      </c>
    </row>
    <row r="761" spans="1:2" ht="15" customHeight="1">
      <c r="A761" s="251">
        <v>51510</v>
      </c>
      <c r="B761" s="252" t="s">
        <v>1146</v>
      </c>
    </row>
    <row r="762" spans="1:2" ht="15" customHeight="1">
      <c r="A762" s="251">
        <v>51520</v>
      </c>
      <c r="B762" s="252" t="s">
        <v>1147</v>
      </c>
    </row>
    <row r="763" spans="1:2" ht="15" customHeight="1">
      <c r="A763" s="251">
        <v>51530</v>
      </c>
      <c r="B763" s="252" t="s">
        <v>1148</v>
      </c>
    </row>
    <row r="764" spans="1:2" ht="15" customHeight="1">
      <c r="A764" s="251">
        <v>51540</v>
      </c>
      <c r="B764" s="252" t="s">
        <v>1149</v>
      </c>
    </row>
    <row r="765" spans="1:2" ht="15" customHeight="1">
      <c r="A765" s="251">
        <v>51550</v>
      </c>
      <c r="B765" s="252" t="s">
        <v>1150</v>
      </c>
    </row>
    <row r="766" spans="1:2" ht="15" customHeight="1">
      <c r="A766" s="251">
        <v>51560</v>
      </c>
      <c r="B766" s="252" t="s">
        <v>1151</v>
      </c>
    </row>
    <row r="767" spans="1:2" ht="15" customHeight="1">
      <c r="A767" s="251">
        <v>51570</v>
      </c>
      <c r="B767" s="252" t="s">
        <v>1152</v>
      </c>
    </row>
    <row r="768" spans="1:2" ht="15" customHeight="1">
      <c r="A768" s="251">
        <v>51580</v>
      </c>
      <c r="B768" s="252" t="s">
        <v>1153</v>
      </c>
    </row>
    <row r="769" spans="1:2" ht="15" customHeight="1">
      <c r="A769" s="251">
        <v>51590</v>
      </c>
      <c r="B769" s="252" t="s">
        <v>1154</v>
      </c>
    </row>
    <row r="770" spans="1:2" ht="15" customHeight="1">
      <c r="A770" s="251">
        <v>51600</v>
      </c>
      <c r="B770" s="252" t="s">
        <v>1155</v>
      </c>
    </row>
    <row r="771" spans="1:2" ht="15" customHeight="1">
      <c r="A771" s="251">
        <v>51620</v>
      </c>
      <c r="B771" s="252" t="s">
        <v>1156</v>
      </c>
    </row>
    <row r="772" spans="1:2" ht="15" customHeight="1">
      <c r="A772" s="251">
        <v>51630</v>
      </c>
      <c r="B772" s="252" t="s">
        <v>1157</v>
      </c>
    </row>
    <row r="773" spans="1:2" ht="15" customHeight="1">
      <c r="A773" s="251">
        <v>51640</v>
      </c>
      <c r="B773" s="252" t="s">
        <v>1158</v>
      </c>
    </row>
    <row r="774" spans="1:2" ht="15" customHeight="1">
      <c r="A774" s="251">
        <v>51650</v>
      </c>
      <c r="B774" s="252" t="s">
        <v>1159</v>
      </c>
    </row>
    <row r="775" spans="1:2" ht="15" customHeight="1">
      <c r="A775" s="251">
        <v>51660</v>
      </c>
      <c r="B775" s="252" t="s">
        <v>1160</v>
      </c>
    </row>
    <row r="776" spans="1:2" ht="15" customHeight="1">
      <c r="A776" s="251">
        <v>51670</v>
      </c>
      <c r="B776" s="252" t="s">
        <v>1161</v>
      </c>
    </row>
    <row r="777" spans="1:2" ht="15" customHeight="1">
      <c r="A777" s="251">
        <v>51680</v>
      </c>
      <c r="B777" s="252" t="s">
        <v>1162</v>
      </c>
    </row>
    <row r="778" spans="1:2" ht="15" customHeight="1">
      <c r="A778" s="251">
        <v>51690</v>
      </c>
      <c r="B778" s="252" t="s">
        <v>1163</v>
      </c>
    </row>
    <row r="779" spans="1:2" ht="15" customHeight="1">
      <c r="A779" s="251">
        <v>51700</v>
      </c>
      <c r="B779" s="252" t="s">
        <v>1164</v>
      </c>
    </row>
    <row r="780" spans="1:2" ht="15" customHeight="1">
      <c r="A780" s="251">
        <v>51710</v>
      </c>
      <c r="B780" s="252" t="s">
        <v>1165</v>
      </c>
    </row>
    <row r="781" spans="1:2" ht="15" customHeight="1">
      <c r="A781" s="251">
        <v>51720</v>
      </c>
      <c r="B781" s="252" t="s">
        <v>1166</v>
      </c>
    </row>
    <row r="782" spans="1:2" ht="15" customHeight="1">
      <c r="A782" s="251">
        <v>51730</v>
      </c>
      <c r="B782" s="252" t="s">
        <v>1167</v>
      </c>
    </row>
    <row r="783" spans="1:2" ht="15" customHeight="1">
      <c r="A783" s="251">
        <v>51740</v>
      </c>
      <c r="B783" s="252" t="s">
        <v>1168</v>
      </c>
    </row>
    <row r="784" spans="1:2" ht="15" customHeight="1">
      <c r="A784" s="251">
        <v>51750</v>
      </c>
      <c r="B784" s="252" t="s">
        <v>1169</v>
      </c>
    </row>
    <row r="785" spans="1:2" ht="15" customHeight="1">
      <c r="A785" s="251">
        <v>51760</v>
      </c>
      <c r="B785" s="252" t="s">
        <v>1170</v>
      </c>
    </row>
    <row r="786" spans="1:2" ht="15" customHeight="1">
      <c r="A786" s="251">
        <v>51770</v>
      </c>
      <c r="B786" s="252" t="s">
        <v>1171</v>
      </c>
    </row>
    <row r="787" spans="1:2" ht="15" customHeight="1">
      <c r="A787" s="251">
        <v>51780</v>
      </c>
      <c r="B787" s="252" t="s">
        <v>1172</v>
      </c>
    </row>
    <row r="788" spans="1:2" ht="15" customHeight="1">
      <c r="A788" s="251">
        <v>51790</v>
      </c>
      <c r="B788" s="252" t="s">
        <v>1173</v>
      </c>
    </row>
    <row r="789" spans="1:2" ht="15" customHeight="1">
      <c r="A789" s="251">
        <v>51800</v>
      </c>
      <c r="B789" s="252" t="s">
        <v>1174</v>
      </c>
    </row>
    <row r="790" spans="1:2" ht="15" customHeight="1">
      <c r="A790" s="251">
        <v>51810</v>
      </c>
      <c r="B790" s="252" t="s">
        <v>1175</v>
      </c>
    </row>
    <row r="791" spans="1:2" ht="15" customHeight="1">
      <c r="A791" s="251">
        <v>51820</v>
      </c>
      <c r="B791" s="252" t="s">
        <v>1176</v>
      </c>
    </row>
    <row r="792" spans="1:2" ht="15" customHeight="1">
      <c r="A792" s="251">
        <v>51830</v>
      </c>
      <c r="B792" s="252" t="s">
        <v>1177</v>
      </c>
    </row>
    <row r="793" spans="1:2" ht="15" customHeight="1">
      <c r="A793" s="251">
        <v>51840</v>
      </c>
      <c r="B793" s="252" t="s">
        <v>1178</v>
      </c>
    </row>
    <row r="794" spans="1:2" ht="15" customHeight="1">
      <c r="A794" s="251">
        <v>51850</v>
      </c>
      <c r="B794" s="252" t="s">
        <v>1179</v>
      </c>
    </row>
    <row r="795" spans="1:2" ht="15" customHeight="1">
      <c r="A795" s="251">
        <v>51860</v>
      </c>
      <c r="B795" s="252" t="s">
        <v>1180</v>
      </c>
    </row>
    <row r="796" spans="1:2" ht="15" customHeight="1">
      <c r="A796" s="251">
        <v>51870</v>
      </c>
      <c r="B796" s="252" t="s">
        <v>1181</v>
      </c>
    </row>
    <row r="797" spans="1:2" ht="15" customHeight="1">
      <c r="A797" s="251">
        <v>51880</v>
      </c>
      <c r="B797" s="252" t="s">
        <v>1182</v>
      </c>
    </row>
    <row r="798" spans="1:2" ht="15" customHeight="1">
      <c r="A798" s="251">
        <v>51890</v>
      </c>
      <c r="B798" s="252" t="s">
        <v>1183</v>
      </c>
    </row>
    <row r="799" spans="1:2" ht="15" customHeight="1">
      <c r="A799" s="251">
        <v>51900</v>
      </c>
      <c r="B799" s="252" t="s">
        <v>1184</v>
      </c>
    </row>
    <row r="800" spans="1:2" ht="15" customHeight="1">
      <c r="A800" s="251">
        <v>51910</v>
      </c>
      <c r="B800" s="252" t="s">
        <v>1185</v>
      </c>
    </row>
    <row r="801" spans="1:2" ht="15" customHeight="1">
      <c r="A801" s="251">
        <v>51920</v>
      </c>
      <c r="B801" s="252" t="s">
        <v>1186</v>
      </c>
    </row>
    <row r="802" spans="1:2" ht="15" customHeight="1">
      <c r="A802" s="251">
        <v>51930</v>
      </c>
      <c r="B802" s="252" t="s">
        <v>1187</v>
      </c>
    </row>
    <row r="803" spans="1:2" ht="15" customHeight="1">
      <c r="A803" s="251">
        <v>51940</v>
      </c>
      <c r="B803" s="252" t="s">
        <v>1188</v>
      </c>
    </row>
    <row r="804" spans="1:2" ht="15" customHeight="1">
      <c r="A804" s="251">
        <v>51950</v>
      </c>
      <c r="B804" s="252" t="s">
        <v>1189</v>
      </c>
    </row>
    <row r="805" spans="1:2" ht="15" customHeight="1">
      <c r="A805" s="251">
        <v>51960</v>
      </c>
      <c r="B805" s="252" t="s">
        <v>1190</v>
      </c>
    </row>
    <row r="806" spans="1:2" ht="15" customHeight="1">
      <c r="A806" s="251">
        <v>51970</v>
      </c>
      <c r="B806" s="252" t="s">
        <v>1191</v>
      </c>
    </row>
    <row r="807" spans="1:2" ht="15" customHeight="1">
      <c r="A807" s="251">
        <v>51980</v>
      </c>
      <c r="B807" s="252" t="s">
        <v>1192</v>
      </c>
    </row>
    <row r="808" spans="1:2" ht="15" customHeight="1">
      <c r="A808" s="251">
        <v>51990</v>
      </c>
      <c r="B808" s="252" t="s">
        <v>1193</v>
      </c>
    </row>
    <row r="809" spans="1:2" ht="15" customHeight="1">
      <c r="A809" s="251">
        <v>52010</v>
      </c>
      <c r="B809" s="252" t="s">
        <v>1194</v>
      </c>
    </row>
    <row r="810" spans="1:2" ht="15" customHeight="1">
      <c r="A810" s="251">
        <v>52020</v>
      </c>
      <c r="B810" s="252" t="s">
        <v>1195</v>
      </c>
    </row>
    <row r="811" spans="1:2" ht="15" customHeight="1">
      <c r="A811" s="251">
        <v>52030</v>
      </c>
      <c r="B811" s="252" t="s">
        <v>1196</v>
      </c>
    </row>
    <row r="812" spans="1:2" ht="15" customHeight="1">
      <c r="A812" s="251">
        <v>52040</v>
      </c>
      <c r="B812" s="252" t="s">
        <v>1197</v>
      </c>
    </row>
    <row r="813" spans="1:2" ht="15" customHeight="1">
      <c r="A813" s="251">
        <v>52050</v>
      </c>
      <c r="B813" s="252" t="s">
        <v>1198</v>
      </c>
    </row>
    <row r="814" spans="1:2" ht="15" customHeight="1">
      <c r="A814" s="251">
        <v>52060</v>
      </c>
      <c r="B814" s="252" t="s">
        <v>1199</v>
      </c>
    </row>
    <row r="815" spans="1:2" ht="15" customHeight="1">
      <c r="A815" s="251">
        <v>52070</v>
      </c>
      <c r="B815" s="252" t="s">
        <v>1200</v>
      </c>
    </row>
    <row r="816" spans="1:2" ht="15" customHeight="1">
      <c r="A816" s="251">
        <v>52080</v>
      </c>
      <c r="B816" s="252" t="s">
        <v>1201</v>
      </c>
    </row>
    <row r="817" spans="1:2" ht="15" customHeight="1">
      <c r="A817" s="251">
        <v>52090</v>
      </c>
      <c r="B817" s="252" t="s">
        <v>1202</v>
      </c>
    </row>
    <row r="818" spans="1:2" ht="15" customHeight="1">
      <c r="A818" s="251">
        <v>52100</v>
      </c>
      <c r="B818" s="252" t="s">
        <v>1203</v>
      </c>
    </row>
    <row r="819" spans="1:2" ht="15" customHeight="1">
      <c r="A819" s="251">
        <v>52101</v>
      </c>
      <c r="B819" s="252" t="s">
        <v>1204</v>
      </c>
    </row>
    <row r="820" spans="1:2" ht="15" customHeight="1">
      <c r="A820" s="251">
        <v>52110</v>
      </c>
      <c r="B820" s="252" t="s">
        <v>1205</v>
      </c>
    </row>
    <row r="821" spans="1:2" ht="15" customHeight="1">
      <c r="A821" s="251">
        <v>52120</v>
      </c>
      <c r="B821" s="252" t="s">
        <v>1206</v>
      </c>
    </row>
    <row r="822" spans="1:2" ht="15" customHeight="1">
      <c r="A822" s="251">
        <v>52130</v>
      </c>
      <c r="B822" s="252" t="s">
        <v>1207</v>
      </c>
    </row>
    <row r="823" spans="1:2" ht="15" customHeight="1">
      <c r="A823" s="251">
        <v>52140</v>
      </c>
      <c r="B823" s="252" t="s">
        <v>1208</v>
      </c>
    </row>
    <row r="824" spans="1:2" ht="15" customHeight="1">
      <c r="A824" s="251">
        <v>52150</v>
      </c>
      <c r="B824" s="252" t="s">
        <v>1209</v>
      </c>
    </row>
    <row r="825" spans="1:2" ht="15" customHeight="1">
      <c r="A825" s="251">
        <v>52160</v>
      </c>
      <c r="B825" s="252" t="s">
        <v>1210</v>
      </c>
    </row>
    <row r="826" spans="1:2" ht="15" customHeight="1">
      <c r="A826" s="251">
        <v>52170</v>
      </c>
      <c r="B826" s="252" t="s">
        <v>1211</v>
      </c>
    </row>
    <row r="827" spans="1:2" ht="15" customHeight="1">
      <c r="A827" s="251">
        <v>52180</v>
      </c>
      <c r="B827" s="252" t="s">
        <v>1212</v>
      </c>
    </row>
    <row r="828" spans="1:2" ht="15" customHeight="1">
      <c r="A828" s="251">
        <v>52190</v>
      </c>
      <c r="B828" s="252" t="s">
        <v>1213</v>
      </c>
    </row>
    <row r="829" spans="1:2" ht="15" customHeight="1">
      <c r="A829" s="251">
        <v>52200</v>
      </c>
      <c r="B829" s="252" t="s">
        <v>1214</v>
      </c>
    </row>
    <row r="830" spans="1:2" ht="15" customHeight="1">
      <c r="A830" s="251">
        <v>52210</v>
      </c>
      <c r="B830" s="252" t="s">
        <v>1215</v>
      </c>
    </row>
    <row r="831" spans="1:2" ht="15" customHeight="1">
      <c r="A831" s="251">
        <v>52220</v>
      </c>
      <c r="B831" s="252" t="s">
        <v>1216</v>
      </c>
    </row>
    <row r="832" spans="1:2" ht="15" customHeight="1">
      <c r="A832" s="251">
        <v>52230</v>
      </c>
      <c r="B832" s="252" t="s">
        <v>1217</v>
      </c>
    </row>
    <row r="833" spans="1:2" ht="15" customHeight="1">
      <c r="A833" s="251">
        <v>52240</v>
      </c>
      <c r="B833" s="252" t="s">
        <v>1218</v>
      </c>
    </row>
    <row r="834" spans="1:2" ht="15" customHeight="1">
      <c r="A834" s="251">
        <v>52250</v>
      </c>
      <c r="B834" s="252" t="s">
        <v>1219</v>
      </c>
    </row>
    <row r="835" spans="1:2" ht="15" customHeight="1">
      <c r="A835" s="251">
        <v>52260</v>
      </c>
      <c r="B835" s="252" t="s">
        <v>1220</v>
      </c>
    </row>
    <row r="836" spans="1:2" ht="15" customHeight="1">
      <c r="A836" s="251">
        <v>52320</v>
      </c>
      <c r="B836" s="252" t="s">
        <v>1221</v>
      </c>
    </row>
    <row r="837" spans="1:2" ht="15" customHeight="1">
      <c r="A837" s="251">
        <v>52330</v>
      </c>
      <c r="B837" s="252" t="s">
        <v>1222</v>
      </c>
    </row>
    <row r="838" spans="1:2" ht="15" customHeight="1">
      <c r="A838" s="251">
        <v>52340</v>
      </c>
      <c r="B838" s="252" t="s">
        <v>1223</v>
      </c>
    </row>
    <row r="839" spans="1:2" ht="15" customHeight="1">
      <c r="A839" s="251">
        <v>52350</v>
      </c>
      <c r="B839" s="252" t="s">
        <v>1224</v>
      </c>
    </row>
    <row r="840" spans="1:2" ht="15" customHeight="1">
      <c r="A840" s="251">
        <v>52360</v>
      </c>
      <c r="B840" s="252" t="s">
        <v>1225</v>
      </c>
    </row>
    <row r="841" spans="1:2" ht="15" customHeight="1">
      <c r="A841" s="251">
        <v>52400</v>
      </c>
      <c r="B841" s="252" t="s">
        <v>1226</v>
      </c>
    </row>
    <row r="842" spans="1:2" ht="15" customHeight="1">
      <c r="A842" s="251">
        <v>52410</v>
      </c>
      <c r="B842" s="252" t="s">
        <v>1227</v>
      </c>
    </row>
    <row r="843" spans="1:2" ht="15" customHeight="1">
      <c r="A843" s="251">
        <v>52420</v>
      </c>
      <c r="B843" s="252" t="s">
        <v>1228</v>
      </c>
    </row>
    <row r="844" spans="1:2" ht="15" customHeight="1">
      <c r="A844" s="251">
        <v>52430</v>
      </c>
      <c r="B844" s="252" t="s">
        <v>1229</v>
      </c>
    </row>
    <row r="845" spans="1:2" ht="15" customHeight="1">
      <c r="A845" s="251">
        <v>52440</v>
      </c>
      <c r="B845" s="252" t="s">
        <v>1230</v>
      </c>
    </row>
    <row r="846" spans="1:2" ht="15" customHeight="1">
      <c r="A846" s="251">
        <v>52450</v>
      </c>
      <c r="B846" s="252" t="s">
        <v>1231</v>
      </c>
    </row>
    <row r="847" spans="1:2" ht="15" customHeight="1">
      <c r="A847" s="251">
        <v>52460</v>
      </c>
      <c r="B847" s="252" t="s">
        <v>1232</v>
      </c>
    </row>
    <row r="848" spans="1:2" ht="15" customHeight="1">
      <c r="A848" s="251">
        <v>52490</v>
      </c>
      <c r="B848" s="252" t="s">
        <v>1233</v>
      </c>
    </row>
    <row r="849" spans="1:2" ht="15" customHeight="1">
      <c r="A849" s="251">
        <v>52500</v>
      </c>
      <c r="B849" s="252" t="s">
        <v>1234</v>
      </c>
    </row>
    <row r="850" spans="1:2" ht="15" customHeight="1">
      <c r="A850" s="251">
        <v>52520</v>
      </c>
      <c r="B850" s="252" t="s">
        <v>1235</v>
      </c>
    </row>
    <row r="851" spans="1:2" ht="15" customHeight="1">
      <c r="A851" s="251">
        <v>52530</v>
      </c>
      <c r="B851" s="252" t="s">
        <v>1236</v>
      </c>
    </row>
    <row r="852" spans="1:2" ht="15" customHeight="1">
      <c r="A852" s="251">
        <v>52540</v>
      </c>
      <c r="B852" s="252" t="s">
        <v>1237</v>
      </c>
    </row>
    <row r="853" spans="1:2" ht="15" customHeight="1">
      <c r="A853" s="251">
        <v>52550</v>
      </c>
      <c r="B853" s="252" t="s">
        <v>1238</v>
      </c>
    </row>
    <row r="854" spans="1:2" ht="15" customHeight="1">
      <c r="A854" s="251">
        <v>52560</v>
      </c>
      <c r="B854" s="252" t="s">
        <v>1239</v>
      </c>
    </row>
    <row r="855" spans="1:2" ht="15" customHeight="1">
      <c r="A855" s="251">
        <v>52570</v>
      </c>
      <c r="B855" s="252" t="s">
        <v>1240</v>
      </c>
    </row>
    <row r="856" spans="1:2" ht="15" customHeight="1">
      <c r="A856" s="251">
        <v>52571</v>
      </c>
      <c r="B856" s="252" t="s">
        <v>1241</v>
      </c>
    </row>
    <row r="857" spans="1:2" ht="15" customHeight="1">
      <c r="A857" s="251">
        <v>52580</v>
      </c>
      <c r="B857" s="253" t="s">
        <v>1242</v>
      </c>
    </row>
    <row r="858" spans="1:2" ht="15" customHeight="1">
      <c r="A858" s="251">
        <v>53010</v>
      </c>
      <c r="B858" s="252" t="s">
        <v>1244</v>
      </c>
    </row>
    <row r="859" spans="1:2" ht="15" customHeight="1">
      <c r="A859" s="251">
        <v>53020</v>
      </c>
      <c r="B859" s="252" t="s">
        <v>1245</v>
      </c>
    </row>
    <row r="860" spans="1:2" ht="15" customHeight="1">
      <c r="A860" s="251">
        <v>53030</v>
      </c>
      <c r="B860" s="252" t="s">
        <v>1246</v>
      </c>
    </row>
    <row r="861" spans="1:2" ht="15" customHeight="1">
      <c r="A861" s="251">
        <v>53060</v>
      </c>
      <c r="B861" s="252" t="s">
        <v>1247</v>
      </c>
    </row>
    <row r="862" spans="1:2" ht="15" customHeight="1">
      <c r="A862" s="251">
        <v>53070</v>
      </c>
      <c r="B862" s="252" t="s">
        <v>1248</v>
      </c>
    </row>
    <row r="863" spans="1:2" ht="15" customHeight="1">
      <c r="A863" s="251">
        <v>53080</v>
      </c>
      <c r="B863" s="252" t="s">
        <v>1249</v>
      </c>
    </row>
    <row r="864" spans="1:2" ht="15" customHeight="1">
      <c r="A864" s="251">
        <v>53090</v>
      </c>
      <c r="B864" s="252" t="s">
        <v>1250</v>
      </c>
    </row>
    <row r="865" spans="1:2" ht="15" customHeight="1">
      <c r="A865" s="251">
        <v>53100</v>
      </c>
      <c r="B865" s="252" t="s">
        <v>1251</v>
      </c>
    </row>
    <row r="866" spans="1:2" ht="15" customHeight="1">
      <c r="A866" s="251">
        <v>53110</v>
      </c>
      <c r="B866" s="252" t="s">
        <v>1252</v>
      </c>
    </row>
    <row r="867" spans="1:2" ht="15" customHeight="1">
      <c r="A867" s="251">
        <v>53111</v>
      </c>
      <c r="B867" s="252" t="s">
        <v>1253</v>
      </c>
    </row>
    <row r="868" spans="1:2" ht="15" customHeight="1">
      <c r="A868" s="251">
        <v>53120</v>
      </c>
      <c r="B868" s="252" t="s">
        <v>1254</v>
      </c>
    </row>
    <row r="869" spans="1:2" ht="15" customHeight="1">
      <c r="A869" s="251">
        <v>53130</v>
      </c>
      <c r="B869" s="252" t="s">
        <v>1255</v>
      </c>
    </row>
    <row r="870" spans="1:2" ht="15" customHeight="1">
      <c r="A870" s="251">
        <v>53140</v>
      </c>
      <c r="B870" s="252" t="s">
        <v>1256</v>
      </c>
    </row>
    <row r="871" spans="1:2" ht="15" customHeight="1">
      <c r="A871" s="251">
        <v>53150</v>
      </c>
      <c r="B871" s="252" t="s">
        <v>1257</v>
      </c>
    </row>
    <row r="872" spans="1:2" ht="15" customHeight="1">
      <c r="A872" s="251">
        <v>53160</v>
      </c>
      <c r="B872" s="252" t="s">
        <v>1258</v>
      </c>
    </row>
    <row r="873" spans="1:2" ht="15" customHeight="1">
      <c r="A873" s="251">
        <v>53170</v>
      </c>
      <c r="B873" s="252" t="s">
        <v>1259</v>
      </c>
    </row>
    <row r="874" spans="1:2" ht="15" customHeight="1">
      <c r="A874" s="251">
        <v>53180</v>
      </c>
      <c r="B874" s="252" t="s">
        <v>1260</v>
      </c>
    </row>
    <row r="875" spans="1:2" ht="15" customHeight="1">
      <c r="A875" s="251">
        <v>53190</v>
      </c>
      <c r="B875" s="252" t="s">
        <v>1261</v>
      </c>
    </row>
    <row r="876" spans="1:2" ht="15" customHeight="1">
      <c r="A876" s="251">
        <v>53200</v>
      </c>
      <c r="B876" s="252" t="s">
        <v>1262</v>
      </c>
    </row>
    <row r="877" spans="1:2" ht="15" customHeight="1">
      <c r="A877" s="251">
        <v>53210</v>
      </c>
      <c r="B877" s="252" t="s">
        <v>1263</v>
      </c>
    </row>
    <row r="878" spans="1:2" ht="15" customHeight="1">
      <c r="A878" s="251">
        <v>53220</v>
      </c>
      <c r="B878" s="252" t="s">
        <v>1264</v>
      </c>
    </row>
    <row r="879" spans="1:2" ht="15" customHeight="1">
      <c r="A879" s="251">
        <v>53230</v>
      </c>
      <c r="B879" s="252" t="s">
        <v>1265</v>
      </c>
    </row>
    <row r="880" spans="1:2" ht="15" customHeight="1">
      <c r="A880" s="251">
        <v>53240</v>
      </c>
      <c r="B880" s="252" t="s">
        <v>1266</v>
      </c>
    </row>
    <row r="881" spans="1:2" ht="15" customHeight="1">
      <c r="A881" s="251">
        <v>53250</v>
      </c>
      <c r="B881" s="252" t="s">
        <v>1267</v>
      </c>
    </row>
    <row r="882" spans="1:2" ht="15" customHeight="1">
      <c r="A882" s="251">
        <v>53260</v>
      </c>
      <c r="B882" s="252" t="s">
        <v>1268</v>
      </c>
    </row>
    <row r="883" spans="1:2" ht="15" customHeight="1">
      <c r="A883" s="251">
        <v>53270</v>
      </c>
      <c r="B883" s="252" t="s">
        <v>1269</v>
      </c>
    </row>
    <row r="884" spans="1:2" ht="15" customHeight="1">
      <c r="A884" s="251">
        <v>53280</v>
      </c>
      <c r="B884" s="252" t="s">
        <v>1270</v>
      </c>
    </row>
    <row r="885" spans="1:2" ht="15" customHeight="1">
      <c r="A885" s="251">
        <v>53300</v>
      </c>
      <c r="B885" s="252" t="s">
        <v>1271</v>
      </c>
    </row>
    <row r="886" spans="1:2" ht="15" customHeight="1">
      <c r="A886" s="251">
        <v>53310</v>
      </c>
      <c r="B886" s="252" t="s">
        <v>1272</v>
      </c>
    </row>
    <row r="887" spans="1:2" ht="15" customHeight="1">
      <c r="A887" s="251">
        <v>53320</v>
      </c>
      <c r="B887" s="252" t="s">
        <v>1273</v>
      </c>
    </row>
    <row r="888" spans="1:2" ht="15" customHeight="1">
      <c r="A888" s="251">
        <v>53330</v>
      </c>
      <c r="B888" s="252" t="s">
        <v>1274</v>
      </c>
    </row>
    <row r="889" spans="1:2" ht="15" customHeight="1">
      <c r="A889" s="251">
        <v>53340</v>
      </c>
      <c r="B889" s="252" t="s">
        <v>1275</v>
      </c>
    </row>
    <row r="890" spans="1:2" ht="15" customHeight="1">
      <c r="A890" s="251">
        <v>53350</v>
      </c>
      <c r="B890" s="252" t="s">
        <v>1276</v>
      </c>
    </row>
    <row r="891" spans="1:2" ht="15" customHeight="1">
      <c r="A891" s="251">
        <v>53360</v>
      </c>
      <c r="B891" s="252" t="s">
        <v>1277</v>
      </c>
    </row>
    <row r="892" spans="1:2" ht="15" customHeight="1">
      <c r="A892" s="251">
        <v>53370</v>
      </c>
      <c r="B892" s="252" t="s">
        <v>1278</v>
      </c>
    </row>
    <row r="893" spans="1:2" ht="15" customHeight="1">
      <c r="A893" s="251">
        <v>53380</v>
      </c>
      <c r="B893" s="252" t="s">
        <v>1279</v>
      </c>
    </row>
    <row r="894" spans="1:2" ht="15" customHeight="1">
      <c r="A894" s="251">
        <v>53390</v>
      </c>
      <c r="B894" s="252" t="s">
        <v>1280</v>
      </c>
    </row>
    <row r="895" spans="1:2" ht="15" customHeight="1">
      <c r="A895" s="251">
        <v>53400</v>
      </c>
      <c r="B895" s="252" t="s">
        <v>1281</v>
      </c>
    </row>
    <row r="896" spans="1:2" ht="15" customHeight="1">
      <c r="A896" s="251">
        <v>53410</v>
      </c>
      <c r="B896" s="252" t="s">
        <v>1282</v>
      </c>
    </row>
    <row r="897" spans="1:2" ht="15" customHeight="1">
      <c r="A897" s="251">
        <v>53420</v>
      </c>
      <c r="B897" s="252" t="s">
        <v>1283</v>
      </c>
    </row>
    <row r="898" spans="1:2" ht="15" customHeight="1">
      <c r="A898" s="251">
        <v>53430</v>
      </c>
      <c r="B898" s="252" t="s">
        <v>1284</v>
      </c>
    </row>
    <row r="899" spans="1:2" ht="15" customHeight="1">
      <c r="A899" s="251">
        <v>53440</v>
      </c>
      <c r="B899" s="252" t="s">
        <v>1285</v>
      </c>
    </row>
    <row r="900" spans="1:2" ht="15" customHeight="1">
      <c r="A900" s="251">
        <v>53450</v>
      </c>
      <c r="B900" s="252" t="s">
        <v>1286</v>
      </c>
    </row>
    <row r="901" spans="1:2" ht="15" customHeight="1">
      <c r="A901" s="251">
        <v>53460</v>
      </c>
      <c r="B901" s="252" t="s">
        <v>1287</v>
      </c>
    </row>
    <row r="902" spans="1:2" ht="15" customHeight="1">
      <c r="A902" s="251">
        <v>53470</v>
      </c>
      <c r="B902" s="252" t="s">
        <v>1288</v>
      </c>
    </row>
    <row r="903" spans="1:2" ht="15" customHeight="1">
      <c r="A903" s="251">
        <v>53480</v>
      </c>
      <c r="B903" s="252" t="s">
        <v>1289</v>
      </c>
    </row>
    <row r="904" spans="1:2" ht="15" customHeight="1">
      <c r="A904" s="251">
        <v>54010</v>
      </c>
      <c r="B904" s="252" t="s">
        <v>1290</v>
      </c>
    </row>
    <row r="905" spans="1:2" ht="15" customHeight="1">
      <c r="A905" s="251">
        <v>54020</v>
      </c>
      <c r="B905" s="252" t="s">
        <v>1291</v>
      </c>
    </row>
    <row r="906" spans="1:2" ht="15" customHeight="1">
      <c r="A906" s="251">
        <v>54030</v>
      </c>
      <c r="B906" s="252" t="s">
        <v>1292</v>
      </c>
    </row>
    <row r="907" spans="1:2" ht="15" customHeight="1">
      <c r="A907" s="251">
        <v>54040</v>
      </c>
      <c r="B907" s="252" t="s">
        <v>1293</v>
      </c>
    </row>
    <row r="908" spans="1:2" ht="15" customHeight="1">
      <c r="A908" s="251">
        <v>54050</v>
      </c>
      <c r="B908" s="252" t="s">
        <v>1294</v>
      </c>
    </row>
    <row r="909" spans="1:2" ht="15" customHeight="1">
      <c r="A909" s="251">
        <v>54060</v>
      </c>
      <c r="B909" s="252" t="s">
        <v>1295</v>
      </c>
    </row>
    <row r="910" spans="1:2" ht="15" customHeight="1">
      <c r="A910" s="251">
        <v>54070</v>
      </c>
      <c r="B910" s="252" t="s">
        <v>1296</v>
      </c>
    </row>
    <row r="911" spans="1:2" ht="15" customHeight="1">
      <c r="A911" s="251">
        <v>54080</v>
      </c>
      <c r="B911" s="252" t="s">
        <v>1297</v>
      </c>
    </row>
    <row r="912" spans="1:2" ht="15" customHeight="1">
      <c r="A912" s="251">
        <v>54090</v>
      </c>
      <c r="B912" s="253" t="s">
        <v>1298</v>
      </c>
    </row>
    <row r="913" spans="1:2" ht="15" customHeight="1">
      <c r="A913" s="251">
        <v>54100</v>
      </c>
      <c r="B913" s="253" t="s">
        <v>1299</v>
      </c>
    </row>
    <row r="914" spans="1:2" ht="15" customHeight="1">
      <c r="A914" s="251">
        <v>54110</v>
      </c>
      <c r="B914" s="253" t="s">
        <v>1300</v>
      </c>
    </row>
    <row r="915" spans="1:2" ht="15" customHeight="1">
      <c r="A915" s="251">
        <v>54120</v>
      </c>
      <c r="B915" s="253" t="s">
        <v>1301</v>
      </c>
    </row>
    <row r="916" spans="1:2" ht="15" customHeight="1">
      <c r="A916" s="251">
        <v>54130</v>
      </c>
      <c r="B916" s="252" t="s">
        <v>1302</v>
      </c>
    </row>
    <row r="917" spans="1:2" ht="15" customHeight="1">
      <c r="A917" s="251">
        <v>54140</v>
      </c>
      <c r="B917" s="252" t="s">
        <v>1303</v>
      </c>
    </row>
    <row r="918" spans="1:2" ht="15" customHeight="1">
      <c r="A918" s="251">
        <v>54150</v>
      </c>
      <c r="B918" s="252" t="s">
        <v>1304</v>
      </c>
    </row>
    <row r="919" spans="1:2" ht="15" customHeight="1">
      <c r="A919" s="251">
        <v>54160</v>
      </c>
      <c r="B919" s="252" t="s">
        <v>1305</v>
      </c>
    </row>
    <row r="920" spans="1:2" ht="15" customHeight="1">
      <c r="A920" s="251">
        <v>54170</v>
      </c>
      <c r="B920" s="252" t="s">
        <v>1306</v>
      </c>
    </row>
    <row r="921" spans="1:2" ht="15" customHeight="1">
      <c r="A921" s="251">
        <v>54180</v>
      </c>
      <c r="B921" s="252" t="s">
        <v>1307</v>
      </c>
    </row>
    <row r="922" spans="1:2" ht="15" customHeight="1">
      <c r="A922" s="251">
        <v>54190</v>
      </c>
      <c r="B922" s="252" t="s">
        <v>1308</v>
      </c>
    </row>
    <row r="923" spans="1:2" ht="15" customHeight="1">
      <c r="A923" s="251">
        <v>54200</v>
      </c>
      <c r="B923" s="252" t="s">
        <v>1309</v>
      </c>
    </row>
    <row r="924" spans="1:2" ht="15" customHeight="1">
      <c r="A924" s="251">
        <v>54210</v>
      </c>
      <c r="B924" s="252" t="s">
        <v>1310</v>
      </c>
    </row>
    <row r="925" spans="1:2" ht="15" customHeight="1">
      <c r="A925" s="251">
        <v>54220</v>
      </c>
      <c r="B925" s="252" t="s">
        <v>1311</v>
      </c>
    </row>
    <row r="926" spans="1:2" ht="15" customHeight="1">
      <c r="A926" s="251">
        <v>54230</v>
      </c>
      <c r="B926" s="252" t="s">
        <v>1312</v>
      </c>
    </row>
    <row r="927" spans="1:2" ht="15" customHeight="1">
      <c r="A927" s="251">
        <v>54240</v>
      </c>
      <c r="B927" s="252" t="s">
        <v>1313</v>
      </c>
    </row>
    <row r="928" spans="1:2" ht="15" customHeight="1">
      <c r="A928" s="251">
        <v>54250</v>
      </c>
      <c r="B928" s="252" t="s">
        <v>1314</v>
      </c>
    </row>
    <row r="929" spans="1:2" ht="15" customHeight="1">
      <c r="A929" s="251">
        <v>54260</v>
      </c>
      <c r="B929" s="252" t="s">
        <v>1315</v>
      </c>
    </row>
    <row r="930" spans="1:2" ht="15" customHeight="1">
      <c r="A930" s="251">
        <v>54270</v>
      </c>
      <c r="B930" s="252" t="s">
        <v>1316</v>
      </c>
    </row>
    <row r="931" spans="1:2" ht="15" customHeight="1">
      <c r="A931" s="251">
        <v>54280</v>
      </c>
      <c r="B931" s="252" t="s">
        <v>1317</v>
      </c>
    </row>
    <row r="932" spans="1:2" ht="15" customHeight="1">
      <c r="A932" s="251">
        <v>54290</v>
      </c>
      <c r="B932" s="252" t="s">
        <v>1318</v>
      </c>
    </row>
    <row r="933" spans="1:2" ht="15" customHeight="1">
      <c r="A933" s="251">
        <v>54300</v>
      </c>
      <c r="B933" s="252" t="s">
        <v>1319</v>
      </c>
    </row>
    <row r="934" spans="1:2" ht="15" customHeight="1">
      <c r="A934" s="251">
        <v>54310</v>
      </c>
      <c r="B934" s="252" t="s">
        <v>1320</v>
      </c>
    </row>
    <row r="935" spans="1:2" ht="15" customHeight="1">
      <c r="A935" s="251">
        <v>54320</v>
      </c>
      <c r="B935" s="252" t="s">
        <v>1321</v>
      </c>
    </row>
    <row r="936" spans="1:2" ht="15" customHeight="1">
      <c r="A936" s="251">
        <v>54330</v>
      </c>
      <c r="B936" s="253" t="s">
        <v>1322</v>
      </c>
    </row>
    <row r="937" spans="1:2" ht="15" customHeight="1">
      <c r="A937" s="251">
        <v>54340</v>
      </c>
      <c r="B937" s="252" t="s">
        <v>1323</v>
      </c>
    </row>
    <row r="938" spans="1:2" ht="15" customHeight="1">
      <c r="A938" s="251">
        <v>54350</v>
      </c>
      <c r="B938" s="253" t="s">
        <v>1324</v>
      </c>
    </row>
    <row r="939" spans="1:2" ht="15" customHeight="1">
      <c r="A939" s="251">
        <v>54360</v>
      </c>
      <c r="B939" s="252" t="s">
        <v>1325</v>
      </c>
    </row>
    <row r="940" spans="1:2" ht="15" customHeight="1">
      <c r="A940" s="251">
        <v>54370</v>
      </c>
      <c r="B940" s="252" t="s">
        <v>1326</v>
      </c>
    </row>
    <row r="941" spans="1:2" ht="15" customHeight="1">
      <c r="A941" s="251">
        <v>54380</v>
      </c>
      <c r="B941" s="253" t="s">
        <v>1327</v>
      </c>
    </row>
    <row r="942" spans="1:2" ht="15" customHeight="1">
      <c r="A942" s="251">
        <v>55010</v>
      </c>
      <c r="B942" s="252" t="s">
        <v>1328</v>
      </c>
    </row>
    <row r="943" spans="1:2" ht="15" customHeight="1">
      <c r="A943" s="251">
        <v>55020</v>
      </c>
      <c r="B943" s="252" t="s">
        <v>1329</v>
      </c>
    </row>
    <row r="944" spans="1:2" ht="15" customHeight="1">
      <c r="A944" s="251">
        <v>55030</v>
      </c>
      <c r="B944" s="252" t="s">
        <v>1330</v>
      </c>
    </row>
    <row r="945" spans="1:2" ht="15" customHeight="1">
      <c r="A945" s="251">
        <v>55040</v>
      </c>
      <c r="B945" s="252" t="s">
        <v>1331</v>
      </c>
    </row>
    <row r="946" spans="1:2" ht="15" customHeight="1">
      <c r="A946" s="251">
        <v>55050</v>
      </c>
      <c r="B946" s="252" t="s">
        <v>1332</v>
      </c>
    </row>
    <row r="947" spans="1:2" ht="15" customHeight="1">
      <c r="A947" s="251">
        <v>55060</v>
      </c>
      <c r="B947" s="252" t="s">
        <v>1333</v>
      </c>
    </row>
    <row r="948" spans="1:2" ht="15" customHeight="1">
      <c r="A948" s="251">
        <v>55070</v>
      </c>
      <c r="B948" s="252" t="s">
        <v>1334</v>
      </c>
    </row>
    <row r="949" spans="1:2" ht="15" customHeight="1">
      <c r="A949" s="251">
        <v>55080</v>
      </c>
      <c r="B949" s="252" t="s">
        <v>1335</v>
      </c>
    </row>
    <row r="950" spans="1:2" ht="15" customHeight="1">
      <c r="A950" s="251">
        <v>55090</v>
      </c>
      <c r="B950" s="252" t="s">
        <v>1336</v>
      </c>
    </row>
    <row r="951" spans="1:2" ht="15" customHeight="1">
      <c r="A951" s="251">
        <v>55100</v>
      </c>
      <c r="B951" s="252" t="s">
        <v>1337</v>
      </c>
    </row>
    <row r="952" spans="1:2" ht="15" customHeight="1">
      <c r="A952" s="251">
        <v>55110</v>
      </c>
      <c r="B952" s="252" t="s">
        <v>1338</v>
      </c>
    </row>
    <row r="953" spans="1:2" ht="15" customHeight="1">
      <c r="A953" s="251">
        <v>55120</v>
      </c>
      <c r="B953" s="252" t="s">
        <v>1339</v>
      </c>
    </row>
    <row r="954" spans="1:2" ht="15" customHeight="1">
      <c r="A954" s="251">
        <v>55130</v>
      </c>
      <c r="B954" s="252" t="s">
        <v>1340</v>
      </c>
    </row>
    <row r="955" spans="1:2" ht="15" customHeight="1">
      <c r="A955" s="251">
        <v>55140</v>
      </c>
      <c r="B955" s="252" t="s">
        <v>1341</v>
      </c>
    </row>
    <row r="956" spans="1:2" ht="15" customHeight="1">
      <c r="A956" s="251">
        <v>55150</v>
      </c>
      <c r="B956" s="252" t="s">
        <v>1342</v>
      </c>
    </row>
    <row r="957" spans="1:2" ht="15" customHeight="1">
      <c r="A957" s="251">
        <v>55160</v>
      </c>
      <c r="B957" s="252" t="s">
        <v>1343</v>
      </c>
    </row>
    <row r="958" spans="1:2" ht="15" customHeight="1">
      <c r="A958" s="251">
        <v>55170</v>
      </c>
      <c r="B958" s="252" t="s">
        <v>1344</v>
      </c>
    </row>
    <row r="959" spans="1:2" ht="15" customHeight="1">
      <c r="A959" s="251">
        <v>55180</v>
      </c>
      <c r="B959" s="252" t="s">
        <v>1345</v>
      </c>
    </row>
    <row r="960" spans="1:2" ht="15" customHeight="1">
      <c r="A960" s="251">
        <v>55190</v>
      </c>
      <c r="B960" s="252" t="s">
        <v>1346</v>
      </c>
    </row>
    <row r="961" spans="1:2" ht="15" customHeight="1">
      <c r="A961" s="251">
        <v>55200</v>
      </c>
      <c r="B961" s="252" t="s">
        <v>1347</v>
      </c>
    </row>
    <row r="962" spans="1:2" ht="15" customHeight="1">
      <c r="A962" s="251">
        <v>55210</v>
      </c>
      <c r="B962" s="252" t="s">
        <v>1348</v>
      </c>
    </row>
    <row r="963" spans="1:2" ht="15" customHeight="1">
      <c r="A963" s="251">
        <v>55220</v>
      </c>
      <c r="B963" s="252" t="s">
        <v>1349</v>
      </c>
    </row>
    <row r="964" spans="1:2" ht="15" customHeight="1">
      <c r="A964" s="251">
        <v>55230</v>
      </c>
      <c r="B964" s="252" t="s">
        <v>1350</v>
      </c>
    </row>
    <row r="965" spans="1:2" ht="15" customHeight="1">
      <c r="A965" s="251">
        <v>55240</v>
      </c>
      <c r="B965" s="252" t="s">
        <v>1351</v>
      </c>
    </row>
    <row r="966" spans="1:2" ht="15" customHeight="1">
      <c r="A966" s="251">
        <v>55250</v>
      </c>
      <c r="B966" s="252" t="s">
        <v>1352</v>
      </c>
    </row>
    <row r="967" spans="1:2" ht="15" customHeight="1">
      <c r="A967" s="251">
        <v>55260</v>
      </c>
      <c r="B967" s="252" t="s">
        <v>1353</v>
      </c>
    </row>
    <row r="968" spans="1:2" ht="15" customHeight="1">
      <c r="A968" s="251">
        <v>55270</v>
      </c>
      <c r="B968" s="252" t="s">
        <v>1354</v>
      </c>
    </row>
    <row r="969" spans="1:2" ht="15" customHeight="1">
      <c r="A969" s="251">
        <v>55280</v>
      </c>
      <c r="B969" s="252" t="s">
        <v>1355</v>
      </c>
    </row>
    <row r="970" spans="1:2" ht="15" customHeight="1">
      <c r="A970" s="251">
        <v>55290</v>
      </c>
      <c r="B970" s="252" t="s">
        <v>1356</v>
      </c>
    </row>
    <row r="971" spans="1:2" ht="15" customHeight="1">
      <c r="A971" s="251">
        <v>55300</v>
      </c>
      <c r="B971" s="252" t="s">
        <v>1357</v>
      </c>
    </row>
    <row r="972" spans="1:2" ht="15" customHeight="1">
      <c r="A972" s="251">
        <v>55310</v>
      </c>
      <c r="B972" s="252" t="s">
        <v>1358</v>
      </c>
    </row>
    <row r="973" spans="1:2" ht="15" customHeight="1">
      <c r="A973" s="251">
        <v>55320</v>
      </c>
      <c r="B973" s="253" t="s">
        <v>1359</v>
      </c>
    </row>
    <row r="974" spans="1:2" ht="15" customHeight="1">
      <c r="A974" s="251">
        <v>55330</v>
      </c>
      <c r="B974" s="253" t="s">
        <v>1360</v>
      </c>
    </row>
    <row r="975" spans="1:2" ht="15" customHeight="1">
      <c r="A975" s="251">
        <v>56010</v>
      </c>
      <c r="B975" s="252" t="s">
        <v>1361</v>
      </c>
    </row>
    <row r="976" spans="1:2" ht="15" customHeight="1">
      <c r="A976" s="251">
        <v>56040</v>
      </c>
      <c r="B976" s="252" t="s">
        <v>1362</v>
      </c>
    </row>
    <row r="977" spans="1:2" ht="15" customHeight="1">
      <c r="A977" s="251">
        <v>56050</v>
      </c>
      <c r="B977" s="252" t="s">
        <v>1363</v>
      </c>
    </row>
    <row r="978" spans="1:2" ht="15" customHeight="1">
      <c r="A978" s="251">
        <v>56060</v>
      </c>
      <c r="B978" s="252" t="s">
        <v>1364</v>
      </c>
    </row>
    <row r="979" spans="1:2" ht="15" customHeight="1">
      <c r="A979" s="251">
        <v>56070</v>
      </c>
      <c r="B979" s="252" t="s">
        <v>1365</v>
      </c>
    </row>
    <row r="980" spans="1:2" ht="15" customHeight="1">
      <c r="A980" s="251">
        <v>56080</v>
      </c>
      <c r="B980" s="252" t="s">
        <v>1366</v>
      </c>
    </row>
    <row r="981" spans="1:2" ht="15" customHeight="1">
      <c r="A981" s="251">
        <v>56090</v>
      </c>
      <c r="B981" s="252" t="s">
        <v>1367</v>
      </c>
    </row>
    <row r="982" spans="1:2" ht="15" customHeight="1">
      <c r="A982" s="251">
        <v>56100</v>
      </c>
      <c r="B982" s="252" t="s">
        <v>1368</v>
      </c>
    </row>
    <row r="983" spans="1:2" ht="15" customHeight="1">
      <c r="A983" s="251">
        <v>56130</v>
      </c>
      <c r="B983" s="252" t="s">
        <v>1369</v>
      </c>
    </row>
    <row r="984" spans="1:2" ht="15" customHeight="1">
      <c r="A984" s="251">
        <v>56140</v>
      </c>
      <c r="B984" s="252" t="s">
        <v>1370</v>
      </c>
    </row>
    <row r="985" spans="1:2" ht="15" customHeight="1">
      <c r="A985" s="251">
        <v>56150</v>
      </c>
      <c r="B985" s="252" t="s">
        <v>1371</v>
      </c>
    </row>
    <row r="986" spans="1:2" ht="15" customHeight="1">
      <c r="A986" s="251">
        <v>56160</v>
      </c>
      <c r="B986" s="252" t="s">
        <v>1372</v>
      </c>
    </row>
    <row r="987" spans="1:2" ht="15" customHeight="1">
      <c r="A987" s="251">
        <v>56170</v>
      </c>
      <c r="B987" s="252" t="s">
        <v>1373</v>
      </c>
    </row>
    <row r="988" spans="1:2" ht="15" customHeight="1">
      <c r="A988" s="251">
        <v>56180</v>
      </c>
      <c r="B988" s="252" t="s">
        <v>1374</v>
      </c>
    </row>
    <row r="989" spans="1:2" ht="15" customHeight="1">
      <c r="A989" s="251">
        <v>56190</v>
      </c>
      <c r="B989" s="252" t="s">
        <v>1375</v>
      </c>
    </row>
    <row r="990" spans="1:2" ht="15" customHeight="1">
      <c r="A990" s="251">
        <v>56200</v>
      </c>
      <c r="B990" s="252" t="s">
        <v>1376</v>
      </c>
    </row>
    <row r="991" spans="1:2" ht="15" customHeight="1">
      <c r="A991" s="251">
        <v>56210</v>
      </c>
      <c r="B991" s="252" t="s">
        <v>1377</v>
      </c>
    </row>
    <row r="992" spans="1:2" ht="15" customHeight="1">
      <c r="A992" s="251">
        <v>56220</v>
      </c>
      <c r="B992" s="252" t="s">
        <v>1378</v>
      </c>
    </row>
    <row r="993" spans="1:2" ht="15" customHeight="1">
      <c r="A993" s="251">
        <v>56230</v>
      </c>
      <c r="B993" s="252" t="s">
        <v>1379</v>
      </c>
    </row>
    <row r="994" spans="1:2" ht="15" customHeight="1">
      <c r="A994" s="251">
        <v>56240</v>
      </c>
      <c r="B994" s="252" t="s">
        <v>1380</v>
      </c>
    </row>
    <row r="995" spans="1:2" ht="15" customHeight="1">
      <c r="A995" s="251">
        <v>56250</v>
      </c>
      <c r="B995" s="252" t="s">
        <v>1381</v>
      </c>
    </row>
    <row r="996" spans="1:2" ht="15" customHeight="1">
      <c r="A996" s="251">
        <v>56260</v>
      </c>
      <c r="B996" s="252" t="s">
        <v>1382</v>
      </c>
    </row>
    <row r="997" spans="1:2" ht="15" customHeight="1">
      <c r="A997" s="251">
        <v>56270</v>
      </c>
      <c r="B997" s="252" t="s">
        <v>1383</v>
      </c>
    </row>
    <row r="998" spans="1:2" ht="15" customHeight="1">
      <c r="A998" s="251">
        <v>56280</v>
      </c>
      <c r="B998" s="252" t="s">
        <v>1384</v>
      </c>
    </row>
    <row r="999" spans="1:2" ht="15" customHeight="1">
      <c r="A999" s="251">
        <v>56290</v>
      </c>
      <c r="B999" s="252" t="s">
        <v>1385</v>
      </c>
    </row>
    <row r="1000" spans="1:2" ht="15" customHeight="1">
      <c r="A1000" s="251">
        <v>56300</v>
      </c>
      <c r="B1000" s="252" t="s">
        <v>1386</v>
      </c>
    </row>
    <row r="1001" spans="1:2" ht="15" customHeight="1">
      <c r="A1001" s="251">
        <v>56310</v>
      </c>
      <c r="B1001" s="252" t="s">
        <v>1387</v>
      </c>
    </row>
    <row r="1002" spans="1:2" ht="15" customHeight="1">
      <c r="A1002" s="251">
        <v>56330</v>
      </c>
      <c r="B1002" s="253" t="s">
        <v>1388</v>
      </c>
    </row>
    <row r="1003" spans="1:2" ht="15" customHeight="1">
      <c r="A1003" s="251">
        <v>57010</v>
      </c>
      <c r="B1003" s="252" t="s">
        <v>1389</v>
      </c>
    </row>
    <row r="1004" spans="1:2" ht="15" customHeight="1">
      <c r="A1004" s="251">
        <v>57020</v>
      </c>
      <c r="B1004" s="252" t="s">
        <v>1390</v>
      </c>
    </row>
    <row r="1005" spans="1:2" ht="15" customHeight="1">
      <c r="A1005" s="251">
        <v>57030</v>
      </c>
      <c r="B1005" s="252" t="s">
        <v>1391</v>
      </c>
    </row>
    <row r="1006" spans="1:2" ht="15" customHeight="1">
      <c r="A1006" s="251">
        <v>57040</v>
      </c>
      <c r="B1006" s="252" t="s">
        <v>1392</v>
      </c>
    </row>
    <row r="1007" spans="1:2" ht="15" customHeight="1">
      <c r="A1007" s="251">
        <v>57070</v>
      </c>
      <c r="B1007" s="252" t="s">
        <v>1393</v>
      </c>
    </row>
    <row r="1008" spans="1:2" ht="15" customHeight="1">
      <c r="A1008" s="251">
        <v>57080</v>
      </c>
      <c r="B1008" s="252" t="s">
        <v>1394</v>
      </c>
    </row>
    <row r="1009" spans="1:2" ht="15" customHeight="1">
      <c r="A1009" s="251">
        <v>57090</v>
      </c>
      <c r="B1009" s="252" t="s">
        <v>1395</v>
      </c>
    </row>
    <row r="1010" spans="1:2" ht="15" customHeight="1">
      <c r="A1010" s="251">
        <v>57100</v>
      </c>
      <c r="B1010" s="252" t="s">
        <v>1396</v>
      </c>
    </row>
    <row r="1011" spans="1:2" ht="15" customHeight="1">
      <c r="A1011" s="251">
        <v>57110</v>
      </c>
      <c r="B1011" s="252" t="s">
        <v>1397</v>
      </c>
    </row>
    <row r="1012" spans="1:2" ht="15" customHeight="1">
      <c r="A1012" s="251">
        <v>57120</v>
      </c>
      <c r="B1012" s="252" t="s">
        <v>1398</v>
      </c>
    </row>
    <row r="1013" spans="1:2" ht="15" customHeight="1">
      <c r="A1013" s="251">
        <v>57130</v>
      </c>
      <c r="B1013" s="252" t="s">
        <v>1399</v>
      </c>
    </row>
    <row r="1014" spans="1:2" ht="15" customHeight="1">
      <c r="A1014" s="251">
        <v>57140</v>
      </c>
      <c r="B1014" s="252" t="s">
        <v>1400</v>
      </c>
    </row>
    <row r="1015" spans="1:2" ht="15" customHeight="1">
      <c r="A1015" s="251">
        <v>57150</v>
      </c>
      <c r="B1015" s="252" t="s">
        <v>1401</v>
      </c>
    </row>
    <row r="1016" spans="1:2" ht="15" customHeight="1">
      <c r="A1016" s="251">
        <v>57160</v>
      </c>
      <c r="B1016" s="252" t="s">
        <v>1402</v>
      </c>
    </row>
    <row r="1017" spans="1:2" ht="15" customHeight="1">
      <c r="A1017" s="251">
        <v>57170</v>
      </c>
      <c r="B1017" s="252" t="s">
        <v>1403</v>
      </c>
    </row>
    <row r="1018" spans="1:2" ht="15" customHeight="1">
      <c r="A1018" s="251">
        <v>57180</v>
      </c>
      <c r="B1018" s="252" t="s">
        <v>1404</v>
      </c>
    </row>
    <row r="1019" spans="1:2" ht="15" customHeight="1">
      <c r="A1019" s="251">
        <v>57190</v>
      </c>
      <c r="B1019" s="252" t="s">
        <v>1405</v>
      </c>
    </row>
    <row r="1020" spans="1:2" ht="15" customHeight="1">
      <c r="A1020" s="251">
        <v>57200</v>
      </c>
      <c r="B1020" s="252" t="s">
        <v>1406</v>
      </c>
    </row>
    <row r="1021" spans="1:2" ht="15" customHeight="1">
      <c r="A1021" s="251">
        <v>57210</v>
      </c>
      <c r="B1021" s="252" t="s">
        <v>1407</v>
      </c>
    </row>
    <row r="1022" spans="1:2" ht="15" customHeight="1">
      <c r="A1022" s="251">
        <v>57220</v>
      </c>
      <c r="B1022" s="252" t="s">
        <v>1408</v>
      </c>
    </row>
    <row r="1023" spans="1:2" ht="15" customHeight="1">
      <c r="A1023" s="251">
        <v>57230</v>
      </c>
      <c r="B1023" s="252" t="s">
        <v>1409</v>
      </c>
    </row>
    <row r="1024" spans="1:2" ht="15" customHeight="1">
      <c r="A1024" s="251">
        <v>57240</v>
      </c>
      <c r="B1024" s="252" t="s">
        <v>1410</v>
      </c>
    </row>
    <row r="1025" spans="1:2" ht="15" customHeight="1">
      <c r="A1025" s="251">
        <v>57260</v>
      </c>
      <c r="B1025" s="252" t="s">
        <v>1411</v>
      </c>
    </row>
    <row r="1026" spans="1:2" ht="15" customHeight="1">
      <c r="A1026" s="251">
        <v>57270</v>
      </c>
      <c r="B1026" s="252" t="s">
        <v>1412</v>
      </c>
    </row>
    <row r="1027" spans="1:2" ht="15" customHeight="1">
      <c r="A1027" s="251">
        <v>57280</v>
      </c>
      <c r="B1027" s="252" t="s">
        <v>1413</v>
      </c>
    </row>
    <row r="1028" spans="1:2" ht="15" customHeight="1">
      <c r="A1028" s="251">
        <v>57290</v>
      </c>
      <c r="B1028" s="252" t="s">
        <v>1414</v>
      </c>
    </row>
    <row r="1029" spans="1:2" ht="15" customHeight="1">
      <c r="A1029" s="251">
        <v>57300</v>
      </c>
      <c r="B1029" s="252" t="s">
        <v>1415</v>
      </c>
    </row>
    <row r="1030" spans="1:2" ht="15" customHeight="1">
      <c r="A1030" s="251">
        <v>57310</v>
      </c>
      <c r="B1030" s="252" t="s">
        <v>1416</v>
      </c>
    </row>
    <row r="1031" spans="1:2" ht="15" customHeight="1">
      <c r="A1031" s="251">
        <v>57320</v>
      </c>
      <c r="B1031" s="252" t="s">
        <v>1417</v>
      </c>
    </row>
    <row r="1032" spans="1:2" ht="15" customHeight="1">
      <c r="A1032" s="251">
        <v>57330</v>
      </c>
      <c r="B1032" s="252" t="s">
        <v>1418</v>
      </c>
    </row>
    <row r="1033" spans="1:2" ht="15" customHeight="1">
      <c r="A1033" s="251">
        <v>57340</v>
      </c>
      <c r="B1033" s="252" t="s">
        <v>1419</v>
      </c>
    </row>
    <row r="1034" spans="1:2" ht="15" customHeight="1">
      <c r="A1034" s="251">
        <v>57350</v>
      </c>
      <c r="B1034" s="252" t="s">
        <v>1420</v>
      </c>
    </row>
    <row r="1035" spans="1:2" ht="15" customHeight="1">
      <c r="A1035" s="251">
        <v>57360</v>
      </c>
      <c r="B1035" s="252" t="s">
        <v>1421</v>
      </c>
    </row>
    <row r="1036" spans="1:2" ht="15" customHeight="1">
      <c r="A1036" s="251">
        <v>57370</v>
      </c>
      <c r="B1036" s="252" t="s">
        <v>1422</v>
      </c>
    </row>
    <row r="1037" spans="1:2" ht="15" customHeight="1">
      <c r="A1037" s="251">
        <v>57380</v>
      </c>
      <c r="B1037" s="252" t="s">
        <v>1423</v>
      </c>
    </row>
    <row r="1038" spans="1:2" ht="15" customHeight="1">
      <c r="A1038" s="251">
        <v>57390</v>
      </c>
      <c r="B1038" s="252" t="s">
        <v>1424</v>
      </c>
    </row>
    <row r="1039" spans="1:2" ht="15" customHeight="1">
      <c r="A1039" s="251">
        <v>57420</v>
      </c>
      <c r="B1039" s="252" t="s">
        <v>1425</v>
      </c>
    </row>
    <row r="1040" spans="1:2" ht="15" customHeight="1">
      <c r="A1040" s="251">
        <v>57430</v>
      </c>
      <c r="B1040" s="252" t="s">
        <v>1426</v>
      </c>
    </row>
    <row r="1041" spans="1:2" ht="15" customHeight="1">
      <c r="A1041" s="251">
        <v>57440</v>
      </c>
      <c r="B1041" s="252" t="s">
        <v>1427</v>
      </c>
    </row>
    <row r="1042" spans="1:2" ht="15" customHeight="1">
      <c r="A1042" s="251">
        <v>57450</v>
      </c>
      <c r="B1042" s="252" t="s">
        <v>1428</v>
      </c>
    </row>
    <row r="1043" spans="1:2" ht="15" customHeight="1">
      <c r="A1043" s="254">
        <v>57460</v>
      </c>
      <c r="B1043" s="255" t="s">
        <v>1429</v>
      </c>
    </row>
    <row r="1044" spans="1:2" ht="15" customHeight="1">
      <c r="A1044" s="251">
        <v>58010</v>
      </c>
      <c r="B1044" s="252" t="s">
        <v>1430</v>
      </c>
    </row>
    <row r="1045" spans="1:2" ht="15" customHeight="1">
      <c r="A1045" s="251">
        <v>58020</v>
      </c>
      <c r="B1045" s="252" t="s">
        <v>1431</v>
      </c>
    </row>
    <row r="1046" spans="1:2" ht="15" customHeight="1">
      <c r="A1046" s="251">
        <v>58030</v>
      </c>
      <c r="B1046" s="252" t="s">
        <v>1432</v>
      </c>
    </row>
    <row r="1047" spans="1:2" ht="15" customHeight="1">
      <c r="A1047" s="251">
        <v>58040</v>
      </c>
      <c r="B1047" s="252" t="s">
        <v>1433</v>
      </c>
    </row>
    <row r="1048" spans="1:2" ht="15" customHeight="1">
      <c r="A1048" s="251">
        <v>58050</v>
      </c>
      <c r="B1048" s="252" t="s">
        <v>1434</v>
      </c>
    </row>
    <row r="1049" spans="1:2" ht="15" customHeight="1">
      <c r="A1049" s="251">
        <v>58060</v>
      </c>
      <c r="B1049" s="252" t="s">
        <v>1435</v>
      </c>
    </row>
    <row r="1050" spans="1:2" ht="15" customHeight="1">
      <c r="A1050" s="251">
        <v>58070</v>
      </c>
      <c r="B1050" s="252" t="s">
        <v>1436</v>
      </c>
    </row>
    <row r="1051" spans="1:2" ht="15" customHeight="1">
      <c r="A1051" s="251">
        <v>58080</v>
      </c>
      <c r="B1051" s="252" t="s">
        <v>1437</v>
      </c>
    </row>
    <row r="1052" spans="1:2" ht="15" customHeight="1">
      <c r="A1052" s="251">
        <v>58090</v>
      </c>
      <c r="B1052" s="252" t="s">
        <v>1438</v>
      </c>
    </row>
    <row r="1053" spans="1:2" ht="15" customHeight="1">
      <c r="A1053" s="251">
        <v>58100</v>
      </c>
      <c r="B1053" s="252" t="s">
        <v>1439</v>
      </c>
    </row>
    <row r="1054" spans="1:2" ht="15" customHeight="1">
      <c r="A1054" s="251">
        <v>58110</v>
      </c>
      <c r="B1054" s="252" t="s">
        <v>1440</v>
      </c>
    </row>
    <row r="1055" spans="1:2" ht="15" customHeight="1">
      <c r="A1055" s="251">
        <v>58120</v>
      </c>
      <c r="B1055" s="252" t="s">
        <v>1441</v>
      </c>
    </row>
    <row r="1056" spans="1:2" ht="15" customHeight="1">
      <c r="A1056" s="251">
        <v>58130</v>
      </c>
      <c r="B1056" s="252" t="s">
        <v>1442</v>
      </c>
    </row>
    <row r="1057" spans="1:2" ht="15" customHeight="1">
      <c r="A1057" s="251">
        <v>58140</v>
      </c>
      <c r="B1057" s="252" t="s">
        <v>1443</v>
      </c>
    </row>
    <row r="1058" spans="1:2" ht="15" customHeight="1">
      <c r="A1058" s="251">
        <v>58150</v>
      </c>
      <c r="B1058" s="252" t="s">
        <v>1444</v>
      </c>
    </row>
    <row r="1059" spans="1:2" ht="15" customHeight="1">
      <c r="A1059" s="251">
        <v>58160</v>
      </c>
      <c r="B1059" s="252" t="s">
        <v>1445</v>
      </c>
    </row>
    <row r="1060" spans="1:2" ht="15" customHeight="1">
      <c r="A1060" s="251">
        <v>58170</v>
      </c>
      <c r="B1060" s="252" t="s">
        <v>1446</v>
      </c>
    </row>
    <row r="1061" spans="1:2" ht="15" customHeight="1">
      <c r="A1061" s="251">
        <v>58180</v>
      </c>
      <c r="B1061" s="252" t="s">
        <v>1447</v>
      </c>
    </row>
    <row r="1062" spans="1:2" ht="15" customHeight="1">
      <c r="A1062" s="251">
        <v>58190</v>
      </c>
      <c r="B1062" s="252" t="s">
        <v>1448</v>
      </c>
    </row>
    <row r="1063" spans="1:2" ht="15" customHeight="1">
      <c r="A1063" s="251">
        <v>58200</v>
      </c>
      <c r="B1063" s="252" t="s">
        <v>1449</v>
      </c>
    </row>
    <row r="1064" spans="1:2" ht="15" customHeight="1">
      <c r="A1064" s="251">
        <v>58210</v>
      </c>
      <c r="B1064" s="252" t="s">
        <v>1450</v>
      </c>
    </row>
    <row r="1065" spans="1:2" ht="15" customHeight="1">
      <c r="A1065" s="251">
        <v>58220</v>
      </c>
      <c r="B1065" s="252" t="s">
        <v>1451</v>
      </c>
    </row>
    <row r="1066" spans="1:2" ht="15" customHeight="1">
      <c r="A1066" s="251">
        <v>58230</v>
      </c>
      <c r="B1066" s="252" t="s">
        <v>1452</v>
      </c>
    </row>
    <row r="1067" spans="1:2" ht="15" customHeight="1">
      <c r="A1067" s="251">
        <v>58240</v>
      </c>
      <c r="B1067" s="252" t="s">
        <v>1453</v>
      </c>
    </row>
    <row r="1068" spans="1:2" ht="15" customHeight="1">
      <c r="A1068" s="251">
        <v>58250</v>
      </c>
      <c r="B1068" s="252" t="s">
        <v>1454</v>
      </c>
    </row>
    <row r="1069" spans="1:2" ht="15" customHeight="1">
      <c r="A1069" s="251">
        <v>58270</v>
      </c>
      <c r="B1069" s="252" t="s">
        <v>1455</v>
      </c>
    </row>
    <row r="1070" spans="1:2" ht="15" customHeight="1">
      <c r="A1070" s="251">
        <v>58280</v>
      </c>
      <c r="B1070" s="252" t="s">
        <v>1456</v>
      </c>
    </row>
    <row r="1071" spans="1:2" ht="15" customHeight="1">
      <c r="A1071" s="251">
        <v>58290</v>
      </c>
      <c r="B1071" s="252" t="s">
        <v>1457</v>
      </c>
    </row>
    <row r="1072" spans="1:2" ht="15" customHeight="1">
      <c r="A1072" s="251">
        <v>58310</v>
      </c>
      <c r="B1072" s="252" t="s">
        <v>1458</v>
      </c>
    </row>
    <row r="1073" spans="1:2" ht="15" customHeight="1">
      <c r="A1073" s="251">
        <v>58320</v>
      </c>
      <c r="B1073" s="252" t="s">
        <v>1459</v>
      </c>
    </row>
    <row r="1074" spans="1:2" ht="15" customHeight="1">
      <c r="A1074" s="251">
        <v>58330</v>
      </c>
      <c r="B1074" s="252" t="s">
        <v>1460</v>
      </c>
    </row>
    <row r="1075" spans="1:2" ht="15" customHeight="1">
      <c r="A1075" s="251">
        <v>58350</v>
      </c>
      <c r="B1075" s="252" t="s">
        <v>1461</v>
      </c>
    </row>
    <row r="1076" spans="1:2" ht="15" customHeight="1">
      <c r="A1076" s="251">
        <v>58360</v>
      </c>
      <c r="B1076" s="252" t="s">
        <v>1462</v>
      </c>
    </row>
    <row r="1077" spans="1:2" ht="15" customHeight="1">
      <c r="A1077" s="251">
        <v>58370</v>
      </c>
      <c r="B1077" s="252" t="s">
        <v>1463</v>
      </c>
    </row>
    <row r="1078" spans="1:2" ht="15" customHeight="1">
      <c r="A1078" s="251">
        <v>58380</v>
      </c>
      <c r="B1078" s="252" t="s">
        <v>1464</v>
      </c>
    </row>
    <row r="1079" spans="1:2" ht="15" customHeight="1">
      <c r="A1079" s="251">
        <v>58390</v>
      </c>
      <c r="B1079" s="252" t="s">
        <v>1465</v>
      </c>
    </row>
    <row r="1080" spans="1:2" ht="15" customHeight="1">
      <c r="A1080" s="251">
        <v>58400</v>
      </c>
      <c r="B1080" s="252" t="s">
        <v>1466</v>
      </c>
    </row>
    <row r="1081" spans="1:2" ht="15" customHeight="1">
      <c r="A1081" s="251">
        <v>58410</v>
      </c>
      <c r="B1081" s="252" t="s">
        <v>1467</v>
      </c>
    </row>
    <row r="1082" spans="1:2" ht="15" customHeight="1">
      <c r="A1082" s="251">
        <v>58420</v>
      </c>
      <c r="B1082" s="252" t="s">
        <v>1468</v>
      </c>
    </row>
    <row r="1083" spans="1:2" ht="15" customHeight="1">
      <c r="A1083" s="251">
        <v>58430</v>
      </c>
      <c r="B1083" s="252" t="s">
        <v>1469</v>
      </c>
    </row>
    <row r="1084" spans="1:2" ht="15" customHeight="1">
      <c r="A1084" s="251">
        <v>58440</v>
      </c>
      <c r="B1084" s="252" t="s">
        <v>1470</v>
      </c>
    </row>
    <row r="1085" spans="1:2" ht="15" customHeight="1">
      <c r="A1085" s="251">
        <v>58450</v>
      </c>
      <c r="B1085" s="252" t="s">
        <v>1471</v>
      </c>
    </row>
    <row r="1086" spans="1:2" ht="15" customHeight="1">
      <c r="A1086" s="251">
        <v>58470</v>
      </c>
      <c r="B1086" s="252" t="s">
        <v>1472</v>
      </c>
    </row>
    <row r="1087" spans="1:2" ht="15" customHeight="1">
      <c r="A1087" s="251">
        <v>58480</v>
      </c>
      <c r="B1087" s="252" t="s">
        <v>1473</v>
      </c>
    </row>
    <row r="1088" spans="1:2" ht="15" customHeight="1">
      <c r="A1088" s="251">
        <v>58490</v>
      </c>
      <c r="B1088" s="252" t="s">
        <v>1474</v>
      </c>
    </row>
    <row r="1089" spans="1:2" ht="15" customHeight="1">
      <c r="A1089" s="251">
        <v>58500</v>
      </c>
      <c r="B1089" s="252" t="s">
        <v>1475</v>
      </c>
    </row>
    <row r="1090" spans="1:2" ht="15" customHeight="1">
      <c r="A1090" s="251">
        <v>58510</v>
      </c>
      <c r="B1090" s="252" t="s">
        <v>1476</v>
      </c>
    </row>
    <row r="1091" spans="1:2" ht="15" customHeight="1">
      <c r="A1091" s="251">
        <v>58520</v>
      </c>
      <c r="B1091" s="252" t="s">
        <v>1477</v>
      </c>
    </row>
    <row r="1092" spans="1:2" ht="15" customHeight="1">
      <c r="A1092" s="251">
        <v>58521</v>
      </c>
      <c r="B1092" s="252" t="s">
        <v>1478</v>
      </c>
    </row>
    <row r="1093" spans="1:2" ht="15" customHeight="1">
      <c r="A1093" s="251">
        <v>58530</v>
      </c>
      <c r="B1093" s="252" t="s">
        <v>1479</v>
      </c>
    </row>
    <row r="1094" spans="1:2" ht="15" customHeight="1">
      <c r="A1094" s="251">
        <v>58540</v>
      </c>
      <c r="B1094" s="252" t="s">
        <v>1480</v>
      </c>
    </row>
    <row r="1095" spans="1:2" ht="15" customHeight="1">
      <c r="A1095" s="251">
        <v>58550</v>
      </c>
      <c r="B1095" s="252" t="s">
        <v>1481</v>
      </c>
    </row>
    <row r="1096" spans="1:2" ht="15" customHeight="1">
      <c r="A1096" s="251">
        <v>58560</v>
      </c>
      <c r="B1096" s="252" t="s">
        <v>1482</v>
      </c>
    </row>
    <row r="1097" spans="1:2" ht="15" customHeight="1">
      <c r="A1097" s="251">
        <v>58570</v>
      </c>
      <c r="B1097" s="252" t="s">
        <v>1483</v>
      </c>
    </row>
    <row r="1098" spans="1:2" ht="15" customHeight="1">
      <c r="A1098" s="251">
        <v>58580</v>
      </c>
      <c r="B1098" s="252" t="s">
        <v>1484</v>
      </c>
    </row>
    <row r="1099" spans="1:2" ht="15" customHeight="1">
      <c r="A1099" s="251">
        <v>58590</v>
      </c>
      <c r="B1099" s="252" t="s">
        <v>1485</v>
      </c>
    </row>
    <row r="1100" spans="1:2" ht="15" customHeight="1">
      <c r="A1100" s="251">
        <v>58600</v>
      </c>
      <c r="B1100" s="252" t="s">
        <v>1486</v>
      </c>
    </row>
    <row r="1101" spans="1:2" ht="15" customHeight="1">
      <c r="A1101" s="251">
        <v>58660</v>
      </c>
      <c r="B1101" s="253" t="s">
        <v>1487</v>
      </c>
    </row>
    <row r="1102" spans="1:2" ht="15" customHeight="1">
      <c r="A1102" s="251">
        <v>59010</v>
      </c>
      <c r="B1102" s="252" t="s">
        <v>1488</v>
      </c>
    </row>
    <row r="1103" spans="1:2" ht="15" customHeight="1">
      <c r="A1103" s="251">
        <v>59020</v>
      </c>
      <c r="B1103" s="252" t="s">
        <v>1489</v>
      </c>
    </row>
    <row r="1104" spans="1:2" ht="15" customHeight="1">
      <c r="A1104" s="251">
        <v>59030</v>
      </c>
      <c r="B1104" s="252" t="s">
        <v>1490</v>
      </c>
    </row>
    <row r="1105" spans="1:2" ht="15" customHeight="1">
      <c r="A1105" s="251">
        <v>59040</v>
      </c>
      <c r="B1105" s="252" t="s">
        <v>1491</v>
      </c>
    </row>
    <row r="1106" spans="1:2" ht="15" customHeight="1">
      <c r="A1106" s="251">
        <v>59050</v>
      </c>
      <c r="B1106" s="252" t="s">
        <v>1492</v>
      </c>
    </row>
    <row r="1107" spans="1:2" ht="15" customHeight="1">
      <c r="A1107" s="251">
        <v>59060</v>
      </c>
      <c r="B1107" s="252" t="s">
        <v>1493</v>
      </c>
    </row>
    <row r="1108" spans="1:2" ht="15" customHeight="1">
      <c r="A1108" s="251">
        <v>59070</v>
      </c>
      <c r="B1108" s="252" t="s">
        <v>1494</v>
      </c>
    </row>
    <row r="1109" spans="1:2" ht="15" customHeight="1">
      <c r="A1109" s="251">
        <v>59080</v>
      </c>
      <c r="B1109" s="252" t="s">
        <v>1495</v>
      </c>
    </row>
    <row r="1110" spans="1:2" ht="15" customHeight="1">
      <c r="A1110" s="251">
        <v>59090</v>
      </c>
      <c r="B1110" s="252" t="s">
        <v>1496</v>
      </c>
    </row>
    <row r="1111" spans="1:2" ht="15" customHeight="1">
      <c r="A1111" s="251">
        <v>59100</v>
      </c>
      <c r="B1111" s="252" t="s">
        <v>1497</v>
      </c>
    </row>
    <row r="1112" spans="1:2" ht="15" customHeight="1">
      <c r="A1112" s="251">
        <v>59110</v>
      </c>
      <c r="B1112" s="252" t="s">
        <v>1498</v>
      </c>
    </row>
    <row r="1113" spans="1:2" ht="15" customHeight="1">
      <c r="A1113" s="251">
        <v>59120</v>
      </c>
      <c r="B1113" s="252" t="s">
        <v>1499</v>
      </c>
    </row>
    <row r="1114" spans="1:2" ht="15" customHeight="1">
      <c r="A1114" s="251">
        <v>59130</v>
      </c>
      <c r="B1114" s="252" t="s">
        <v>1500</v>
      </c>
    </row>
    <row r="1115" spans="1:2" ht="15" customHeight="1">
      <c r="A1115" s="251">
        <v>59140</v>
      </c>
      <c r="B1115" s="252" t="s">
        <v>1501</v>
      </c>
    </row>
    <row r="1116" spans="1:2" ht="15" customHeight="1">
      <c r="A1116" s="251">
        <v>59150</v>
      </c>
      <c r="B1116" s="252" t="s">
        <v>1502</v>
      </c>
    </row>
    <row r="1117" spans="1:2" ht="15" customHeight="1">
      <c r="A1117" s="251">
        <v>59160</v>
      </c>
      <c r="B1117" s="252" t="s">
        <v>1503</v>
      </c>
    </row>
    <row r="1118" spans="1:2" ht="15" customHeight="1">
      <c r="A1118" s="251">
        <v>59170</v>
      </c>
      <c r="B1118" s="252" t="s">
        <v>1504</v>
      </c>
    </row>
    <row r="1119" spans="1:2" ht="15" customHeight="1">
      <c r="A1119" s="251">
        <v>59180</v>
      </c>
      <c r="B1119" s="252" t="s">
        <v>1505</v>
      </c>
    </row>
    <row r="1120" spans="1:2" ht="15" customHeight="1">
      <c r="A1120" s="251">
        <v>59190</v>
      </c>
      <c r="B1120" s="252" t="s">
        <v>1506</v>
      </c>
    </row>
    <row r="1121" spans="1:2" ht="15" customHeight="1">
      <c r="A1121" s="251">
        <v>59200</v>
      </c>
      <c r="B1121" s="252" t="s">
        <v>1507</v>
      </c>
    </row>
    <row r="1122" spans="1:2" ht="15" customHeight="1">
      <c r="A1122" s="251">
        <v>59210</v>
      </c>
      <c r="B1122" s="252" t="s">
        <v>1508</v>
      </c>
    </row>
    <row r="1123" spans="1:2" ht="15" customHeight="1">
      <c r="A1123" s="251">
        <v>59220</v>
      </c>
      <c r="B1123" s="252" t="s">
        <v>1509</v>
      </c>
    </row>
    <row r="1124" spans="1:2" ht="15" customHeight="1">
      <c r="A1124" s="251">
        <v>59230</v>
      </c>
      <c r="B1124" s="252" t="s">
        <v>1510</v>
      </c>
    </row>
    <row r="1125" spans="1:2" ht="15" customHeight="1">
      <c r="A1125" s="251">
        <v>59240</v>
      </c>
      <c r="B1125" s="252" t="s">
        <v>1511</v>
      </c>
    </row>
    <row r="1126" spans="1:2" ht="15" customHeight="1">
      <c r="A1126" s="251">
        <v>59250</v>
      </c>
      <c r="B1126" s="252" t="s">
        <v>1512</v>
      </c>
    </row>
    <row r="1127" spans="1:2" ht="15" customHeight="1">
      <c r="A1127" s="251">
        <v>59260</v>
      </c>
      <c r="B1127" s="252" t="s">
        <v>1513</v>
      </c>
    </row>
    <row r="1128" spans="1:2" ht="15" customHeight="1">
      <c r="A1128" s="251">
        <v>59270</v>
      </c>
      <c r="B1128" s="252" t="s">
        <v>1514</v>
      </c>
    </row>
    <row r="1129" spans="1:2" ht="15" customHeight="1">
      <c r="A1129" s="251">
        <v>59280</v>
      </c>
      <c r="B1129" s="252" t="s">
        <v>1515</v>
      </c>
    </row>
    <row r="1130" spans="1:2" ht="15" customHeight="1">
      <c r="A1130" s="251">
        <v>59290</v>
      </c>
      <c r="B1130" s="252" t="s">
        <v>1516</v>
      </c>
    </row>
    <row r="1131" spans="1:2" ht="15" customHeight="1">
      <c r="A1131" s="251">
        <v>59300</v>
      </c>
      <c r="B1131" s="252" t="s">
        <v>1517</v>
      </c>
    </row>
    <row r="1132" spans="1:2" ht="15" customHeight="1">
      <c r="A1132" s="251">
        <v>59310</v>
      </c>
      <c r="B1132" s="252" t="s">
        <v>1518</v>
      </c>
    </row>
    <row r="1133" spans="1:2" ht="15" customHeight="1">
      <c r="A1133" s="251">
        <v>59320</v>
      </c>
      <c r="B1133" s="252" t="s">
        <v>1519</v>
      </c>
    </row>
    <row r="1134" spans="1:2" ht="15" customHeight="1">
      <c r="A1134" s="251">
        <v>59330</v>
      </c>
      <c r="B1134" s="252" t="s">
        <v>1520</v>
      </c>
    </row>
    <row r="1135" spans="1:2" ht="15" customHeight="1">
      <c r="A1135" s="251">
        <v>59340</v>
      </c>
      <c r="B1135" s="252" t="s">
        <v>1521</v>
      </c>
    </row>
    <row r="1136" spans="1:2" ht="15" customHeight="1">
      <c r="A1136" s="251">
        <v>59350</v>
      </c>
      <c r="B1136" s="252" t="s">
        <v>1522</v>
      </c>
    </row>
    <row r="1137" spans="1:2" ht="15" customHeight="1">
      <c r="A1137" s="251">
        <v>59360</v>
      </c>
      <c r="B1137" s="252" t="s">
        <v>1523</v>
      </c>
    </row>
    <row r="1138" spans="1:2" ht="15" customHeight="1">
      <c r="A1138" s="251">
        <v>59370</v>
      </c>
      <c r="B1138" s="252" t="s">
        <v>1524</v>
      </c>
    </row>
    <row r="1139" spans="1:2" ht="15" customHeight="1">
      <c r="A1139" s="251">
        <v>59380</v>
      </c>
      <c r="B1139" s="252" t="s">
        <v>1525</v>
      </c>
    </row>
    <row r="1140" spans="1:2" ht="15" customHeight="1">
      <c r="A1140" s="251">
        <v>59390</v>
      </c>
      <c r="B1140" s="252" t="s">
        <v>1526</v>
      </c>
    </row>
    <row r="1141" spans="1:2" ht="15" customHeight="1">
      <c r="A1141" s="251">
        <v>59400</v>
      </c>
      <c r="B1141" s="252" t="s">
        <v>1527</v>
      </c>
    </row>
    <row r="1142" spans="1:2" ht="15" customHeight="1">
      <c r="A1142" s="251">
        <v>59410</v>
      </c>
      <c r="B1142" s="252" t="s">
        <v>1528</v>
      </c>
    </row>
    <row r="1143" spans="1:2" ht="15" customHeight="1">
      <c r="A1143" s="251">
        <v>59420</v>
      </c>
      <c r="B1143" s="252" t="s">
        <v>1529</v>
      </c>
    </row>
    <row r="1144" spans="1:2" ht="15" customHeight="1">
      <c r="A1144" s="251">
        <v>59430</v>
      </c>
      <c r="B1144" s="252" t="s">
        <v>1530</v>
      </c>
    </row>
    <row r="1145" spans="1:2" ht="15" customHeight="1">
      <c r="A1145" s="251">
        <v>59440</v>
      </c>
      <c r="B1145" s="252" t="s">
        <v>1531</v>
      </c>
    </row>
    <row r="1146" spans="1:2" ht="15" customHeight="1">
      <c r="A1146" s="251">
        <v>59450</v>
      </c>
      <c r="B1146" s="252" t="s">
        <v>1532</v>
      </c>
    </row>
    <row r="1147" spans="1:2" ht="15" customHeight="1">
      <c r="A1147" s="251">
        <v>59460</v>
      </c>
      <c r="B1147" s="252" t="s">
        <v>1533</v>
      </c>
    </row>
    <row r="1148" spans="1:2" ht="15" customHeight="1">
      <c r="A1148" s="251">
        <v>59470</v>
      </c>
      <c r="B1148" s="252" t="s">
        <v>1534</v>
      </c>
    </row>
    <row r="1149" spans="1:2" ht="15" customHeight="1">
      <c r="A1149" s="251">
        <v>59480</v>
      </c>
      <c r="B1149" s="252" t="s">
        <v>1535</v>
      </c>
    </row>
    <row r="1150" spans="1:2" ht="15" customHeight="1">
      <c r="A1150" s="251">
        <v>59490</v>
      </c>
      <c r="B1150" s="252" t="s">
        <v>1536</v>
      </c>
    </row>
    <row r="1151" spans="1:2" ht="15" customHeight="1">
      <c r="A1151" s="251">
        <v>59500</v>
      </c>
      <c r="B1151" s="252" t="s">
        <v>1537</v>
      </c>
    </row>
    <row r="1152" spans="1:2" ht="15" customHeight="1">
      <c r="A1152" s="251">
        <v>59510</v>
      </c>
      <c r="B1152" s="252" t="s">
        <v>1538</v>
      </c>
    </row>
    <row r="1153" spans="1:2" ht="15" customHeight="1">
      <c r="A1153" s="251">
        <v>59520</v>
      </c>
      <c r="B1153" s="252" t="s">
        <v>1539</v>
      </c>
    </row>
    <row r="1154" spans="1:2" ht="15" customHeight="1">
      <c r="A1154" s="251">
        <v>59530</v>
      </c>
      <c r="B1154" s="252" t="s">
        <v>1540</v>
      </c>
    </row>
    <row r="1155" spans="1:2" ht="15" customHeight="1">
      <c r="A1155" s="251">
        <v>59540</v>
      </c>
      <c r="B1155" s="252" t="s">
        <v>1541</v>
      </c>
    </row>
    <row r="1156" spans="1:2" ht="15" customHeight="1">
      <c r="A1156" s="251">
        <v>59550</v>
      </c>
      <c r="B1156" s="252" t="s">
        <v>1542</v>
      </c>
    </row>
    <row r="1157" spans="1:2" ht="15" customHeight="1">
      <c r="A1157" s="251">
        <v>59560</v>
      </c>
      <c r="B1157" s="252" t="s">
        <v>1543</v>
      </c>
    </row>
    <row r="1158" spans="1:2" ht="15" customHeight="1">
      <c r="A1158" s="251">
        <v>59570</v>
      </c>
      <c r="B1158" s="252" t="s">
        <v>1544</v>
      </c>
    </row>
    <row r="1159" spans="1:2" ht="15" customHeight="1">
      <c r="A1159" s="251">
        <v>59580</v>
      </c>
      <c r="B1159" s="252" t="s">
        <v>1545</v>
      </c>
    </row>
    <row r="1160" spans="1:2" ht="15" customHeight="1">
      <c r="A1160" s="251">
        <v>59590</v>
      </c>
      <c r="B1160" s="252" t="s">
        <v>1546</v>
      </c>
    </row>
    <row r="1161" spans="1:2" ht="15" customHeight="1">
      <c r="A1161" s="251">
        <v>59600</v>
      </c>
      <c r="B1161" s="252" t="s">
        <v>1547</v>
      </c>
    </row>
    <row r="1162" spans="1:2" ht="15" customHeight="1">
      <c r="A1162" s="251">
        <v>59610</v>
      </c>
      <c r="B1162" s="252" t="s">
        <v>1548</v>
      </c>
    </row>
    <row r="1163" spans="1:2" ht="15" customHeight="1">
      <c r="A1163" s="251">
        <v>59620</v>
      </c>
      <c r="B1163" s="252" t="s">
        <v>1549</v>
      </c>
    </row>
    <row r="1164" spans="1:2" ht="15" customHeight="1">
      <c r="A1164" s="251">
        <v>59630</v>
      </c>
      <c r="B1164" s="252" t="s">
        <v>1550</v>
      </c>
    </row>
    <row r="1165" spans="1:2" ht="15" customHeight="1">
      <c r="A1165" s="251">
        <v>59640</v>
      </c>
      <c r="B1165" s="252" t="s">
        <v>1551</v>
      </c>
    </row>
    <row r="1166" spans="1:2" ht="15" customHeight="1">
      <c r="A1166" s="251">
        <v>59650</v>
      </c>
      <c r="B1166" s="252" t="s">
        <v>1552</v>
      </c>
    </row>
    <row r="1167" spans="1:2" ht="15" customHeight="1">
      <c r="A1167" s="251">
        <v>59660</v>
      </c>
      <c r="B1167" s="252" t="s">
        <v>1553</v>
      </c>
    </row>
    <row r="1168" spans="1:2" ht="15" customHeight="1">
      <c r="A1168" s="251">
        <v>59670</v>
      </c>
      <c r="B1168" s="252" t="s">
        <v>1554</v>
      </c>
    </row>
    <row r="1169" spans="1:2" ht="15" customHeight="1">
      <c r="A1169" s="251">
        <v>59680</v>
      </c>
      <c r="B1169" s="252" t="s">
        <v>1555</v>
      </c>
    </row>
    <row r="1170" spans="1:2" ht="15" customHeight="1">
      <c r="A1170" s="251">
        <v>59690</v>
      </c>
      <c r="B1170" s="252" t="s">
        <v>1556</v>
      </c>
    </row>
    <row r="1171" spans="1:2" ht="15" customHeight="1">
      <c r="A1171" s="251">
        <v>59700</v>
      </c>
      <c r="B1171" s="252" t="s">
        <v>1557</v>
      </c>
    </row>
    <row r="1172" spans="1:2" ht="15" customHeight="1">
      <c r="A1172" s="251">
        <v>59710</v>
      </c>
      <c r="B1172" s="252" t="s">
        <v>1558</v>
      </c>
    </row>
    <row r="1173" spans="1:2" ht="15" customHeight="1">
      <c r="A1173" s="251">
        <v>59720</v>
      </c>
      <c r="B1173" s="252" t="s">
        <v>1559</v>
      </c>
    </row>
    <row r="1174" spans="1:2" ht="15" customHeight="1">
      <c r="A1174" s="251">
        <v>59730</v>
      </c>
      <c r="B1174" s="252" t="s">
        <v>1560</v>
      </c>
    </row>
    <row r="1175" spans="1:2" ht="15" customHeight="1">
      <c r="A1175" s="251">
        <v>59740</v>
      </c>
      <c r="B1175" s="252" t="s">
        <v>1561</v>
      </c>
    </row>
    <row r="1176" spans="1:2" ht="15" customHeight="1">
      <c r="A1176" s="251">
        <v>59750</v>
      </c>
      <c r="B1176" s="252" t="s">
        <v>1562</v>
      </c>
    </row>
    <row r="1177" spans="1:2" ht="15" customHeight="1">
      <c r="A1177" s="251">
        <v>59760</v>
      </c>
      <c r="B1177" s="252" t="s">
        <v>1563</v>
      </c>
    </row>
    <row r="1178" spans="1:2" ht="15" customHeight="1">
      <c r="A1178" s="251">
        <v>59770</v>
      </c>
      <c r="B1178" s="252" t="s">
        <v>1564</v>
      </c>
    </row>
    <row r="1179" spans="1:2" ht="15" customHeight="1">
      <c r="A1179" s="251">
        <v>59780</v>
      </c>
      <c r="B1179" s="252" t="s">
        <v>1565</v>
      </c>
    </row>
    <row r="1180" spans="1:2" ht="15" customHeight="1">
      <c r="A1180" s="251">
        <v>59820</v>
      </c>
      <c r="B1180" s="253" t="s">
        <v>1566</v>
      </c>
    </row>
    <row r="1181" spans="1:2" ht="15" customHeight="1">
      <c r="A1181" s="251">
        <v>60010</v>
      </c>
      <c r="B1181" s="252" t="s">
        <v>1567</v>
      </c>
    </row>
    <row r="1182" spans="1:2" ht="15" customHeight="1">
      <c r="A1182" s="251">
        <v>60020</v>
      </c>
      <c r="B1182" s="252" t="s">
        <v>1568</v>
      </c>
    </row>
    <row r="1183" spans="1:2" ht="15" customHeight="1">
      <c r="A1183" s="251">
        <v>60030</v>
      </c>
      <c r="B1183" s="252" t="s">
        <v>1569</v>
      </c>
    </row>
    <row r="1184" spans="1:2" ht="15" customHeight="1">
      <c r="A1184" s="251">
        <v>60040</v>
      </c>
      <c r="B1184" s="252" t="s">
        <v>1570</v>
      </c>
    </row>
    <row r="1185" spans="1:2" ht="15" customHeight="1">
      <c r="A1185" s="251">
        <v>60050</v>
      </c>
      <c r="B1185" s="252" t="s">
        <v>1571</v>
      </c>
    </row>
    <row r="1186" spans="1:2" ht="15" customHeight="1">
      <c r="A1186" s="251">
        <v>60060</v>
      </c>
      <c r="B1186" s="252" t="s">
        <v>1572</v>
      </c>
    </row>
    <row r="1187" spans="1:2" ht="15" customHeight="1">
      <c r="A1187" s="251">
        <v>60070</v>
      </c>
      <c r="B1187" s="252" t="s">
        <v>1573</v>
      </c>
    </row>
    <row r="1188" spans="1:2" ht="15" customHeight="1">
      <c r="A1188" s="251">
        <v>60080</v>
      </c>
      <c r="B1188" s="252" t="s">
        <v>1574</v>
      </c>
    </row>
    <row r="1189" spans="1:2" ht="15" customHeight="1">
      <c r="A1189" s="251">
        <v>60090</v>
      </c>
      <c r="B1189" s="252" t="s">
        <v>1575</v>
      </c>
    </row>
    <row r="1190" spans="1:2" ht="15" customHeight="1">
      <c r="A1190" s="251">
        <v>60100</v>
      </c>
      <c r="B1190" s="252" t="s">
        <v>1576</v>
      </c>
    </row>
    <row r="1191" spans="1:2" ht="15" customHeight="1">
      <c r="A1191" s="251">
        <v>60110</v>
      </c>
      <c r="B1191" s="252" t="s">
        <v>1577</v>
      </c>
    </row>
    <row r="1192" spans="1:2" ht="15" customHeight="1">
      <c r="A1192" s="251">
        <v>60120</v>
      </c>
      <c r="B1192" s="252" t="s">
        <v>1578</v>
      </c>
    </row>
    <row r="1193" spans="1:2" ht="15" customHeight="1">
      <c r="A1193" s="251">
        <v>60130</v>
      </c>
      <c r="B1193" s="252" t="s">
        <v>1579</v>
      </c>
    </row>
    <row r="1194" spans="1:2" ht="15" customHeight="1">
      <c r="A1194" s="251">
        <v>60140</v>
      </c>
      <c r="B1194" s="252" t="s">
        <v>1580</v>
      </c>
    </row>
    <row r="1195" spans="1:2" ht="15" customHeight="1">
      <c r="A1195" s="251">
        <v>60150</v>
      </c>
      <c r="B1195" s="252" t="s">
        <v>1581</v>
      </c>
    </row>
    <row r="1196" spans="1:2" ht="15" customHeight="1">
      <c r="A1196" s="251">
        <v>60160</v>
      </c>
      <c r="B1196" s="252" t="s">
        <v>1582</v>
      </c>
    </row>
    <row r="1197" spans="1:2" ht="15" customHeight="1">
      <c r="A1197" s="251">
        <v>60170</v>
      </c>
      <c r="B1197" s="252" t="s">
        <v>1583</v>
      </c>
    </row>
    <row r="1198" spans="1:2" ht="15" customHeight="1">
      <c r="A1198" s="251">
        <v>60180</v>
      </c>
      <c r="B1198" s="252" t="s">
        <v>1584</v>
      </c>
    </row>
    <row r="1199" spans="1:2" ht="15" customHeight="1">
      <c r="A1199" s="251">
        <v>60190</v>
      </c>
      <c r="B1199" s="252" t="s">
        <v>1585</v>
      </c>
    </row>
    <row r="1200" spans="1:2" ht="15" customHeight="1">
      <c r="A1200" s="251">
        <v>60200</v>
      </c>
      <c r="B1200" s="252" t="s">
        <v>1586</v>
      </c>
    </row>
    <row r="1201" spans="1:2" ht="15" customHeight="1">
      <c r="A1201" s="251">
        <v>60210</v>
      </c>
      <c r="B1201" s="252" t="s">
        <v>1587</v>
      </c>
    </row>
    <row r="1202" spans="1:2" ht="15" customHeight="1">
      <c r="A1202" s="251">
        <v>60220</v>
      </c>
      <c r="B1202" s="252" t="s">
        <v>1588</v>
      </c>
    </row>
    <row r="1203" spans="1:2" ht="15" customHeight="1">
      <c r="A1203" s="251">
        <v>60230</v>
      </c>
      <c r="B1203" s="252" t="s">
        <v>1589</v>
      </c>
    </row>
    <row r="1204" spans="1:2" ht="15" customHeight="1">
      <c r="A1204" s="251">
        <v>60240</v>
      </c>
      <c r="B1204" s="252" t="s">
        <v>1590</v>
      </c>
    </row>
    <row r="1205" spans="1:2" ht="15" customHeight="1">
      <c r="A1205" s="251">
        <v>60250</v>
      </c>
      <c r="B1205" s="252" t="s">
        <v>1591</v>
      </c>
    </row>
    <row r="1206" spans="1:2" ht="15" customHeight="1">
      <c r="A1206" s="251">
        <v>60260</v>
      </c>
      <c r="B1206" s="252" t="s">
        <v>1592</v>
      </c>
    </row>
    <row r="1207" spans="1:2" ht="15" customHeight="1">
      <c r="A1207" s="251">
        <v>60270</v>
      </c>
      <c r="B1207" s="252" t="s">
        <v>1593</v>
      </c>
    </row>
    <row r="1208" spans="1:2" ht="15" customHeight="1">
      <c r="A1208" s="251">
        <v>60280</v>
      </c>
      <c r="B1208" s="252" t="s">
        <v>1594</v>
      </c>
    </row>
    <row r="1209" spans="1:2" ht="15" customHeight="1">
      <c r="A1209" s="251">
        <v>60290</v>
      </c>
      <c r="B1209" s="252" t="s">
        <v>1595</v>
      </c>
    </row>
    <row r="1210" spans="1:2" ht="15" customHeight="1">
      <c r="A1210" s="251">
        <v>60300</v>
      </c>
      <c r="B1210" s="252" t="s">
        <v>1596</v>
      </c>
    </row>
    <row r="1211" spans="1:2" ht="15" customHeight="1">
      <c r="A1211" s="251">
        <v>60310</v>
      </c>
      <c r="B1211" s="252" t="s">
        <v>1597</v>
      </c>
    </row>
    <row r="1212" spans="1:2" ht="15" customHeight="1">
      <c r="A1212" s="251">
        <v>60320</v>
      </c>
      <c r="B1212" s="252" t="s">
        <v>1598</v>
      </c>
    </row>
    <row r="1213" spans="1:2" ht="15" customHeight="1">
      <c r="A1213" s="251">
        <v>60330</v>
      </c>
      <c r="B1213" s="252" t="s">
        <v>1599</v>
      </c>
    </row>
    <row r="1214" spans="1:2" ht="15" customHeight="1">
      <c r="A1214" s="251">
        <v>60340</v>
      </c>
      <c r="B1214" s="252" t="s">
        <v>1600</v>
      </c>
    </row>
    <row r="1215" spans="1:2" ht="15" customHeight="1">
      <c r="A1215" s="251">
        <v>60350</v>
      </c>
      <c r="B1215" s="252" t="s">
        <v>1601</v>
      </c>
    </row>
    <row r="1216" spans="1:2" ht="15" customHeight="1">
      <c r="A1216" s="251">
        <v>60360</v>
      </c>
      <c r="B1216" s="252" t="s">
        <v>1602</v>
      </c>
    </row>
    <row r="1217" spans="1:2" ht="15" customHeight="1">
      <c r="A1217" s="251">
        <v>60370</v>
      </c>
      <c r="B1217" s="252" t="s">
        <v>1603</v>
      </c>
    </row>
    <row r="1218" spans="1:2" ht="15" customHeight="1">
      <c r="A1218" s="251">
        <v>60380</v>
      </c>
      <c r="B1218" s="252" t="s">
        <v>1604</v>
      </c>
    </row>
    <row r="1219" spans="1:2" ht="15" customHeight="1">
      <c r="A1219" s="251">
        <v>60390</v>
      </c>
      <c r="B1219" s="252" t="s">
        <v>1605</v>
      </c>
    </row>
    <row r="1220" spans="1:2" ht="15" customHeight="1">
      <c r="A1220" s="251">
        <v>60400</v>
      </c>
      <c r="B1220" s="252" t="s">
        <v>1606</v>
      </c>
    </row>
    <row r="1221" spans="1:2" ht="15" customHeight="1">
      <c r="A1221" s="251">
        <v>60410</v>
      </c>
      <c r="B1221" s="252" t="s">
        <v>1607</v>
      </c>
    </row>
    <row r="1222" spans="1:2" ht="15" customHeight="1">
      <c r="A1222" s="251">
        <v>60420</v>
      </c>
      <c r="B1222" s="252" t="s">
        <v>1608</v>
      </c>
    </row>
    <row r="1223" spans="1:2" ht="15" customHeight="1">
      <c r="A1223" s="251">
        <v>60430</v>
      </c>
      <c r="B1223" s="252" t="s">
        <v>1609</v>
      </c>
    </row>
    <row r="1224" spans="1:2" ht="15" customHeight="1">
      <c r="A1224" s="251">
        <v>60440</v>
      </c>
      <c r="B1224" s="252" t="s">
        <v>1610</v>
      </c>
    </row>
    <row r="1225" spans="1:2" ht="15" customHeight="1">
      <c r="A1225" s="251">
        <v>60450</v>
      </c>
      <c r="B1225" s="252" t="s">
        <v>1611</v>
      </c>
    </row>
    <row r="1226" spans="1:2" ht="15" customHeight="1">
      <c r="A1226" s="251">
        <v>60460</v>
      </c>
      <c r="B1226" s="252" t="s">
        <v>1612</v>
      </c>
    </row>
    <row r="1227" spans="1:2" ht="15" customHeight="1">
      <c r="A1227" s="251">
        <v>60470</v>
      </c>
      <c r="B1227" s="252" t="s">
        <v>1613</v>
      </c>
    </row>
    <row r="1228" spans="1:2" ht="15" customHeight="1">
      <c r="A1228" s="251">
        <v>60480</v>
      </c>
      <c r="B1228" s="252" t="s">
        <v>1614</v>
      </c>
    </row>
    <row r="1229" spans="1:2" ht="15" customHeight="1">
      <c r="A1229" s="251">
        <v>60490</v>
      </c>
      <c r="B1229" s="252" t="s">
        <v>1615</v>
      </c>
    </row>
    <row r="1230" spans="1:2" ht="15" customHeight="1">
      <c r="A1230" s="251">
        <v>60500</v>
      </c>
      <c r="B1230" s="252" t="s">
        <v>1616</v>
      </c>
    </row>
    <row r="1231" spans="1:2" ht="15" customHeight="1">
      <c r="A1231" s="251">
        <v>60510</v>
      </c>
      <c r="B1231" s="252" t="s">
        <v>1617</v>
      </c>
    </row>
    <row r="1232" spans="1:2" ht="15" customHeight="1">
      <c r="A1232" s="251">
        <v>60520</v>
      </c>
      <c r="B1232" s="252" t="s">
        <v>1618</v>
      </c>
    </row>
    <row r="1233" spans="1:2" ht="15" customHeight="1">
      <c r="A1233" s="251">
        <v>60530</v>
      </c>
      <c r="B1233" s="252" t="s">
        <v>1619</v>
      </c>
    </row>
    <row r="1234" spans="1:2" ht="15" customHeight="1">
      <c r="A1234" s="251">
        <v>60540</v>
      </c>
      <c r="B1234" s="252" t="s">
        <v>1620</v>
      </c>
    </row>
    <row r="1235" spans="1:2" ht="15" customHeight="1">
      <c r="A1235" s="251">
        <v>60550</v>
      </c>
      <c r="B1235" s="252" t="s">
        <v>1621</v>
      </c>
    </row>
    <row r="1236" spans="1:2" ht="15" customHeight="1">
      <c r="A1236" s="251">
        <v>60560</v>
      </c>
      <c r="B1236" s="252" t="s">
        <v>1622</v>
      </c>
    </row>
    <row r="1237" spans="1:2" ht="15" customHeight="1">
      <c r="A1237" s="251">
        <v>60570</v>
      </c>
      <c r="B1237" s="252" t="s">
        <v>1623</v>
      </c>
    </row>
    <row r="1238" spans="1:2" ht="15" customHeight="1">
      <c r="A1238" s="251">
        <v>60580</v>
      </c>
      <c r="B1238" s="252" t="s">
        <v>1624</v>
      </c>
    </row>
    <row r="1239" spans="1:2" ht="15" customHeight="1">
      <c r="A1239" s="251">
        <v>60590</v>
      </c>
      <c r="B1239" s="252" t="s">
        <v>1625</v>
      </c>
    </row>
    <row r="1240" spans="1:2" ht="15" customHeight="1">
      <c r="A1240" s="251">
        <v>60600</v>
      </c>
      <c r="B1240" s="252" t="s">
        <v>1626</v>
      </c>
    </row>
    <row r="1241" spans="1:2" ht="15" customHeight="1">
      <c r="A1241" s="251">
        <v>60610</v>
      </c>
      <c r="B1241" s="252" t="s">
        <v>1627</v>
      </c>
    </row>
    <row r="1242" spans="1:2" ht="15" customHeight="1">
      <c r="A1242" s="251">
        <v>60620</v>
      </c>
      <c r="B1242" s="252" t="s">
        <v>1628</v>
      </c>
    </row>
    <row r="1243" spans="1:2" ht="15" customHeight="1">
      <c r="A1243" s="251">
        <v>60630</v>
      </c>
      <c r="B1243" s="252" t="s">
        <v>1629</v>
      </c>
    </row>
    <row r="1244" spans="1:2" ht="15" customHeight="1">
      <c r="A1244" s="251">
        <v>60640</v>
      </c>
      <c r="B1244" s="252" t="s">
        <v>1630</v>
      </c>
    </row>
    <row r="1245" spans="1:2" ht="15" customHeight="1">
      <c r="A1245" s="251">
        <v>60650</v>
      </c>
      <c r="B1245" s="252" t="s">
        <v>1631</v>
      </c>
    </row>
    <row r="1246" spans="1:2" ht="15" customHeight="1">
      <c r="A1246" s="251">
        <v>60660</v>
      </c>
      <c r="B1246" s="252" t="s">
        <v>1632</v>
      </c>
    </row>
    <row r="1247" spans="1:2" ht="15" customHeight="1">
      <c r="A1247" s="251">
        <v>60670</v>
      </c>
      <c r="B1247" s="252" t="s">
        <v>1633</v>
      </c>
    </row>
    <row r="1248" spans="1:2" ht="15" customHeight="1">
      <c r="A1248" s="251">
        <v>60680</v>
      </c>
      <c r="B1248" s="252" t="s">
        <v>1634</v>
      </c>
    </row>
    <row r="1249" spans="1:2" ht="15" customHeight="1">
      <c r="A1249" s="251">
        <v>60690</v>
      </c>
      <c r="B1249" s="252" t="s">
        <v>1635</v>
      </c>
    </row>
    <row r="1250" spans="1:2" ht="15" customHeight="1">
      <c r="A1250" s="251">
        <v>61010</v>
      </c>
      <c r="B1250" s="252" t="s">
        <v>1636</v>
      </c>
    </row>
    <row r="1251" spans="1:2" ht="15" customHeight="1">
      <c r="A1251" s="251">
        <v>61020</v>
      </c>
      <c r="B1251" s="252" t="s">
        <v>1638</v>
      </c>
    </row>
    <row r="1252" spans="1:2" ht="15" customHeight="1">
      <c r="A1252" s="251">
        <v>61030</v>
      </c>
      <c r="B1252" s="252" t="s">
        <v>1639</v>
      </c>
    </row>
    <row r="1253" spans="1:2" ht="15" customHeight="1">
      <c r="A1253" s="251">
        <v>61040</v>
      </c>
      <c r="B1253" s="252" t="s">
        <v>1640</v>
      </c>
    </row>
    <row r="1254" spans="1:2" ht="15" customHeight="1">
      <c r="A1254" s="251">
        <v>61050</v>
      </c>
      <c r="B1254" s="252" t="s">
        <v>1641</v>
      </c>
    </row>
    <row r="1255" spans="1:2" ht="15" customHeight="1">
      <c r="A1255" s="251">
        <v>61060</v>
      </c>
      <c r="B1255" s="252" t="s">
        <v>1642</v>
      </c>
    </row>
    <row r="1256" spans="1:2" ht="15" customHeight="1">
      <c r="A1256" s="251">
        <v>61070</v>
      </c>
      <c r="B1256" s="252" t="s">
        <v>1643</v>
      </c>
    </row>
    <row r="1257" spans="1:2" ht="15" customHeight="1">
      <c r="A1257" s="251">
        <v>61080</v>
      </c>
      <c r="B1257" s="252" t="s">
        <v>1644</v>
      </c>
    </row>
    <row r="1258" spans="1:2" ht="15" customHeight="1">
      <c r="A1258" s="251">
        <v>61090</v>
      </c>
      <c r="B1258" s="252" t="s">
        <v>1645</v>
      </c>
    </row>
    <row r="1259" spans="1:2" ht="15" customHeight="1">
      <c r="A1259" s="251">
        <v>61100</v>
      </c>
      <c r="B1259" s="252" t="s">
        <v>1646</v>
      </c>
    </row>
    <row r="1260" spans="1:2" ht="15" customHeight="1">
      <c r="A1260" s="251">
        <v>61110</v>
      </c>
      <c r="B1260" s="252" t="s">
        <v>1647</v>
      </c>
    </row>
    <row r="1261" spans="1:2" ht="15" customHeight="1">
      <c r="A1261" s="251">
        <v>61120</v>
      </c>
      <c r="B1261" s="252" t="s">
        <v>1648</v>
      </c>
    </row>
    <row r="1262" spans="1:2" ht="15" customHeight="1">
      <c r="A1262" s="251">
        <v>61130</v>
      </c>
      <c r="B1262" s="252" t="s">
        <v>1649</v>
      </c>
    </row>
    <row r="1263" spans="1:2" ht="15" customHeight="1">
      <c r="A1263" s="251">
        <v>61140</v>
      </c>
      <c r="B1263" s="252" t="s">
        <v>1650</v>
      </c>
    </row>
    <row r="1264" spans="1:2" ht="15" customHeight="1">
      <c r="A1264" s="251">
        <v>61150</v>
      </c>
      <c r="B1264" s="252" t="s">
        <v>1651</v>
      </c>
    </row>
    <row r="1265" spans="1:2" ht="15" customHeight="1">
      <c r="A1265" s="251">
        <v>61160</v>
      </c>
      <c r="B1265" s="252" t="s">
        <v>1652</v>
      </c>
    </row>
    <row r="1266" spans="1:2" ht="15" customHeight="1">
      <c r="A1266" s="251">
        <v>61170</v>
      </c>
      <c r="B1266" s="252" t="s">
        <v>1653</v>
      </c>
    </row>
    <row r="1267" spans="1:2" ht="15" customHeight="1">
      <c r="A1267" s="251">
        <v>61180</v>
      </c>
      <c r="B1267" s="252" t="s">
        <v>1654</v>
      </c>
    </row>
    <row r="1268" spans="1:2" ht="15" customHeight="1">
      <c r="A1268" s="251">
        <v>61190</v>
      </c>
      <c r="B1268" s="252" t="s">
        <v>1655</v>
      </c>
    </row>
    <row r="1269" spans="1:2" ht="15" customHeight="1">
      <c r="A1269" s="251">
        <v>61200</v>
      </c>
      <c r="B1269" s="252" t="s">
        <v>1656</v>
      </c>
    </row>
    <row r="1270" spans="1:2" ht="15" customHeight="1">
      <c r="A1270" s="251">
        <v>61210</v>
      </c>
      <c r="B1270" s="252" t="s">
        <v>1657</v>
      </c>
    </row>
    <row r="1271" spans="1:2" ht="15" customHeight="1">
      <c r="A1271" s="251">
        <v>61220</v>
      </c>
      <c r="B1271" s="252" t="s">
        <v>1658</v>
      </c>
    </row>
    <row r="1272" spans="1:2" ht="15" customHeight="1">
      <c r="A1272" s="251">
        <v>61230</v>
      </c>
      <c r="B1272" s="252" t="s">
        <v>1659</v>
      </c>
    </row>
    <row r="1273" spans="1:2" ht="15" customHeight="1">
      <c r="A1273" s="251">
        <v>61240</v>
      </c>
      <c r="B1273" s="252" t="s">
        <v>1660</v>
      </c>
    </row>
    <row r="1274" spans="1:2" ht="15" customHeight="1">
      <c r="A1274" s="251">
        <v>61250</v>
      </c>
      <c r="B1274" s="252" t="s">
        <v>1661</v>
      </c>
    </row>
    <row r="1275" spans="1:2" ht="15" customHeight="1">
      <c r="A1275" s="251">
        <v>61260</v>
      </c>
      <c r="B1275" s="252" t="s">
        <v>1662</v>
      </c>
    </row>
    <row r="1276" spans="1:2" ht="15" customHeight="1">
      <c r="A1276" s="251">
        <v>61270</v>
      </c>
      <c r="B1276" s="252" t="s">
        <v>1663</v>
      </c>
    </row>
    <row r="1277" spans="1:2" ht="15" customHeight="1">
      <c r="A1277" s="251">
        <v>61280</v>
      </c>
      <c r="B1277" s="252" t="s">
        <v>1664</v>
      </c>
    </row>
    <row r="1278" spans="1:2" ht="15" customHeight="1">
      <c r="A1278" s="251">
        <v>61290</v>
      </c>
      <c r="B1278" s="252" t="s">
        <v>1665</v>
      </c>
    </row>
    <row r="1279" spans="1:2" ht="15" customHeight="1">
      <c r="A1279" s="251">
        <v>61300</v>
      </c>
      <c r="B1279" s="252" t="s">
        <v>1666</v>
      </c>
    </row>
    <row r="1280" spans="1:2" ht="15" customHeight="1">
      <c r="A1280" s="251">
        <v>61310</v>
      </c>
      <c r="B1280" s="252" t="s">
        <v>1667</v>
      </c>
    </row>
    <row r="1281" spans="1:2" ht="15" customHeight="1">
      <c r="A1281" s="251">
        <v>61320</v>
      </c>
      <c r="B1281" s="252" t="s">
        <v>1668</v>
      </c>
    </row>
    <row r="1282" spans="1:2" ht="15" customHeight="1">
      <c r="A1282" s="251">
        <v>61330</v>
      </c>
      <c r="B1282" s="252" t="s">
        <v>1669</v>
      </c>
    </row>
    <row r="1283" spans="1:2" ht="15" customHeight="1">
      <c r="A1283" s="251">
        <v>61340</v>
      </c>
      <c r="B1283" s="252" t="s">
        <v>1670</v>
      </c>
    </row>
    <row r="1284" spans="1:2" ht="15" customHeight="1">
      <c r="A1284" s="251">
        <v>61350</v>
      </c>
      <c r="B1284" s="252" t="s">
        <v>1671</v>
      </c>
    </row>
    <row r="1285" spans="1:2" ht="15" customHeight="1">
      <c r="A1285" s="251">
        <v>61360</v>
      </c>
      <c r="B1285" s="252" t="s">
        <v>1672</v>
      </c>
    </row>
    <row r="1286" spans="1:2" ht="15" customHeight="1">
      <c r="A1286" s="251">
        <v>61370</v>
      </c>
      <c r="B1286" s="252" t="s">
        <v>1673</v>
      </c>
    </row>
    <row r="1287" spans="1:2" ht="15" customHeight="1">
      <c r="A1287" s="251">
        <v>61380</v>
      </c>
      <c r="B1287" s="252" t="s">
        <v>1674</v>
      </c>
    </row>
    <row r="1288" spans="1:2" ht="15" customHeight="1">
      <c r="A1288" s="251">
        <v>61390</v>
      </c>
      <c r="B1288" s="252" t="s">
        <v>1675</v>
      </c>
    </row>
    <row r="1289" spans="1:2" ht="15" customHeight="1">
      <c r="A1289" s="251">
        <v>61400</v>
      </c>
      <c r="B1289" s="252" t="s">
        <v>1676</v>
      </c>
    </row>
    <row r="1290" spans="1:2" ht="15" customHeight="1">
      <c r="A1290" s="251">
        <v>61410</v>
      </c>
      <c r="B1290" s="252" t="s">
        <v>1677</v>
      </c>
    </row>
    <row r="1291" spans="1:2" ht="15" customHeight="1">
      <c r="A1291" s="251">
        <v>61420</v>
      </c>
      <c r="B1291" s="252" t="s">
        <v>1678</v>
      </c>
    </row>
    <row r="1292" spans="1:2" ht="15" customHeight="1">
      <c r="A1292" s="251">
        <v>61430</v>
      </c>
      <c r="B1292" s="252" t="s">
        <v>1679</v>
      </c>
    </row>
    <row r="1293" spans="1:2" ht="15" customHeight="1">
      <c r="A1293" s="251">
        <v>61440</v>
      </c>
      <c r="B1293" s="252" t="s">
        <v>1680</v>
      </c>
    </row>
    <row r="1294" spans="1:2" ht="15" customHeight="1">
      <c r="A1294" s="251">
        <v>61450</v>
      </c>
      <c r="B1294" s="252" t="s">
        <v>1681</v>
      </c>
    </row>
    <row r="1295" spans="1:2" ht="15" customHeight="1">
      <c r="A1295" s="251">
        <v>61460</v>
      </c>
      <c r="B1295" s="252" t="s">
        <v>1682</v>
      </c>
    </row>
    <row r="1296" spans="1:2" ht="15" customHeight="1">
      <c r="A1296" s="251">
        <v>61470</v>
      </c>
      <c r="B1296" s="252" t="s">
        <v>1683</v>
      </c>
    </row>
    <row r="1297" spans="1:2" ht="15" customHeight="1">
      <c r="A1297" s="251">
        <v>61480</v>
      </c>
      <c r="B1297" s="252" t="s">
        <v>1684</v>
      </c>
    </row>
    <row r="1298" spans="1:2" ht="15" customHeight="1">
      <c r="A1298" s="251">
        <v>61490</v>
      </c>
      <c r="B1298" s="252" t="s">
        <v>1685</v>
      </c>
    </row>
    <row r="1299" spans="1:2" ht="15" customHeight="1">
      <c r="A1299" s="251">
        <v>61500</v>
      </c>
      <c r="B1299" s="252" t="s">
        <v>1686</v>
      </c>
    </row>
    <row r="1300" spans="1:2" ht="15" customHeight="1">
      <c r="A1300" s="251">
        <v>61510</v>
      </c>
      <c r="B1300" s="252" t="s">
        <v>1687</v>
      </c>
    </row>
    <row r="1301" spans="1:2" ht="15" customHeight="1">
      <c r="A1301" s="251">
        <v>61520</v>
      </c>
      <c r="B1301" s="252" t="s">
        <v>1688</v>
      </c>
    </row>
    <row r="1302" spans="1:2" ht="15" customHeight="1">
      <c r="A1302" s="251">
        <v>61530</v>
      </c>
      <c r="B1302" s="252" t="s">
        <v>1689</v>
      </c>
    </row>
    <row r="1303" spans="1:2" ht="15" customHeight="1">
      <c r="A1303" s="251">
        <v>61540</v>
      </c>
      <c r="B1303" s="252" t="s">
        <v>1690</v>
      </c>
    </row>
    <row r="1304" spans="1:2" ht="15" customHeight="1">
      <c r="A1304" s="251">
        <v>61550</v>
      </c>
      <c r="B1304" s="252" t="s">
        <v>1691</v>
      </c>
    </row>
    <row r="1305" spans="1:2" ht="15" customHeight="1">
      <c r="A1305" s="251">
        <v>61560</v>
      </c>
      <c r="B1305" s="252" t="s">
        <v>1692</v>
      </c>
    </row>
    <row r="1306" spans="1:2" ht="15" customHeight="1">
      <c r="A1306" s="251">
        <v>61570</v>
      </c>
      <c r="B1306" s="252" t="s">
        <v>1693</v>
      </c>
    </row>
    <row r="1307" spans="1:2" ht="15" customHeight="1">
      <c r="A1307" s="251">
        <v>61580</v>
      </c>
      <c r="B1307" s="252" t="s">
        <v>1694</v>
      </c>
    </row>
    <row r="1308" spans="1:2" ht="15" customHeight="1">
      <c r="A1308" s="251">
        <v>61590</v>
      </c>
      <c r="B1308" s="252" t="s">
        <v>1695</v>
      </c>
    </row>
    <row r="1309" spans="1:2" ht="15" customHeight="1">
      <c r="A1309" s="251">
        <v>61600</v>
      </c>
      <c r="B1309" s="252" t="s">
        <v>1696</v>
      </c>
    </row>
    <row r="1310" spans="1:2" ht="15" customHeight="1">
      <c r="A1310" s="251">
        <v>61610</v>
      </c>
      <c r="B1310" s="252" t="s">
        <v>1697</v>
      </c>
    </row>
    <row r="1311" spans="1:2" ht="15" customHeight="1">
      <c r="A1311" s="251">
        <v>61620</v>
      </c>
      <c r="B1311" s="252" t="s">
        <v>1698</v>
      </c>
    </row>
    <row r="1312" spans="1:2" ht="15" customHeight="1">
      <c r="A1312" s="251">
        <v>61630</v>
      </c>
      <c r="B1312" s="252" t="s">
        <v>1699</v>
      </c>
    </row>
    <row r="1313" spans="1:2" ht="15" customHeight="1">
      <c r="A1313" s="251">
        <v>61640</v>
      </c>
      <c r="B1313" s="252" t="s">
        <v>1700</v>
      </c>
    </row>
    <row r="1314" spans="1:2" ht="15" customHeight="1">
      <c r="A1314" s="251">
        <v>61650</v>
      </c>
      <c r="B1314" s="252" t="s">
        <v>1701</v>
      </c>
    </row>
    <row r="1315" spans="1:2" ht="15" customHeight="1">
      <c r="A1315" s="251">
        <v>61660</v>
      </c>
      <c r="B1315" s="252" t="s">
        <v>1702</v>
      </c>
    </row>
    <row r="1316" spans="1:2" ht="15" customHeight="1">
      <c r="A1316" s="251">
        <v>61670</v>
      </c>
      <c r="B1316" s="252" t="s">
        <v>1703</v>
      </c>
    </row>
    <row r="1317" spans="1:2" ht="15" customHeight="1">
      <c r="A1317" s="251">
        <v>61680</v>
      </c>
      <c r="B1317" s="252" t="s">
        <v>1704</v>
      </c>
    </row>
    <row r="1318" spans="1:2" ht="15" customHeight="1">
      <c r="A1318" s="251">
        <v>61690</v>
      </c>
      <c r="B1318" s="252" t="s">
        <v>1705</v>
      </c>
    </row>
    <row r="1319" spans="1:2" ht="15" customHeight="1">
      <c r="A1319" s="251">
        <v>61700</v>
      </c>
      <c r="B1319" s="252" t="s">
        <v>1706</v>
      </c>
    </row>
    <row r="1320" spans="1:2" ht="15" customHeight="1">
      <c r="A1320" s="251">
        <v>61710</v>
      </c>
      <c r="B1320" s="252" t="s">
        <v>1707</v>
      </c>
    </row>
    <row r="1321" spans="1:2" ht="15" customHeight="1">
      <c r="A1321" s="251">
        <v>61730</v>
      </c>
      <c r="B1321" s="253" t="s">
        <v>1708</v>
      </c>
    </row>
    <row r="1322" spans="1:2" ht="15" customHeight="1">
      <c r="A1322" s="251">
        <v>62010</v>
      </c>
      <c r="B1322" s="252" t="s">
        <v>1709</v>
      </c>
    </row>
    <row r="1323" spans="1:2" ht="15" customHeight="1">
      <c r="A1323" s="251">
        <v>62020</v>
      </c>
      <c r="B1323" s="252" t="s">
        <v>1710</v>
      </c>
    </row>
    <row r="1324" spans="1:2" ht="15" customHeight="1">
      <c r="A1324" s="251">
        <v>62030</v>
      </c>
      <c r="B1324" s="252" t="s">
        <v>1711</v>
      </c>
    </row>
    <row r="1325" spans="1:2" ht="15" customHeight="1">
      <c r="A1325" s="251">
        <v>62040</v>
      </c>
      <c r="B1325" s="252" t="s">
        <v>1712</v>
      </c>
    </row>
    <row r="1326" spans="1:2" ht="15" customHeight="1">
      <c r="A1326" s="251">
        <v>62050</v>
      </c>
      <c r="B1326" s="252" t="s">
        <v>1713</v>
      </c>
    </row>
    <row r="1327" spans="1:2" ht="15" customHeight="1">
      <c r="A1327" s="251">
        <v>62060</v>
      </c>
      <c r="B1327" s="252" t="s">
        <v>1714</v>
      </c>
    </row>
    <row r="1328" spans="1:2" ht="15" customHeight="1">
      <c r="A1328" s="251">
        <v>62070</v>
      </c>
      <c r="B1328" s="252" t="s">
        <v>1715</v>
      </c>
    </row>
    <row r="1329" spans="1:2" ht="15" customHeight="1">
      <c r="A1329" s="251">
        <v>62080</v>
      </c>
      <c r="B1329" s="252" t="s">
        <v>1716</v>
      </c>
    </row>
    <row r="1330" spans="1:2" ht="15" customHeight="1">
      <c r="A1330" s="251">
        <v>62090</v>
      </c>
      <c r="B1330" s="252" t="s">
        <v>1717</v>
      </c>
    </row>
    <row r="1331" spans="1:2" ht="15" customHeight="1">
      <c r="A1331" s="251">
        <v>62100</v>
      </c>
      <c r="B1331" s="252" t="s">
        <v>1718</v>
      </c>
    </row>
    <row r="1332" spans="1:2" ht="15" customHeight="1">
      <c r="A1332" s="251">
        <v>62110</v>
      </c>
      <c r="B1332" s="252" t="s">
        <v>1719</v>
      </c>
    </row>
    <row r="1333" spans="1:2" ht="15" customHeight="1">
      <c r="A1333" s="251">
        <v>62120</v>
      </c>
      <c r="B1333" s="252" t="s">
        <v>1720</v>
      </c>
    </row>
    <row r="1334" spans="1:2" ht="15" customHeight="1">
      <c r="A1334" s="251">
        <v>62130</v>
      </c>
      <c r="B1334" s="252" t="s">
        <v>1721</v>
      </c>
    </row>
    <row r="1335" spans="1:2" ht="15" customHeight="1">
      <c r="A1335" s="251">
        <v>62140</v>
      </c>
      <c r="B1335" s="252" t="s">
        <v>1722</v>
      </c>
    </row>
    <row r="1336" spans="1:2" ht="15" customHeight="1">
      <c r="A1336" s="251">
        <v>62150</v>
      </c>
      <c r="B1336" s="252" t="s">
        <v>1723</v>
      </c>
    </row>
    <row r="1337" spans="1:2" ht="15" customHeight="1">
      <c r="A1337" s="251">
        <v>62160</v>
      </c>
      <c r="B1337" s="252" t="s">
        <v>1724</v>
      </c>
    </row>
    <row r="1338" spans="1:2" ht="15" customHeight="1">
      <c r="A1338" s="251">
        <v>62170</v>
      </c>
      <c r="B1338" s="252" t="s">
        <v>1725</v>
      </c>
    </row>
    <row r="1339" spans="1:2" ht="15" customHeight="1">
      <c r="A1339" s="251">
        <v>62180</v>
      </c>
      <c r="B1339" s="252" t="s">
        <v>1726</v>
      </c>
    </row>
    <row r="1340" spans="1:2" ht="15" customHeight="1">
      <c r="A1340" s="251">
        <v>62190</v>
      </c>
      <c r="B1340" s="252" t="s">
        <v>1727</v>
      </c>
    </row>
    <row r="1341" spans="1:2" ht="15" customHeight="1">
      <c r="A1341" s="251">
        <v>62200</v>
      </c>
      <c r="B1341" s="252" t="s">
        <v>1728</v>
      </c>
    </row>
    <row r="1342" spans="1:2" ht="15" customHeight="1">
      <c r="A1342" s="251">
        <v>62210</v>
      </c>
      <c r="B1342" s="253" t="s">
        <v>1729</v>
      </c>
    </row>
    <row r="1343" spans="1:2" ht="15" customHeight="1">
      <c r="A1343" s="251">
        <v>62220</v>
      </c>
      <c r="B1343" s="252" t="s">
        <v>1730</v>
      </c>
    </row>
    <row r="1344" spans="1:2" ht="15" customHeight="1">
      <c r="A1344" s="251">
        <v>62230</v>
      </c>
      <c r="B1344" s="252" t="s">
        <v>1731</v>
      </c>
    </row>
    <row r="1345" spans="1:2" ht="15" customHeight="1">
      <c r="A1345" s="251">
        <v>62240</v>
      </c>
      <c r="B1345" s="252" t="s">
        <v>1732</v>
      </c>
    </row>
    <row r="1346" spans="1:2" ht="15" customHeight="1">
      <c r="A1346" s="251">
        <v>62250</v>
      </c>
      <c r="B1346" s="252" t="s">
        <v>1733</v>
      </c>
    </row>
    <row r="1347" spans="1:2" ht="15" customHeight="1">
      <c r="A1347" s="251">
        <v>62260</v>
      </c>
      <c r="B1347" s="252" t="s">
        <v>1734</v>
      </c>
    </row>
    <row r="1348" spans="1:2" ht="15" customHeight="1">
      <c r="A1348" s="251">
        <v>62270</v>
      </c>
      <c r="B1348" s="252" t="s">
        <v>1735</v>
      </c>
    </row>
    <row r="1349" spans="1:2" ht="15" customHeight="1">
      <c r="A1349" s="251">
        <v>62280</v>
      </c>
      <c r="B1349" s="252" t="s">
        <v>1736</v>
      </c>
    </row>
    <row r="1350" spans="1:2" ht="15" customHeight="1">
      <c r="A1350" s="251">
        <v>62290</v>
      </c>
      <c r="B1350" s="252" t="s">
        <v>1737</v>
      </c>
    </row>
    <row r="1351" spans="1:2" ht="15" customHeight="1">
      <c r="A1351" s="251">
        <v>62300</v>
      </c>
      <c r="B1351" s="252" t="s">
        <v>1738</v>
      </c>
    </row>
    <row r="1352" spans="1:2" ht="15" customHeight="1">
      <c r="A1352" s="251">
        <v>62310</v>
      </c>
      <c r="B1352" s="252" t="s">
        <v>1739</v>
      </c>
    </row>
    <row r="1353" spans="1:2" ht="15" customHeight="1">
      <c r="A1353" s="251">
        <v>62320</v>
      </c>
      <c r="B1353" s="252" t="s">
        <v>1740</v>
      </c>
    </row>
    <row r="1354" spans="1:2" ht="15" customHeight="1">
      <c r="A1354" s="251">
        <v>62330</v>
      </c>
      <c r="B1354" s="252" t="s">
        <v>1741</v>
      </c>
    </row>
    <row r="1355" spans="1:2" ht="15" customHeight="1">
      <c r="A1355" s="251">
        <v>62340</v>
      </c>
      <c r="B1355" s="252" t="s">
        <v>1742</v>
      </c>
    </row>
    <row r="1356" spans="1:2" ht="15" customHeight="1">
      <c r="A1356" s="251">
        <v>62350</v>
      </c>
      <c r="B1356" s="252" t="s">
        <v>1743</v>
      </c>
    </row>
    <row r="1357" spans="1:2" ht="15" customHeight="1">
      <c r="A1357" s="251">
        <v>62360</v>
      </c>
      <c r="B1357" s="252" t="s">
        <v>1744</v>
      </c>
    </row>
    <row r="1358" spans="1:2" ht="15" customHeight="1">
      <c r="A1358" s="251">
        <v>62370</v>
      </c>
      <c r="B1358" s="252" t="s">
        <v>1745</v>
      </c>
    </row>
    <row r="1359" spans="1:2" ht="15" customHeight="1">
      <c r="A1359" s="251">
        <v>62380</v>
      </c>
      <c r="B1359" s="252" t="s">
        <v>1746</v>
      </c>
    </row>
    <row r="1360" spans="1:2" ht="15" customHeight="1">
      <c r="A1360" s="251">
        <v>62390</v>
      </c>
      <c r="B1360" s="252" t="s">
        <v>1747</v>
      </c>
    </row>
    <row r="1361" spans="1:2" ht="15" customHeight="1">
      <c r="A1361" s="251">
        <v>62400</v>
      </c>
      <c r="B1361" s="252" t="s">
        <v>1748</v>
      </c>
    </row>
    <row r="1362" spans="1:2" ht="15" customHeight="1">
      <c r="A1362" s="251">
        <v>62410</v>
      </c>
      <c r="B1362" s="252" t="s">
        <v>1749</v>
      </c>
    </row>
    <row r="1363" spans="1:2" ht="15" customHeight="1">
      <c r="A1363" s="251">
        <v>62420</v>
      </c>
      <c r="B1363" s="252" t="s">
        <v>1750</v>
      </c>
    </row>
    <row r="1364" spans="1:2" ht="15" customHeight="1">
      <c r="A1364" s="251">
        <v>62430</v>
      </c>
      <c r="B1364" s="252" t="s">
        <v>1751</v>
      </c>
    </row>
    <row r="1365" spans="1:2" ht="15" customHeight="1">
      <c r="A1365" s="251">
        <v>62440</v>
      </c>
      <c r="B1365" s="252" t="s">
        <v>1752</v>
      </c>
    </row>
    <row r="1366" spans="1:2" ht="15" customHeight="1">
      <c r="A1366" s="251">
        <v>62450</v>
      </c>
      <c r="B1366" s="252" t="s">
        <v>1753</v>
      </c>
    </row>
    <row r="1367" spans="1:2" ht="15" customHeight="1">
      <c r="A1367" s="251">
        <v>62460</v>
      </c>
      <c r="B1367" s="252" t="s">
        <v>1754</v>
      </c>
    </row>
    <row r="1368" spans="1:2" ht="15" customHeight="1">
      <c r="A1368" s="251">
        <v>62470</v>
      </c>
      <c r="B1368" s="252" t="s">
        <v>1755</v>
      </c>
    </row>
    <row r="1369" spans="1:2" ht="15" customHeight="1">
      <c r="A1369" s="251">
        <v>62480</v>
      </c>
      <c r="B1369" s="252" t="s">
        <v>1756</v>
      </c>
    </row>
    <row r="1370" spans="1:2" ht="15" customHeight="1">
      <c r="A1370" s="251">
        <v>63010</v>
      </c>
      <c r="B1370" s="252" t="s">
        <v>1757</v>
      </c>
    </row>
    <row r="1371" spans="1:2" ht="15" customHeight="1">
      <c r="A1371" s="251">
        <v>63060</v>
      </c>
      <c r="B1371" s="252" t="s">
        <v>1758</v>
      </c>
    </row>
    <row r="1372" spans="1:2" ht="15" customHeight="1">
      <c r="A1372" s="251">
        <v>63070</v>
      </c>
      <c r="B1372" s="252" t="s">
        <v>1759</v>
      </c>
    </row>
    <row r="1373" spans="1:2" ht="15" customHeight="1">
      <c r="A1373" s="251">
        <v>63080</v>
      </c>
      <c r="B1373" s="252" t="s">
        <v>1760</v>
      </c>
    </row>
    <row r="1374" spans="1:2" ht="15" customHeight="1">
      <c r="A1374" s="251">
        <v>63110</v>
      </c>
      <c r="B1374" s="252" t="s">
        <v>1761</v>
      </c>
    </row>
    <row r="1375" spans="1:2" ht="15" customHeight="1">
      <c r="A1375" s="251">
        <v>63120</v>
      </c>
      <c r="B1375" s="252" t="s">
        <v>1762</v>
      </c>
    </row>
    <row r="1376" spans="1:2" ht="15" customHeight="1">
      <c r="A1376" s="251">
        <v>63160</v>
      </c>
      <c r="B1376" s="252" t="s">
        <v>1763</v>
      </c>
    </row>
    <row r="1377" spans="1:2" ht="15" customHeight="1">
      <c r="A1377" s="251">
        <v>63170</v>
      </c>
      <c r="B1377" s="252" t="s">
        <v>1764</v>
      </c>
    </row>
    <row r="1378" spans="1:2" ht="15" customHeight="1">
      <c r="A1378" s="251">
        <v>63180</v>
      </c>
      <c r="B1378" s="252" t="s">
        <v>1765</v>
      </c>
    </row>
    <row r="1379" spans="1:2" ht="15" customHeight="1">
      <c r="A1379" s="251">
        <v>63190</v>
      </c>
      <c r="B1379" s="252" t="s">
        <v>1243</v>
      </c>
    </row>
    <row r="1380" spans="1:2" ht="15" customHeight="1">
      <c r="A1380" s="251">
        <v>63200</v>
      </c>
      <c r="B1380" s="252" t="s">
        <v>1766</v>
      </c>
    </row>
    <row r="1381" spans="1:2" ht="15" customHeight="1">
      <c r="A1381" s="251">
        <v>63210</v>
      </c>
      <c r="B1381" s="252" t="s">
        <v>1767</v>
      </c>
    </row>
    <row r="1382" spans="1:2" ht="15" customHeight="1">
      <c r="A1382" s="251">
        <v>63220</v>
      </c>
      <c r="B1382" s="252" t="s">
        <v>1768</v>
      </c>
    </row>
    <row r="1383" spans="1:2" ht="15" customHeight="1">
      <c r="A1383" s="251">
        <v>63230</v>
      </c>
      <c r="B1383" s="252" t="s">
        <v>1769</v>
      </c>
    </row>
    <row r="1384" spans="1:2" ht="15" customHeight="1">
      <c r="A1384" s="251">
        <v>64010</v>
      </c>
      <c r="B1384" s="252" t="s">
        <v>1770</v>
      </c>
    </row>
    <row r="1385" spans="1:2" ht="15" customHeight="1">
      <c r="A1385" s="251">
        <v>64020</v>
      </c>
      <c r="B1385" s="252" t="s">
        <v>1771</v>
      </c>
    </row>
    <row r="1386" spans="1:2" ht="15" customHeight="1">
      <c r="A1386" s="251">
        <v>64030</v>
      </c>
      <c r="B1386" s="252" t="s">
        <v>1772</v>
      </c>
    </row>
    <row r="1387" spans="1:2" ht="15" customHeight="1">
      <c r="A1387" s="251">
        <v>64040</v>
      </c>
      <c r="B1387" s="252" t="s">
        <v>1773</v>
      </c>
    </row>
    <row r="1388" spans="1:2" ht="15" customHeight="1">
      <c r="A1388" s="251">
        <v>64050</v>
      </c>
      <c r="B1388" s="252" t="s">
        <v>1774</v>
      </c>
    </row>
    <row r="1389" spans="1:2" ht="15" customHeight="1">
      <c r="A1389" s="251">
        <v>64060</v>
      </c>
      <c r="B1389" s="252" t="s">
        <v>1775</v>
      </c>
    </row>
    <row r="1390" spans="1:2" ht="15" customHeight="1">
      <c r="A1390" s="251">
        <v>64070</v>
      </c>
      <c r="B1390" s="252" t="s">
        <v>1776</v>
      </c>
    </row>
    <row r="1391" spans="1:2" ht="15" customHeight="1">
      <c r="A1391" s="251">
        <v>64080</v>
      </c>
      <c r="B1391" s="252" t="s">
        <v>1777</v>
      </c>
    </row>
    <row r="1392" spans="1:2" ht="15" customHeight="1">
      <c r="A1392" s="251">
        <v>64090</v>
      </c>
      <c r="B1392" s="252" t="s">
        <v>1778</v>
      </c>
    </row>
    <row r="1393" spans="1:2" ht="15" customHeight="1">
      <c r="A1393" s="251">
        <v>64100</v>
      </c>
      <c r="B1393" s="252" t="s">
        <v>1779</v>
      </c>
    </row>
    <row r="1394" spans="1:2" ht="15" customHeight="1">
      <c r="A1394" s="251">
        <v>64110</v>
      </c>
      <c r="B1394" s="252" t="s">
        <v>1780</v>
      </c>
    </row>
    <row r="1395" spans="1:2" ht="15" customHeight="1">
      <c r="A1395" s="251">
        <v>64120</v>
      </c>
      <c r="B1395" s="252" t="s">
        <v>1781</v>
      </c>
    </row>
    <row r="1396" spans="1:2" ht="15" customHeight="1">
      <c r="A1396" s="251">
        <v>64150</v>
      </c>
      <c r="B1396" s="252" t="s">
        <v>1782</v>
      </c>
    </row>
    <row r="1397" spans="1:2" ht="15" customHeight="1">
      <c r="A1397" s="251">
        <v>64160</v>
      </c>
      <c r="B1397" s="252" t="s">
        <v>1783</v>
      </c>
    </row>
    <row r="1398" spans="1:2" ht="15" customHeight="1">
      <c r="A1398" s="251">
        <v>64170</v>
      </c>
      <c r="B1398" s="252" t="s">
        <v>1784</v>
      </c>
    </row>
    <row r="1399" spans="1:2" ht="15" customHeight="1">
      <c r="A1399" s="251">
        <v>64180</v>
      </c>
      <c r="B1399" s="252" t="s">
        <v>1785</v>
      </c>
    </row>
    <row r="1400" spans="1:2" ht="15" customHeight="1">
      <c r="A1400" s="251">
        <v>65010</v>
      </c>
      <c r="B1400" s="252" t="s">
        <v>1786</v>
      </c>
    </row>
    <row r="1401" spans="1:2" ht="15" customHeight="1">
      <c r="A1401" s="251">
        <v>65020</v>
      </c>
      <c r="B1401" s="253" t="s">
        <v>1787</v>
      </c>
    </row>
    <row r="1402" spans="1:2" ht="15" customHeight="1">
      <c r="A1402" s="251">
        <v>65030</v>
      </c>
      <c r="B1402" s="253" t="s">
        <v>1788</v>
      </c>
    </row>
    <row r="1403" spans="1:2" ht="15" customHeight="1">
      <c r="A1403" s="251">
        <v>65040</v>
      </c>
      <c r="B1403" s="252" t="s">
        <v>1789</v>
      </c>
    </row>
    <row r="1404" spans="1:2" ht="15" customHeight="1">
      <c r="A1404" s="251">
        <v>65050</v>
      </c>
      <c r="B1404" s="252" t="s">
        <v>1790</v>
      </c>
    </row>
    <row r="1405" spans="1:2" ht="15" customHeight="1">
      <c r="A1405" s="251">
        <v>65070</v>
      </c>
      <c r="B1405" s="252" t="s">
        <v>1791</v>
      </c>
    </row>
    <row r="1406" spans="1:2" ht="15" customHeight="1">
      <c r="A1406" s="251">
        <v>65080</v>
      </c>
      <c r="B1406" s="252" t="s">
        <v>1792</v>
      </c>
    </row>
    <row r="1407" spans="1:2" ht="15" customHeight="1">
      <c r="A1407" s="251">
        <v>65090</v>
      </c>
      <c r="B1407" s="252" t="s">
        <v>1793</v>
      </c>
    </row>
    <row r="1408" spans="1:2" ht="15" customHeight="1">
      <c r="A1408" s="251">
        <v>65100</v>
      </c>
      <c r="B1408" s="252" t="s">
        <v>1794</v>
      </c>
    </row>
    <row r="1409" spans="1:2" ht="15" customHeight="1">
      <c r="A1409" s="251">
        <v>65110</v>
      </c>
      <c r="B1409" s="252" t="s">
        <v>1795</v>
      </c>
    </row>
    <row r="1410" spans="1:2" ht="15" customHeight="1">
      <c r="A1410" s="251">
        <v>65120</v>
      </c>
      <c r="B1410" s="252" t="s">
        <v>1796</v>
      </c>
    </row>
    <row r="1411" spans="1:2" ht="15" customHeight="1">
      <c r="A1411" s="251">
        <v>65130</v>
      </c>
      <c r="B1411" s="253" t="s">
        <v>1797</v>
      </c>
    </row>
    <row r="1412" spans="1:2" ht="15" customHeight="1">
      <c r="A1412" s="251">
        <v>65140</v>
      </c>
      <c r="B1412" s="252" t="s">
        <v>1798</v>
      </c>
    </row>
    <row r="1413" spans="1:2" ht="15" customHeight="1">
      <c r="A1413" s="251">
        <v>65150</v>
      </c>
      <c r="B1413" s="252" t="s">
        <v>1799</v>
      </c>
    </row>
    <row r="1414" spans="1:2" ht="15" customHeight="1">
      <c r="A1414" s="251">
        <v>65160</v>
      </c>
      <c r="B1414" s="252" t="s">
        <v>1800</v>
      </c>
    </row>
    <row r="1415" spans="1:2" ht="15" customHeight="1">
      <c r="A1415" s="251">
        <v>65170</v>
      </c>
      <c r="B1415" s="252" t="s">
        <v>1801</v>
      </c>
    </row>
    <row r="1416" spans="1:2" ht="15" customHeight="1">
      <c r="A1416" s="251">
        <v>66010</v>
      </c>
      <c r="B1416" s="252" t="s">
        <v>1803</v>
      </c>
    </row>
    <row r="1417" spans="1:2" ht="15" customHeight="1">
      <c r="A1417" s="251">
        <v>66020</v>
      </c>
      <c r="B1417" s="252" t="s">
        <v>1804</v>
      </c>
    </row>
    <row r="1418" spans="1:2" ht="15" customHeight="1">
      <c r="A1418" s="251">
        <v>66030</v>
      </c>
      <c r="B1418" s="252" t="s">
        <v>1805</v>
      </c>
    </row>
    <row r="1419" spans="1:2" ht="15" customHeight="1">
      <c r="A1419" s="251">
        <v>66040</v>
      </c>
      <c r="B1419" s="252" t="s">
        <v>1806</v>
      </c>
    </row>
    <row r="1420" spans="1:2" ht="15" customHeight="1">
      <c r="A1420" s="251">
        <v>66050</v>
      </c>
      <c r="B1420" s="252" t="s">
        <v>1807</v>
      </c>
    </row>
    <row r="1421" spans="1:2" ht="15" customHeight="1">
      <c r="A1421" s="251">
        <v>66060</v>
      </c>
      <c r="B1421" s="252" t="s">
        <v>1808</v>
      </c>
    </row>
    <row r="1422" spans="1:2" ht="15" customHeight="1">
      <c r="A1422" s="251">
        <v>66070</v>
      </c>
      <c r="B1422" s="252" t="s">
        <v>1809</v>
      </c>
    </row>
    <row r="1423" spans="1:2" ht="15" customHeight="1">
      <c r="A1423" s="251">
        <v>66080</v>
      </c>
      <c r="B1423" s="252" t="s">
        <v>1810</v>
      </c>
    </row>
    <row r="1424" spans="1:2" ht="15" customHeight="1">
      <c r="A1424" s="251">
        <v>66100</v>
      </c>
      <c r="B1424" s="252" t="s">
        <v>1811</v>
      </c>
    </row>
    <row r="1425" spans="1:2" ht="15" customHeight="1">
      <c r="A1425" s="251">
        <v>66110</v>
      </c>
      <c r="B1425" s="252" t="s">
        <v>1812</v>
      </c>
    </row>
    <row r="1426" spans="1:2" ht="15" customHeight="1">
      <c r="A1426" s="251">
        <v>66120</v>
      </c>
      <c r="B1426" s="252" t="s">
        <v>1813</v>
      </c>
    </row>
    <row r="1427" spans="1:2" ht="15" customHeight="1">
      <c r="A1427" s="251">
        <v>66130</v>
      </c>
      <c r="B1427" s="252" t="s">
        <v>1814</v>
      </c>
    </row>
    <row r="1428" spans="1:2" ht="15" customHeight="1">
      <c r="A1428" s="251">
        <v>66140</v>
      </c>
      <c r="B1428" s="252" t="s">
        <v>1815</v>
      </c>
    </row>
    <row r="1429" spans="1:2" ht="15" customHeight="1">
      <c r="A1429" s="251">
        <v>67010</v>
      </c>
      <c r="B1429" s="252" t="s">
        <v>1816</v>
      </c>
    </row>
    <row r="1430" spans="1:2" ht="15" customHeight="1">
      <c r="A1430" s="251">
        <v>67020</v>
      </c>
      <c r="B1430" s="252" t="s">
        <v>1817</v>
      </c>
    </row>
    <row r="1431" spans="1:2" ht="15" customHeight="1">
      <c r="A1431" s="251">
        <v>67030</v>
      </c>
      <c r="B1431" s="252" t="s">
        <v>1818</v>
      </c>
    </row>
    <row r="1432" spans="1:2" ht="15" customHeight="1">
      <c r="A1432" s="251">
        <v>67040</v>
      </c>
      <c r="B1432" s="252" t="s">
        <v>1819</v>
      </c>
    </row>
    <row r="1433" spans="1:2" ht="15" customHeight="1">
      <c r="A1433" s="251">
        <v>67050</v>
      </c>
      <c r="B1433" s="252" t="s">
        <v>1820</v>
      </c>
    </row>
    <row r="1434" spans="1:2" ht="15" customHeight="1">
      <c r="A1434" s="251">
        <v>67060</v>
      </c>
      <c r="B1434" s="252" t="s">
        <v>1821</v>
      </c>
    </row>
    <row r="1435" spans="1:2" ht="15" customHeight="1">
      <c r="A1435" s="251">
        <v>67070</v>
      </c>
      <c r="B1435" s="252" t="s">
        <v>1822</v>
      </c>
    </row>
    <row r="1436" spans="1:2" ht="15" customHeight="1">
      <c r="A1436" s="251">
        <v>67080</v>
      </c>
      <c r="B1436" s="252" t="s">
        <v>1823</v>
      </c>
    </row>
    <row r="1437" spans="1:2" ht="15" customHeight="1">
      <c r="A1437" s="251">
        <v>67090</v>
      </c>
      <c r="B1437" s="252" t="s">
        <v>1824</v>
      </c>
    </row>
    <row r="1438" spans="1:2" ht="15" customHeight="1">
      <c r="A1438" s="251">
        <v>68010</v>
      </c>
      <c r="B1438" s="252" t="s">
        <v>1825</v>
      </c>
    </row>
    <row r="1439" spans="1:2" ht="15" customHeight="1">
      <c r="A1439" s="251">
        <v>68020</v>
      </c>
      <c r="B1439" s="252" t="s">
        <v>1826</v>
      </c>
    </row>
    <row r="1440" spans="1:2" ht="15" customHeight="1">
      <c r="A1440" s="251">
        <v>68040</v>
      </c>
      <c r="B1440" s="252" t="s">
        <v>1827</v>
      </c>
    </row>
    <row r="1441" spans="1:2" ht="15" customHeight="1">
      <c r="A1441" s="251">
        <v>68080</v>
      </c>
      <c r="B1441" s="252" t="s">
        <v>1828</v>
      </c>
    </row>
    <row r="1442" spans="1:2" ht="15" customHeight="1">
      <c r="A1442" s="251">
        <v>68090</v>
      </c>
      <c r="B1442" s="252" t="s">
        <v>1829</v>
      </c>
    </row>
    <row r="1443" spans="1:2" ht="15" customHeight="1">
      <c r="A1443" s="251">
        <v>68100</v>
      </c>
      <c r="B1443" s="252" t="s">
        <v>1830</v>
      </c>
    </row>
    <row r="1444" spans="1:2" ht="15" customHeight="1">
      <c r="A1444" s="251">
        <v>68130</v>
      </c>
      <c r="B1444" s="252" t="s">
        <v>1831</v>
      </c>
    </row>
    <row r="1445" spans="1:2" ht="15" customHeight="1">
      <c r="A1445" s="251">
        <v>68140</v>
      </c>
      <c r="B1445" s="252" t="s">
        <v>1832</v>
      </c>
    </row>
    <row r="1446" spans="1:2" ht="15" customHeight="1">
      <c r="A1446" s="251">
        <v>68150</v>
      </c>
      <c r="B1446" s="252" t="s">
        <v>1833</v>
      </c>
    </row>
    <row r="1447" spans="1:2" ht="15" customHeight="1">
      <c r="A1447" s="251">
        <v>68160</v>
      </c>
      <c r="B1447" s="252" t="s">
        <v>1834</v>
      </c>
    </row>
    <row r="1448" spans="1:2" ht="15" customHeight="1">
      <c r="A1448" s="251">
        <v>68170</v>
      </c>
      <c r="B1448" s="252" t="s">
        <v>1835</v>
      </c>
    </row>
    <row r="1449" spans="1:2" ht="15" customHeight="1">
      <c r="A1449" s="251">
        <v>68180</v>
      </c>
      <c r="B1449" s="252" t="s">
        <v>1836</v>
      </c>
    </row>
    <row r="1450" spans="1:2" ht="15" customHeight="1">
      <c r="A1450" s="251">
        <v>68190</v>
      </c>
      <c r="B1450" s="252" t="s">
        <v>1837</v>
      </c>
    </row>
    <row r="1451" spans="1:2" ht="15" customHeight="1">
      <c r="A1451" s="251">
        <v>68220</v>
      </c>
      <c r="B1451" s="252" t="s">
        <v>1838</v>
      </c>
    </row>
    <row r="1452" spans="1:2" ht="15" customHeight="1">
      <c r="A1452" s="251">
        <v>68230</v>
      </c>
      <c r="B1452" s="252" t="s">
        <v>1839</v>
      </c>
    </row>
    <row r="1453" spans="1:2" ht="15" customHeight="1">
      <c r="A1453" s="251">
        <v>68240</v>
      </c>
      <c r="B1453" s="252" t="s">
        <v>1840</v>
      </c>
    </row>
    <row r="1454" spans="1:2" ht="15" customHeight="1">
      <c r="A1454" s="251">
        <v>69010</v>
      </c>
      <c r="B1454" s="252" t="s">
        <v>1841</v>
      </c>
    </row>
    <row r="1455" spans="1:2" ht="15" customHeight="1">
      <c r="A1455" s="251">
        <v>69020</v>
      </c>
      <c r="B1455" s="252" t="s">
        <v>1842</v>
      </c>
    </row>
    <row r="1456" spans="1:2" ht="15" customHeight="1">
      <c r="A1456" s="251">
        <v>69030</v>
      </c>
      <c r="B1456" s="252" t="s">
        <v>1843</v>
      </c>
    </row>
    <row r="1457" spans="1:2" ht="15" customHeight="1">
      <c r="A1457" s="251">
        <v>69040</v>
      </c>
      <c r="B1457" s="252" t="s">
        <v>1844</v>
      </c>
    </row>
    <row r="1458" spans="1:2" ht="15" customHeight="1">
      <c r="A1458" s="251">
        <v>69050</v>
      </c>
      <c r="B1458" s="252" t="s">
        <v>1845</v>
      </c>
    </row>
    <row r="1459" spans="1:2" ht="15" customHeight="1">
      <c r="A1459" s="251">
        <v>69060</v>
      </c>
      <c r="B1459" s="252" t="s">
        <v>1846</v>
      </c>
    </row>
    <row r="1460" spans="1:2" ht="15" customHeight="1">
      <c r="A1460" s="251">
        <v>69070</v>
      </c>
      <c r="B1460" s="252" t="s">
        <v>1847</v>
      </c>
    </row>
    <row r="1461" spans="1:2" ht="15" customHeight="1">
      <c r="A1461" s="251">
        <v>69080</v>
      </c>
      <c r="B1461" s="252" t="s">
        <v>1848</v>
      </c>
    </row>
    <row r="1462" spans="1:2" ht="15" customHeight="1">
      <c r="A1462" s="251">
        <v>69090</v>
      </c>
      <c r="B1462" s="252" t="s">
        <v>1849</v>
      </c>
    </row>
    <row r="1463" spans="1:2" ht="15" customHeight="1">
      <c r="A1463" s="251">
        <v>69100</v>
      </c>
      <c r="B1463" s="252" t="s">
        <v>1850</v>
      </c>
    </row>
    <row r="1464" spans="1:2" ht="15" customHeight="1">
      <c r="A1464" s="251">
        <v>69110</v>
      </c>
      <c r="B1464" s="252" t="s">
        <v>1851</v>
      </c>
    </row>
    <row r="1465" spans="1:2" ht="15" customHeight="1">
      <c r="A1465" s="251">
        <v>69120</v>
      </c>
      <c r="B1465" s="252" t="s">
        <v>1852</v>
      </c>
    </row>
    <row r="1466" spans="1:2" ht="15" customHeight="1">
      <c r="A1466" s="251">
        <v>69130</v>
      </c>
      <c r="B1466" s="252" t="s">
        <v>1853</v>
      </c>
    </row>
    <row r="1467" spans="1:2" ht="15" customHeight="1">
      <c r="A1467" s="251">
        <v>69140</v>
      </c>
      <c r="B1467" s="252" t="s">
        <v>1854</v>
      </c>
    </row>
    <row r="1468" spans="1:2" ht="15" customHeight="1">
      <c r="A1468" s="251">
        <v>69150</v>
      </c>
      <c r="B1468" s="252" t="s">
        <v>1855</v>
      </c>
    </row>
    <row r="1469" spans="1:2" ht="15" customHeight="1">
      <c r="A1469" s="251">
        <v>69160</v>
      </c>
      <c r="B1469" s="252" t="s">
        <v>1856</v>
      </c>
    </row>
    <row r="1470" spans="1:2" ht="15" customHeight="1">
      <c r="A1470" s="251">
        <v>69170</v>
      </c>
      <c r="B1470" s="252" t="s">
        <v>1857</v>
      </c>
    </row>
    <row r="1471" spans="1:2" ht="15" customHeight="1">
      <c r="A1471" s="251">
        <v>69180</v>
      </c>
      <c r="B1471" s="252" t="s">
        <v>1858</v>
      </c>
    </row>
    <row r="1472" spans="1:2" ht="15" customHeight="1">
      <c r="A1472" s="251">
        <v>69190</v>
      </c>
      <c r="B1472" s="252" t="s">
        <v>1859</v>
      </c>
    </row>
    <row r="1473" spans="1:2" ht="15" customHeight="1">
      <c r="A1473" s="251">
        <v>69200</v>
      </c>
      <c r="B1473" s="252" t="s">
        <v>1860</v>
      </c>
    </row>
    <row r="1474" spans="1:2" ht="15" customHeight="1">
      <c r="A1474" s="251">
        <v>69210</v>
      </c>
      <c r="B1474" s="252" t="s">
        <v>1861</v>
      </c>
    </row>
    <row r="1475" spans="1:2" ht="15" customHeight="1">
      <c r="A1475" s="251">
        <v>69220</v>
      </c>
      <c r="B1475" s="252" t="s">
        <v>1862</v>
      </c>
    </row>
    <row r="1476" spans="1:2" ht="15" customHeight="1">
      <c r="A1476" s="251">
        <v>69230</v>
      </c>
      <c r="B1476" s="252" t="s">
        <v>1863</v>
      </c>
    </row>
    <row r="1477" spans="1:2" ht="15" customHeight="1">
      <c r="A1477" s="251">
        <v>69240</v>
      </c>
      <c r="B1477" s="252" t="s">
        <v>1864</v>
      </c>
    </row>
    <row r="1478" spans="1:2" ht="15" customHeight="1">
      <c r="A1478" s="251">
        <v>69250</v>
      </c>
      <c r="B1478" s="252" t="s">
        <v>1865</v>
      </c>
    </row>
    <row r="1479" spans="1:2" ht="15" customHeight="1">
      <c r="A1479" s="251">
        <v>69260</v>
      </c>
      <c r="B1479" s="252" t="s">
        <v>1866</v>
      </c>
    </row>
    <row r="1480" spans="1:2" ht="15" customHeight="1">
      <c r="A1480" s="251">
        <v>69270</v>
      </c>
      <c r="B1480" s="252" t="s">
        <v>1867</v>
      </c>
    </row>
    <row r="1481" spans="1:2" ht="15" customHeight="1">
      <c r="A1481" s="251">
        <v>69280</v>
      </c>
      <c r="B1481" s="252" t="s">
        <v>1868</v>
      </c>
    </row>
    <row r="1482" spans="1:2" ht="15" customHeight="1">
      <c r="A1482" s="251">
        <v>69290</v>
      </c>
      <c r="B1482" s="252" t="s">
        <v>1869</v>
      </c>
    </row>
    <row r="1483" spans="1:2" ht="15" customHeight="1">
      <c r="A1483" s="251">
        <v>69300</v>
      </c>
      <c r="B1483" s="252" t="s">
        <v>1870</v>
      </c>
    </row>
    <row r="1484" spans="1:2" ht="15" customHeight="1">
      <c r="A1484" s="251">
        <v>69310</v>
      </c>
      <c r="B1484" s="252" t="s">
        <v>1871</v>
      </c>
    </row>
    <row r="1485" spans="1:2" ht="15" customHeight="1">
      <c r="A1485" s="251">
        <v>69320</v>
      </c>
      <c r="B1485" s="252" t="s">
        <v>1872</v>
      </c>
    </row>
    <row r="1486" spans="1:2" ht="15" customHeight="1">
      <c r="A1486" s="251">
        <v>69330</v>
      </c>
      <c r="B1486" s="252" t="s">
        <v>1873</v>
      </c>
    </row>
    <row r="1487" spans="1:2" ht="15" customHeight="1">
      <c r="A1487" s="251">
        <v>69340</v>
      </c>
      <c r="B1487" s="252" t="s">
        <v>1874</v>
      </c>
    </row>
    <row r="1488" spans="1:2" ht="15" customHeight="1">
      <c r="A1488" s="251">
        <v>70010</v>
      </c>
      <c r="B1488" s="253" t="s">
        <v>1875</v>
      </c>
    </row>
    <row r="1489" spans="1:2" ht="15" customHeight="1">
      <c r="A1489" s="251">
        <v>70020</v>
      </c>
      <c r="B1489" s="253" t="s">
        <v>1876</v>
      </c>
    </row>
    <row r="1490" spans="1:2" ht="15" customHeight="1">
      <c r="A1490" s="251">
        <v>71220</v>
      </c>
      <c r="B1490" s="252" t="s">
        <v>1877</v>
      </c>
    </row>
    <row r="1491" spans="1:2" ht="15" customHeight="1">
      <c r="A1491" s="251">
        <v>71230</v>
      </c>
      <c r="B1491" s="252" t="s">
        <v>1878</v>
      </c>
    </row>
    <row r="1492" spans="1:2" ht="15" customHeight="1">
      <c r="A1492" s="251">
        <v>71240</v>
      </c>
      <c r="B1492" s="252" t="s">
        <v>1879</v>
      </c>
    </row>
    <row r="1493" spans="1:2" ht="15" customHeight="1">
      <c r="A1493" s="251">
        <v>71260</v>
      </c>
      <c r="B1493" s="252" t="s">
        <v>1880</v>
      </c>
    </row>
    <row r="1494" spans="1:2" ht="15" customHeight="1">
      <c r="A1494" s="251">
        <v>71290</v>
      </c>
      <c r="B1494" s="252" t="s">
        <v>1881</v>
      </c>
    </row>
    <row r="1495" spans="1:2" ht="15" customHeight="1">
      <c r="A1495" s="251">
        <v>71300</v>
      </c>
      <c r="B1495" s="252" t="s">
        <v>1882</v>
      </c>
    </row>
    <row r="1496" spans="1:2" ht="15" customHeight="1">
      <c r="A1496" s="251">
        <v>71320</v>
      </c>
      <c r="B1496" s="252" t="s">
        <v>1883</v>
      </c>
    </row>
    <row r="1497" spans="1:2" ht="15" customHeight="1">
      <c r="A1497" s="251">
        <v>71330</v>
      </c>
      <c r="B1497" s="252" t="s">
        <v>1884</v>
      </c>
    </row>
    <row r="1498" spans="1:2" ht="15" customHeight="1">
      <c r="A1498" s="251">
        <v>71340</v>
      </c>
      <c r="B1498" s="252" t="s">
        <v>1885</v>
      </c>
    </row>
    <row r="1499" spans="1:2" ht="15" customHeight="1">
      <c r="A1499" s="251">
        <v>71350</v>
      </c>
      <c r="B1499" s="252" t="s">
        <v>1886</v>
      </c>
    </row>
    <row r="1500" spans="1:2" ht="15" customHeight="1">
      <c r="A1500" s="251">
        <v>71360</v>
      </c>
      <c r="B1500" s="252" t="s">
        <v>1887</v>
      </c>
    </row>
    <row r="1501" spans="1:2" ht="15" customHeight="1">
      <c r="A1501" s="251">
        <v>72210</v>
      </c>
      <c r="B1501" s="252" t="s">
        <v>1888</v>
      </c>
    </row>
    <row r="1502" spans="1:2" ht="15" customHeight="1">
      <c r="A1502" s="251">
        <v>72220</v>
      </c>
      <c r="B1502" s="252" t="s">
        <v>1889</v>
      </c>
    </row>
    <row r="1503" spans="1:2" ht="15" customHeight="1">
      <c r="A1503" s="251">
        <v>72230</v>
      </c>
      <c r="B1503" s="252" t="s">
        <v>1890</v>
      </c>
    </row>
    <row r="1504" spans="1:2" ht="15" customHeight="1">
      <c r="A1504" s="251">
        <v>72240</v>
      </c>
      <c r="B1504" s="252" t="s">
        <v>1891</v>
      </c>
    </row>
    <row r="1505" spans="1:2" ht="15" customHeight="1">
      <c r="A1505" s="251">
        <v>72250</v>
      </c>
      <c r="B1505" s="252" t="s">
        <v>1892</v>
      </c>
    </row>
    <row r="1506" spans="1:2" ht="15" customHeight="1">
      <c r="A1506" s="251">
        <v>72270</v>
      </c>
      <c r="B1506" s="252" t="s">
        <v>1893</v>
      </c>
    </row>
    <row r="1507" spans="1:2" ht="15" customHeight="1">
      <c r="A1507" s="251">
        <v>72280</v>
      </c>
      <c r="B1507" s="252" t="s">
        <v>2188</v>
      </c>
    </row>
    <row r="1508" spans="1:2" ht="15" customHeight="1">
      <c r="A1508" s="251">
        <v>72290</v>
      </c>
      <c r="B1508" s="252" t="s">
        <v>1894</v>
      </c>
    </row>
    <row r="1509" spans="1:2" ht="15" customHeight="1">
      <c r="A1509" s="251">
        <v>72300</v>
      </c>
      <c r="B1509" s="252" t="s">
        <v>2189</v>
      </c>
    </row>
    <row r="1510" spans="1:2" ht="15" customHeight="1">
      <c r="A1510" s="251">
        <v>72310</v>
      </c>
      <c r="B1510" s="252" t="s">
        <v>1895</v>
      </c>
    </row>
    <row r="1511" spans="1:2" ht="15" customHeight="1">
      <c r="A1511" s="251">
        <v>72320</v>
      </c>
      <c r="B1511" s="252" t="s">
        <v>1896</v>
      </c>
    </row>
    <row r="1512" spans="1:2" ht="15" customHeight="1">
      <c r="A1512" s="251">
        <v>72330</v>
      </c>
      <c r="B1512" s="252" t="s">
        <v>1897</v>
      </c>
    </row>
    <row r="1513" spans="1:2" ht="15" customHeight="1">
      <c r="A1513" s="251">
        <v>72340</v>
      </c>
      <c r="B1513" s="252" t="s">
        <v>2190</v>
      </c>
    </row>
    <row r="1514" spans="1:2" ht="15" customHeight="1">
      <c r="A1514" s="251">
        <v>73210</v>
      </c>
      <c r="B1514" s="252" t="s">
        <v>1898</v>
      </c>
    </row>
    <row r="1515" spans="1:2" ht="15" customHeight="1">
      <c r="A1515" s="251">
        <v>73220</v>
      </c>
      <c r="B1515" s="252" t="s">
        <v>1899</v>
      </c>
    </row>
    <row r="1516" spans="1:2" ht="15" customHeight="1">
      <c r="A1516" s="251">
        <v>73230</v>
      </c>
      <c r="B1516" s="252" t="s">
        <v>1900</v>
      </c>
    </row>
    <row r="1517" spans="1:2" ht="15" customHeight="1">
      <c r="A1517" s="251">
        <v>74210</v>
      </c>
      <c r="B1517" s="252" t="s">
        <v>1901</v>
      </c>
    </row>
    <row r="1518" spans="1:2" ht="15" customHeight="1">
      <c r="A1518" s="251">
        <v>74220</v>
      </c>
      <c r="B1518" s="252" t="s">
        <v>1902</v>
      </c>
    </row>
    <row r="1519" spans="1:2" ht="15" customHeight="1">
      <c r="A1519" s="251">
        <v>74240</v>
      </c>
      <c r="B1519" s="252" t="s">
        <v>1903</v>
      </c>
    </row>
    <row r="1520" spans="1:2" ht="15" customHeight="1">
      <c r="A1520" s="251">
        <v>74250</v>
      </c>
      <c r="B1520" s="252" t="s">
        <v>1904</v>
      </c>
    </row>
    <row r="1521" spans="1:2" ht="15" customHeight="1">
      <c r="A1521" s="251">
        <v>74260</v>
      </c>
      <c r="B1521" s="252" t="s">
        <v>1905</v>
      </c>
    </row>
    <row r="1522" spans="1:2" ht="15" customHeight="1">
      <c r="A1522" s="251">
        <v>74270</v>
      </c>
      <c r="B1522" s="252" t="s">
        <v>1906</v>
      </c>
    </row>
    <row r="1523" spans="1:2" ht="15" customHeight="1">
      <c r="A1523" s="251">
        <v>74280</v>
      </c>
      <c r="B1523" s="252" t="s">
        <v>1907</v>
      </c>
    </row>
    <row r="1524" spans="1:2" ht="15" customHeight="1">
      <c r="A1524" s="251">
        <v>74290</v>
      </c>
      <c r="B1524" s="252" t="s">
        <v>1908</v>
      </c>
    </row>
    <row r="1525" spans="1:2" ht="15" customHeight="1">
      <c r="A1525" s="251">
        <v>74300</v>
      </c>
      <c r="B1525" s="252" t="s">
        <v>1909</v>
      </c>
    </row>
    <row r="1526" spans="1:2" ht="15" customHeight="1">
      <c r="A1526" s="251">
        <v>74310</v>
      </c>
      <c r="B1526" s="252" t="s">
        <v>1910</v>
      </c>
    </row>
    <row r="1527" spans="1:2" ht="15" customHeight="1">
      <c r="A1527" s="251">
        <v>74320</v>
      </c>
      <c r="B1527" s="252" t="s">
        <v>1911</v>
      </c>
    </row>
    <row r="1528" spans="1:2" ht="15" customHeight="1">
      <c r="A1528" s="251">
        <v>74330</v>
      </c>
      <c r="B1528" s="252" t="s">
        <v>1912</v>
      </c>
    </row>
    <row r="1529" spans="1:2" ht="15" customHeight="1">
      <c r="A1529" s="251">
        <v>74340</v>
      </c>
      <c r="B1529" s="252" t="s">
        <v>1913</v>
      </c>
    </row>
    <row r="1530" spans="1:2" ht="15" customHeight="1">
      <c r="A1530" s="251">
        <v>75210</v>
      </c>
      <c r="B1530" s="252" t="s">
        <v>1914</v>
      </c>
    </row>
    <row r="1531" spans="1:2" ht="15" customHeight="1">
      <c r="A1531" s="251">
        <v>75220</v>
      </c>
      <c r="B1531" s="252" t="s">
        <v>1915</v>
      </c>
    </row>
    <row r="1532" spans="1:2" ht="15" customHeight="1">
      <c r="A1532" s="251">
        <v>75230</v>
      </c>
      <c r="B1532" s="252" t="s">
        <v>1916</v>
      </c>
    </row>
    <row r="1533" spans="1:2" ht="15" customHeight="1">
      <c r="A1533" s="251">
        <v>75250</v>
      </c>
      <c r="B1533" s="252" t="s">
        <v>1917</v>
      </c>
    </row>
    <row r="1534" spans="1:2" ht="15" customHeight="1">
      <c r="A1534" s="251">
        <v>75260</v>
      </c>
      <c r="B1534" s="252" t="s">
        <v>1918</v>
      </c>
    </row>
    <row r="1535" spans="1:2" ht="15" customHeight="1">
      <c r="A1535" s="251">
        <v>75280</v>
      </c>
      <c r="B1535" s="252" t="s">
        <v>1919</v>
      </c>
    </row>
    <row r="1536" spans="1:2" ht="15" customHeight="1">
      <c r="A1536" s="251">
        <v>75290</v>
      </c>
      <c r="B1536" s="252" t="s">
        <v>1920</v>
      </c>
    </row>
    <row r="1537" spans="1:2" ht="15" customHeight="1">
      <c r="A1537" s="251">
        <v>75300</v>
      </c>
      <c r="B1537" s="252" t="s">
        <v>1921</v>
      </c>
    </row>
    <row r="1538" spans="1:2" ht="15" customHeight="1">
      <c r="A1538" s="251">
        <v>75320</v>
      </c>
      <c r="B1538" s="252" t="s">
        <v>1922</v>
      </c>
    </row>
    <row r="1539" spans="1:2" ht="15" customHeight="1">
      <c r="A1539" s="251">
        <v>76210</v>
      </c>
      <c r="B1539" s="252" t="s">
        <v>1923</v>
      </c>
    </row>
    <row r="1540" spans="1:2" ht="15" customHeight="1">
      <c r="A1540" s="251">
        <v>76220</v>
      </c>
      <c r="B1540" s="252" t="s">
        <v>1924</v>
      </c>
    </row>
    <row r="1541" spans="1:2" ht="15" customHeight="1">
      <c r="A1541" s="251">
        <v>76230</v>
      </c>
      <c r="B1541" s="252" t="s">
        <v>1925</v>
      </c>
    </row>
    <row r="1542" spans="1:2" ht="15" customHeight="1">
      <c r="A1542" s="251">
        <v>76240</v>
      </c>
      <c r="B1542" s="252" t="s">
        <v>1926</v>
      </c>
    </row>
    <row r="1543" spans="1:2" ht="15" customHeight="1">
      <c r="A1543" s="251">
        <v>76250</v>
      </c>
      <c r="B1543" s="252" t="s">
        <v>1927</v>
      </c>
    </row>
    <row r="1544" spans="1:2" ht="15" customHeight="1">
      <c r="A1544" s="251">
        <v>76260</v>
      </c>
      <c r="B1544" s="252" t="s">
        <v>2191</v>
      </c>
    </row>
    <row r="1545" spans="1:2" ht="15" customHeight="1">
      <c r="A1545" s="251">
        <v>76270</v>
      </c>
      <c r="B1545" s="252" t="s">
        <v>2192</v>
      </c>
    </row>
    <row r="1546" spans="1:2" ht="15" customHeight="1">
      <c r="A1546" s="251">
        <v>76280</v>
      </c>
      <c r="B1546" s="252" t="s">
        <v>2193</v>
      </c>
    </row>
    <row r="1547" spans="1:2" ht="15" customHeight="1">
      <c r="A1547" s="251">
        <v>76290</v>
      </c>
      <c r="B1547" s="252" t="s">
        <v>2194</v>
      </c>
    </row>
    <row r="1548" spans="1:2" ht="15" customHeight="1">
      <c r="A1548" s="251">
        <v>76300</v>
      </c>
      <c r="B1548" s="252" t="s">
        <v>1928</v>
      </c>
    </row>
    <row r="1549" spans="1:2" ht="15" customHeight="1">
      <c r="A1549" s="251">
        <v>77210</v>
      </c>
      <c r="B1549" s="252" t="s">
        <v>1929</v>
      </c>
    </row>
    <row r="1550" spans="1:2" ht="15" customHeight="1">
      <c r="A1550" s="251">
        <v>77220</v>
      </c>
      <c r="B1550" s="252" t="s">
        <v>1930</v>
      </c>
    </row>
    <row r="1551" spans="1:2" ht="15" customHeight="1">
      <c r="A1551" s="251">
        <v>77230</v>
      </c>
      <c r="B1551" s="252" t="s">
        <v>1931</v>
      </c>
    </row>
    <row r="1552" spans="1:2" ht="15" customHeight="1">
      <c r="A1552" s="251">
        <v>77240</v>
      </c>
      <c r="B1552" s="252" t="s">
        <v>1932</v>
      </c>
    </row>
    <row r="1553" spans="1:2" ht="15" customHeight="1">
      <c r="A1553" s="251">
        <v>77250</v>
      </c>
      <c r="B1553" s="252" t="s">
        <v>1933</v>
      </c>
    </row>
    <row r="1554" spans="1:2" ht="15" customHeight="1">
      <c r="A1554" s="251">
        <v>77260</v>
      </c>
      <c r="B1554" s="252" t="s">
        <v>1934</v>
      </c>
    </row>
    <row r="1555" spans="1:2" ht="15" customHeight="1">
      <c r="A1555" s="251">
        <v>78210</v>
      </c>
      <c r="B1555" s="252" t="s">
        <v>1935</v>
      </c>
    </row>
    <row r="1556" spans="1:2" ht="15" customHeight="1">
      <c r="A1556" s="251">
        <v>78220</v>
      </c>
      <c r="B1556" s="252" t="s">
        <v>1936</v>
      </c>
    </row>
    <row r="1557" spans="1:2" ht="15" customHeight="1">
      <c r="A1557" s="251">
        <v>78230</v>
      </c>
      <c r="B1557" s="252" t="s">
        <v>1937</v>
      </c>
    </row>
    <row r="1558" spans="1:2" ht="15" customHeight="1">
      <c r="A1558" s="251">
        <v>78240</v>
      </c>
      <c r="B1558" s="252" t="s">
        <v>1938</v>
      </c>
    </row>
    <row r="1559" spans="1:2" ht="15" customHeight="1">
      <c r="A1559" s="251">
        <v>78250</v>
      </c>
      <c r="B1559" s="252" t="s">
        <v>1939</v>
      </c>
    </row>
    <row r="1560" spans="1:2" ht="15" customHeight="1">
      <c r="A1560" s="251">
        <v>78260</v>
      </c>
      <c r="B1560" s="252" t="s">
        <v>1940</v>
      </c>
    </row>
    <row r="1561" spans="1:2" ht="15" customHeight="1">
      <c r="A1561" s="251">
        <v>78270</v>
      </c>
      <c r="B1561" s="252" t="s">
        <v>1941</v>
      </c>
    </row>
    <row r="1562" spans="1:2" ht="15" customHeight="1">
      <c r="A1562" s="251">
        <v>78280</v>
      </c>
      <c r="B1562" s="252" t="s">
        <v>1942</v>
      </c>
    </row>
    <row r="1563" spans="1:2" ht="15" customHeight="1">
      <c r="A1563" s="251">
        <v>78290</v>
      </c>
      <c r="B1563" s="252" t="s">
        <v>1943</v>
      </c>
    </row>
    <row r="1564" spans="1:2" ht="15" customHeight="1">
      <c r="A1564" s="251">
        <v>78300</v>
      </c>
      <c r="B1564" s="252" t="s">
        <v>1944</v>
      </c>
    </row>
    <row r="1565" spans="1:2" ht="15" customHeight="1">
      <c r="A1565" s="251">
        <v>78310</v>
      </c>
      <c r="B1565" s="252" t="s">
        <v>1945</v>
      </c>
    </row>
    <row r="1566" spans="1:2" ht="15" customHeight="1">
      <c r="A1566" s="251">
        <v>78320</v>
      </c>
      <c r="B1566" s="252" t="s">
        <v>1946</v>
      </c>
    </row>
    <row r="1567" spans="1:2" ht="15" customHeight="1">
      <c r="A1567" s="251">
        <v>78330</v>
      </c>
      <c r="B1567" s="252" t="s">
        <v>1947</v>
      </c>
    </row>
    <row r="1568" spans="1:2" ht="15" customHeight="1">
      <c r="A1568" s="251">
        <v>78340</v>
      </c>
      <c r="B1568" s="252" t="s">
        <v>1948</v>
      </c>
    </row>
    <row r="1569" spans="1:2" ht="15" customHeight="1">
      <c r="A1569" s="251">
        <v>78350</v>
      </c>
      <c r="B1569" s="252" t="s">
        <v>1949</v>
      </c>
    </row>
    <row r="1570" spans="1:2" ht="15" customHeight="1">
      <c r="A1570" s="251">
        <v>78360</v>
      </c>
      <c r="B1570" s="252" t="s">
        <v>1950</v>
      </c>
    </row>
    <row r="1571" spans="1:2" ht="15" customHeight="1">
      <c r="A1571" s="251">
        <v>78370</v>
      </c>
      <c r="B1571" s="252" t="s">
        <v>1951</v>
      </c>
    </row>
    <row r="1572" spans="1:2" ht="15" customHeight="1">
      <c r="A1572" s="251">
        <v>78380</v>
      </c>
      <c r="B1572" s="252" t="s">
        <v>1952</v>
      </c>
    </row>
    <row r="1573" spans="1:2" ht="15" customHeight="1">
      <c r="A1573" s="251">
        <v>78390</v>
      </c>
      <c r="B1573" s="252" t="s">
        <v>1953</v>
      </c>
    </row>
    <row r="1574" spans="1:2" ht="15" customHeight="1">
      <c r="A1574" s="251">
        <v>78400</v>
      </c>
      <c r="B1574" s="252" t="s">
        <v>1954</v>
      </c>
    </row>
    <row r="1575" spans="1:2" ht="15" customHeight="1">
      <c r="A1575" s="251">
        <v>78420</v>
      </c>
      <c r="B1575" s="252" t="s">
        <v>1955</v>
      </c>
    </row>
    <row r="1576" spans="1:2" ht="15" customHeight="1">
      <c r="A1576" s="251">
        <v>78430</v>
      </c>
      <c r="B1576" s="252" t="s">
        <v>1956</v>
      </c>
    </row>
    <row r="1577" spans="1:2" ht="15" customHeight="1">
      <c r="A1577" s="251">
        <v>78440</v>
      </c>
      <c r="B1577" s="252" t="s">
        <v>1957</v>
      </c>
    </row>
    <row r="1578" spans="1:2" ht="15" customHeight="1">
      <c r="A1578" s="251">
        <v>78450</v>
      </c>
      <c r="B1578" s="252" t="s">
        <v>1958</v>
      </c>
    </row>
    <row r="1579" spans="1:2" ht="15" customHeight="1">
      <c r="A1579" s="251">
        <v>78460</v>
      </c>
      <c r="B1579" s="252" t="s">
        <v>1959</v>
      </c>
    </row>
    <row r="1580" spans="1:2" ht="15" customHeight="1">
      <c r="A1580" s="251">
        <v>78470</v>
      </c>
      <c r="B1580" s="252" t="s">
        <v>1960</v>
      </c>
    </row>
    <row r="1581" spans="1:2" ht="15" customHeight="1">
      <c r="A1581" s="251">
        <v>78480</v>
      </c>
      <c r="B1581" s="252" t="s">
        <v>1961</v>
      </c>
    </row>
    <row r="1582" spans="1:2" ht="15" customHeight="1">
      <c r="A1582" s="251">
        <v>78490</v>
      </c>
      <c r="B1582" s="252" t="s">
        <v>1962</v>
      </c>
    </row>
    <row r="1583" spans="1:2" ht="15" customHeight="1">
      <c r="A1583" s="251">
        <v>78530</v>
      </c>
      <c r="B1583" s="252" t="s">
        <v>1963</v>
      </c>
    </row>
    <row r="1584" spans="1:2" ht="15" customHeight="1">
      <c r="A1584" s="251">
        <v>78540</v>
      </c>
      <c r="B1584" s="252" t="s">
        <v>1964</v>
      </c>
    </row>
    <row r="1585" spans="1:2" ht="15" customHeight="1">
      <c r="A1585" s="251">
        <v>78550</v>
      </c>
      <c r="B1585" s="252" t="s">
        <v>1965</v>
      </c>
    </row>
    <row r="1586" spans="1:2" ht="15" customHeight="1">
      <c r="A1586" s="251">
        <v>78560</v>
      </c>
      <c r="B1586" s="252" t="s">
        <v>1966</v>
      </c>
    </row>
    <row r="1587" spans="1:2" ht="15" customHeight="1">
      <c r="A1587" s="251">
        <v>78570</v>
      </c>
      <c r="B1587" s="252" t="s">
        <v>1967</v>
      </c>
    </row>
    <row r="1588" spans="1:2" ht="15" customHeight="1">
      <c r="A1588" s="251">
        <v>78580</v>
      </c>
      <c r="B1588" s="252" t="s">
        <v>1968</v>
      </c>
    </row>
    <row r="1589" spans="1:2" ht="15" customHeight="1">
      <c r="A1589" s="251">
        <v>78590</v>
      </c>
      <c r="B1589" s="252" t="s">
        <v>1969</v>
      </c>
    </row>
    <row r="1590" spans="1:2" ht="15" customHeight="1">
      <c r="A1590" s="251">
        <v>78600</v>
      </c>
      <c r="B1590" s="252" t="s">
        <v>1970</v>
      </c>
    </row>
    <row r="1591" spans="1:2" ht="15" customHeight="1">
      <c r="A1591" s="251">
        <v>78610</v>
      </c>
      <c r="B1591" s="252" t="s">
        <v>1971</v>
      </c>
    </row>
    <row r="1592" spans="1:2" ht="15" customHeight="1">
      <c r="A1592" s="251">
        <v>78620</v>
      </c>
      <c r="B1592" s="252" t="s">
        <v>1972</v>
      </c>
    </row>
    <row r="1593" spans="1:2" ht="15" customHeight="1">
      <c r="A1593" s="251">
        <v>78630</v>
      </c>
      <c r="B1593" s="252" t="s">
        <v>1973</v>
      </c>
    </row>
    <row r="1594" spans="1:2" ht="15" customHeight="1">
      <c r="A1594" s="251">
        <v>78640</v>
      </c>
      <c r="B1594" s="252" t="s">
        <v>1974</v>
      </c>
    </row>
    <row r="1595" spans="1:2" ht="15" customHeight="1">
      <c r="A1595" s="251">
        <v>78650</v>
      </c>
      <c r="B1595" s="252" t="s">
        <v>1975</v>
      </c>
    </row>
    <row r="1596" spans="1:2" ht="15" customHeight="1">
      <c r="A1596" s="251">
        <v>78660</v>
      </c>
      <c r="B1596" s="252" t="s">
        <v>1976</v>
      </c>
    </row>
    <row r="1597" spans="1:2" ht="15" customHeight="1">
      <c r="A1597" s="251">
        <v>78670</v>
      </c>
      <c r="B1597" s="252" t="s">
        <v>1977</v>
      </c>
    </row>
    <row r="1598" spans="1:2" ht="15" customHeight="1">
      <c r="A1598" s="251">
        <v>78680</v>
      </c>
      <c r="B1598" s="252" t="s">
        <v>1978</v>
      </c>
    </row>
    <row r="1599" spans="1:2" ht="15" customHeight="1">
      <c r="A1599" s="251">
        <v>78690</v>
      </c>
      <c r="B1599" s="252" t="s">
        <v>1979</v>
      </c>
    </row>
    <row r="1600" spans="1:2" ht="15" customHeight="1">
      <c r="A1600" s="251">
        <v>78700</v>
      </c>
      <c r="B1600" s="252" t="s">
        <v>2195</v>
      </c>
    </row>
    <row r="1601" spans="1:2" ht="15" customHeight="1">
      <c r="A1601" s="251">
        <v>78710</v>
      </c>
      <c r="B1601" s="252" t="s">
        <v>1980</v>
      </c>
    </row>
    <row r="1602" spans="1:2" ht="15" customHeight="1">
      <c r="A1602" s="251">
        <v>78740</v>
      </c>
      <c r="B1602" s="252" t="s">
        <v>1981</v>
      </c>
    </row>
    <row r="1603" spans="1:2" ht="15" customHeight="1">
      <c r="A1603" s="251">
        <v>78750</v>
      </c>
      <c r="B1603" s="252" t="s">
        <v>1982</v>
      </c>
    </row>
    <row r="1604" spans="1:2" ht="15" customHeight="1">
      <c r="A1604" s="251">
        <v>78760</v>
      </c>
      <c r="B1604" s="252" t="s">
        <v>1983</v>
      </c>
    </row>
    <row r="1605" spans="1:2" ht="15" customHeight="1">
      <c r="A1605" s="251">
        <v>78770</v>
      </c>
      <c r="B1605" s="252" t="s">
        <v>1984</v>
      </c>
    </row>
    <row r="1606" spans="1:2" ht="15" customHeight="1">
      <c r="A1606" s="251">
        <v>78780</v>
      </c>
      <c r="B1606" s="252" t="s">
        <v>1985</v>
      </c>
    </row>
    <row r="1607" spans="1:2" ht="15" customHeight="1">
      <c r="A1607" s="251">
        <v>78790</v>
      </c>
      <c r="B1607" s="252" t="s">
        <v>1986</v>
      </c>
    </row>
    <row r="1608" spans="1:2" ht="15" customHeight="1">
      <c r="A1608" s="256">
        <v>78800</v>
      </c>
      <c r="B1608" s="257" t="s">
        <v>2196</v>
      </c>
    </row>
    <row r="1609" spans="1:2" ht="15" customHeight="1">
      <c r="A1609" s="251">
        <v>78810</v>
      </c>
      <c r="B1609" s="252" t="s">
        <v>1987</v>
      </c>
    </row>
    <row r="1610" spans="1:2" ht="15" customHeight="1">
      <c r="A1610" s="251">
        <v>78820</v>
      </c>
      <c r="B1610" s="258" t="s">
        <v>1988</v>
      </c>
    </row>
    <row r="1611" spans="1:2" ht="15" customHeight="1">
      <c r="A1611" s="251">
        <v>78830</v>
      </c>
      <c r="B1611" s="252" t="s">
        <v>1989</v>
      </c>
    </row>
    <row r="1612" spans="1:2" ht="15" customHeight="1">
      <c r="A1612" s="251">
        <v>78840</v>
      </c>
      <c r="B1612" s="252" t="s">
        <v>1990</v>
      </c>
    </row>
    <row r="1613" spans="1:2" ht="15" customHeight="1">
      <c r="A1613" s="251">
        <v>78850</v>
      </c>
      <c r="B1613" s="252" t="s">
        <v>1991</v>
      </c>
    </row>
    <row r="1614" spans="1:2" ht="15" customHeight="1">
      <c r="A1614" s="251">
        <v>78870</v>
      </c>
      <c r="B1614" s="252" t="s">
        <v>1992</v>
      </c>
    </row>
    <row r="1615" spans="1:2" ht="15" customHeight="1">
      <c r="A1615" s="251">
        <v>78880</v>
      </c>
      <c r="B1615" s="252" t="s">
        <v>1993</v>
      </c>
    </row>
    <row r="1616" spans="1:2" ht="15" customHeight="1">
      <c r="A1616" s="251">
        <v>78890</v>
      </c>
      <c r="B1616" s="252" t="s">
        <v>1994</v>
      </c>
    </row>
    <row r="1617" spans="1:2" ht="15" customHeight="1">
      <c r="A1617" s="251">
        <v>78900</v>
      </c>
      <c r="B1617" s="252" t="s">
        <v>2197</v>
      </c>
    </row>
    <row r="1618" spans="1:2" ht="15" customHeight="1">
      <c r="A1618" s="251">
        <v>78920</v>
      </c>
      <c r="B1618" s="252" t="s">
        <v>2198</v>
      </c>
    </row>
    <row r="1619" spans="1:2" ht="15" customHeight="1">
      <c r="A1619" s="251">
        <v>78940</v>
      </c>
      <c r="B1619" s="252" t="s">
        <v>1995</v>
      </c>
    </row>
    <row r="1620" spans="1:2" ht="15" customHeight="1">
      <c r="A1620" s="251">
        <v>78950</v>
      </c>
      <c r="B1620" s="252" t="s">
        <v>1996</v>
      </c>
    </row>
    <row r="1621" spans="1:2" ht="15" customHeight="1">
      <c r="A1621" s="251">
        <v>78970</v>
      </c>
      <c r="B1621" s="252" t="s">
        <v>1997</v>
      </c>
    </row>
    <row r="1622" spans="1:2" ht="15" customHeight="1">
      <c r="A1622" s="251">
        <v>78990</v>
      </c>
      <c r="B1622" s="252" t="s">
        <v>1998</v>
      </c>
    </row>
    <row r="1623" spans="1:2" ht="15" customHeight="1">
      <c r="A1623" s="251">
        <v>79010</v>
      </c>
      <c r="B1623" s="252" t="s">
        <v>1999</v>
      </c>
    </row>
    <row r="1624" spans="1:2" ht="15" customHeight="1">
      <c r="A1624" s="251">
        <v>79020</v>
      </c>
      <c r="B1624" s="252" t="s">
        <v>2000</v>
      </c>
    </row>
    <row r="1625" spans="1:2" ht="15" customHeight="1">
      <c r="A1625" s="251">
        <v>79030</v>
      </c>
      <c r="B1625" s="252" t="s">
        <v>2001</v>
      </c>
    </row>
    <row r="1626" spans="1:2" ht="15" customHeight="1">
      <c r="A1626" s="251">
        <v>79040</v>
      </c>
      <c r="B1626" s="252" t="s">
        <v>2002</v>
      </c>
    </row>
    <row r="1627" spans="1:2" ht="15" customHeight="1">
      <c r="A1627" s="251">
        <v>79050</v>
      </c>
      <c r="B1627" s="252" t="s">
        <v>2003</v>
      </c>
    </row>
    <row r="1628" spans="1:2" ht="15" customHeight="1">
      <c r="A1628" s="251">
        <v>79060</v>
      </c>
      <c r="B1628" s="252" t="s">
        <v>2004</v>
      </c>
    </row>
    <row r="1629" spans="1:2" ht="15" customHeight="1">
      <c r="A1629" s="251">
        <v>79070</v>
      </c>
      <c r="B1629" s="252" t="s">
        <v>2005</v>
      </c>
    </row>
    <row r="1630" spans="1:2" ht="15" customHeight="1">
      <c r="A1630" s="251">
        <v>79080</v>
      </c>
      <c r="B1630" s="252" t="s">
        <v>2006</v>
      </c>
    </row>
    <row r="1631" spans="1:2" ht="15" customHeight="1">
      <c r="A1631" s="251">
        <v>79090</v>
      </c>
      <c r="B1631" s="252" t="s">
        <v>2199</v>
      </c>
    </row>
    <row r="1632" spans="1:2" ht="15" customHeight="1">
      <c r="A1632" s="251">
        <v>79100</v>
      </c>
      <c r="B1632" s="252" t="s">
        <v>2007</v>
      </c>
    </row>
    <row r="1633" spans="1:2" ht="15" customHeight="1">
      <c r="A1633" s="251">
        <v>79110</v>
      </c>
      <c r="B1633" s="252" t="s">
        <v>2008</v>
      </c>
    </row>
    <row r="1634" spans="1:2" ht="15" customHeight="1">
      <c r="A1634" s="251">
        <v>79140</v>
      </c>
      <c r="B1634" s="252" t="s">
        <v>2200</v>
      </c>
    </row>
    <row r="1635" spans="1:2" ht="15" customHeight="1">
      <c r="A1635" s="251">
        <v>79150</v>
      </c>
      <c r="B1635" s="252" t="s">
        <v>2009</v>
      </c>
    </row>
    <row r="1636" spans="1:2" ht="15" customHeight="1">
      <c r="A1636" s="251">
        <v>79160</v>
      </c>
      <c r="B1636" s="252" t="s">
        <v>2010</v>
      </c>
    </row>
    <row r="1637" spans="1:2" ht="15" customHeight="1">
      <c r="A1637" s="251">
        <v>79170</v>
      </c>
      <c r="B1637" s="252" t="s">
        <v>2011</v>
      </c>
    </row>
    <row r="1638" spans="1:2" ht="15" customHeight="1">
      <c r="A1638" s="251">
        <v>79180</v>
      </c>
      <c r="B1638" s="252" t="s">
        <v>2012</v>
      </c>
    </row>
    <row r="1639" spans="1:2" ht="15" customHeight="1">
      <c r="A1639" s="251">
        <v>79190</v>
      </c>
      <c r="B1639" s="252" t="s">
        <v>2013</v>
      </c>
    </row>
    <row r="1640" spans="1:2" ht="15" customHeight="1">
      <c r="A1640" s="251">
        <v>79200</v>
      </c>
      <c r="B1640" s="252" t="s">
        <v>2014</v>
      </c>
    </row>
    <row r="1641" spans="1:2" ht="15" customHeight="1">
      <c r="A1641" s="251">
        <v>79210</v>
      </c>
      <c r="B1641" s="252" t="s">
        <v>2015</v>
      </c>
    </row>
    <row r="1642" spans="1:2" ht="15" customHeight="1">
      <c r="A1642" s="251">
        <v>79220</v>
      </c>
      <c r="B1642" s="252" t="s">
        <v>2201</v>
      </c>
    </row>
    <row r="1643" spans="1:2" ht="15" customHeight="1">
      <c r="A1643" s="251">
        <v>79240</v>
      </c>
      <c r="B1643" s="252" t="s">
        <v>2016</v>
      </c>
    </row>
    <row r="1644" spans="1:2" ht="15" customHeight="1">
      <c r="A1644" s="251">
        <v>79260</v>
      </c>
      <c r="B1644" s="252" t="s">
        <v>2202</v>
      </c>
    </row>
    <row r="1645" spans="1:2" ht="15" customHeight="1">
      <c r="A1645" s="251">
        <v>79270</v>
      </c>
      <c r="B1645" s="252" t="s">
        <v>2203</v>
      </c>
    </row>
    <row r="1646" spans="1:2" ht="15" customHeight="1">
      <c r="A1646" s="251">
        <v>79280</v>
      </c>
      <c r="B1646" s="252" t="s">
        <v>2017</v>
      </c>
    </row>
    <row r="1647" spans="1:2" ht="15" customHeight="1">
      <c r="A1647" s="251">
        <v>79290</v>
      </c>
      <c r="B1647" s="252" t="s">
        <v>2018</v>
      </c>
    </row>
    <row r="1648" spans="1:2" ht="15" customHeight="1">
      <c r="A1648" s="251">
        <v>79300</v>
      </c>
      <c r="B1648" s="252" t="s">
        <v>2204</v>
      </c>
    </row>
    <row r="1649" spans="1:2" ht="15" customHeight="1">
      <c r="A1649" s="251">
        <v>79310</v>
      </c>
      <c r="B1649" s="252" t="s">
        <v>2205</v>
      </c>
    </row>
    <row r="1650" spans="1:2" ht="15" customHeight="1">
      <c r="A1650" s="251">
        <v>79320</v>
      </c>
      <c r="B1650" s="252" t="s">
        <v>2206</v>
      </c>
    </row>
    <row r="1651" spans="1:2" ht="15" customHeight="1">
      <c r="A1651" s="251">
        <v>79330</v>
      </c>
      <c r="B1651" s="252" t="s">
        <v>2019</v>
      </c>
    </row>
    <row r="1652" spans="1:2" ht="15" customHeight="1">
      <c r="A1652" s="251">
        <v>80000</v>
      </c>
      <c r="B1652" s="252" t="s">
        <v>313</v>
      </c>
    </row>
    <row r="1653" spans="1:2" ht="15" customHeight="1">
      <c r="A1653" s="251">
        <v>80010</v>
      </c>
      <c r="B1653" s="252" t="s">
        <v>315</v>
      </c>
    </row>
    <row r="1654" spans="1:2" ht="15" customHeight="1">
      <c r="A1654" s="251">
        <v>80030</v>
      </c>
      <c r="B1654" s="252" t="s">
        <v>317</v>
      </c>
    </row>
    <row r="1655" spans="1:2" ht="15" customHeight="1">
      <c r="A1655" s="251">
        <v>80040</v>
      </c>
      <c r="B1655" s="252" t="s">
        <v>319</v>
      </c>
    </row>
    <row r="1656" spans="1:2" ht="15" customHeight="1">
      <c r="A1656" s="251">
        <v>80050</v>
      </c>
      <c r="B1656" s="252" t="s">
        <v>2020</v>
      </c>
    </row>
    <row r="1657" spans="1:2" ht="15" customHeight="1">
      <c r="A1657" s="251">
        <v>80060</v>
      </c>
      <c r="B1657" s="252" t="s">
        <v>2021</v>
      </c>
    </row>
    <row r="1658" spans="1:2" ht="15" customHeight="1">
      <c r="A1658" s="251">
        <v>80070</v>
      </c>
      <c r="B1658" s="252" t="s">
        <v>2022</v>
      </c>
    </row>
    <row r="1659" spans="1:2" ht="15" customHeight="1">
      <c r="A1659" s="251">
        <v>80080</v>
      </c>
      <c r="B1659" s="252" t="s">
        <v>2023</v>
      </c>
    </row>
    <row r="1660" spans="1:2" ht="15" customHeight="1">
      <c r="A1660" s="251">
        <v>80090</v>
      </c>
      <c r="B1660" s="252" t="s">
        <v>2024</v>
      </c>
    </row>
    <row r="1661" spans="1:2" ht="15" customHeight="1">
      <c r="A1661" s="251">
        <v>80100</v>
      </c>
      <c r="B1661" s="252" t="s">
        <v>331</v>
      </c>
    </row>
    <row r="1662" spans="1:2" ht="15" customHeight="1">
      <c r="A1662" s="251">
        <v>80110</v>
      </c>
      <c r="B1662" s="252" t="s">
        <v>2025</v>
      </c>
    </row>
    <row r="1663" spans="1:2" ht="15" customHeight="1">
      <c r="A1663" s="251">
        <v>80130</v>
      </c>
      <c r="B1663" s="252" t="s">
        <v>2026</v>
      </c>
    </row>
    <row r="1664" spans="1:2" ht="15" customHeight="1">
      <c r="A1664" s="251">
        <v>80140</v>
      </c>
      <c r="B1664" s="252"/>
    </row>
    <row r="1665" spans="1:2" ht="15" customHeight="1">
      <c r="A1665" s="251">
        <v>80160</v>
      </c>
      <c r="B1665" s="252"/>
    </row>
    <row r="1666" spans="1:2" ht="15" customHeight="1">
      <c r="A1666" s="251">
        <v>80170</v>
      </c>
      <c r="B1666" s="252"/>
    </row>
    <row r="1667" spans="1:2" ht="15" customHeight="1">
      <c r="A1667" s="251">
        <v>80180</v>
      </c>
      <c r="B1667" s="252"/>
    </row>
    <row r="1668" spans="1:2" ht="15" customHeight="1">
      <c r="A1668" s="251">
        <v>80190</v>
      </c>
      <c r="B1668" s="252"/>
    </row>
    <row r="1669" spans="1:2" ht="15" customHeight="1">
      <c r="A1669" s="251">
        <v>80200</v>
      </c>
      <c r="B1669" s="252"/>
    </row>
    <row r="1670" spans="1:2" ht="15" customHeight="1">
      <c r="A1670" s="251">
        <v>80210</v>
      </c>
      <c r="B1670" s="252"/>
    </row>
    <row r="1671" spans="1:2" ht="15" customHeight="1">
      <c r="A1671" s="251">
        <v>80220</v>
      </c>
      <c r="B1671" s="252"/>
    </row>
    <row r="1672" spans="1:2" ht="15" customHeight="1">
      <c r="A1672" s="251">
        <v>80230</v>
      </c>
      <c r="B1672" s="252"/>
    </row>
    <row r="1673" spans="1:2" ht="15" customHeight="1">
      <c r="A1673" s="251">
        <v>80240</v>
      </c>
      <c r="B1673" s="252"/>
    </row>
    <row r="1674" spans="1:2" ht="15" customHeight="1">
      <c r="A1674" s="251">
        <v>80250</v>
      </c>
      <c r="B1674" s="252"/>
    </row>
    <row r="1675" spans="1:2" ht="15" customHeight="1">
      <c r="A1675" s="251">
        <v>80260</v>
      </c>
      <c r="B1675" s="252" t="s">
        <v>2027</v>
      </c>
    </row>
    <row r="1676" spans="1:2" ht="15" customHeight="1">
      <c r="A1676" s="251">
        <v>80270</v>
      </c>
      <c r="B1676" s="252" t="s">
        <v>337</v>
      </c>
    </row>
    <row r="1677" spans="1:2" ht="15" customHeight="1">
      <c r="A1677" s="251">
        <v>80280</v>
      </c>
      <c r="B1677" s="252" t="s">
        <v>2028</v>
      </c>
    </row>
    <row r="1678" spans="1:2" ht="15" customHeight="1">
      <c r="A1678" s="251">
        <v>80300</v>
      </c>
      <c r="B1678" s="252" t="s">
        <v>341</v>
      </c>
    </row>
    <row r="1679" spans="1:2" ht="15" customHeight="1">
      <c r="A1679" s="251">
        <v>80310</v>
      </c>
      <c r="B1679" s="252" t="s">
        <v>2029</v>
      </c>
    </row>
    <row r="1680" spans="1:2" ht="15" customHeight="1">
      <c r="A1680" s="251">
        <v>80320</v>
      </c>
      <c r="B1680" s="252" t="s">
        <v>343</v>
      </c>
    </row>
    <row r="1681" spans="1:2" ht="15" customHeight="1">
      <c r="A1681" s="251">
        <v>80330</v>
      </c>
      <c r="B1681" s="252" t="s">
        <v>2030</v>
      </c>
    </row>
    <row r="1682" spans="1:2" ht="15" customHeight="1">
      <c r="A1682" s="251">
        <v>80340</v>
      </c>
      <c r="B1682" s="252" t="s">
        <v>2031</v>
      </c>
    </row>
    <row r="1683" spans="1:2" ht="15" customHeight="1">
      <c r="A1683" s="251">
        <v>80350</v>
      </c>
      <c r="B1683" s="252" t="s">
        <v>349</v>
      </c>
    </row>
    <row r="1684" spans="1:2" ht="15" customHeight="1">
      <c r="A1684" s="251">
        <v>80360</v>
      </c>
      <c r="B1684" s="252" t="s">
        <v>2032</v>
      </c>
    </row>
    <row r="1685" spans="1:2" ht="15" customHeight="1">
      <c r="A1685" s="251">
        <v>80370</v>
      </c>
      <c r="B1685" s="259" t="s">
        <v>2033</v>
      </c>
    </row>
    <row r="1686" spans="1:2" ht="15" customHeight="1">
      <c r="A1686" s="260">
        <v>80380</v>
      </c>
      <c r="B1686" s="259" t="s">
        <v>2034</v>
      </c>
    </row>
    <row r="1687" spans="1:2" ht="15" customHeight="1">
      <c r="A1687" s="251">
        <v>82010</v>
      </c>
      <c r="B1687" s="252" t="s">
        <v>385</v>
      </c>
    </row>
    <row r="1688" spans="1:2" ht="15" customHeight="1">
      <c r="A1688" s="251">
        <v>82020</v>
      </c>
      <c r="B1688" s="252" t="s">
        <v>356</v>
      </c>
    </row>
    <row r="1689" spans="1:2" ht="15" customHeight="1">
      <c r="A1689" s="251">
        <v>82030</v>
      </c>
      <c r="B1689" s="252" t="s">
        <v>358</v>
      </c>
    </row>
    <row r="1690" spans="1:2" ht="15" customHeight="1">
      <c r="A1690" s="251">
        <v>82040</v>
      </c>
      <c r="B1690" s="252" t="s">
        <v>360</v>
      </c>
    </row>
    <row r="1691" spans="1:2" ht="15" customHeight="1">
      <c r="A1691" s="251">
        <v>82050</v>
      </c>
      <c r="B1691" s="252" t="s">
        <v>361</v>
      </c>
    </row>
    <row r="1692" spans="1:2" ht="15" customHeight="1">
      <c r="A1692" s="251">
        <v>82060</v>
      </c>
      <c r="B1692" s="252" t="s">
        <v>362</v>
      </c>
    </row>
    <row r="1693" spans="1:2" ht="15" customHeight="1">
      <c r="A1693" s="251">
        <v>82070</v>
      </c>
      <c r="B1693" s="252" t="s">
        <v>363</v>
      </c>
    </row>
    <row r="1694" spans="1:2" ht="15" customHeight="1">
      <c r="A1694" s="251">
        <v>82080</v>
      </c>
      <c r="B1694" s="259" t="s">
        <v>364</v>
      </c>
    </row>
    <row r="1695" spans="1:2" ht="15" customHeight="1">
      <c r="A1695" s="251">
        <v>82090</v>
      </c>
      <c r="B1695" s="252" t="s">
        <v>365</v>
      </c>
    </row>
    <row r="1696" spans="1:2" ht="15" customHeight="1">
      <c r="A1696" s="251">
        <v>82100</v>
      </c>
      <c r="B1696" s="252" t="s">
        <v>366</v>
      </c>
    </row>
    <row r="1697" spans="1:2" ht="15" customHeight="1">
      <c r="A1697" s="251">
        <v>82110</v>
      </c>
      <c r="B1697" s="252" t="s">
        <v>367</v>
      </c>
    </row>
    <row r="1698" spans="1:2" ht="15" customHeight="1">
      <c r="A1698" s="256">
        <v>82120</v>
      </c>
      <c r="B1698" s="257" t="s">
        <v>368</v>
      </c>
    </row>
    <row r="1699" spans="1:2" ht="15" customHeight="1">
      <c r="A1699" s="254">
        <v>82130</v>
      </c>
      <c r="B1699" s="255" t="s">
        <v>369</v>
      </c>
    </row>
    <row r="1700" spans="1:2" ht="15" customHeight="1">
      <c r="A1700" s="260">
        <v>82150</v>
      </c>
      <c r="B1700" s="259" t="s">
        <v>370</v>
      </c>
    </row>
    <row r="1701" spans="1:2" ht="15" customHeight="1">
      <c r="A1701" s="260">
        <v>82160</v>
      </c>
      <c r="B1701" s="259" t="s">
        <v>371</v>
      </c>
    </row>
    <row r="1702" spans="1:2" ht="15" customHeight="1">
      <c r="A1702" s="260">
        <v>82170</v>
      </c>
      <c r="B1702" s="259" t="s">
        <v>372</v>
      </c>
    </row>
    <row r="1703" spans="1:2" ht="15" customHeight="1">
      <c r="A1703" s="260">
        <v>82180</v>
      </c>
      <c r="B1703" s="259" t="s">
        <v>389</v>
      </c>
    </row>
    <row r="1704" spans="1:2" ht="15" customHeight="1">
      <c r="A1704" s="260">
        <v>82190</v>
      </c>
      <c r="B1704" s="259" t="s">
        <v>2035</v>
      </c>
    </row>
    <row r="1705" spans="1:2" ht="15" customHeight="1">
      <c r="A1705" s="260">
        <v>82200</v>
      </c>
      <c r="B1705" s="259" t="s">
        <v>2036</v>
      </c>
    </row>
    <row r="1706" spans="1:2" ht="15" customHeight="1">
      <c r="A1706" s="251">
        <v>82210</v>
      </c>
      <c r="B1706" s="252" t="s">
        <v>377</v>
      </c>
    </row>
    <row r="1707" spans="1:2" ht="15" customHeight="1">
      <c r="A1707" s="251">
        <v>82220</v>
      </c>
      <c r="B1707" s="252" t="s">
        <v>2037</v>
      </c>
    </row>
    <row r="1708" spans="1:2" ht="15" customHeight="1">
      <c r="A1708" s="251">
        <v>82230</v>
      </c>
      <c r="B1708" s="252" t="s">
        <v>295</v>
      </c>
    </row>
    <row r="1709" spans="1:2" ht="15" customHeight="1">
      <c r="A1709" s="251">
        <v>82240</v>
      </c>
      <c r="B1709" s="252" t="s">
        <v>297</v>
      </c>
    </row>
    <row r="1710" spans="1:2" ht="15" customHeight="1">
      <c r="A1710" s="251">
        <v>82250</v>
      </c>
      <c r="B1710" s="252" t="s">
        <v>299</v>
      </c>
    </row>
    <row r="1711" spans="1:2" ht="15" customHeight="1">
      <c r="A1711" s="251">
        <v>82260</v>
      </c>
      <c r="B1711" s="252" t="s">
        <v>301</v>
      </c>
    </row>
    <row r="1712" spans="1:2" ht="15" customHeight="1">
      <c r="A1712" s="251">
        <v>82270</v>
      </c>
      <c r="B1712" s="252" t="s">
        <v>303</v>
      </c>
    </row>
    <row r="1713" spans="1:2" ht="15" customHeight="1">
      <c r="A1713" s="251">
        <v>82280</v>
      </c>
      <c r="B1713" s="252" t="s">
        <v>305</v>
      </c>
    </row>
    <row r="1714" spans="1:2" ht="15" customHeight="1">
      <c r="A1714" s="251">
        <v>82290</v>
      </c>
      <c r="B1714" s="252" t="s">
        <v>307</v>
      </c>
    </row>
    <row r="1715" spans="1:2" ht="15" customHeight="1">
      <c r="A1715" s="251">
        <v>82300</v>
      </c>
      <c r="B1715" s="252" t="s">
        <v>310</v>
      </c>
    </row>
    <row r="1716" spans="1:2" ht="15" customHeight="1">
      <c r="A1716" s="251">
        <v>82310</v>
      </c>
      <c r="B1716" s="252" t="s">
        <v>312</v>
      </c>
    </row>
    <row r="1717" spans="1:2" ht="15" customHeight="1">
      <c r="A1717" s="251">
        <v>83050</v>
      </c>
      <c r="B1717" s="252" t="s">
        <v>314</v>
      </c>
    </row>
    <row r="1718" spans="1:2" ht="15" customHeight="1">
      <c r="A1718" s="251">
        <v>83070</v>
      </c>
      <c r="B1718" s="252" t="s">
        <v>316</v>
      </c>
    </row>
    <row r="1719" spans="1:2" ht="15" customHeight="1">
      <c r="A1719" s="251">
        <v>83080</v>
      </c>
      <c r="B1719" s="252" t="s">
        <v>2038</v>
      </c>
    </row>
    <row r="1720" spans="1:2" ht="15" customHeight="1">
      <c r="A1720" s="251">
        <v>83090</v>
      </c>
      <c r="B1720" s="252" t="s">
        <v>318</v>
      </c>
    </row>
    <row r="1721" spans="1:2" ht="15" customHeight="1">
      <c r="A1721" s="251">
        <v>83100</v>
      </c>
      <c r="B1721" s="252" t="s">
        <v>320</v>
      </c>
    </row>
    <row r="1722" spans="1:2" ht="15" customHeight="1">
      <c r="A1722" s="251">
        <v>83110</v>
      </c>
      <c r="B1722" s="252" t="s">
        <v>2039</v>
      </c>
    </row>
    <row r="1723" spans="1:2" ht="15" customHeight="1">
      <c r="A1723" s="251">
        <v>83120</v>
      </c>
      <c r="B1723" s="252" t="s">
        <v>322</v>
      </c>
    </row>
    <row r="1724" spans="1:2" ht="15" customHeight="1">
      <c r="A1724" s="251">
        <v>83140</v>
      </c>
      <c r="B1724" s="252" t="s">
        <v>324</v>
      </c>
    </row>
    <row r="1725" spans="1:2" ht="15" customHeight="1">
      <c r="A1725" s="251">
        <v>83190</v>
      </c>
      <c r="B1725" s="252" t="s">
        <v>326</v>
      </c>
    </row>
    <row r="1726" spans="1:2" ht="15" customHeight="1">
      <c r="A1726" s="251">
        <v>83210</v>
      </c>
      <c r="B1726" s="252" t="s">
        <v>328</v>
      </c>
    </row>
    <row r="1727" spans="1:2" ht="15" customHeight="1">
      <c r="A1727" s="251">
        <v>83240</v>
      </c>
      <c r="B1727" s="253" t="s">
        <v>330</v>
      </c>
    </row>
    <row r="1728" spans="1:2" ht="15" customHeight="1">
      <c r="A1728" s="251">
        <v>83250</v>
      </c>
      <c r="B1728" s="252" t="s">
        <v>332</v>
      </c>
    </row>
    <row r="1729" spans="1:3" ht="15" customHeight="1">
      <c r="A1729" s="251">
        <v>83260</v>
      </c>
      <c r="B1729" s="252" t="s">
        <v>334</v>
      </c>
    </row>
    <row r="1730" spans="1:3" ht="15" customHeight="1">
      <c r="A1730" s="251">
        <v>83300</v>
      </c>
      <c r="B1730" s="252" t="s">
        <v>336</v>
      </c>
    </row>
    <row r="1731" spans="1:3" ht="15" customHeight="1">
      <c r="A1731" s="251">
        <v>83310</v>
      </c>
      <c r="B1731" s="252" t="s">
        <v>338</v>
      </c>
    </row>
    <row r="1732" spans="1:3" ht="15" customHeight="1">
      <c r="A1732" s="251">
        <v>83320</v>
      </c>
      <c r="B1732" s="252" t="s">
        <v>340</v>
      </c>
    </row>
    <row r="1733" spans="1:3" ht="15" customHeight="1">
      <c r="A1733" s="260">
        <v>83330</v>
      </c>
      <c r="B1733" s="259" t="s">
        <v>342</v>
      </c>
    </row>
    <row r="1734" spans="1:3" ht="15" customHeight="1">
      <c r="A1734" s="260">
        <v>83340</v>
      </c>
      <c r="B1734" s="259" t="s">
        <v>344</v>
      </c>
    </row>
    <row r="1735" spans="1:3" ht="15" customHeight="1">
      <c r="A1735" s="260">
        <v>83350</v>
      </c>
      <c r="B1735" s="259" t="s">
        <v>346</v>
      </c>
    </row>
    <row r="1736" spans="1:3" ht="15" customHeight="1">
      <c r="A1736" s="260">
        <v>83360</v>
      </c>
      <c r="B1736" s="259" t="s">
        <v>348</v>
      </c>
    </row>
    <row r="1737" spans="1:3" ht="15" customHeight="1">
      <c r="A1737" s="260">
        <v>83370</v>
      </c>
      <c r="B1737" s="259" t="s">
        <v>350</v>
      </c>
    </row>
    <row r="1738" spans="1:3" ht="15" customHeight="1">
      <c r="A1738" s="260">
        <v>83390</v>
      </c>
      <c r="B1738" s="259" t="s">
        <v>352</v>
      </c>
    </row>
    <row r="1739" spans="1:3" ht="15" customHeight="1">
      <c r="A1739" s="260">
        <v>83410</v>
      </c>
      <c r="B1739" s="259" t="s">
        <v>354</v>
      </c>
    </row>
    <row r="1740" spans="1:3" ht="15" customHeight="1">
      <c r="A1740" s="260">
        <v>83480</v>
      </c>
      <c r="B1740" s="259" t="s">
        <v>355</v>
      </c>
    </row>
    <row r="1741" spans="1:3" ht="15" customHeight="1">
      <c r="A1741" s="260">
        <v>83490</v>
      </c>
      <c r="B1741" s="259" t="s">
        <v>357</v>
      </c>
    </row>
    <row r="1742" spans="1:3" ht="15" customHeight="1">
      <c r="A1742" s="260">
        <v>83500</v>
      </c>
      <c r="B1742" s="259" t="s">
        <v>359</v>
      </c>
    </row>
    <row r="1743" spans="1:3" ht="15" customHeight="1">
      <c r="A1743" s="254">
        <v>46710</v>
      </c>
      <c r="B1743" s="261" t="s">
        <v>2207</v>
      </c>
      <c r="C1743" s="262"/>
    </row>
    <row r="1744" spans="1:3" ht="15" customHeight="1">
      <c r="A1744" s="254">
        <v>70030</v>
      </c>
      <c r="B1744" s="261" t="s">
        <v>2208</v>
      </c>
      <c r="C1744" s="262"/>
    </row>
    <row r="1745" spans="1:2" ht="15" customHeight="1">
      <c r="A1745" s="263"/>
      <c r="B1745" s="264"/>
    </row>
    <row r="1746" spans="1:2" ht="15" customHeight="1">
      <c r="A1746" s="263"/>
      <c r="B1746" s="264"/>
    </row>
    <row r="1747" spans="1:2" ht="15" customHeight="1">
      <c r="A1747" s="263"/>
      <c r="B1747" s="264"/>
    </row>
    <row r="1748" spans="1:2" ht="15" customHeight="1">
      <c r="A1748" s="263"/>
      <c r="B1748" s="264"/>
    </row>
    <row r="1749" spans="1:2" ht="15" customHeight="1">
      <c r="A1749" s="263"/>
      <c r="B1749" s="264"/>
    </row>
    <row r="1750" spans="1:2" ht="15" customHeight="1">
      <c r="A1750" s="263"/>
      <c r="B1750" s="264"/>
    </row>
    <row r="1751" spans="1:2" ht="15" customHeight="1">
      <c r="A1751" s="263"/>
      <c r="B1751" s="264"/>
    </row>
    <row r="1752" spans="1:2" ht="15" customHeight="1">
      <c r="A1752" s="263"/>
      <c r="B1752" s="264"/>
    </row>
    <row r="1753" spans="1:2" ht="15" customHeight="1">
      <c r="A1753" s="263"/>
      <c r="B1753" s="264"/>
    </row>
    <row r="1754" spans="1:2" ht="15" customHeight="1">
      <c r="A1754" s="263"/>
      <c r="B1754" s="264"/>
    </row>
    <row r="1755" spans="1:2" ht="15" customHeight="1">
      <c r="A1755" s="263"/>
      <c r="B1755" s="264"/>
    </row>
    <row r="1756" spans="1:2" ht="15" customHeight="1">
      <c r="A1756" s="263"/>
      <c r="B1756" s="264"/>
    </row>
    <row r="1757" spans="1:2" ht="15" customHeight="1">
      <c r="A1757" s="263"/>
      <c r="B1757" s="264"/>
    </row>
    <row r="1758" spans="1:2" ht="15" customHeight="1">
      <c r="A1758" s="263"/>
      <c r="B1758" s="264"/>
    </row>
    <row r="1759" spans="1:2" ht="15" customHeight="1">
      <c r="A1759" s="263"/>
      <c r="B1759" s="264"/>
    </row>
    <row r="1760" spans="1:2" ht="15" customHeight="1">
      <c r="A1760" s="263"/>
      <c r="B1760" s="264"/>
    </row>
    <row r="1761" spans="1:2" ht="15" customHeight="1">
      <c r="A1761" s="263"/>
      <c r="B1761" s="264"/>
    </row>
    <row r="1762" spans="1:2" ht="15" customHeight="1">
      <c r="A1762" s="263"/>
      <c r="B1762" s="264"/>
    </row>
    <row r="1763" spans="1:2" ht="15" customHeight="1">
      <c r="A1763" s="263"/>
      <c r="B1763" s="264"/>
    </row>
    <row r="1764" spans="1:2" ht="15" customHeight="1">
      <c r="A1764" s="263"/>
      <c r="B1764" s="264"/>
    </row>
    <row r="1765" spans="1:2" ht="15" customHeight="1">
      <c r="A1765" s="263"/>
      <c r="B1765" s="264"/>
    </row>
    <row r="1766" spans="1:2" ht="15" customHeight="1">
      <c r="A1766" s="263"/>
      <c r="B1766" s="264"/>
    </row>
    <row r="1767" spans="1:2" ht="15" customHeight="1">
      <c r="A1767" s="263"/>
      <c r="B1767" s="264"/>
    </row>
    <row r="1768" spans="1:2" ht="15" customHeight="1">
      <c r="A1768" s="263"/>
      <c r="B1768" s="264"/>
    </row>
    <row r="1769" spans="1:2" ht="15" customHeight="1">
      <c r="A1769" s="263"/>
      <c r="B1769" s="264"/>
    </row>
    <row r="1770" spans="1:2" ht="15" customHeight="1">
      <c r="A1770" s="263"/>
      <c r="B1770" s="264"/>
    </row>
    <row r="1771" spans="1:2" ht="15" customHeight="1">
      <c r="A1771" s="263"/>
      <c r="B1771" s="264"/>
    </row>
    <row r="1772" spans="1:2" ht="15" customHeight="1">
      <c r="A1772" s="263"/>
      <c r="B1772" s="264"/>
    </row>
    <row r="1773" spans="1:2" ht="15" customHeight="1">
      <c r="A1773" s="263"/>
      <c r="B1773" s="264"/>
    </row>
    <row r="1774" spans="1:2" ht="15" customHeight="1">
      <c r="A1774" s="263"/>
      <c r="B1774" s="264"/>
    </row>
    <row r="1775" spans="1:2" ht="15" customHeight="1">
      <c r="A1775" s="263"/>
      <c r="B1775" s="264"/>
    </row>
    <row r="1776" spans="1:2" ht="15" customHeight="1">
      <c r="A1776" s="263"/>
      <c r="B1776" s="264"/>
    </row>
    <row r="1777" spans="1:2" ht="15" customHeight="1">
      <c r="A1777" s="263"/>
      <c r="B1777" s="264"/>
    </row>
    <row r="1778" spans="1:2" ht="15" customHeight="1">
      <c r="A1778" s="263"/>
      <c r="B1778" s="264"/>
    </row>
    <row r="1779" spans="1:2" ht="15" customHeight="1">
      <c r="A1779" s="263"/>
      <c r="B1779" s="264"/>
    </row>
    <row r="1780" spans="1:2" ht="15" customHeight="1">
      <c r="A1780" s="263"/>
      <c r="B1780" s="264"/>
    </row>
    <row r="1781" spans="1:2" ht="15" customHeight="1">
      <c r="A1781" s="263"/>
      <c r="B1781" s="264"/>
    </row>
    <row r="1782" spans="1:2" ht="15" customHeight="1">
      <c r="A1782" s="263"/>
      <c r="B1782" s="264"/>
    </row>
    <row r="1783" spans="1:2" ht="15" customHeight="1">
      <c r="A1783" s="263"/>
      <c r="B1783" s="264"/>
    </row>
    <row r="1784" spans="1:2" ht="15" customHeight="1">
      <c r="A1784" s="263"/>
      <c r="B1784" s="264"/>
    </row>
    <row r="1785" spans="1:2" ht="15" customHeight="1">
      <c r="A1785" s="263"/>
      <c r="B1785" s="264"/>
    </row>
    <row r="1786" spans="1:2" ht="15" customHeight="1">
      <c r="A1786" s="263"/>
      <c r="B1786" s="264"/>
    </row>
    <row r="1787" spans="1:2" ht="15" customHeight="1">
      <c r="A1787" s="263"/>
      <c r="B1787" s="264"/>
    </row>
    <row r="1788" spans="1:2" ht="15" customHeight="1">
      <c r="A1788" s="263"/>
      <c r="B1788" s="264"/>
    </row>
    <row r="1789" spans="1:2" ht="15" customHeight="1">
      <c r="A1789" s="263"/>
      <c r="B1789" s="264"/>
    </row>
    <row r="1790" spans="1:2" ht="15" customHeight="1">
      <c r="A1790" s="263"/>
      <c r="B1790" s="264"/>
    </row>
    <row r="1791" spans="1:2" ht="15" customHeight="1">
      <c r="A1791" s="263"/>
      <c r="B1791" s="264"/>
    </row>
    <row r="1792" spans="1:2" ht="15" customHeight="1">
      <c r="A1792" s="263"/>
      <c r="B1792" s="264"/>
    </row>
    <row r="1793" spans="1:2" ht="15" customHeight="1">
      <c r="A1793" s="263"/>
      <c r="B1793" s="264"/>
    </row>
    <row r="1794" spans="1:2" ht="15" customHeight="1">
      <c r="A1794" s="263"/>
      <c r="B1794" s="264"/>
    </row>
    <row r="1795" spans="1:2" ht="15" customHeight="1">
      <c r="A1795" s="263"/>
      <c r="B1795" s="264"/>
    </row>
    <row r="1796" spans="1:2" ht="15" customHeight="1">
      <c r="A1796" s="263"/>
      <c r="B1796" s="264"/>
    </row>
    <row r="1797" spans="1:2" ht="15" customHeight="1">
      <c r="A1797" s="263"/>
      <c r="B1797" s="264"/>
    </row>
    <row r="1798" spans="1:2" ht="15" customHeight="1">
      <c r="A1798" s="263"/>
      <c r="B1798" s="264"/>
    </row>
    <row r="1799" spans="1:2" ht="15" customHeight="1">
      <c r="A1799" s="263"/>
      <c r="B1799" s="264"/>
    </row>
    <row r="1800" spans="1:2" ht="15" customHeight="1">
      <c r="A1800" s="263"/>
      <c r="B1800" s="264"/>
    </row>
    <row r="1801" spans="1:2" ht="15" customHeight="1">
      <c r="A1801" s="263"/>
      <c r="B1801" s="264"/>
    </row>
    <row r="1802" spans="1:2" ht="15" customHeight="1">
      <c r="A1802" s="263"/>
      <c r="B1802" s="264"/>
    </row>
    <row r="1803" spans="1:2" ht="15" customHeight="1">
      <c r="A1803" s="263"/>
      <c r="B1803" s="264"/>
    </row>
    <row r="1804" spans="1:2" ht="15" customHeight="1">
      <c r="A1804" s="263"/>
      <c r="B1804" s="264"/>
    </row>
    <row r="1805" spans="1:2" ht="15" customHeight="1">
      <c r="A1805" s="263"/>
      <c r="B1805" s="264"/>
    </row>
    <row r="1806" spans="1:2" ht="15" customHeight="1">
      <c r="A1806" s="263"/>
      <c r="B1806" s="264"/>
    </row>
    <row r="1807" spans="1:2" ht="15" customHeight="1">
      <c r="A1807" s="265"/>
      <c r="B1807" s="264"/>
    </row>
    <row r="1808" spans="1:2" ht="15" customHeight="1">
      <c r="A1808" s="266"/>
      <c r="B1808" s="264"/>
    </row>
    <row r="1809" spans="1:2" ht="15" customHeight="1">
      <c r="A1809" s="266"/>
      <c r="B1809" s="264"/>
    </row>
    <row r="1810" spans="1:2" ht="15" customHeight="1">
      <c r="A1810" s="266"/>
      <c r="B1810" s="264"/>
    </row>
    <row r="1811" spans="1:2" ht="15" customHeight="1">
      <c r="A1811" s="266"/>
      <c r="B1811" s="264"/>
    </row>
    <row r="1812" spans="1:2" ht="15" customHeight="1">
      <c r="A1812" s="267"/>
      <c r="B1812" s="264"/>
    </row>
    <row r="1813" spans="1:2" ht="15" customHeight="1">
      <c r="A1813" s="268"/>
      <c r="B1813" s="269"/>
    </row>
    <row r="1814" spans="1:2" ht="15" customHeight="1">
      <c r="A1814" s="268"/>
      <c r="B1814" s="269"/>
    </row>
    <row r="1815" spans="1:2" ht="15" customHeight="1">
      <c r="A1815" s="268"/>
      <c r="B1815" s="269"/>
    </row>
    <row r="1816" spans="1:2" ht="15" customHeight="1">
      <c r="A1816" s="268"/>
      <c r="B1816" s="269"/>
    </row>
    <row r="1817" spans="1:2" ht="15" customHeight="1">
      <c r="A1817" s="268"/>
      <c r="B1817" s="269"/>
    </row>
    <row r="1818" spans="1:2" ht="15" customHeight="1">
      <c r="A1818" s="268"/>
      <c r="B1818" s="269"/>
    </row>
    <row r="1819" spans="1:2" ht="15" customHeight="1">
      <c r="A1819" s="268"/>
      <c r="B1819" s="269"/>
    </row>
    <row r="1820" spans="1:2" ht="15" customHeight="1">
      <c r="A1820" s="268"/>
      <c r="B1820" s="269"/>
    </row>
    <row r="1821" spans="1:2" ht="15" customHeight="1">
      <c r="A1821" s="268"/>
      <c r="B1821" s="269"/>
    </row>
    <row r="1822" spans="1:2" ht="15" customHeight="1">
      <c r="A1822" s="268"/>
      <c r="B1822" s="269"/>
    </row>
    <row r="1823" spans="1:2" ht="15" customHeight="1">
      <c r="A1823" s="268"/>
      <c r="B1823" s="269"/>
    </row>
    <row r="1824" spans="1:2" ht="15" customHeight="1">
      <c r="A1824" s="268"/>
      <c r="B1824" s="269"/>
    </row>
    <row r="1825" spans="1:2" ht="15" customHeight="1">
      <c r="A1825" s="268"/>
      <c r="B1825" s="269"/>
    </row>
    <row r="1826" spans="1:2" ht="15" customHeight="1">
      <c r="A1826" s="268"/>
      <c r="B1826" s="269"/>
    </row>
    <row r="1827" spans="1:2" ht="15" customHeight="1">
      <c r="A1827" s="268"/>
      <c r="B1827" s="269"/>
    </row>
    <row r="1828" spans="1:2" ht="15" customHeight="1">
      <c r="A1828" s="268"/>
      <c r="B1828" s="269"/>
    </row>
    <row r="1829" spans="1:2" ht="15" customHeight="1">
      <c r="A1829" s="268"/>
      <c r="B1829" s="269"/>
    </row>
    <row r="1830" spans="1:2" ht="15" customHeight="1">
      <c r="A1830" s="268"/>
      <c r="B1830" s="269"/>
    </row>
    <row r="1831" spans="1:2" ht="15" customHeight="1">
      <c r="A1831" s="268"/>
      <c r="B1831" s="269"/>
    </row>
    <row r="1832" spans="1:2" ht="15" customHeight="1">
      <c r="A1832" s="268"/>
      <c r="B1832" s="269"/>
    </row>
    <row r="1833" spans="1:2" ht="15" customHeight="1">
      <c r="A1833" s="268"/>
      <c r="B1833" s="269"/>
    </row>
    <row r="1834" spans="1:2" ht="15" customHeight="1">
      <c r="A1834" s="268"/>
      <c r="B1834" s="269"/>
    </row>
    <row r="1835" spans="1:2" ht="15" customHeight="1">
      <c r="A1835" s="268"/>
      <c r="B1835" s="269"/>
    </row>
    <row r="1836" spans="1:2" ht="15" customHeight="1">
      <c r="A1836" s="268"/>
      <c r="B1836" s="269"/>
    </row>
    <row r="1837" spans="1:2" ht="15" customHeight="1">
      <c r="A1837" s="268"/>
      <c r="B1837" s="269"/>
    </row>
    <row r="1838" spans="1:2" ht="15" customHeight="1">
      <c r="A1838" s="268"/>
      <c r="B1838" s="269"/>
    </row>
    <row r="1839" spans="1:2" ht="15" customHeight="1">
      <c r="A1839" s="268"/>
      <c r="B1839" s="269"/>
    </row>
    <row r="1840" spans="1:2" ht="15" customHeight="1">
      <c r="A1840" s="268"/>
      <c r="B1840" s="269"/>
    </row>
    <row r="1841" spans="1:2" ht="15" customHeight="1">
      <c r="A1841" s="268"/>
      <c r="B1841" s="269"/>
    </row>
    <row r="1842" spans="1:2" ht="15" customHeight="1">
      <c r="A1842" s="268"/>
      <c r="B1842" s="269"/>
    </row>
    <row r="1843" spans="1:2" ht="15" customHeight="1">
      <c r="A1843" s="268"/>
      <c r="B1843" s="269"/>
    </row>
    <row r="1844" spans="1:2" ht="15" customHeight="1">
      <c r="A1844" s="268"/>
      <c r="B1844" s="269"/>
    </row>
    <row r="1845" spans="1:2" ht="15" customHeight="1">
      <c r="A1845" s="268"/>
      <c r="B1845" s="269"/>
    </row>
  </sheetData>
  <phoneticPr fontId="7"/>
  <dataValidations count="2">
    <dataValidation imeMode="hiragana" allowBlank="1" showInputMessage="1" showErrorMessage="1" sqref="B2:B1744 IX2:IX1744 ST2:ST1744 ACP2:ACP1744 AML2:AML1744 AWH2:AWH1744 BGD2:BGD1744 BPZ2:BPZ1744 BZV2:BZV1744 CJR2:CJR1744 CTN2:CTN1744 DDJ2:DDJ1744 DNF2:DNF1744 DXB2:DXB1744 EGX2:EGX1744 EQT2:EQT1744 FAP2:FAP1744 FKL2:FKL1744 FUH2:FUH1744 GED2:GED1744 GNZ2:GNZ1744 GXV2:GXV1744 HHR2:HHR1744 HRN2:HRN1744 IBJ2:IBJ1744 ILF2:ILF1744 IVB2:IVB1744 JEX2:JEX1744 JOT2:JOT1744 JYP2:JYP1744 KIL2:KIL1744 KSH2:KSH1744 LCD2:LCD1744 LLZ2:LLZ1744 LVV2:LVV1744 MFR2:MFR1744 MPN2:MPN1744 MZJ2:MZJ1744 NJF2:NJF1744 NTB2:NTB1744 OCX2:OCX1744 OMT2:OMT1744 OWP2:OWP1744 PGL2:PGL1744 PQH2:PQH1744 QAD2:QAD1744 QJZ2:QJZ1744 QTV2:QTV1744 RDR2:RDR1744 RNN2:RNN1744 RXJ2:RXJ1744 SHF2:SHF1744 SRB2:SRB1744 TAX2:TAX1744 TKT2:TKT1744 TUP2:TUP1744 UEL2:UEL1744 UOH2:UOH1744 UYD2:UYD1744 VHZ2:VHZ1744 VRV2:VRV1744 WBR2:WBR1744 WLN2:WLN1744 WVJ2:WVJ1744 B65538:B67280 IX65538:IX67280 ST65538:ST67280 ACP65538:ACP67280 AML65538:AML67280 AWH65538:AWH67280 BGD65538:BGD67280 BPZ65538:BPZ67280 BZV65538:BZV67280 CJR65538:CJR67280 CTN65538:CTN67280 DDJ65538:DDJ67280 DNF65538:DNF67280 DXB65538:DXB67280 EGX65538:EGX67280 EQT65538:EQT67280 FAP65538:FAP67280 FKL65538:FKL67280 FUH65538:FUH67280 GED65538:GED67280 GNZ65538:GNZ67280 GXV65538:GXV67280 HHR65538:HHR67280 HRN65538:HRN67280 IBJ65538:IBJ67280 ILF65538:ILF67280 IVB65538:IVB67280 JEX65538:JEX67280 JOT65538:JOT67280 JYP65538:JYP67280 KIL65538:KIL67280 KSH65538:KSH67280 LCD65538:LCD67280 LLZ65538:LLZ67280 LVV65538:LVV67280 MFR65538:MFR67280 MPN65538:MPN67280 MZJ65538:MZJ67280 NJF65538:NJF67280 NTB65538:NTB67280 OCX65538:OCX67280 OMT65538:OMT67280 OWP65538:OWP67280 PGL65538:PGL67280 PQH65538:PQH67280 QAD65538:QAD67280 QJZ65538:QJZ67280 QTV65538:QTV67280 RDR65538:RDR67280 RNN65538:RNN67280 RXJ65538:RXJ67280 SHF65538:SHF67280 SRB65538:SRB67280 TAX65538:TAX67280 TKT65538:TKT67280 TUP65538:TUP67280 UEL65538:UEL67280 UOH65538:UOH67280 UYD65538:UYD67280 VHZ65538:VHZ67280 VRV65538:VRV67280 WBR65538:WBR67280 WLN65538:WLN67280 WVJ65538:WVJ67280 B131074:B132816 IX131074:IX132816 ST131074:ST132816 ACP131074:ACP132816 AML131074:AML132816 AWH131074:AWH132816 BGD131074:BGD132816 BPZ131074:BPZ132816 BZV131074:BZV132816 CJR131074:CJR132816 CTN131074:CTN132816 DDJ131074:DDJ132816 DNF131074:DNF132816 DXB131074:DXB132816 EGX131074:EGX132816 EQT131074:EQT132816 FAP131074:FAP132816 FKL131074:FKL132816 FUH131074:FUH132816 GED131074:GED132816 GNZ131074:GNZ132816 GXV131074:GXV132816 HHR131074:HHR132816 HRN131074:HRN132816 IBJ131074:IBJ132816 ILF131074:ILF132816 IVB131074:IVB132816 JEX131074:JEX132816 JOT131074:JOT132816 JYP131074:JYP132816 KIL131074:KIL132816 KSH131074:KSH132816 LCD131074:LCD132816 LLZ131074:LLZ132816 LVV131074:LVV132816 MFR131074:MFR132816 MPN131074:MPN132816 MZJ131074:MZJ132816 NJF131074:NJF132816 NTB131074:NTB132816 OCX131074:OCX132816 OMT131074:OMT132816 OWP131074:OWP132816 PGL131074:PGL132816 PQH131074:PQH132816 QAD131074:QAD132816 QJZ131074:QJZ132816 QTV131074:QTV132816 RDR131074:RDR132816 RNN131074:RNN132816 RXJ131074:RXJ132816 SHF131074:SHF132816 SRB131074:SRB132816 TAX131074:TAX132816 TKT131074:TKT132816 TUP131074:TUP132816 UEL131074:UEL132816 UOH131074:UOH132816 UYD131074:UYD132816 VHZ131074:VHZ132816 VRV131074:VRV132816 WBR131074:WBR132816 WLN131074:WLN132816 WVJ131074:WVJ132816 B196610:B198352 IX196610:IX198352 ST196610:ST198352 ACP196610:ACP198352 AML196610:AML198352 AWH196610:AWH198352 BGD196610:BGD198352 BPZ196610:BPZ198352 BZV196610:BZV198352 CJR196610:CJR198352 CTN196610:CTN198352 DDJ196610:DDJ198352 DNF196610:DNF198352 DXB196610:DXB198352 EGX196610:EGX198352 EQT196610:EQT198352 FAP196610:FAP198352 FKL196610:FKL198352 FUH196610:FUH198352 GED196610:GED198352 GNZ196610:GNZ198352 GXV196610:GXV198352 HHR196610:HHR198352 HRN196610:HRN198352 IBJ196610:IBJ198352 ILF196610:ILF198352 IVB196610:IVB198352 JEX196610:JEX198352 JOT196610:JOT198352 JYP196610:JYP198352 KIL196610:KIL198352 KSH196610:KSH198352 LCD196610:LCD198352 LLZ196610:LLZ198352 LVV196610:LVV198352 MFR196610:MFR198352 MPN196610:MPN198352 MZJ196610:MZJ198352 NJF196610:NJF198352 NTB196610:NTB198352 OCX196610:OCX198352 OMT196610:OMT198352 OWP196610:OWP198352 PGL196610:PGL198352 PQH196610:PQH198352 QAD196610:QAD198352 QJZ196610:QJZ198352 QTV196610:QTV198352 RDR196610:RDR198352 RNN196610:RNN198352 RXJ196610:RXJ198352 SHF196610:SHF198352 SRB196610:SRB198352 TAX196610:TAX198352 TKT196610:TKT198352 TUP196610:TUP198352 UEL196610:UEL198352 UOH196610:UOH198352 UYD196610:UYD198352 VHZ196610:VHZ198352 VRV196610:VRV198352 WBR196610:WBR198352 WLN196610:WLN198352 WVJ196610:WVJ198352 B262146:B263888 IX262146:IX263888 ST262146:ST263888 ACP262146:ACP263888 AML262146:AML263888 AWH262146:AWH263888 BGD262146:BGD263888 BPZ262146:BPZ263888 BZV262146:BZV263888 CJR262146:CJR263888 CTN262146:CTN263888 DDJ262146:DDJ263888 DNF262146:DNF263888 DXB262146:DXB263888 EGX262146:EGX263888 EQT262146:EQT263888 FAP262146:FAP263888 FKL262146:FKL263888 FUH262146:FUH263888 GED262146:GED263888 GNZ262146:GNZ263888 GXV262146:GXV263888 HHR262146:HHR263888 HRN262146:HRN263888 IBJ262146:IBJ263888 ILF262146:ILF263888 IVB262146:IVB263888 JEX262146:JEX263888 JOT262146:JOT263888 JYP262146:JYP263888 KIL262146:KIL263888 KSH262146:KSH263888 LCD262146:LCD263888 LLZ262146:LLZ263888 LVV262146:LVV263888 MFR262146:MFR263888 MPN262146:MPN263888 MZJ262146:MZJ263888 NJF262146:NJF263888 NTB262146:NTB263888 OCX262146:OCX263888 OMT262146:OMT263888 OWP262146:OWP263888 PGL262146:PGL263888 PQH262146:PQH263888 QAD262146:QAD263888 QJZ262146:QJZ263888 QTV262146:QTV263888 RDR262146:RDR263888 RNN262146:RNN263888 RXJ262146:RXJ263888 SHF262146:SHF263888 SRB262146:SRB263888 TAX262146:TAX263888 TKT262146:TKT263888 TUP262146:TUP263888 UEL262146:UEL263888 UOH262146:UOH263888 UYD262146:UYD263888 VHZ262146:VHZ263888 VRV262146:VRV263888 WBR262146:WBR263888 WLN262146:WLN263888 WVJ262146:WVJ263888 B327682:B329424 IX327682:IX329424 ST327682:ST329424 ACP327682:ACP329424 AML327682:AML329424 AWH327682:AWH329424 BGD327682:BGD329424 BPZ327682:BPZ329424 BZV327682:BZV329424 CJR327682:CJR329424 CTN327682:CTN329424 DDJ327682:DDJ329424 DNF327682:DNF329424 DXB327682:DXB329424 EGX327682:EGX329424 EQT327682:EQT329424 FAP327682:FAP329424 FKL327682:FKL329424 FUH327682:FUH329424 GED327682:GED329424 GNZ327682:GNZ329424 GXV327682:GXV329424 HHR327682:HHR329424 HRN327682:HRN329424 IBJ327682:IBJ329424 ILF327682:ILF329424 IVB327682:IVB329424 JEX327682:JEX329424 JOT327682:JOT329424 JYP327682:JYP329424 KIL327682:KIL329424 KSH327682:KSH329424 LCD327682:LCD329424 LLZ327682:LLZ329424 LVV327682:LVV329424 MFR327682:MFR329424 MPN327682:MPN329424 MZJ327682:MZJ329424 NJF327682:NJF329424 NTB327682:NTB329424 OCX327682:OCX329424 OMT327682:OMT329424 OWP327682:OWP329424 PGL327682:PGL329424 PQH327682:PQH329424 QAD327682:QAD329424 QJZ327682:QJZ329424 QTV327682:QTV329424 RDR327682:RDR329424 RNN327682:RNN329424 RXJ327682:RXJ329424 SHF327682:SHF329424 SRB327682:SRB329424 TAX327682:TAX329424 TKT327682:TKT329424 TUP327682:TUP329424 UEL327682:UEL329424 UOH327682:UOH329424 UYD327682:UYD329424 VHZ327682:VHZ329424 VRV327682:VRV329424 WBR327682:WBR329424 WLN327682:WLN329424 WVJ327682:WVJ329424 B393218:B394960 IX393218:IX394960 ST393218:ST394960 ACP393218:ACP394960 AML393218:AML394960 AWH393218:AWH394960 BGD393218:BGD394960 BPZ393218:BPZ394960 BZV393218:BZV394960 CJR393218:CJR394960 CTN393218:CTN394960 DDJ393218:DDJ394960 DNF393218:DNF394960 DXB393218:DXB394960 EGX393218:EGX394960 EQT393218:EQT394960 FAP393218:FAP394960 FKL393218:FKL394960 FUH393218:FUH394960 GED393218:GED394960 GNZ393218:GNZ394960 GXV393218:GXV394960 HHR393218:HHR394960 HRN393218:HRN394960 IBJ393218:IBJ394960 ILF393218:ILF394960 IVB393218:IVB394960 JEX393218:JEX394960 JOT393218:JOT394960 JYP393218:JYP394960 KIL393218:KIL394960 KSH393218:KSH394960 LCD393218:LCD394960 LLZ393218:LLZ394960 LVV393218:LVV394960 MFR393218:MFR394960 MPN393218:MPN394960 MZJ393218:MZJ394960 NJF393218:NJF394960 NTB393218:NTB394960 OCX393218:OCX394960 OMT393218:OMT394960 OWP393218:OWP394960 PGL393218:PGL394960 PQH393218:PQH394960 QAD393218:QAD394960 QJZ393218:QJZ394960 QTV393218:QTV394960 RDR393218:RDR394960 RNN393218:RNN394960 RXJ393218:RXJ394960 SHF393218:SHF394960 SRB393218:SRB394960 TAX393218:TAX394960 TKT393218:TKT394960 TUP393218:TUP394960 UEL393218:UEL394960 UOH393218:UOH394960 UYD393218:UYD394960 VHZ393218:VHZ394960 VRV393218:VRV394960 WBR393218:WBR394960 WLN393218:WLN394960 WVJ393218:WVJ394960 B458754:B460496 IX458754:IX460496 ST458754:ST460496 ACP458754:ACP460496 AML458754:AML460496 AWH458754:AWH460496 BGD458754:BGD460496 BPZ458754:BPZ460496 BZV458754:BZV460496 CJR458754:CJR460496 CTN458754:CTN460496 DDJ458754:DDJ460496 DNF458754:DNF460496 DXB458754:DXB460496 EGX458754:EGX460496 EQT458754:EQT460496 FAP458754:FAP460496 FKL458754:FKL460496 FUH458754:FUH460496 GED458754:GED460496 GNZ458754:GNZ460496 GXV458754:GXV460496 HHR458754:HHR460496 HRN458754:HRN460496 IBJ458754:IBJ460496 ILF458754:ILF460496 IVB458754:IVB460496 JEX458754:JEX460496 JOT458754:JOT460496 JYP458754:JYP460496 KIL458754:KIL460496 KSH458754:KSH460496 LCD458754:LCD460496 LLZ458754:LLZ460496 LVV458754:LVV460496 MFR458754:MFR460496 MPN458754:MPN460496 MZJ458754:MZJ460496 NJF458754:NJF460496 NTB458754:NTB460496 OCX458754:OCX460496 OMT458754:OMT460496 OWP458754:OWP460496 PGL458754:PGL460496 PQH458754:PQH460496 QAD458754:QAD460496 QJZ458754:QJZ460496 QTV458754:QTV460496 RDR458754:RDR460496 RNN458754:RNN460496 RXJ458754:RXJ460496 SHF458754:SHF460496 SRB458754:SRB460496 TAX458754:TAX460496 TKT458754:TKT460496 TUP458754:TUP460496 UEL458754:UEL460496 UOH458754:UOH460496 UYD458754:UYD460496 VHZ458754:VHZ460496 VRV458754:VRV460496 WBR458754:WBR460496 WLN458754:WLN460496 WVJ458754:WVJ460496 B524290:B526032 IX524290:IX526032 ST524290:ST526032 ACP524290:ACP526032 AML524290:AML526032 AWH524290:AWH526032 BGD524290:BGD526032 BPZ524290:BPZ526032 BZV524290:BZV526032 CJR524290:CJR526032 CTN524290:CTN526032 DDJ524290:DDJ526032 DNF524290:DNF526032 DXB524290:DXB526032 EGX524290:EGX526032 EQT524290:EQT526032 FAP524290:FAP526032 FKL524290:FKL526032 FUH524290:FUH526032 GED524290:GED526032 GNZ524290:GNZ526032 GXV524290:GXV526032 HHR524290:HHR526032 HRN524290:HRN526032 IBJ524290:IBJ526032 ILF524290:ILF526032 IVB524290:IVB526032 JEX524290:JEX526032 JOT524290:JOT526032 JYP524290:JYP526032 KIL524290:KIL526032 KSH524290:KSH526032 LCD524290:LCD526032 LLZ524290:LLZ526032 LVV524290:LVV526032 MFR524290:MFR526032 MPN524290:MPN526032 MZJ524290:MZJ526032 NJF524290:NJF526032 NTB524290:NTB526032 OCX524290:OCX526032 OMT524290:OMT526032 OWP524290:OWP526032 PGL524290:PGL526032 PQH524290:PQH526032 QAD524290:QAD526032 QJZ524290:QJZ526032 QTV524290:QTV526032 RDR524290:RDR526032 RNN524290:RNN526032 RXJ524290:RXJ526032 SHF524290:SHF526032 SRB524290:SRB526032 TAX524290:TAX526032 TKT524290:TKT526032 TUP524290:TUP526032 UEL524290:UEL526032 UOH524290:UOH526032 UYD524290:UYD526032 VHZ524290:VHZ526032 VRV524290:VRV526032 WBR524290:WBR526032 WLN524290:WLN526032 WVJ524290:WVJ526032 B589826:B591568 IX589826:IX591568 ST589826:ST591568 ACP589826:ACP591568 AML589826:AML591568 AWH589826:AWH591568 BGD589826:BGD591568 BPZ589826:BPZ591568 BZV589826:BZV591568 CJR589826:CJR591568 CTN589826:CTN591568 DDJ589826:DDJ591568 DNF589826:DNF591568 DXB589826:DXB591568 EGX589826:EGX591568 EQT589826:EQT591568 FAP589826:FAP591568 FKL589826:FKL591568 FUH589826:FUH591568 GED589826:GED591568 GNZ589826:GNZ591568 GXV589826:GXV591568 HHR589826:HHR591568 HRN589826:HRN591568 IBJ589826:IBJ591568 ILF589826:ILF591568 IVB589826:IVB591568 JEX589826:JEX591568 JOT589826:JOT591568 JYP589826:JYP591568 KIL589826:KIL591568 KSH589826:KSH591568 LCD589826:LCD591568 LLZ589826:LLZ591568 LVV589826:LVV591568 MFR589826:MFR591568 MPN589826:MPN591568 MZJ589826:MZJ591568 NJF589826:NJF591568 NTB589826:NTB591568 OCX589826:OCX591568 OMT589826:OMT591568 OWP589826:OWP591568 PGL589826:PGL591568 PQH589826:PQH591568 QAD589826:QAD591568 QJZ589826:QJZ591568 QTV589826:QTV591568 RDR589826:RDR591568 RNN589826:RNN591568 RXJ589826:RXJ591568 SHF589826:SHF591568 SRB589826:SRB591568 TAX589826:TAX591568 TKT589826:TKT591568 TUP589826:TUP591568 UEL589826:UEL591568 UOH589826:UOH591568 UYD589826:UYD591568 VHZ589826:VHZ591568 VRV589826:VRV591568 WBR589826:WBR591568 WLN589826:WLN591568 WVJ589826:WVJ591568 B655362:B657104 IX655362:IX657104 ST655362:ST657104 ACP655362:ACP657104 AML655362:AML657104 AWH655362:AWH657104 BGD655362:BGD657104 BPZ655362:BPZ657104 BZV655362:BZV657104 CJR655362:CJR657104 CTN655362:CTN657104 DDJ655362:DDJ657104 DNF655362:DNF657104 DXB655362:DXB657104 EGX655362:EGX657104 EQT655362:EQT657104 FAP655362:FAP657104 FKL655362:FKL657104 FUH655362:FUH657104 GED655362:GED657104 GNZ655362:GNZ657104 GXV655362:GXV657104 HHR655362:HHR657104 HRN655362:HRN657104 IBJ655362:IBJ657104 ILF655362:ILF657104 IVB655362:IVB657104 JEX655362:JEX657104 JOT655362:JOT657104 JYP655362:JYP657104 KIL655362:KIL657104 KSH655362:KSH657104 LCD655362:LCD657104 LLZ655362:LLZ657104 LVV655362:LVV657104 MFR655362:MFR657104 MPN655362:MPN657104 MZJ655362:MZJ657104 NJF655362:NJF657104 NTB655362:NTB657104 OCX655362:OCX657104 OMT655362:OMT657104 OWP655362:OWP657104 PGL655362:PGL657104 PQH655362:PQH657104 QAD655362:QAD657104 QJZ655362:QJZ657104 QTV655362:QTV657104 RDR655362:RDR657104 RNN655362:RNN657104 RXJ655362:RXJ657104 SHF655362:SHF657104 SRB655362:SRB657104 TAX655362:TAX657104 TKT655362:TKT657104 TUP655362:TUP657104 UEL655362:UEL657104 UOH655362:UOH657104 UYD655362:UYD657104 VHZ655362:VHZ657104 VRV655362:VRV657104 WBR655362:WBR657104 WLN655362:WLN657104 WVJ655362:WVJ657104 B720898:B722640 IX720898:IX722640 ST720898:ST722640 ACP720898:ACP722640 AML720898:AML722640 AWH720898:AWH722640 BGD720898:BGD722640 BPZ720898:BPZ722640 BZV720898:BZV722640 CJR720898:CJR722640 CTN720898:CTN722640 DDJ720898:DDJ722640 DNF720898:DNF722640 DXB720898:DXB722640 EGX720898:EGX722640 EQT720898:EQT722640 FAP720898:FAP722640 FKL720898:FKL722640 FUH720898:FUH722640 GED720898:GED722640 GNZ720898:GNZ722640 GXV720898:GXV722640 HHR720898:HHR722640 HRN720898:HRN722640 IBJ720898:IBJ722640 ILF720898:ILF722640 IVB720898:IVB722640 JEX720898:JEX722640 JOT720898:JOT722640 JYP720898:JYP722640 KIL720898:KIL722640 KSH720898:KSH722640 LCD720898:LCD722640 LLZ720898:LLZ722640 LVV720898:LVV722640 MFR720898:MFR722640 MPN720898:MPN722640 MZJ720898:MZJ722640 NJF720898:NJF722640 NTB720898:NTB722640 OCX720898:OCX722640 OMT720898:OMT722640 OWP720898:OWP722640 PGL720898:PGL722640 PQH720898:PQH722640 QAD720898:QAD722640 QJZ720898:QJZ722640 QTV720898:QTV722640 RDR720898:RDR722640 RNN720898:RNN722640 RXJ720898:RXJ722640 SHF720898:SHF722640 SRB720898:SRB722640 TAX720898:TAX722640 TKT720898:TKT722640 TUP720898:TUP722640 UEL720898:UEL722640 UOH720898:UOH722640 UYD720898:UYD722640 VHZ720898:VHZ722640 VRV720898:VRV722640 WBR720898:WBR722640 WLN720898:WLN722640 WVJ720898:WVJ722640 B786434:B788176 IX786434:IX788176 ST786434:ST788176 ACP786434:ACP788176 AML786434:AML788176 AWH786434:AWH788176 BGD786434:BGD788176 BPZ786434:BPZ788176 BZV786434:BZV788176 CJR786434:CJR788176 CTN786434:CTN788176 DDJ786434:DDJ788176 DNF786434:DNF788176 DXB786434:DXB788176 EGX786434:EGX788176 EQT786434:EQT788176 FAP786434:FAP788176 FKL786434:FKL788176 FUH786434:FUH788176 GED786434:GED788176 GNZ786434:GNZ788176 GXV786434:GXV788176 HHR786434:HHR788176 HRN786434:HRN788176 IBJ786434:IBJ788176 ILF786434:ILF788176 IVB786434:IVB788176 JEX786434:JEX788176 JOT786434:JOT788176 JYP786434:JYP788176 KIL786434:KIL788176 KSH786434:KSH788176 LCD786434:LCD788176 LLZ786434:LLZ788176 LVV786434:LVV788176 MFR786434:MFR788176 MPN786434:MPN788176 MZJ786434:MZJ788176 NJF786434:NJF788176 NTB786434:NTB788176 OCX786434:OCX788176 OMT786434:OMT788176 OWP786434:OWP788176 PGL786434:PGL788176 PQH786434:PQH788176 QAD786434:QAD788176 QJZ786434:QJZ788176 QTV786434:QTV788176 RDR786434:RDR788176 RNN786434:RNN788176 RXJ786434:RXJ788176 SHF786434:SHF788176 SRB786434:SRB788176 TAX786434:TAX788176 TKT786434:TKT788176 TUP786434:TUP788176 UEL786434:UEL788176 UOH786434:UOH788176 UYD786434:UYD788176 VHZ786434:VHZ788176 VRV786434:VRV788176 WBR786434:WBR788176 WLN786434:WLN788176 WVJ786434:WVJ788176 B851970:B853712 IX851970:IX853712 ST851970:ST853712 ACP851970:ACP853712 AML851970:AML853712 AWH851970:AWH853712 BGD851970:BGD853712 BPZ851970:BPZ853712 BZV851970:BZV853712 CJR851970:CJR853712 CTN851970:CTN853712 DDJ851970:DDJ853712 DNF851970:DNF853712 DXB851970:DXB853712 EGX851970:EGX853712 EQT851970:EQT853712 FAP851970:FAP853712 FKL851970:FKL853712 FUH851970:FUH853712 GED851970:GED853712 GNZ851970:GNZ853712 GXV851970:GXV853712 HHR851970:HHR853712 HRN851970:HRN853712 IBJ851970:IBJ853712 ILF851970:ILF853712 IVB851970:IVB853712 JEX851970:JEX853712 JOT851970:JOT853712 JYP851970:JYP853712 KIL851970:KIL853712 KSH851970:KSH853712 LCD851970:LCD853712 LLZ851970:LLZ853712 LVV851970:LVV853712 MFR851970:MFR853712 MPN851970:MPN853712 MZJ851970:MZJ853712 NJF851970:NJF853712 NTB851970:NTB853712 OCX851970:OCX853712 OMT851970:OMT853712 OWP851970:OWP853712 PGL851970:PGL853712 PQH851970:PQH853712 QAD851970:QAD853712 QJZ851970:QJZ853712 QTV851970:QTV853712 RDR851970:RDR853712 RNN851970:RNN853712 RXJ851970:RXJ853712 SHF851970:SHF853712 SRB851970:SRB853712 TAX851970:TAX853712 TKT851970:TKT853712 TUP851970:TUP853712 UEL851970:UEL853712 UOH851970:UOH853712 UYD851970:UYD853712 VHZ851970:VHZ853712 VRV851970:VRV853712 WBR851970:WBR853712 WLN851970:WLN853712 WVJ851970:WVJ853712 B917506:B919248 IX917506:IX919248 ST917506:ST919248 ACP917506:ACP919248 AML917506:AML919248 AWH917506:AWH919248 BGD917506:BGD919248 BPZ917506:BPZ919248 BZV917506:BZV919248 CJR917506:CJR919248 CTN917506:CTN919248 DDJ917506:DDJ919248 DNF917506:DNF919248 DXB917506:DXB919248 EGX917506:EGX919248 EQT917506:EQT919248 FAP917506:FAP919248 FKL917506:FKL919248 FUH917506:FUH919248 GED917506:GED919248 GNZ917506:GNZ919248 GXV917506:GXV919248 HHR917506:HHR919248 HRN917506:HRN919248 IBJ917506:IBJ919248 ILF917506:ILF919248 IVB917506:IVB919248 JEX917506:JEX919248 JOT917506:JOT919248 JYP917506:JYP919248 KIL917506:KIL919248 KSH917506:KSH919248 LCD917506:LCD919248 LLZ917506:LLZ919248 LVV917506:LVV919248 MFR917506:MFR919248 MPN917506:MPN919248 MZJ917506:MZJ919248 NJF917506:NJF919248 NTB917506:NTB919248 OCX917506:OCX919248 OMT917506:OMT919248 OWP917506:OWP919248 PGL917506:PGL919248 PQH917506:PQH919248 QAD917506:QAD919248 QJZ917506:QJZ919248 QTV917506:QTV919248 RDR917506:RDR919248 RNN917506:RNN919248 RXJ917506:RXJ919248 SHF917506:SHF919248 SRB917506:SRB919248 TAX917506:TAX919248 TKT917506:TKT919248 TUP917506:TUP919248 UEL917506:UEL919248 UOH917506:UOH919248 UYD917506:UYD919248 VHZ917506:VHZ919248 VRV917506:VRV919248 WBR917506:WBR919248 WLN917506:WLN919248 WVJ917506:WVJ919248 B983042:B984784 IX983042:IX984784 ST983042:ST984784 ACP983042:ACP984784 AML983042:AML984784 AWH983042:AWH984784 BGD983042:BGD984784 BPZ983042:BPZ984784 BZV983042:BZV984784 CJR983042:CJR984784 CTN983042:CTN984784 DDJ983042:DDJ984784 DNF983042:DNF984784 DXB983042:DXB984784 EGX983042:EGX984784 EQT983042:EQT984784 FAP983042:FAP984784 FKL983042:FKL984784 FUH983042:FUH984784 GED983042:GED984784 GNZ983042:GNZ984784 GXV983042:GXV984784 HHR983042:HHR984784 HRN983042:HRN984784 IBJ983042:IBJ984784 ILF983042:ILF984784 IVB983042:IVB984784 JEX983042:JEX984784 JOT983042:JOT984784 JYP983042:JYP984784 KIL983042:KIL984784 KSH983042:KSH984784 LCD983042:LCD984784 LLZ983042:LLZ984784 LVV983042:LVV984784 MFR983042:MFR984784 MPN983042:MPN984784 MZJ983042:MZJ984784 NJF983042:NJF984784 NTB983042:NTB984784 OCX983042:OCX984784 OMT983042:OMT984784 OWP983042:OWP984784 PGL983042:PGL984784 PQH983042:PQH984784 QAD983042:QAD984784 QJZ983042:QJZ984784 QTV983042:QTV984784 RDR983042:RDR984784 RNN983042:RNN984784 RXJ983042:RXJ984784 SHF983042:SHF984784 SRB983042:SRB984784 TAX983042:TAX984784 TKT983042:TKT984784 TUP983042:TUP984784 UEL983042:UEL984784 UOH983042:UOH984784 UYD983042:UYD984784 VHZ983042:VHZ984784 VRV983042:VRV984784 WBR983042:WBR984784 WLN983042:WLN984784 WVJ983042:WVJ984784" xr:uid="{4C52A477-A996-4BB4-9BB0-31074C250E15}"/>
    <dataValidation imeMode="halfAlpha" allowBlank="1" showInputMessage="1" showErrorMessage="1" sqref="C1743:C1744 IY1743:IY1744 SU1743:SU1744 ACQ1743:ACQ1744 AMM1743:AMM1744 AWI1743:AWI1744 BGE1743:BGE1744 BQA1743:BQA1744 BZW1743:BZW1744 CJS1743:CJS1744 CTO1743:CTO1744 DDK1743:DDK1744 DNG1743:DNG1744 DXC1743:DXC1744 EGY1743:EGY1744 EQU1743:EQU1744 FAQ1743:FAQ1744 FKM1743:FKM1744 FUI1743:FUI1744 GEE1743:GEE1744 GOA1743:GOA1744 GXW1743:GXW1744 HHS1743:HHS1744 HRO1743:HRO1744 IBK1743:IBK1744 ILG1743:ILG1744 IVC1743:IVC1744 JEY1743:JEY1744 JOU1743:JOU1744 JYQ1743:JYQ1744 KIM1743:KIM1744 KSI1743:KSI1744 LCE1743:LCE1744 LMA1743:LMA1744 LVW1743:LVW1744 MFS1743:MFS1744 MPO1743:MPO1744 MZK1743:MZK1744 NJG1743:NJG1744 NTC1743:NTC1744 OCY1743:OCY1744 OMU1743:OMU1744 OWQ1743:OWQ1744 PGM1743:PGM1744 PQI1743:PQI1744 QAE1743:QAE1744 QKA1743:QKA1744 QTW1743:QTW1744 RDS1743:RDS1744 RNO1743:RNO1744 RXK1743:RXK1744 SHG1743:SHG1744 SRC1743:SRC1744 TAY1743:TAY1744 TKU1743:TKU1744 TUQ1743:TUQ1744 UEM1743:UEM1744 UOI1743:UOI1744 UYE1743:UYE1744 VIA1743:VIA1744 VRW1743:VRW1744 WBS1743:WBS1744 WLO1743:WLO1744 WVK1743:WVK1744 C67279:C67280 IY67279:IY67280 SU67279:SU67280 ACQ67279:ACQ67280 AMM67279:AMM67280 AWI67279:AWI67280 BGE67279:BGE67280 BQA67279:BQA67280 BZW67279:BZW67280 CJS67279:CJS67280 CTO67279:CTO67280 DDK67279:DDK67280 DNG67279:DNG67280 DXC67279:DXC67280 EGY67279:EGY67280 EQU67279:EQU67280 FAQ67279:FAQ67280 FKM67279:FKM67280 FUI67279:FUI67280 GEE67279:GEE67280 GOA67279:GOA67280 GXW67279:GXW67280 HHS67279:HHS67280 HRO67279:HRO67280 IBK67279:IBK67280 ILG67279:ILG67280 IVC67279:IVC67280 JEY67279:JEY67280 JOU67279:JOU67280 JYQ67279:JYQ67280 KIM67279:KIM67280 KSI67279:KSI67280 LCE67279:LCE67280 LMA67279:LMA67280 LVW67279:LVW67280 MFS67279:MFS67280 MPO67279:MPO67280 MZK67279:MZK67280 NJG67279:NJG67280 NTC67279:NTC67280 OCY67279:OCY67280 OMU67279:OMU67280 OWQ67279:OWQ67280 PGM67279:PGM67280 PQI67279:PQI67280 QAE67279:QAE67280 QKA67279:QKA67280 QTW67279:QTW67280 RDS67279:RDS67280 RNO67279:RNO67280 RXK67279:RXK67280 SHG67279:SHG67280 SRC67279:SRC67280 TAY67279:TAY67280 TKU67279:TKU67280 TUQ67279:TUQ67280 UEM67279:UEM67280 UOI67279:UOI67280 UYE67279:UYE67280 VIA67279:VIA67280 VRW67279:VRW67280 WBS67279:WBS67280 WLO67279:WLO67280 WVK67279:WVK67280 C132815:C132816 IY132815:IY132816 SU132815:SU132816 ACQ132815:ACQ132816 AMM132815:AMM132816 AWI132815:AWI132816 BGE132815:BGE132816 BQA132815:BQA132816 BZW132815:BZW132816 CJS132815:CJS132816 CTO132815:CTO132816 DDK132815:DDK132816 DNG132815:DNG132816 DXC132815:DXC132816 EGY132815:EGY132816 EQU132815:EQU132816 FAQ132815:FAQ132816 FKM132815:FKM132816 FUI132815:FUI132816 GEE132815:GEE132816 GOA132815:GOA132816 GXW132815:GXW132816 HHS132815:HHS132816 HRO132815:HRO132816 IBK132815:IBK132816 ILG132815:ILG132816 IVC132815:IVC132816 JEY132815:JEY132816 JOU132815:JOU132816 JYQ132815:JYQ132816 KIM132815:KIM132816 KSI132815:KSI132816 LCE132815:LCE132816 LMA132815:LMA132816 LVW132815:LVW132816 MFS132815:MFS132816 MPO132815:MPO132816 MZK132815:MZK132816 NJG132815:NJG132816 NTC132815:NTC132816 OCY132815:OCY132816 OMU132815:OMU132816 OWQ132815:OWQ132816 PGM132815:PGM132816 PQI132815:PQI132816 QAE132815:QAE132816 QKA132815:QKA132816 QTW132815:QTW132816 RDS132815:RDS132816 RNO132815:RNO132816 RXK132815:RXK132816 SHG132815:SHG132816 SRC132815:SRC132816 TAY132815:TAY132816 TKU132815:TKU132816 TUQ132815:TUQ132816 UEM132815:UEM132816 UOI132815:UOI132816 UYE132815:UYE132816 VIA132815:VIA132816 VRW132815:VRW132816 WBS132815:WBS132816 WLO132815:WLO132816 WVK132815:WVK132816 C198351:C198352 IY198351:IY198352 SU198351:SU198352 ACQ198351:ACQ198352 AMM198351:AMM198352 AWI198351:AWI198352 BGE198351:BGE198352 BQA198351:BQA198352 BZW198351:BZW198352 CJS198351:CJS198352 CTO198351:CTO198352 DDK198351:DDK198352 DNG198351:DNG198352 DXC198351:DXC198352 EGY198351:EGY198352 EQU198351:EQU198352 FAQ198351:FAQ198352 FKM198351:FKM198352 FUI198351:FUI198352 GEE198351:GEE198352 GOA198351:GOA198352 GXW198351:GXW198352 HHS198351:HHS198352 HRO198351:HRO198352 IBK198351:IBK198352 ILG198351:ILG198352 IVC198351:IVC198352 JEY198351:JEY198352 JOU198351:JOU198352 JYQ198351:JYQ198352 KIM198351:KIM198352 KSI198351:KSI198352 LCE198351:LCE198352 LMA198351:LMA198352 LVW198351:LVW198352 MFS198351:MFS198352 MPO198351:MPO198352 MZK198351:MZK198352 NJG198351:NJG198352 NTC198351:NTC198352 OCY198351:OCY198352 OMU198351:OMU198352 OWQ198351:OWQ198352 PGM198351:PGM198352 PQI198351:PQI198352 QAE198351:QAE198352 QKA198351:QKA198352 QTW198351:QTW198352 RDS198351:RDS198352 RNO198351:RNO198352 RXK198351:RXK198352 SHG198351:SHG198352 SRC198351:SRC198352 TAY198351:TAY198352 TKU198351:TKU198352 TUQ198351:TUQ198352 UEM198351:UEM198352 UOI198351:UOI198352 UYE198351:UYE198352 VIA198351:VIA198352 VRW198351:VRW198352 WBS198351:WBS198352 WLO198351:WLO198352 WVK198351:WVK198352 C263887:C263888 IY263887:IY263888 SU263887:SU263888 ACQ263887:ACQ263888 AMM263887:AMM263888 AWI263887:AWI263888 BGE263887:BGE263888 BQA263887:BQA263888 BZW263887:BZW263888 CJS263887:CJS263888 CTO263887:CTO263888 DDK263887:DDK263888 DNG263887:DNG263888 DXC263887:DXC263888 EGY263887:EGY263888 EQU263887:EQU263888 FAQ263887:FAQ263888 FKM263887:FKM263888 FUI263887:FUI263888 GEE263887:GEE263888 GOA263887:GOA263888 GXW263887:GXW263888 HHS263887:HHS263888 HRO263887:HRO263888 IBK263887:IBK263888 ILG263887:ILG263888 IVC263887:IVC263888 JEY263887:JEY263888 JOU263887:JOU263888 JYQ263887:JYQ263888 KIM263887:KIM263888 KSI263887:KSI263888 LCE263887:LCE263888 LMA263887:LMA263888 LVW263887:LVW263888 MFS263887:MFS263888 MPO263887:MPO263888 MZK263887:MZK263888 NJG263887:NJG263888 NTC263887:NTC263888 OCY263887:OCY263888 OMU263887:OMU263888 OWQ263887:OWQ263888 PGM263887:PGM263888 PQI263887:PQI263888 QAE263887:QAE263888 QKA263887:QKA263888 QTW263887:QTW263888 RDS263887:RDS263888 RNO263887:RNO263888 RXK263887:RXK263888 SHG263887:SHG263888 SRC263887:SRC263888 TAY263887:TAY263888 TKU263887:TKU263888 TUQ263887:TUQ263888 UEM263887:UEM263888 UOI263887:UOI263888 UYE263887:UYE263888 VIA263887:VIA263888 VRW263887:VRW263888 WBS263887:WBS263888 WLO263887:WLO263888 WVK263887:WVK263888 C329423:C329424 IY329423:IY329424 SU329423:SU329424 ACQ329423:ACQ329424 AMM329423:AMM329424 AWI329423:AWI329424 BGE329423:BGE329424 BQA329423:BQA329424 BZW329423:BZW329424 CJS329423:CJS329424 CTO329423:CTO329424 DDK329423:DDK329424 DNG329423:DNG329424 DXC329423:DXC329424 EGY329423:EGY329424 EQU329423:EQU329424 FAQ329423:FAQ329424 FKM329423:FKM329424 FUI329423:FUI329424 GEE329423:GEE329424 GOA329423:GOA329424 GXW329423:GXW329424 HHS329423:HHS329424 HRO329423:HRO329424 IBK329423:IBK329424 ILG329423:ILG329424 IVC329423:IVC329424 JEY329423:JEY329424 JOU329423:JOU329424 JYQ329423:JYQ329424 KIM329423:KIM329424 KSI329423:KSI329424 LCE329423:LCE329424 LMA329423:LMA329424 LVW329423:LVW329424 MFS329423:MFS329424 MPO329423:MPO329424 MZK329423:MZK329424 NJG329423:NJG329424 NTC329423:NTC329424 OCY329423:OCY329424 OMU329423:OMU329424 OWQ329423:OWQ329424 PGM329423:PGM329424 PQI329423:PQI329424 QAE329423:QAE329424 QKA329423:QKA329424 QTW329423:QTW329424 RDS329423:RDS329424 RNO329423:RNO329424 RXK329423:RXK329424 SHG329423:SHG329424 SRC329423:SRC329424 TAY329423:TAY329424 TKU329423:TKU329424 TUQ329423:TUQ329424 UEM329423:UEM329424 UOI329423:UOI329424 UYE329423:UYE329424 VIA329423:VIA329424 VRW329423:VRW329424 WBS329423:WBS329424 WLO329423:WLO329424 WVK329423:WVK329424 C394959:C394960 IY394959:IY394960 SU394959:SU394960 ACQ394959:ACQ394960 AMM394959:AMM394960 AWI394959:AWI394960 BGE394959:BGE394960 BQA394959:BQA394960 BZW394959:BZW394960 CJS394959:CJS394960 CTO394959:CTO394960 DDK394959:DDK394960 DNG394959:DNG394960 DXC394959:DXC394960 EGY394959:EGY394960 EQU394959:EQU394960 FAQ394959:FAQ394960 FKM394959:FKM394960 FUI394959:FUI394960 GEE394959:GEE394960 GOA394959:GOA394960 GXW394959:GXW394960 HHS394959:HHS394960 HRO394959:HRO394960 IBK394959:IBK394960 ILG394959:ILG394960 IVC394959:IVC394960 JEY394959:JEY394960 JOU394959:JOU394960 JYQ394959:JYQ394960 KIM394959:KIM394960 KSI394959:KSI394960 LCE394959:LCE394960 LMA394959:LMA394960 LVW394959:LVW394960 MFS394959:MFS394960 MPO394959:MPO394960 MZK394959:MZK394960 NJG394959:NJG394960 NTC394959:NTC394960 OCY394959:OCY394960 OMU394959:OMU394960 OWQ394959:OWQ394960 PGM394959:PGM394960 PQI394959:PQI394960 QAE394959:QAE394960 QKA394959:QKA394960 QTW394959:QTW394960 RDS394959:RDS394960 RNO394959:RNO394960 RXK394959:RXK394960 SHG394959:SHG394960 SRC394959:SRC394960 TAY394959:TAY394960 TKU394959:TKU394960 TUQ394959:TUQ394960 UEM394959:UEM394960 UOI394959:UOI394960 UYE394959:UYE394960 VIA394959:VIA394960 VRW394959:VRW394960 WBS394959:WBS394960 WLO394959:WLO394960 WVK394959:WVK394960 C460495:C460496 IY460495:IY460496 SU460495:SU460496 ACQ460495:ACQ460496 AMM460495:AMM460496 AWI460495:AWI460496 BGE460495:BGE460496 BQA460495:BQA460496 BZW460495:BZW460496 CJS460495:CJS460496 CTO460495:CTO460496 DDK460495:DDK460496 DNG460495:DNG460496 DXC460495:DXC460496 EGY460495:EGY460496 EQU460495:EQU460496 FAQ460495:FAQ460496 FKM460495:FKM460496 FUI460495:FUI460496 GEE460495:GEE460496 GOA460495:GOA460496 GXW460495:GXW460496 HHS460495:HHS460496 HRO460495:HRO460496 IBK460495:IBK460496 ILG460495:ILG460496 IVC460495:IVC460496 JEY460495:JEY460496 JOU460495:JOU460496 JYQ460495:JYQ460496 KIM460495:KIM460496 KSI460495:KSI460496 LCE460495:LCE460496 LMA460495:LMA460496 LVW460495:LVW460496 MFS460495:MFS460496 MPO460495:MPO460496 MZK460495:MZK460496 NJG460495:NJG460496 NTC460495:NTC460496 OCY460495:OCY460496 OMU460495:OMU460496 OWQ460495:OWQ460496 PGM460495:PGM460496 PQI460495:PQI460496 QAE460495:QAE460496 QKA460495:QKA460496 QTW460495:QTW460496 RDS460495:RDS460496 RNO460495:RNO460496 RXK460495:RXK460496 SHG460495:SHG460496 SRC460495:SRC460496 TAY460495:TAY460496 TKU460495:TKU460496 TUQ460495:TUQ460496 UEM460495:UEM460496 UOI460495:UOI460496 UYE460495:UYE460496 VIA460495:VIA460496 VRW460495:VRW460496 WBS460495:WBS460496 WLO460495:WLO460496 WVK460495:WVK460496 C526031:C526032 IY526031:IY526032 SU526031:SU526032 ACQ526031:ACQ526032 AMM526031:AMM526032 AWI526031:AWI526032 BGE526031:BGE526032 BQA526031:BQA526032 BZW526031:BZW526032 CJS526031:CJS526032 CTO526031:CTO526032 DDK526031:DDK526032 DNG526031:DNG526032 DXC526031:DXC526032 EGY526031:EGY526032 EQU526031:EQU526032 FAQ526031:FAQ526032 FKM526031:FKM526032 FUI526031:FUI526032 GEE526031:GEE526032 GOA526031:GOA526032 GXW526031:GXW526032 HHS526031:HHS526032 HRO526031:HRO526032 IBK526031:IBK526032 ILG526031:ILG526032 IVC526031:IVC526032 JEY526031:JEY526032 JOU526031:JOU526032 JYQ526031:JYQ526032 KIM526031:KIM526032 KSI526031:KSI526032 LCE526031:LCE526032 LMA526031:LMA526032 LVW526031:LVW526032 MFS526031:MFS526032 MPO526031:MPO526032 MZK526031:MZK526032 NJG526031:NJG526032 NTC526031:NTC526032 OCY526031:OCY526032 OMU526031:OMU526032 OWQ526031:OWQ526032 PGM526031:PGM526032 PQI526031:PQI526032 QAE526031:QAE526032 QKA526031:QKA526032 QTW526031:QTW526032 RDS526031:RDS526032 RNO526031:RNO526032 RXK526031:RXK526032 SHG526031:SHG526032 SRC526031:SRC526032 TAY526031:TAY526032 TKU526031:TKU526032 TUQ526031:TUQ526032 UEM526031:UEM526032 UOI526031:UOI526032 UYE526031:UYE526032 VIA526031:VIA526032 VRW526031:VRW526032 WBS526031:WBS526032 WLO526031:WLO526032 WVK526031:WVK526032 C591567:C591568 IY591567:IY591568 SU591567:SU591568 ACQ591567:ACQ591568 AMM591567:AMM591568 AWI591567:AWI591568 BGE591567:BGE591568 BQA591567:BQA591568 BZW591567:BZW591568 CJS591567:CJS591568 CTO591567:CTO591568 DDK591567:DDK591568 DNG591567:DNG591568 DXC591567:DXC591568 EGY591567:EGY591568 EQU591567:EQU591568 FAQ591567:FAQ591568 FKM591567:FKM591568 FUI591567:FUI591568 GEE591567:GEE591568 GOA591567:GOA591568 GXW591567:GXW591568 HHS591567:HHS591568 HRO591567:HRO591568 IBK591567:IBK591568 ILG591567:ILG591568 IVC591567:IVC591568 JEY591567:JEY591568 JOU591567:JOU591568 JYQ591567:JYQ591568 KIM591567:KIM591568 KSI591567:KSI591568 LCE591567:LCE591568 LMA591567:LMA591568 LVW591567:LVW591568 MFS591567:MFS591568 MPO591567:MPO591568 MZK591567:MZK591568 NJG591567:NJG591568 NTC591567:NTC591568 OCY591567:OCY591568 OMU591567:OMU591568 OWQ591567:OWQ591568 PGM591567:PGM591568 PQI591567:PQI591568 QAE591567:QAE591568 QKA591567:QKA591568 QTW591567:QTW591568 RDS591567:RDS591568 RNO591567:RNO591568 RXK591567:RXK591568 SHG591567:SHG591568 SRC591567:SRC591568 TAY591567:TAY591568 TKU591567:TKU591568 TUQ591567:TUQ591568 UEM591567:UEM591568 UOI591567:UOI591568 UYE591567:UYE591568 VIA591567:VIA591568 VRW591567:VRW591568 WBS591567:WBS591568 WLO591567:WLO591568 WVK591567:WVK591568 C657103:C657104 IY657103:IY657104 SU657103:SU657104 ACQ657103:ACQ657104 AMM657103:AMM657104 AWI657103:AWI657104 BGE657103:BGE657104 BQA657103:BQA657104 BZW657103:BZW657104 CJS657103:CJS657104 CTO657103:CTO657104 DDK657103:DDK657104 DNG657103:DNG657104 DXC657103:DXC657104 EGY657103:EGY657104 EQU657103:EQU657104 FAQ657103:FAQ657104 FKM657103:FKM657104 FUI657103:FUI657104 GEE657103:GEE657104 GOA657103:GOA657104 GXW657103:GXW657104 HHS657103:HHS657104 HRO657103:HRO657104 IBK657103:IBK657104 ILG657103:ILG657104 IVC657103:IVC657104 JEY657103:JEY657104 JOU657103:JOU657104 JYQ657103:JYQ657104 KIM657103:KIM657104 KSI657103:KSI657104 LCE657103:LCE657104 LMA657103:LMA657104 LVW657103:LVW657104 MFS657103:MFS657104 MPO657103:MPO657104 MZK657103:MZK657104 NJG657103:NJG657104 NTC657103:NTC657104 OCY657103:OCY657104 OMU657103:OMU657104 OWQ657103:OWQ657104 PGM657103:PGM657104 PQI657103:PQI657104 QAE657103:QAE657104 QKA657103:QKA657104 QTW657103:QTW657104 RDS657103:RDS657104 RNO657103:RNO657104 RXK657103:RXK657104 SHG657103:SHG657104 SRC657103:SRC657104 TAY657103:TAY657104 TKU657103:TKU657104 TUQ657103:TUQ657104 UEM657103:UEM657104 UOI657103:UOI657104 UYE657103:UYE657104 VIA657103:VIA657104 VRW657103:VRW657104 WBS657103:WBS657104 WLO657103:WLO657104 WVK657103:WVK657104 C722639:C722640 IY722639:IY722640 SU722639:SU722640 ACQ722639:ACQ722640 AMM722639:AMM722640 AWI722639:AWI722640 BGE722639:BGE722640 BQA722639:BQA722640 BZW722639:BZW722640 CJS722639:CJS722640 CTO722639:CTO722640 DDK722639:DDK722640 DNG722639:DNG722640 DXC722639:DXC722640 EGY722639:EGY722640 EQU722639:EQU722640 FAQ722639:FAQ722640 FKM722639:FKM722640 FUI722639:FUI722640 GEE722639:GEE722640 GOA722639:GOA722640 GXW722639:GXW722640 HHS722639:HHS722640 HRO722639:HRO722640 IBK722639:IBK722640 ILG722639:ILG722640 IVC722639:IVC722640 JEY722639:JEY722640 JOU722639:JOU722640 JYQ722639:JYQ722640 KIM722639:KIM722640 KSI722639:KSI722640 LCE722639:LCE722640 LMA722639:LMA722640 LVW722639:LVW722640 MFS722639:MFS722640 MPO722639:MPO722640 MZK722639:MZK722640 NJG722639:NJG722640 NTC722639:NTC722640 OCY722639:OCY722640 OMU722639:OMU722640 OWQ722639:OWQ722640 PGM722639:PGM722640 PQI722639:PQI722640 QAE722639:QAE722640 QKA722639:QKA722640 QTW722639:QTW722640 RDS722639:RDS722640 RNO722639:RNO722640 RXK722639:RXK722640 SHG722639:SHG722640 SRC722639:SRC722640 TAY722639:TAY722640 TKU722639:TKU722640 TUQ722639:TUQ722640 UEM722639:UEM722640 UOI722639:UOI722640 UYE722639:UYE722640 VIA722639:VIA722640 VRW722639:VRW722640 WBS722639:WBS722640 WLO722639:WLO722640 WVK722639:WVK722640 C788175:C788176 IY788175:IY788176 SU788175:SU788176 ACQ788175:ACQ788176 AMM788175:AMM788176 AWI788175:AWI788176 BGE788175:BGE788176 BQA788175:BQA788176 BZW788175:BZW788176 CJS788175:CJS788176 CTO788175:CTO788176 DDK788175:DDK788176 DNG788175:DNG788176 DXC788175:DXC788176 EGY788175:EGY788176 EQU788175:EQU788176 FAQ788175:FAQ788176 FKM788175:FKM788176 FUI788175:FUI788176 GEE788175:GEE788176 GOA788175:GOA788176 GXW788175:GXW788176 HHS788175:HHS788176 HRO788175:HRO788176 IBK788175:IBK788176 ILG788175:ILG788176 IVC788175:IVC788176 JEY788175:JEY788176 JOU788175:JOU788176 JYQ788175:JYQ788176 KIM788175:KIM788176 KSI788175:KSI788176 LCE788175:LCE788176 LMA788175:LMA788176 LVW788175:LVW788176 MFS788175:MFS788176 MPO788175:MPO788176 MZK788175:MZK788176 NJG788175:NJG788176 NTC788175:NTC788176 OCY788175:OCY788176 OMU788175:OMU788176 OWQ788175:OWQ788176 PGM788175:PGM788176 PQI788175:PQI788176 QAE788175:QAE788176 QKA788175:QKA788176 QTW788175:QTW788176 RDS788175:RDS788176 RNO788175:RNO788176 RXK788175:RXK788176 SHG788175:SHG788176 SRC788175:SRC788176 TAY788175:TAY788176 TKU788175:TKU788176 TUQ788175:TUQ788176 UEM788175:UEM788176 UOI788175:UOI788176 UYE788175:UYE788176 VIA788175:VIA788176 VRW788175:VRW788176 WBS788175:WBS788176 WLO788175:WLO788176 WVK788175:WVK788176 C853711:C853712 IY853711:IY853712 SU853711:SU853712 ACQ853711:ACQ853712 AMM853711:AMM853712 AWI853711:AWI853712 BGE853711:BGE853712 BQA853711:BQA853712 BZW853711:BZW853712 CJS853711:CJS853712 CTO853711:CTO853712 DDK853711:DDK853712 DNG853711:DNG853712 DXC853711:DXC853712 EGY853711:EGY853712 EQU853711:EQU853712 FAQ853711:FAQ853712 FKM853711:FKM853712 FUI853711:FUI853712 GEE853711:GEE853712 GOA853711:GOA853712 GXW853711:GXW853712 HHS853711:HHS853712 HRO853711:HRO853712 IBK853711:IBK853712 ILG853711:ILG853712 IVC853711:IVC853712 JEY853711:JEY853712 JOU853711:JOU853712 JYQ853711:JYQ853712 KIM853711:KIM853712 KSI853711:KSI853712 LCE853711:LCE853712 LMA853711:LMA853712 LVW853711:LVW853712 MFS853711:MFS853712 MPO853711:MPO853712 MZK853711:MZK853712 NJG853711:NJG853712 NTC853711:NTC853712 OCY853711:OCY853712 OMU853711:OMU853712 OWQ853711:OWQ853712 PGM853711:PGM853712 PQI853711:PQI853712 QAE853711:QAE853712 QKA853711:QKA853712 QTW853711:QTW853712 RDS853711:RDS853712 RNO853711:RNO853712 RXK853711:RXK853712 SHG853711:SHG853712 SRC853711:SRC853712 TAY853711:TAY853712 TKU853711:TKU853712 TUQ853711:TUQ853712 UEM853711:UEM853712 UOI853711:UOI853712 UYE853711:UYE853712 VIA853711:VIA853712 VRW853711:VRW853712 WBS853711:WBS853712 WLO853711:WLO853712 WVK853711:WVK853712 C919247:C919248 IY919247:IY919248 SU919247:SU919248 ACQ919247:ACQ919248 AMM919247:AMM919248 AWI919247:AWI919248 BGE919247:BGE919248 BQA919247:BQA919248 BZW919247:BZW919248 CJS919247:CJS919248 CTO919247:CTO919248 DDK919247:DDK919248 DNG919247:DNG919248 DXC919247:DXC919248 EGY919247:EGY919248 EQU919247:EQU919248 FAQ919247:FAQ919248 FKM919247:FKM919248 FUI919247:FUI919248 GEE919247:GEE919248 GOA919247:GOA919248 GXW919247:GXW919248 HHS919247:HHS919248 HRO919247:HRO919248 IBK919247:IBK919248 ILG919247:ILG919248 IVC919247:IVC919248 JEY919247:JEY919248 JOU919247:JOU919248 JYQ919247:JYQ919248 KIM919247:KIM919248 KSI919247:KSI919248 LCE919247:LCE919248 LMA919247:LMA919248 LVW919247:LVW919248 MFS919247:MFS919248 MPO919247:MPO919248 MZK919247:MZK919248 NJG919247:NJG919248 NTC919247:NTC919248 OCY919247:OCY919248 OMU919247:OMU919248 OWQ919247:OWQ919248 PGM919247:PGM919248 PQI919247:PQI919248 QAE919247:QAE919248 QKA919247:QKA919248 QTW919247:QTW919248 RDS919247:RDS919248 RNO919247:RNO919248 RXK919247:RXK919248 SHG919247:SHG919248 SRC919247:SRC919248 TAY919247:TAY919248 TKU919247:TKU919248 TUQ919247:TUQ919248 UEM919247:UEM919248 UOI919247:UOI919248 UYE919247:UYE919248 VIA919247:VIA919248 VRW919247:VRW919248 WBS919247:WBS919248 WLO919247:WLO919248 WVK919247:WVK919248 C984783:C984784 IY984783:IY984784 SU984783:SU984784 ACQ984783:ACQ984784 AMM984783:AMM984784 AWI984783:AWI984784 BGE984783:BGE984784 BQA984783:BQA984784 BZW984783:BZW984784 CJS984783:CJS984784 CTO984783:CTO984784 DDK984783:DDK984784 DNG984783:DNG984784 DXC984783:DXC984784 EGY984783:EGY984784 EQU984783:EQU984784 FAQ984783:FAQ984784 FKM984783:FKM984784 FUI984783:FUI984784 GEE984783:GEE984784 GOA984783:GOA984784 GXW984783:GXW984784 HHS984783:HHS984784 HRO984783:HRO984784 IBK984783:IBK984784 ILG984783:ILG984784 IVC984783:IVC984784 JEY984783:JEY984784 JOU984783:JOU984784 JYQ984783:JYQ984784 KIM984783:KIM984784 KSI984783:KSI984784 LCE984783:LCE984784 LMA984783:LMA984784 LVW984783:LVW984784 MFS984783:MFS984784 MPO984783:MPO984784 MZK984783:MZK984784 NJG984783:NJG984784 NTC984783:NTC984784 OCY984783:OCY984784 OMU984783:OMU984784 OWQ984783:OWQ984784 PGM984783:PGM984784 PQI984783:PQI984784 QAE984783:QAE984784 QKA984783:QKA984784 QTW984783:QTW984784 RDS984783:RDS984784 RNO984783:RNO984784 RXK984783:RXK984784 SHG984783:SHG984784 SRC984783:SRC984784 TAY984783:TAY984784 TKU984783:TKU984784 TUQ984783:TUQ984784 UEM984783:UEM984784 UOI984783:UOI984784 UYE984783:UYE984784 VIA984783:VIA984784 VRW984783:VRW984784 WBS984783:WBS984784 WLO984783:WLO984784 WVK984783:WVK984784 A2:A1744 IW2:IW1744 SS2:SS1744 ACO2:ACO1744 AMK2:AMK1744 AWG2:AWG1744 BGC2:BGC1744 BPY2:BPY1744 BZU2:BZU1744 CJQ2:CJQ1744 CTM2:CTM1744 DDI2:DDI1744 DNE2:DNE1744 DXA2:DXA1744 EGW2:EGW1744 EQS2:EQS1744 FAO2:FAO1744 FKK2:FKK1744 FUG2:FUG1744 GEC2:GEC1744 GNY2:GNY1744 GXU2:GXU1744 HHQ2:HHQ1744 HRM2:HRM1744 IBI2:IBI1744 ILE2:ILE1744 IVA2:IVA1744 JEW2:JEW1744 JOS2:JOS1744 JYO2:JYO1744 KIK2:KIK1744 KSG2:KSG1744 LCC2:LCC1744 LLY2:LLY1744 LVU2:LVU1744 MFQ2:MFQ1744 MPM2:MPM1744 MZI2:MZI1744 NJE2:NJE1744 NTA2:NTA1744 OCW2:OCW1744 OMS2:OMS1744 OWO2:OWO1744 PGK2:PGK1744 PQG2:PQG1744 QAC2:QAC1744 QJY2:QJY1744 QTU2:QTU1744 RDQ2:RDQ1744 RNM2:RNM1744 RXI2:RXI1744 SHE2:SHE1744 SRA2:SRA1744 TAW2:TAW1744 TKS2:TKS1744 TUO2:TUO1744 UEK2:UEK1744 UOG2:UOG1744 UYC2:UYC1744 VHY2:VHY1744 VRU2:VRU1744 WBQ2:WBQ1744 WLM2:WLM1744 WVI2:WVI1744 A65538:A67280 IW65538:IW67280 SS65538:SS67280 ACO65538:ACO67280 AMK65538:AMK67280 AWG65538:AWG67280 BGC65538:BGC67280 BPY65538:BPY67280 BZU65538:BZU67280 CJQ65538:CJQ67280 CTM65538:CTM67280 DDI65538:DDI67280 DNE65538:DNE67280 DXA65538:DXA67280 EGW65538:EGW67280 EQS65538:EQS67280 FAO65538:FAO67280 FKK65538:FKK67280 FUG65538:FUG67280 GEC65538:GEC67280 GNY65538:GNY67280 GXU65538:GXU67280 HHQ65538:HHQ67280 HRM65538:HRM67280 IBI65538:IBI67280 ILE65538:ILE67280 IVA65538:IVA67280 JEW65538:JEW67280 JOS65538:JOS67280 JYO65538:JYO67280 KIK65538:KIK67280 KSG65538:KSG67280 LCC65538:LCC67280 LLY65538:LLY67280 LVU65538:LVU67280 MFQ65538:MFQ67280 MPM65538:MPM67280 MZI65538:MZI67280 NJE65538:NJE67280 NTA65538:NTA67280 OCW65538:OCW67280 OMS65538:OMS67280 OWO65538:OWO67280 PGK65538:PGK67280 PQG65538:PQG67280 QAC65538:QAC67280 QJY65538:QJY67280 QTU65538:QTU67280 RDQ65538:RDQ67280 RNM65538:RNM67280 RXI65538:RXI67280 SHE65538:SHE67280 SRA65538:SRA67280 TAW65538:TAW67280 TKS65538:TKS67280 TUO65538:TUO67280 UEK65538:UEK67280 UOG65538:UOG67280 UYC65538:UYC67280 VHY65538:VHY67280 VRU65538:VRU67280 WBQ65538:WBQ67280 WLM65538:WLM67280 WVI65538:WVI67280 A131074:A132816 IW131074:IW132816 SS131074:SS132816 ACO131074:ACO132816 AMK131074:AMK132816 AWG131074:AWG132816 BGC131074:BGC132816 BPY131074:BPY132816 BZU131074:BZU132816 CJQ131074:CJQ132816 CTM131074:CTM132816 DDI131074:DDI132816 DNE131074:DNE132816 DXA131074:DXA132816 EGW131074:EGW132816 EQS131074:EQS132816 FAO131074:FAO132816 FKK131074:FKK132816 FUG131074:FUG132816 GEC131074:GEC132816 GNY131074:GNY132816 GXU131074:GXU132816 HHQ131074:HHQ132816 HRM131074:HRM132816 IBI131074:IBI132816 ILE131074:ILE132816 IVA131074:IVA132816 JEW131074:JEW132816 JOS131074:JOS132816 JYO131074:JYO132816 KIK131074:KIK132816 KSG131074:KSG132816 LCC131074:LCC132816 LLY131074:LLY132816 LVU131074:LVU132816 MFQ131074:MFQ132816 MPM131074:MPM132816 MZI131074:MZI132816 NJE131074:NJE132816 NTA131074:NTA132816 OCW131074:OCW132816 OMS131074:OMS132816 OWO131074:OWO132816 PGK131074:PGK132816 PQG131074:PQG132816 QAC131074:QAC132816 QJY131074:QJY132816 QTU131074:QTU132816 RDQ131074:RDQ132816 RNM131074:RNM132816 RXI131074:RXI132816 SHE131074:SHE132816 SRA131074:SRA132816 TAW131074:TAW132816 TKS131074:TKS132816 TUO131074:TUO132816 UEK131074:UEK132816 UOG131074:UOG132816 UYC131074:UYC132816 VHY131074:VHY132816 VRU131074:VRU132816 WBQ131074:WBQ132816 WLM131074:WLM132816 WVI131074:WVI132816 A196610:A198352 IW196610:IW198352 SS196610:SS198352 ACO196610:ACO198352 AMK196610:AMK198352 AWG196610:AWG198352 BGC196610:BGC198352 BPY196610:BPY198352 BZU196610:BZU198352 CJQ196610:CJQ198352 CTM196610:CTM198352 DDI196610:DDI198352 DNE196610:DNE198352 DXA196610:DXA198352 EGW196610:EGW198352 EQS196610:EQS198352 FAO196610:FAO198352 FKK196610:FKK198352 FUG196610:FUG198352 GEC196610:GEC198352 GNY196610:GNY198352 GXU196610:GXU198352 HHQ196610:HHQ198352 HRM196610:HRM198352 IBI196610:IBI198352 ILE196610:ILE198352 IVA196610:IVA198352 JEW196610:JEW198352 JOS196610:JOS198352 JYO196610:JYO198352 KIK196610:KIK198352 KSG196610:KSG198352 LCC196610:LCC198352 LLY196610:LLY198352 LVU196610:LVU198352 MFQ196610:MFQ198352 MPM196610:MPM198352 MZI196610:MZI198352 NJE196610:NJE198352 NTA196610:NTA198352 OCW196610:OCW198352 OMS196610:OMS198352 OWO196610:OWO198352 PGK196610:PGK198352 PQG196610:PQG198352 QAC196610:QAC198352 QJY196610:QJY198352 QTU196610:QTU198352 RDQ196610:RDQ198352 RNM196610:RNM198352 RXI196610:RXI198352 SHE196610:SHE198352 SRA196610:SRA198352 TAW196610:TAW198352 TKS196610:TKS198352 TUO196610:TUO198352 UEK196610:UEK198352 UOG196610:UOG198352 UYC196610:UYC198352 VHY196610:VHY198352 VRU196610:VRU198352 WBQ196610:WBQ198352 WLM196610:WLM198352 WVI196610:WVI198352 A262146:A263888 IW262146:IW263888 SS262146:SS263888 ACO262146:ACO263888 AMK262146:AMK263888 AWG262146:AWG263888 BGC262146:BGC263888 BPY262146:BPY263888 BZU262146:BZU263888 CJQ262146:CJQ263888 CTM262146:CTM263888 DDI262146:DDI263888 DNE262146:DNE263888 DXA262146:DXA263888 EGW262146:EGW263888 EQS262146:EQS263888 FAO262146:FAO263888 FKK262146:FKK263888 FUG262146:FUG263888 GEC262146:GEC263888 GNY262146:GNY263888 GXU262146:GXU263888 HHQ262146:HHQ263888 HRM262146:HRM263888 IBI262146:IBI263888 ILE262146:ILE263888 IVA262146:IVA263888 JEW262146:JEW263888 JOS262146:JOS263888 JYO262146:JYO263888 KIK262146:KIK263888 KSG262146:KSG263888 LCC262146:LCC263888 LLY262146:LLY263888 LVU262146:LVU263888 MFQ262146:MFQ263888 MPM262146:MPM263888 MZI262146:MZI263888 NJE262146:NJE263888 NTA262146:NTA263888 OCW262146:OCW263888 OMS262146:OMS263888 OWO262146:OWO263888 PGK262146:PGK263888 PQG262146:PQG263888 QAC262146:QAC263888 QJY262146:QJY263888 QTU262146:QTU263888 RDQ262146:RDQ263888 RNM262146:RNM263888 RXI262146:RXI263888 SHE262146:SHE263888 SRA262146:SRA263888 TAW262146:TAW263888 TKS262146:TKS263888 TUO262146:TUO263888 UEK262146:UEK263888 UOG262146:UOG263888 UYC262146:UYC263888 VHY262146:VHY263888 VRU262146:VRU263888 WBQ262146:WBQ263888 WLM262146:WLM263888 WVI262146:WVI263888 A327682:A329424 IW327682:IW329424 SS327682:SS329424 ACO327682:ACO329424 AMK327682:AMK329424 AWG327682:AWG329424 BGC327682:BGC329424 BPY327682:BPY329424 BZU327682:BZU329424 CJQ327682:CJQ329424 CTM327682:CTM329424 DDI327682:DDI329424 DNE327682:DNE329424 DXA327682:DXA329424 EGW327682:EGW329424 EQS327682:EQS329424 FAO327682:FAO329424 FKK327682:FKK329424 FUG327682:FUG329424 GEC327682:GEC329424 GNY327682:GNY329424 GXU327682:GXU329424 HHQ327682:HHQ329424 HRM327682:HRM329424 IBI327682:IBI329424 ILE327682:ILE329424 IVA327682:IVA329424 JEW327682:JEW329424 JOS327682:JOS329424 JYO327682:JYO329424 KIK327682:KIK329424 KSG327682:KSG329424 LCC327682:LCC329424 LLY327682:LLY329424 LVU327682:LVU329424 MFQ327682:MFQ329424 MPM327682:MPM329424 MZI327682:MZI329424 NJE327682:NJE329424 NTA327682:NTA329424 OCW327682:OCW329424 OMS327682:OMS329424 OWO327682:OWO329424 PGK327682:PGK329424 PQG327682:PQG329424 QAC327682:QAC329424 QJY327682:QJY329424 QTU327682:QTU329424 RDQ327682:RDQ329424 RNM327682:RNM329424 RXI327682:RXI329424 SHE327682:SHE329424 SRA327682:SRA329424 TAW327682:TAW329424 TKS327682:TKS329424 TUO327682:TUO329424 UEK327682:UEK329424 UOG327682:UOG329424 UYC327682:UYC329424 VHY327682:VHY329424 VRU327682:VRU329424 WBQ327682:WBQ329424 WLM327682:WLM329424 WVI327682:WVI329424 A393218:A394960 IW393218:IW394960 SS393218:SS394960 ACO393218:ACO394960 AMK393218:AMK394960 AWG393218:AWG394960 BGC393218:BGC394960 BPY393218:BPY394960 BZU393218:BZU394960 CJQ393218:CJQ394960 CTM393218:CTM394960 DDI393218:DDI394960 DNE393218:DNE394960 DXA393218:DXA394960 EGW393218:EGW394960 EQS393218:EQS394960 FAO393218:FAO394960 FKK393218:FKK394960 FUG393218:FUG394960 GEC393218:GEC394960 GNY393218:GNY394960 GXU393218:GXU394960 HHQ393218:HHQ394960 HRM393218:HRM394960 IBI393218:IBI394960 ILE393218:ILE394960 IVA393218:IVA394960 JEW393218:JEW394960 JOS393218:JOS394960 JYO393218:JYO394960 KIK393218:KIK394960 KSG393218:KSG394960 LCC393218:LCC394960 LLY393218:LLY394960 LVU393218:LVU394960 MFQ393218:MFQ394960 MPM393218:MPM394960 MZI393218:MZI394960 NJE393218:NJE394960 NTA393218:NTA394960 OCW393218:OCW394960 OMS393218:OMS394960 OWO393218:OWO394960 PGK393218:PGK394960 PQG393218:PQG394960 QAC393218:QAC394960 QJY393218:QJY394960 QTU393218:QTU394960 RDQ393218:RDQ394960 RNM393218:RNM394960 RXI393218:RXI394960 SHE393218:SHE394960 SRA393218:SRA394960 TAW393218:TAW394960 TKS393218:TKS394960 TUO393218:TUO394960 UEK393218:UEK394960 UOG393218:UOG394960 UYC393218:UYC394960 VHY393218:VHY394960 VRU393218:VRU394960 WBQ393218:WBQ394960 WLM393218:WLM394960 WVI393218:WVI394960 A458754:A460496 IW458754:IW460496 SS458754:SS460496 ACO458754:ACO460496 AMK458754:AMK460496 AWG458754:AWG460496 BGC458754:BGC460496 BPY458754:BPY460496 BZU458754:BZU460496 CJQ458754:CJQ460496 CTM458754:CTM460496 DDI458754:DDI460496 DNE458754:DNE460496 DXA458754:DXA460496 EGW458754:EGW460496 EQS458754:EQS460496 FAO458754:FAO460496 FKK458754:FKK460496 FUG458754:FUG460496 GEC458754:GEC460496 GNY458754:GNY460496 GXU458754:GXU460496 HHQ458754:HHQ460496 HRM458754:HRM460496 IBI458754:IBI460496 ILE458754:ILE460496 IVA458754:IVA460496 JEW458754:JEW460496 JOS458754:JOS460496 JYO458754:JYO460496 KIK458754:KIK460496 KSG458754:KSG460496 LCC458754:LCC460496 LLY458754:LLY460496 LVU458754:LVU460496 MFQ458754:MFQ460496 MPM458754:MPM460496 MZI458754:MZI460496 NJE458754:NJE460496 NTA458754:NTA460496 OCW458754:OCW460496 OMS458754:OMS460496 OWO458754:OWO460496 PGK458754:PGK460496 PQG458754:PQG460496 QAC458754:QAC460496 QJY458754:QJY460496 QTU458754:QTU460496 RDQ458754:RDQ460496 RNM458754:RNM460496 RXI458754:RXI460496 SHE458754:SHE460496 SRA458754:SRA460496 TAW458754:TAW460496 TKS458754:TKS460496 TUO458754:TUO460496 UEK458754:UEK460496 UOG458754:UOG460496 UYC458754:UYC460496 VHY458754:VHY460496 VRU458754:VRU460496 WBQ458754:WBQ460496 WLM458754:WLM460496 WVI458754:WVI460496 A524290:A526032 IW524290:IW526032 SS524290:SS526032 ACO524290:ACO526032 AMK524290:AMK526032 AWG524290:AWG526032 BGC524290:BGC526032 BPY524290:BPY526032 BZU524290:BZU526032 CJQ524290:CJQ526032 CTM524290:CTM526032 DDI524290:DDI526032 DNE524290:DNE526032 DXA524290:DXA526032 EGW524290:EGW526032 EQS524290:EQS526032 FAO524290:FAO526032 FKK524290:FKK526032 FUG524290:FUG526032 GEC524290:GEC526032 GNY524290:GNY526032 GXU524290:GXU526032 HHQ524290:HHQ526032 HRM524290:HRM526032 IBI524290:IBI526032 ILE524290:ILE526032 IVA524290:IVA526032 JEW524290:JEW526032 JOS524290:JOS526032 JYO524290:JYO526032 KIK524290:KIK526032 KSG524290:KSG526032 LCC524290:LCC526032 LLY524290:LLY526032 LVU524290:LVU526032 MFQ524290:MFQ526032 MPM524290:MPM526032 MZI524290:MZI526032 NJE524290:NJE526032 NTA524290:NTA526032 OCW524290:OCW526032 OMS524290:OMS526032 OWO524290:OWO526032 PGK524290:PGK526032 PQG524290:PQG526032 QAC524290:QAC526032 QJY524290:QJY526032 QTU524290:QTU526032 RDQ524290:RDQ526032 RNM524290:RNM526032 RXI524290:RXI526032 SHE524290:SHE526032 SRA524290:SRA526032 TAW524290:TAW526032 TKS524290:TKS526032 TUO524290:TUO526032 UEK524290:UEK526032 UOG524290:UOG526032 UYC524290:UYC526032 VHY524290:VHY526032 VRU524290:VRU526032 WBQ524290:WBQ526032 WLM524290:WLM526032 WVI524290:WVI526032 A589826:A591568 IW589826:IW591568 SS589826:SS591568 ACO589826:ACO591568 AMK589826:AMK591568 AWG589826:AWG591568 BGC589826:BGC591568 BPY589826:BPY591568 BZU589826:BZU591568 CJQ589826:CJQ591568 CTM589826:CTM591568 DDI589826:DDI591568 DNE589826:DNE591568 DXA589826:DXA591568 EGW589826:EGW591568 EQS589826:EQS591568 FAO589826:FAO591568 FKK589826:FKK591568 FUG589826:FUG591568 GEC589826:GEC591568 GNY589826:GNY591568 GXU589826:GXU591568 HHQ589826:HHQ591568 HRM589826:HRM591568 IBI589826:IBI591568 ILE589826:ILE591568 IVA589826:IVA591568 JEW589826:JEW591568 JOS589826:JOS591568 JYO589826:JYO591568 KIK589826:KIK591568 KSG589826:KSG591568 LCC589826:LCC591568 LLY589826:LLY591568 LVU589826:LVU591568 MFQ589826:MFQ591568 MPM589826:MPM591568 MZI589826:MZI591568 NJE589826:NJE591568 NTA589826:NTA591568 OCW589826:OCW591568 OMS589826:OMS591568 OWO589826:OWO591568 PGK589826:PGK591568 PQG589826:PQG591568 QAC589826:QAC591568 QJY589826:QJY591568 QTU589826:QTU591568 RDQ589826:RDQ591568 RNM589826:RNM591568 RXI589826:RXI591568 SHE589826:SHE591568 SRA589826:SRA591568 TAW589826:TAW591568 TKS589826:TKS591568 TUO589826:TUO591568 UEK589826:UEK591568 UOG589826:UOG591568 UYC589826:UYC591568 VHY589826:VHY591568 VRU589826:VRU591568 WBQ589826:WBQ591568 WLM589826:WLM591568 WVI589826:WVI591568 A655362:A657104 IW655362:IW657104 SS655362:SS657104 ACO655362:ACO657104 AMK655362:AMK657104 AWG655362:AWG657104 BGC655362:BGC657104 BPY655362:BPY657104 BZU655362:BZU657104 CJQ655362:CJQ657104 CTM655362:CTM657104 DDI655362:DDI657104 DNE655362:DNE657104 DXA655362:DXA657104 EGW655362:EGW657104 EQS655362:EQS657104 FAO655362:FAO657104 FKK655362:FKK657104 FUG655362:FUG657104 GEC655362:GEC657104 GNY655362:GNY657104 GXU655362:GXU657104 HHQ655362:HHQ657104 HRM655362:HRM657104 IBI655362:IBI657104 ILE655362:ILE657104 IVA655362:IVA657104 JEW655362:JEW657104 JOS655362:JOS657104 JYO655362:JYO657104 KIK655362:KIK657104 KSG655362:KSG657104 LCC655362:LCC657104 LLY655362:LLY657104 LVU655362:LVU657104 MFQ655362:MFQ657104 MPM655362:MPM657104 MZI655362:MZI657104 NJE655362:NJE657104 NTA655362:NTA657104 OCW655362:OCW657104 OMS655362:OMS657104 OWO655362:OWO657104 PGK655362:PGK657104 PQG655362:PQG657104 QAC655362:QAC657104 QJY655362:QJY657104 QTU655362:QTU657104 RDQ655362:RDQ657104 RNM655362:RNM657104 RXI655362:RXI657104 SHE655362:SHE657104 SRA655362:SRA657104 TAW655362:TAW657104 TKS655362:TKS657104 TUO655362:TUO657104 UEK655362:UEK657104 UOG655362:UOG657104 UYC655362:UYC657104 VHY655362:VHY657104 VRU655362:VRU657104 WBQ655362:WBQ657104 WLM655362:WLM657104 WVI655362:WVI657104 A720898:A722640 IW720898:IW722640 SS720898:SS722640 ACO720898:ACO722640 AMK720898:AMK722640 AWG720898:AWG722640 BGC720898:BGC722640 BPY720898:BPY722640 BZU720898:BZU722640 CJQ720898:CJQ722640 CTM720898:CTM722640 DDI720898:DDI722640 DNE720898:DNE722640 DXA720898:DXA722640 EGW720898:EGW722640 EQS720898:EQS722640 FAO720898:FAO722640 FKK720898:FKK722640 FUG720898:FUG722640 GEC720898:GEC722640 GNY720898:GNY722640 GXU720898:GXU722640 HHQ720898:HHQ722640 HRM720898:HRM722640 IBI720898:IBI722640 ILE720898:ILE722640 IVA720898:IVA722640 JEW720898:JEW722640 JOS720898:JOS722640 JYO720898:JYO722640 KIK720898:KIK722640 KSG720898:KSG722640 LCC720898:LCC722640 LLY720898:LLY722640 LVU720898:LVU722640 MFQ720898:MFQ722640 MPM720898:MPM722640 MZI720898:MZI722640 NJE720898:NJE722640 NTA720898:NTA722640 OCW720898:OCW722640 OMS720898:OMS722640 OWO720898:OWO722640 PGK720898:PGK722640 PQG720898:PQG722640 QAC720898:QAC722640 QJY720898:QJY722640 QTU720898:QTU722640 RDQ720898:RDQ722640 RNM720898:RNM722640 RXI720898:RXI722640 SHE720898:SHE722640 SRA720898:SRA722640 TAW720898:TAW722640 TKS720898:TKS722640 TUO720898:TUO722640 UEK720898:UEK722640 UOG720898:UOG722640 UYC720898:UYC722640 VHY720898:VHY722640 VRU720898:VRU722640 WBQ720898:WBQ722640 WLM720898:WLM722640 WVI720898:WVI722640 A786434:A788176 IW786434:IW788176 SS786434:SS788176 ACO786434:ACO788176 AMK786434:AMK788176 AWG786434:AWG788176 BGC786434:BGC788176 BPY786434:BPY788176 BZU786434:BZU788176 CJQ786434:CJQ788176 CTM786434:CTM788176 DDI786434:DDI788176 DNE786434:DNE788176 DXA786434:DXA788176 EGW786434:EGW788176 EQS786434:EQS788176 FAO786434:FAO788176 FKK786434:FKK788176 FUG786434:FUG788176 GEC786434:GEC788176 GNY786434:GNY788176 GXU786434:GXU788176 HHQ786434:HHQ788176 HRM786434:HRM788176 IBI786434:IBI788176 ILE786434:ILE788176 IVA786434:IVA788176 JEW786434:JEW788176 JOS786434:JOS788176 JYO786434:JYO788176 KIK786434:KIK788176 KSG786434:KSG788176 LCC786434:LCC788176 LLY786434:LLY788176 LVU786434:LVU788176 MFQ786434:MFQ788176 MPM786434:MPM788176 MZI786434:MZI788176 NJE786434:NJE788176 NTA786434:NTA788176 OCW786434:OCW788176 OMS786434:OMS788176 OWO786434:OWO788176 PGK786434:PGK788176 PQG786434:PQG788176 QAC786434:QAC788176 QJY786434:QJY788176 QTU786434:QTU788176 RDQ786434:RDQ788176 RNM786434:RNM788176 RXI786434:RXI788176 SHE786434:SHE788176 SRA786434:SRA788176 TAW786434:TAW788176 TKS786434:TKS788176 TUO786434:TUO788176 UEK786434:UEK788176 UOG786434:UOG788176 UYC786434:UYC788176 VHY786434:VHY788176 VRU786434:VRU788176 WBQ786434:WBQ788176 WLM786434:WLM788176 WVI786434:WVI788176 A851970:A853712 IW851970:IW853712 SS851970:SS853712 ACO851970:ACO853712 AMK851970:AMK853712 AWG851970:AWG853712 BGC851970:BGC853712 BPY851970:BPY853712 BZU851970:BZU853712 CJQ851970:CJQ853712 CTM851970:CTM853712 DDI851970:DDI853712 DNE851970:DNE853712 DXA851970:DXA853712 EGW851970:EGW853712 EQS851970:EQS853712 FAO851970:FAO853712 FKK851970:FKK853712 FUG851970:FUG853712 GEC851970:GEC853712 GNY851970:GNY853712 GXU851970:GXU853712 HHQ851970:HHQ853712 HRM851970:HRM853712 IBI851970:IBI853712 ILE851970:ILE853712 IVA851970:IVA853712 JEW851970:JEW853712 JOS851970:JOS853712 JYO851970:JYO853712 KIK851970:KIK853712 KSG851970:KSG853712 LCC851970:LCC853712 LLY851970:LLY853712 LVU851970:LVU853712 MFQ851970:MFQ853712 MPM851970:MPM853712 MZI851970:MZI853712 NJE851970:NJE853712 NTA851970:NTA853712 OCW851970:OCW853712 OMS851970:OMS853712 OWO851970:OWO853712 PGK851970:PGK853712 PQG851970:PQG853712 QAC851970:QAC853712 QJY851970:QJY853712 QTU851970:QTU853712 RDQ851970:RDQ853712 RNM851970:RNM853712 RXI851970:RXI853712 SHE851970:SHE853712 SRA851970:SRA853712 TAW851970:TAW853712 TKS851970:TKS853712 TUO851970:TUO853712 UEK851970:UEK853712 UOG851970:UOG853712 UYC851970:UYC853712 VHY851970:VHY853712 VRU851970:VRU853712 WBQ851970:WBQ853712 WLM851970:WLM853712 WVI851970:WVI853712 A917506:A919248 IW917506:IW919248 SS917506:SS919248 ACO917506:ACO919248 AMK917506:AMK919248 AWG917506:AWG919248 BGC917506:BGC919248 BPY917506:BPY919248 BZU917506:BZU919248 CJQ917506:CJQ919248 CTM917506:CTM919248 DDI917506:DDI919248 DNE917506:DNE919248 DXA917506:DXA919248 EGW917506:EGW919248 EQS917506:EQS919248 FAO917506:FAO919248 FKK917506:FKK919248 FUG917506:FUG919248 GEC917506:GEC919248 GNY917506:GNY919248 GXU917506:GXU919248 HHQ917506:HHQ919248 HRM917506:HRM919248 IBI917506:IBI919248 ILE917506:ILE919248 IVA917506:IVA919248 JEW917506:JEW919248 JOS917506:JOS919248 JYO917506:JYO919248 KIK917506:KIK919248 KSG917506:KSG919248 LCC917506:LCC919248 LLY917506:LLY919248 LVU917506:LVU919248 MFQ917506:MFQ919248 MPM917506:MPM919248 MZI917506:MZI919248 NJE917506:NJE919248 NTA917506:NTA919248 OCW917506:OCW919248 OMS917506:OMS919248 OWO917506:OWO919248 PGK917506:PGK919248 PQG917506:PQG919248 QAC917506:QAC919248 QJY917506:QJY919248 QTU917506:QTU919248 RDQ917506:RDQ919248 RNM917506:RNM919248 RXI917506:RXI919248 SHE917506:SHE919248 SRA917506:SRA919248 TAW917506:TAW919248 TKS917506:TKS919248 TUO917506:TUO919248 UEK917506:UEK919248 UOG917506:UOG919248 UYC917506:UYC919248 VHY917506:VHY919248 VRU917506:VRU919248 WBQ917506:WBQ919248 WLM917506:WLM919248 WVI917506:WVI919248 A983042:A984784 IW983042:IW984784 SS983042:SS984784 ACO983042:ACO984784 AMK983042:AMK984784 AWG983042:AWG984784 BGC983042:BGC984784 BPY983042:BPY984784 BZU983042:BZU984784 CJQ983042:CJQ984784 CTM983042:CTM984784 DDI983042:DDI984784 DNE983042:DNE984784 DXA983042:DXA984784 EGW983042:EGW984784 EQS983042:EQS984784 FAO983042:FAO984784 FKK983042:FKK984784 FUG983042:FUG984784 GEC983042:GEC984784 GNY983042:GNY984784 GXU983042:GXU984784 HHQ983042:HHQ984784 HRM983042:HRM984784 IBI983042:IBI984784 ILE983042:ILE984784 IVA983042:IVA984784 JEW983042:JEW984784 JOS983042:JOS984784 JYO983042:JYO984784 KIK983042:KIK984784 KSG983042:KSG984784 LCC983042:LCC984784 LLY983042:LLY984784 LVU983042:LVU984784 MFQ983042:MFQ984784 MPM983042:MPM984784 MZI983042:MZI984784 NJE983042:NJE984784 NTA983042:NTA984784 OCW983042:OCW984784 OMS983042:OMS984784 OWO983042:OWO984784 PGK983042:PGK984784 PQG983042:PQG984784 QAC983042:QAC984784 QJY983042:QJY984784 QTU983042:QTU984784 RDQ983042:RDQ984784 RNM983042:RNM984784 RXI983042:RXI984784 SHE983042:SHE984784 SRA983042:SRA984784 TAW983042:TAW984784 TKS983042:TKS984784 TUO983042:TUO984784 UEK983042:UEK984784 UOG983042:UOG984784 UYC983042:UYC984784 VHY983042:VHY984784 VRU983042:VRU984784 WBQ983042:WBQ984784 WLM983042:WLM984784 WVI983042:WVI984784" xr:uid="{EA76C2AF-EDCC-4E7A-910E-98F0C01E0DEB}"/>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52BE7-2F69-412F-BC24-3F8AE700CB69}">
  <sheetPr>
    <tabColor theme="4"/>
  </sheetPr>
  <dimension ref="A2:K56"/>
  <sheetViews>
    <sheetView view="pageBreakPreview" topLeftCell="A45" zoomScale="115" zoomScaleNormal="100" zoomScaleSheetLayoutView="115" workbookViewId="0">
      <selection activeCell="E52" sqref="E52"/>
    </sheetView>
  </sheetViews>
  <sheetFormatPr defaultRowHeight="13.2"/>
  <cols>
    <col min="5" max="8" width="8.88671875" customWidth="1"/>
    <col min="10" max="10" width="8.88671875" customWidth="1"/>
    <col min="11" max="11" width="5.6640625" customWidth="1"/>
  </cols>
  <sheetData>
    <row r="2" spans="1:10" ht="24.9" customHeight="1">
      <c r="G2" s="606" t="s">
        <v>23</v>
      </c>
      <c r="H2" s="607"/>
      <c r="I2" s="608"/>
      <c r="J2" s="609"/>
    </row>
    <row r="3" spans="1:10" ht="24.9" customHeight="1">
      <c r="G3" s="610" t="s">
        <v>222</v>
      </c>
      <c r="H3" s="611"/>
      <c r="I3" s="608"/>
      <c r="J3" s="609"/>
    </row>
    <row r="4" spans="1:10">
      <c r="A4" s="5"/>
      <c r="B4" s="30"/>
      <c r="C4" s="30"/>
      <c r="D4" s="30"/>
      <c r="E4" s="30"/>
      <c r="F4" s="30"/>
      <c r="G4" s="30"/>
      <c r="H4" s="30"/>
      <c r="I4" s="30"/>
      <c r="J4" s="53"/>
    </row>
    <row r="5" spans="1:10" ht="13.8">
      <c r="A5" s="62" t="s">
        <v>88</v>
      </c>
      <c r="J5" s="52"/>
    </row>
    <row r="6" spans="1:10">
      <c r="A6" s="4"/>
      <c r="J6" s="52"/>
    </row>
    <row r="7" spans="1:10" ht="14.4">
      <c r="A7" s="60" t="s">
        <v>87</v>
      </c>
      <c r="B7" s="54"/>
      <c r="C7" s="54"/>
      <c r="D7" s="54"/>
      <c r="E7" s="54"/>
      <c r="F7" s="54"/>
      <c r="G7" s="54"/>
      <c r="H7" s="54"/>
      <c r="I7" s="54"/>
      <c r="J7" s="59"/>
    </row>
    <row r="8" spans="1:10" ht="14.4">
      <c r="A8" s="60" t="s">
        <v>253</v>
      </c>
      <c r="B8" s="54"/>
      <c r="C8" s="54"/>
      <c r="D8" s="54"/>
      <c r="E8" s="54"/>
      <c r="F8" s="612" t="s">
        <v>86</v>
      </c>
      <c r="G8" s="612"/>
      <c r="H8" s="612"/>
      <c r="I8" s="612"/>
      <c r="J8" s="613"/>
    </row>
    <row r="9" spans="1:10" ht="14.4">
      <c r="A9" s="60" t="s">
        <v>254</v>
      </c>
      <c r="B9" s="54"/>
      <c r="C9" s="54"/>
      <c r="D9" s="54"/>
      <c r="E9" s="54"/>
      <c r="F9" s="612"/>
      <c r="G9" s="612"/>
      <c r="H9" s="612"/>
      <c r="I9" s="612"/>
      <c r="J9" s="613"/>
    </row>
    <row r="10" spans="1:10" ht="14.4">
      <c r="A10" s="60" t="s">
        <v>255</v>
      </c>
      <c r="B10" s="54"/>
      <c r="C10" s="54"/>
      <c r="D10" s="54"/>
      <c r="E10" s="54"/>
      <c r="F10" s="54"/>
      <c r="G10" s="54"/>
      <c r="H10" s="54"/>
      <c r="I10" s="54"/>
      <c r="J10" s="59"/>
    </row>
    <row r="11" spans="1:10" ht="14.4">
      <c r="A11" s="60" t="s">
        <v>256</v>
      </c>
      <c r="B11" s="54"/>
      <c r="C11" s="54"/>
      <c r="D11" s="54"/>
      <c r="E11" s="54"/>
      <c r="F11" s="54"/>
      <c r="G11" s="54"/>
      <c r="H11" s="54"/>
      <c r="I11" s="54"/>
      <c r="J11" s="59"/>
    </row>
    <row r="12" spans="1:10" ht="14.4">
      <c r="A12" s="60"/>
      <c r="B12" s="54"/>
      <c r="C12" s="54"/>
      <c r="D12" s="54"/>
      <c r="E12" s="54"/>
      <c r="F12" s="54"/>
      <c r="G12" s="54"/>
      <c r="H12" s="54"/>
      <c r="I12" s="54"/>
      <c r="J12" s="59"/>
    </row>
    <row r="13" spans="1:10" ht="14.4">
      <c r="A13" s="60"/>
      <c r="B13" s="54"/>
      <c r="C13" s="54"/>
      <c r="D13" s="54"/>
      <c r="E13" s="54"/>
      <c r="F13" s="54"/>
      <c r="G13" s="54"/>
      <c r="H13" s="54"/>
      <c r="I13" s="54"/>
      <c r="J13" s="59"/>
    </row>
    <row r="14" spans="1:10" ht="14.4" customHeight="1">
      <c r="A14" s="60"/>
      <c r="B14" s="54"/>
      <c r="C14" s="54"/>
      <c r="D14" s="54"/>
      <c r="E14" s="54"/>
      <c r="F14" s="54"/>
      <c r="G14" s="54"/>
      <c r="H14" s="54"/>
      <c r="I14" s="54"/>
      <c r="J14" s="59"/>
    </row>
    <row r="15" spans="1:10" ht="15" customHeight="1">
      <c r="A15" s="60"/>
      <c r="B15" s="54"/>
      <c r="C15" s="54"/>
      <c r="D15" s="54"/>
      <c r="E15" s="54"/>
      <c r="F15" s="54"/>
      <c r="G15" s="54"/>
      <c r="H15" s="54"/>
      <c r="I15" s="54"/>
      <c r="J15" s="59"/>
    </row>
    <row r="16" spans="1:10" ht="20.399999999999999" customHeight="1">
      <c r="A16" s="60"/>
      <c r="B16" s="54"/>
      <c r="C16" s="54"/>
      <c r="D16" s="54"/>
      <c r="E16" s="54"/>
      <c r="F16" s="54"/>
      <c r="G16" s="54"/>
      <c r="H16" s="54"/>
      <c r="I16" s="54"/>
      <c r="J16" s="59"/>
    </row>
    <row r="17" spans="1:11" ht="14.4">
      <c r="A17" s="60" t="s">
        <v>85</v>
      </c>
      <c r="B17" s="54"/>
      <c r="C17" s="54"/>
      <c r="D17" s="54"/>
      <c r="E17" s="54"/>
      <c r="F17" s="54"/>
      <c r="G17" s="54"/>
      <c r="H17" s="54"/>
      <c r="I17" s="54"/>
      <c r="J17" s="59"/>
    </row>
    <row r="18" spans="1:11" ht="14.4">
      <c r="A18" s="60" t="s">
        <v>84</v>
      </c>
      <c r="B18" s="54"/>
      <c r="C18" s="54"/>
      <c r="D18" s="54"/>
      <c r="E18" s="54"/>
      <c r="F18" s="54"/>
      <c r="G18" s="54"/>
      <c r="H18" s="54"/>
      <c r="I18" s="54"/>
      <c r="J18" s="59"/>
    </row>
    <row r="19" spans="1:11" ht="14.4">
      <c r="A19" s="60"/>
      <c r="B19" s="54"/>
      <c r="C19" s="54"/>
      <c r="D19" s="54"/>
      <c r="E19" s="61" t="s">
        <v>83</v>
      </c>
      <c r="F19" s="54"/>
      <c r="G19" s="54"/>
      <c r="H19" s="54"/>
      <c r="I19" s="54"/>
      <c r="J19" s="59"/>
    </row>
    <row r="20" spans="1:11" ht="14.4">
      <c r="A20" s="60"/>
      <c r="B20" s="54"/>
      <c r="C20" s="54"/>
      <c r="D20" s="54"/>
      <c r="E20" s="54"/>
      <c r="F20" s="54"/>
      <c r="G20" s="54"/>
      <c r="H20" s="54"/>
      <c r="I20" s="54"/>
      <c r="J20" s="59"/>
    </row>
    <row r="21" spans="1:11" ht="14.4">
      <c r="A21" s="60" t="s">
        <v>82</v>
      </c>
      <c r="B21" s="54"/>
      <c r="C21" s="54"/>
      <c r="D21" s="54"/>
      <c r="E21" s="54"/>
      <c r="F21" s="54"/>
      <c r="G21" s="54"/>
      <c r="H21" s="54"/>
      <c r="I21" s="54"/>
      <c r="J21" s="59"/>
    </row>
    <row r="22" spans="1:11" ht="14.4">
      <c r="A22" s="60" t="s">
        <v>81</v>
      </c>
      <c r="B22" s="54"/>
      <c r="C22" s="54"/>
      <c r="D22" s="54"/>
      <c r="E22" s="54"/>
      <c r="F22" s="54"/>
      <c r="G22" s="54"/>
      <c r="H22" s="54"/>
      <c r="I22" s="54"/>
      <c r="J22" s="59"/>
    </row>
    <row r="23" spans="1:11" ht="14.4">
      <c r="A23" s="60" t="s">
        <v>80</v>
      </c>
      <c r="B23" s="54"/>
      <c r="C23" s="54"/>
      <c r="D23" s="54"/>
      <c r="E23" s="54"/>
      <c r="F23" s="54"/>
      <c r="G23" s="54"/>
      <c r="H23" s="54"/>
      <c r="I23" s="54"/>
      <c r="J23" s="59"/>
    </row>
    <row r="24" spans="1:11" ht="14.4">
      <c r="A24" s="60" t="s">
        <v>79</v>
      </c>
      <c r="B24" s="54"/>
      <c r="C24" s="54"/>
      <c r="D24" s="54"/>
      <c r="E24" s="54"/>
      <c r="F24" s="54"/>
      <c r="G24" s="54"/>
      <c r="H24" s="54"/>
      <c r="I24" s="54"/>
      <c r="J24" s="59"/>
    </row>
    <row r="25" spans="1:11" ht="14.4">
      <c r="A25" s="60" t="s">
        <v>78</v>
      </c>
      <c r="B25" s="54"/>
      <c r="C25" s="54"/>
      <c r="D25" s="54"/>
      <c r="E25" s="54"/>
      <c r="F25" s="54"/>
      <c r="G25" s="54"/>
      <c r="H25" s="54"/>
      <c r="I25" s="54"/>
      <c r="J25" s="59"/>
    </row>
    <row r="26" spans="1:11" ht="14.4">
      <c r="A26" s="60" t="s">
        <v>77</v>
      </c>
      <c r="B26" s="54"/>
      <c r="C26" s="54"/>
      <c r="D26" s="54"/>
      <c r="E26" s="54"/>
      <c r="F26" s="54"/>
      <c r="G26" s="54"/>
      <c r="H26" s="54"/>
      <c r="I26" s="54"/>
      <c r="J26" s="59"/>
    </row>
    <row r="27" spans="1:11" ht="14.4">
      <c r="A27" s="60" t="s">
        <v>76</v>
      </c>
      <c r="B27" s="54"/>
      <c r="C27" s="54"/>
      <c r="D27" s="54"/>
      <c r="E27" s="54"/>
      <c r="F27" s="54"/>
      <c r="G27" s="54"/>
      <c r="H27" s="54"/>
      <c r="I27" s="54"/>
      <c r="J27" s="59"/>
    </row>
    <row r="28" spans="1:11" ht="14.4">
      <c r="A28" s="60" t="s">
        <v>75</v>
      </c>
      <c r="B28" s="54"/>
      <c r="C28" s="54"/>
      <c r="D28" s="54"/>
      <c r="E28" s="54"/>
      <c r="F28" s="54"/>
      <c r="G28" s="54"/>
      <c r="H28" s="54"/>
      <c r="I28" s="54"/>
      <c r="J28" s="59"/>
    </row>
    <row r="29" spans="1:11" ht="14.4">
      <c r="A29" s="60" t="s">
        <v>74</v>
      </c>
      <c r="B29" s="54"/>
      <c r="C29" s="54"/>
      <c r="D29" s="54"/>
      <c r="E29" s="54"/>
      <c r="F29" s="54"/>
      <c r="G29" s="54"/>
      <c r="H29" s="54"/>
      <c r="I29" s="54"/>
      <c r="J29" s="59"/>
    </row>
    <row r="30" spans="1:11" ht="14.4">
      <c r="A30" s="60" t="s">
        <v>73</v>
      </c>
      <c r="B30" s="54"/>
      <c r="C30" s="54"/>
      <c r="D30" s="54"/>
      <c r="E30" s="54"/>
      <c r="F30" s="54"/>
      <c r="G30" s="54"/>
      <c r="H30" s="54"/>
      <c r="I30" s="54"/>
      <c r="J30" s="59"/>
    </row>
    <row r="31" spans="1:11" ht="14.4">
      <c r="A31" s="60" t="s">
        <v>72</v>
      </c>
      <c r="B31" s="54"/>
      <c r="C31" s="54"/>
      <c r="D31" s="54"/>
      <c r="E31" s="54"/>
      <c r="F31" s="54"/>
      <c r="G31" s="54"/>
      <c r="H31" s="54"/>
      <c r="I31" s="54"/>
      <c r="J31" s="59"/>
      <c r="K31" s="6"/>
    </row>
    <row r="32" spans="1:11" ht="14.4">
      <c r="A32" s="60" t="s">
        <v>71</v>
      </c>
      <c r="B32" s="54"/>
      <c r="C32" s="54"/>
      <c r="D32" s="54"/>
      <c r="E32" s="54"/>
      <c r="F32" s="54"/>
      <c r="G32" s="54"/>
      <c r="H32" s="54"/>
      <c r="I32" s="54"/>
      <c r="J32" s="59"/>
      <c r="K32" s="6" t="s">
        <v>28</v>
      </c>
    </row>
    <row r="33" spans="1:10" ht="14.4">
      <c r="A33" s="60" t="s">
        <v>70</v>
      </c>
      <c r="B33" s="54"/>
      <c r="C33" s="54"/>
      <c r="D33" s="54"/>
      <c r="E33" s="54"/>
      <c r="F33" s="54"/>
      <c r="G33" s="54"/>
      <c r="H33" s="54"/>
      <c r="I33" s="54"/>
      <c r="J33" s="59"/>
    </row>
    <row r="34" spans="1:10" ht="14.4">
      <c r="A34" s="60" t="s">
        <v>69</v>
      </c>
      <c r="B34" s="54"/>
      <c r="C34" s="54"/>
      <c r="D34" s="54"/>
      <c r="E34" s="54"/>
      <c r="F34" s="54"/>
      <c r="G34" s="54"/>
      <c r="H34" s="54"/>
      <c r="I34" s="54"/>
      <c r="J34" s="59"/>
    </row>
    <row r="35" spans="1:10" ht="14.4">
      <c r="A35" s="60"/>
      <c r="B35" s="54"/>
      <c r="C35" s="54"/>
      <c r="D35" s="54"/>
      <c r="E35" s="54"/>
      <c r="F35" s="54"/>
      <c r="G35" s="54"/>
      <c r="H35" s="54"/>
      <c r="I35" s="54"/>
      <c r="J35" s="59"/>
    </row>
    <row r="36" spans="1:10" ht="24" customHeight="1">
      <c r="A36" s="60"/>
      <c r="B36" s="54"/>
      <c r="C36" s="54"/>
      <c r="D36" s="54"/>
      <c r="E36" s="54"/>
      <c r="F36" s="54"/>
      <c r="G36" s="54"/>
      <c r="H36" s="54"/>
      <c r="I36" s="54"/>
      <c r="J36" s="59"/>
    </row>
    <row r="37" spans="1:10" ht="18">
      <c r="A37" s="60" t="s">
        <v>68</v>
      </c>
      <c r="B37" s="54"/>
      <c r="C37" s="54"/>
      <c r="D37" s="54"/>
      <c r="E37" s="54"/>
      <c r="F37" s="54"/>
      <c r="G37" s="54"/>
      <c r="H37" s="54"/>
      <c r="I37" s="54"/>
      <c r="J37" s="59"/>
    </row>
    <row r="38" spans="1:10" ht="14.4">
      <c r="A38" s="60"/>
      <c r="B38" s="54"/>
      <c r="C38" s="54"/>
      <c r="D38" s="54"/>
      <c r="E38" s="54"/>
      <c r="F38" s="54"/>
      <c r="G38" s="54"/>
      <c r="H38" s="54"/>
      <c r="I38" s="54"/>
      <c r="J38" s="59"/>
    </row>
    <row r="39" spans="1:10" ht="14.4">
      <c r="A39" s="60"/>
      <c r="B39" s="54"/>
      <c r="C39" s="54"/>
      <c r="D39" s="54"/>
      <c r="E39" s="54"/>
      <c r="F39" s="54"/>
      <c r="G39" s="54"/>
      <c r="H39" s="54"/>
      <c r="I39" s="54"/>
      <c r="J39" s="59"/>
    </row>
    <row r="40" spans="1:10" ht="14.4">
      <c r="A40" s="60"/>
      <c r="B40" s="54"/>
      <c r="C40" s="54"/>
      <c r="D40" s="54"/>
      <c r="E40" s="54"/>
      <c r="F40" s="54" t="s">
        <v>67</v>
      </c>
      <c r="H40" s="54"/>
      <c r="I40" s="54"/>
      <c r="J40" s="59"/>
    </row>
    <row r="41" spans="1:10" ht="14.4">
      <c r="A41" s="60"/>
      <c r="B41" s="54"/>
      <c r="C41" s="54"/>
      <c r="D41" s="54"/>
      <c r="E41" s="54"/>
      <c r="F41" s="54"/>
      <c r="G41" s="54"/>
      <c r="H41" s="54"/>
      <c r="I41" s="54"/>
      <c r="J41" s="59"/>
    </row>
    <row r="42" spans="1:10" ht="14.4">
      <c r="A42" s="60"/>
      <c r="B42" s="51"/>
      <c r="C42" s="54"/>
      <c r="D42" s="54"/>
      <c r="E42" s="54"/>
      <c r="F42" s="54"/>
      <c r="G42" s="54"/>
      <c r="H42" s="54"/>
      <c r="I42" s="54"/>
      <c r="J42" s="59"/>
    </row>
    <row r="43" spans="1:10" ht="14.4">
      <c r="A43" s="60"/>
      <c r="B43" s="51"/>
      <c r="C43" s="54"/>
      <c r="D43" s="54"/>
      <c r="G43" s="54"/>
      <c r="H43" s="54"/>
      <c r="I43" s="54"/>
      <c r="J43" s="59"/>
    </row>
    <row r="44" spans="1:10" ht="14.4">
      <c r="A44" s="60"/>
      <c r="B44" s="54"/>
      <c r="C44" s="54"/>
      <c r="D44" s="54"/>
      <c r="E44" s="54"/>
      <c r="F44" s="54"/>
      <c r="G44" s="54"/>
      <c r="H44" s="54"/>
      <c r="I44" s="54"/>
      <c r="J44" s="59"/>
    </row>
    <row r="45" spans="1:10" ht="14.4">
      <c r="A45" s="60"/>
      <c r="B45" s="54"/>
      <c r="C45" s="54"/>
      <c r="D45" s="54"/>
      <c r="E45" s="54"/>
      <c r="F45" s="54"/>
      <c r="G45" s="54"/>
      <c r="H45" s="54"/>
      <c r="I45" s="54"/>
      <c r="J45" s="59"/>
    </row>
    <row r="46" spans="1:10" ht="14.4">
      <c r="A46" s="60"/>
      <c r="B46" s="54"/>
      <c r="C46" s="54"/>
      <c r="D46" s="54"/>
      <c r="E46" s="54"/>
      <c r="F46" s="54"/>
      <c r="G46" s="54"/>
      <c r="H46" s="54"/>
      <c r="I46" s="54"/>
      <c r="J46" s="59"/>
    </row>
    <row r="47" spans="1:10" ht="14.4">
      <c r="A47" s="60"/>
      <c r="B47" s="54"/>
      <c r="C47" s="54"/>
      <c r="D47" s="54"/>
      <c r="E47" s="54"/>
      <c r="F47" s="54"/>
      <c r="G47" s="54"/>
      <c r="H47" s="54"/>
      <c r="I47" s="54"/>
      <c r="J47" s="59"/>
    </row>
    <row r="48" spans="1:10" ht="14.4">
      <c r="A48" s="60"/>
      <c r="B48" s="54"/>
      <c r="C48" s="54"/>
      <c r="D48" s="54"/>
      <c r="E48" s="54"/>
      <c r="F48" s="54"/>
      <c r="G48" s="54"/>
      <c r="H48" s="54"/>
      <c r="I48" s="54"/>
      <c r="J48" s="59"/>
    </row>
    <row r="49" spans="1:10" ht="14.4">
      <c r="A49" s="60"/>
      <c r="B49" s="54"/>
      <c r="C49" s="54"/>
      <c r="D49" s="54"/>
      <c r="E49" s="54"/>
      <c r="F49" s="54"/>
      <c r="G49" s="54"/>
      <c r="H49" s="54"/>
      <c r="I49" s="54"/>
      <c r="J49" s="59"/>
    </row>
    <row r="50" spans="1:10" ht="14.4">
      <c r="A50" s="60"/>
      <c r="B50" s="54"/>
      <c r="C50" s="54"/>
      <c r="D50" s="54"/>
      <c r="E50" s="54"/>
      <c r="F50" s="54"/>
      <c r="G50" s="54"/>
      <c r="H50" s="54"/>
      <c r="I50" s="54"/>
      <c r="J50" s="59"/>
    </row>
    <row r="51" spans="1:10" ht="14.4">
      <c r="A51" s="58"/>
      <c r="B51" s="57"/>
      <c r="C51" s="57"/>
      <c r="D51" s="57"/>
      <c r="E51" s="57"/>
      <c r="F51" s="57"/>
      <c r="G51" s="57"/>
      <c r="H51" s="57"/>
      <c r="I51" s="57"/>
      <c r="J51" s="56"/>
    </row>
    <row r="52" spans="1:10" ht="14.4">
      <c r="A52" s="54"/>
      <c r="B52" s="54"/>
      <c r="C52" s="54"/>
      <c r="D52" s="54"/>
      <c r="E52" s="54"/>
      <c r="F52" s="54"/>
      <c r="G52" s="54"/>
      <c r="H52" s="54"/>
      <c r="I52" s="54"/>
      <c r="J52" s="54"/>
    </row>
    <row r="53" spans="1:10" ht="15">
      <c r="A53" s="55" t="s">
        <v>66</v>
      </c>
      <c r="B53" s="54"/>
      <c r="C53" s="54"/>
      <c r="D53" s="54"/>
      <c r="E53" s="54"/>
      <c r="F53" s="54"/>
      <c r="G53" s="54"/>
      <c r="H53" s="54"/>
      <c r="I53" s="54"/>
      <c r="J53" s="54"/>
    </row>
    <row r="54" spans="1:10" ht="14.4">
      <c r="A54" s="55" t="s">
        <v>65</v>
      </c>
      <c r="B54" s="54"/>
      <c r="C54" s="54"/>
      <c r="D54" s="54"/>
      <c r="E54" s="54"/>
      <c r="F54" s="54"/>
      <c r="G54" s="54"/>
      <c r="H54" s="54"/>
      <c r="I54" s="54"/>
      <c r="J54" s="54"/>
    </row>
    <row r="55" spans="1:10" ht="14.4">
      <c r="A55" s="55" t="s">
        <v>64</v>
      </c>
      <c r="B55" s="54"/>
      <c r="C55" s="54"/>
      <c r="D55" s="54"/>
      <c r="E55" s="54"/>
      <c r="F55" s="54"/>
      <c r="G55" s="54"/>
      <c r="H55" s="54"/>
      <c r="I55" s="54"/>
      <c r="J55" s="54"/>
    </row>
    <row r="56" spans="1:10" ht="14.4">
      <c r="A56" s="54"/>
      <c r="B56" s="54"/>
      <c r="C56" s="54"/>
      <c r="D56" s="54"/>
      <c r="E56" s="54"/>
      <c r="F56" s="54"/>
      <c r="G56" s="54"/>
      <c r="H56" s="54"/>
      <c r="I56" s="54"/>
      <c r="J56" s="54"/>
    </row>
  </sheetData>
  <sheetProtection algorithmName="SHA-512" hashValue="LhLIDiDm1pJ5gXbOq0cd8C9PIfohC1TFSHeiV45DOPH2eKjQ8ZenS+kxR3HOhVZ/4tRBpkQmjxrLQ9cNx2VEeQ==" saltValue="nUPAcHDo7ZDKeUtCq8FdLA==" spinCount="100000" sheet="1" objects="1" scenarios="1"/>
  <mergeCells count="5">
    <mergeCell ref="G2:H2"/>
    <mergeCell ref="I2:J2"/>
    <mergeCell ref="G3:H3"/>
    <mergeCell ref="I3:J3"/>
    <mergeCell ref="F8:J9"/>
  </mergeCells>
  <phoneticPr fontId="7"/>
  <dataValidations xWindow="684" yWindow="717" count="1">
    <dataValidation allowBlank="1" showInputMessage="1" showErrorMessage="1" prompt="借用証書はテキスト入力不可です。_x000a_全て自書してください。" sqref="A1:K56" xr:uid="{02323D00-DA43-4D64-991F-617F92C68B6D}"/>
  </dataValidations>
  <printOptions horizontalCentered="1" verticalCentered="1"/>
  <pageMargins left="0.51181102362204722" right="0.31496062992125984" top="0.55118110236220474" bottom="0.55118110236220474" header="0.31496062992125984" footer="0.31496062992125984"/>
  <pageSetup paperSize="9" scale="9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363AB-0D85-40F1-AD46-8C47A4D1BF80}">
  <sheetPr>
    <tabColor theme="4"/>
  </sheetPr>
  <dimension ref="A1:AB24"/>
  <sheetViews>
    <sheetView view="pageBreakPreview" topLeftCell="A26" zoomScale="115" zoomScaleNormal="100" zoomScaleSheetLayoutView="115" workbookViewId="0">
      <selection activeCell="N42" sqref="N42"/>
    </sheetView>
  </sheetViews>
  <sheetFormatPr defaultRowHeight="13.2"/>
  <cols>
    <col min="1" max="29" width="3" customWidth="1"/>
  </cols>
  <sheetData>
    <row r="1" spans="1:28">
      <c r="A1" t="s">
        <v>90</v>
      </c>
    </row>
    <row r="3" spans="1:28" ht="18.75" customHeight="1">
      <c r="A3" s="31" t="s">
        <v>89</v>
      </c>
    </row>
    <row r="4" spans="1:28" ht="16.5" customHeight="1"/>
    <row r="6" spans="1:28">
      <c r="B6" s="93" t="s">
        <v>164</v>
      </c>
      <c r="C6" s="93"/>
      <c r="D6" s="93"/>
      <c r="E6" s="93"/>
      <c r="F6" s="93"/>
      <c r="G6" s="93"/>
    </row>
    <row r="7" spans="1:28" ht="45" customHeight="1">
      <c r="B7" s="94"/>
      <c r="C7" s="96"/>
      <c r="D7" s="95"/>
      <c r="E7" s="96"/>
      <c r="F7" s="96"/>
      <c r="G7" s="92"/>
      <c r="P7" s="625" t="s">
        <v>165</v>
      </c>
      <c r="Q7" s="626"/>
      <c r="R7" s="626"/>
      <c r="S7" s="626"/>
      <c r="T7" s="627"/>
      <c r="U7" s="628" t="str">
        <f>一般等!B2&amp;"貸付け"</f>
        <v>貸付け</v>
      </c>
      <c r="V7" s="626"/>
      <c r="W7" s="626"/>
      <c r="X7" s="626"/>
      <c r="Y7" s="626"/>
      <c r="Z7" s="626"/>
      <c r="AA7" s="626"/>
      <c r="AB7" s="629"/>
    </row>
    <row r="8" spans="1:28" ht="39.75" customHeight="1">
      <c r="D8" s="63"/>
    </row>
    <row r="9" spans="1:28" ht="18" customHeight="1">
      <c r="B9" s="615" t="s">
        <v>24</v>
      </c>
      <c r="C9" s="615"/>
      <c r="D9" s="615"/>
      <c r="E9" s="615"/>
      <c r="F9" s="615"/>
      <c r="G9" s="615" t="s">
        <v>115</v>
      </c>
      <c r="H9" s="615"/>
      <c r="I9" s="615"/>
      <c r="J9" s="615"/>
      <c r="K9" s="615"/>
      <c r="L9" s="615"/>
      <c r="M9" s="615"/>
      <c r="N9" s="615"/>
      <c r="P9" s="622" t="s">
        <v>196</v>
      </c>
      <c r="Q9" s="623"/>
      <c r="R9" s="623"/>
      <c r="S9" s="623"/>
      <c r="T9" s="623"/>
      <c r="U9" s="623"/>
      <c r="V9" s="623"/>
      <c r="W9" s="623"/>
      <c r="X9" s="623"/>
      <c r="Y9" s="623"/>
      <c r="Z9" s="623"/>
      <c r="AA9" s="623"/>
      <c r="AB9" s="624"/>
    </row>
    <row r="10" spans="1:28" ht="18" customHeight="1">
      <c r="B10" s="616" t="s">
        <v>2043</v>
      </c>
      <c r="C10" s="616"/>
      <c r="D10" s="616"/>
      <c r="E10" s="616"/>
      <c r="F10" s="616"/>
      <c r="G10" s="616" t="s">
        <v>166</v>
      </c>
      <c r="H10" s="616"/>
      <c r="I10" s="616"/>
      <c r="J10" s="616"/>
      <c r="K10" s="616"/>
      <c r="L10" s="616"/>
      <c r="M10" s="616"/>
      <c r="N10" s="616"/>
      <c r="P10" s="637"/>
      <c r="Q10" s="638"/>
      <c r="R10" s="638"/>
      <c r="S10" s="638"/>
      <c r="T10" s="638"/>
      <c r="U10" s="638"/>
      <c r="V10" s="638"/>
      <c r="W10" s="638"/>
      <c r="X10" s="638"/>
      <c r="Y10" s="638"/>
      <c r="Z10" s="638"/>
      <c r="AA10" s="638"/>
      <c r="AB10" s="639"/>
    </row>
    <row r="11" spans="1:28" ht="42.75" customHeight="1">
      <c r="B11" s="614">
        <f>一般等!D26</f>
        <v>0</v>
      </c>
      <c r="C11" s="614"/>
      <c r="D11" s="614"/>
      <c r="E11" s="614"/>
      <c r="F11" s="614"/>
      <c r="G11" s="617"/>
      <c r="H11" s="617"/>
      <c r="I11" s="617"/>
      <c r="J11" s="617"/>
      <c r="K11" s="617"/>
      <c r="L11" s="617"/>
      <c r="M11" s="617"/>
      <c r="N11" s="617"/>
      <c r="P11" s="231"/>
      <c r="Q11" s="232"/>
      <c r="R11" s="232"/>
      <c r="S11" s="232"/>
      <c r="T11" s="232"/>
      <c r="U11" s="232"/>
      <c r="V11" s="232"/>
      <c r="W11" s="232"/>
      <c r="X11" s="232"/>
      <c r="Y11" s="232"/>
      <c r="Z11" s="232"/>
      <c r="AA11" s="232"/>
      <c r="AB11" s="233"/>
    </row>
    <row r="12" spans="1:28" ht="42" customHeight="1">
      <c r="B12" s="100" t="str">
        <f>LEFT(一般等!AJ26,1)</f>
        <v/>
      </c>
      <c r="C12" s="101" t="str">
        <f>MID(一般等!AJ26,2,1)</f>
        <v/>
      </c>
      <c r="D12" s="102" t="str">
        <f>MID(一般等!AJ26,3,1)</f>
        <v/>
      </c>
      <c r="E12" s="103" t="str">
        <f>MID(一般等!AJ26,4,1)</f>
        <v/>
      </c>
      <c r="F12" s="104" t="str">
        <f>MID(一般等!AJ26,5,1)</f>
        <v/>
      </c>
      <c r="G12" s="105">
        <f>一般等!AF2</f>
        <v>0</v>
      </c>
      <c r="H12" s="103">
        <f>一般等!AH2</f>
        <v>0</v>
      </c>
      <c r="I12" s="103">
        <f>一般等!AJ2</f>
        <v>0</v>
      </c>
      <c r="J12" s="106">
        <f>一般等!AM2</f>
        <v>0</v>
      </c>
      <c r="K12" s="101">
        <f>一般等!AO2</f>
        <v>0</v>
      </c>
      <c r="L12" s="103">
        <f>一般等!AR2</f>
        <v>0</v>
      </c>
      <c r="M12" s="103">
        <f>一般等!AT2</f>
        <v>0</v>
      </c>
      <c r="N12" s="104">
        <f>一般等!AV2</f>
        <v>0</v>
      </c>
    </row>
    <row r="13" spans="1:28" ht="41.25" customHeight="1"/>
    <row r="14" spans="1:28" ht="50.1" customHeight="1">
      <c r="B14" s="618" t="s">
        <v>187</v>
      </c>
      <c r="C14" s="107" t="s">
        <v>188</v>
      </c>
      <c r="D14" s="621">
        <f>一般等!T13</f>
        <v>0</v>
      </c>
      <c r="E14" s="621"/>
      <c r="F14" s="621"/>
      <c r="G14" s="621"/>
      <c r="H14" s="621"/>
      <c r="I14" s="621"/>
      <c r="J14" s="621">
        <f>一般等!AD13</f>
        <v>0</v>
      </c>
      <c r="K14" s="634"/>
      <c r="L14" s="636">
        <f>一般等!AJ13</f>
        <v>0</v>
      </c>
      <c r="M14" s="621"/>
      <c r="N14" s="621"/>
      <c r="O14" s="621"/>
      <c r="P14" s="634">
        <f>一般等!AT13</f>
        <v>0</v>
      </c>
      <c r="Q14" s="635"/>
      <c r="R14" s="4"/>
      <c r="S14" s="622" t="s">
        <v>195</v>
      </c>
      <c r="T14" s="623"/>
      <c r="U14" s="623"/>
      <c r="V14" s="623"/>
      <c r="W14" s="623"/>
      <c r="X14" s="623"/>
      <c r="Y14" s="624"/>
    </row>
    <row r="15" spans="1:28" ht="50.1" customHeight="1">
      <c r="B15" s="619"/>
      <c r="C15" s="108" t="s">
        <v>189</v>
      </c>
      <c r="D15" s="620">
        <f>一般等!AB15</f>
        <v>0</v>
      </c>
      <c r="E15" s="620"/>
      <c r="F15" s="620">
        <f>一般等!AD15</f>
        <v>0</v>
      </c>
      <c r="G15" s="620"/>
      <c r="H15" s="620">
        <f>一般等!AF15</f>
        <v>0</v>
      </c>
      <c r="I15" s="620"/>
      <c r="J15" s="620">
        <f>一般等!AH15</f>
        <v>0</v>
      </c>
      <c r="K15" s="630"/>
      <c r="L15" s="631">
        <f>一般等!AS15</f>
        <v>0</v>
      </c>
      <c r="M15" s="620"/>
      <c r="N15" s="620">
        <f>一般等!AU15</f>
        <v>0</v>
      </c>
      <c r="O15" s="620"/>
      <c r="P15" s="632">
        <f>一般等!AV15</f>
        <v>0</v>
      </c>
      <c r="Q15" s="633"/>
      <c r="R15" s="4"/>
      <c r="S15" s="100">
        <f>一般等!AB16</f>
        <v>0</v>
      </c>
      <c r="T15" s="103">
        <f>一般等!AE16</f>
        <v>0</v>
      </c>
      <c r="U15" s="103">
        <f>一般等!AH16</f>
        <v>0</v>
      </c>
      <c r="V15" s="103">
        <f>一般等!AK16</f>
        <v>0</v>
      </c>
      <c r="W15" s="103">
        <f>一般等!AN16</f>
        <v>0</v>
      </c>
      <c r="X15" s="103">
        <f>一般等!AR16</f>
        <v>0</v>
      </c>
      <c r="Y15" s="104">
        <f>一般等!AU16</f>
        <v>0</v>
      </c>
    </row>
    <row r="23" spans="2:2">
      <c r="B23" s="51"/>
    </row>
    <row r="24" spans="2:2">
      <c r="B24" s="51"/>
    </row>
  </sheetData>
  <sheetProtection algorithmName="SHA-512" hashValue="kino+f1FgeoKbXiVp21nWM+vTrtl9YtW6rtFrTpaJBByc/TMYZ31odyQEjVL2vMQpOBjR8VbALqU17qJXGEOyw==" saltValue="2RZ3nHmtUoi7pghS0wAbEA==" spinCount="100000" sheet="1" objects="1" scenarios="1"/>
  <mergeCells count="22">
    <mergeCell ref="S14:Y14"/>
    <mergeCell ref="P7:T7"/>
    <mergeCell ref="U7:AB7"/>
    <mergeCell ref="J15:K15"/>
    <mergeCell ref="L15:M15"/>
    <mergeCell ref="N15:O15"/>
    <mergeCell ref="P15:Q15"/>
    <mergeCell ref="J14:K14"/>
    <mergeCell ref="P14:Q14"/>
    <mergeCell ref="L14:O14"/>
    <mergeCell ref="P9:AB10"/>
    <mergeCell ref="B14:B15"/>
    <mergeCell ref="D15:E15"/>
    <mergeCell ref="F15:G15"/>
    <mergeCell ref="H15:I15"/>
    <mergeCell ref="D14:I14"/>
    <mergeCell ref="B11:F11"/>
    <mergeCell ref="B9:F9"/>
    <mergeCell ref="B10:F10"/>
    <mergeCell ref="G9:N9"/>
    <mergeCell ref="G10:N10"/>
    <mergeCell ref="G11:N11"/>
  </mergeCells>
  <phoneticPr fontId="7"/>
  <dataValidations count="3">
    <dataValidation type="textLength" imeMode="fullKatakana" operator="equal" allowBlank="1" showInputMessage="1" showErrorMessage="1" prompt="左詰めで記入してください。_x000a_姓と名の間は1文字空けてください。_x000a_濁点・半濁点は1文字としてください。" sqref="P11:AB11" xr:uid="{7876F2CC-3DE2-4629-AADD-7E2D959D20D1}">
      <formula1>1</formula1>
    </dataValidation>
    <dataValidation allowBlank="1" showInputMessage="1" showErrorMessage="1" prompt="記入しないでください。" sqref="B7:G7" xr:uid="{7261A121-F9F3-4622-A2A2-358559C31234}"/>
    <dataValidation allowBlank="1" showInputMessage="1" showErrorMessage="1" prompt="氏名を記入してください。" sqref="G11:N11" xr:uid="{CABFBF57-24D1-4EBE-B42C-ED3CF232EDA8}"/>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7531B-6DAE-47CE-8E49-1F5F42983A61}">
  <sheetPr>
    <tabColor theme="4"/>
    <pageSetUpPr fitToPage="1"/>
  </sheetPr>
  <dimension ref="A1:J103"/>
  <sheetViews>
    <sheetView view="pageBreakPreview" topLeftCell="A6" zoomScale="120" zoomScaleNormal="100" zoomScaleSheetLayoutView="120" workbookViewId="0">
      <selection activeCell="D40" sqref="D40"/>
    </sheetView>
  </sheetViews>
  <sheetFormatPr defaultRowHeight="13.2"/>
  <cols>
    <col min="1" max="10" width="9.6640625" customWidth="1"/>
  </cols>
  <sheetData>
    <row r="1" spans="1:8" ht="15.6">
      <c r="B1" s="68" t="s">
        <v>2044</v>
      </c>
    </row>
    <row r="2" spans="1:8" ht="15.6">
      <c r="B2" s="68" t="s">
        <v>147</v>
      </c>
    </row>
    <row r="3" spans="1:8">
      <c r="A3" s="67"/>
    </row>
    <row r="4" spans="1:8">
      <c r="B4" s="643" t="s">
        <v>2041</v>
      </c>
      <c r="C4" s="644"/>
      <c r="D4" s="644"/>
      <c r="E4" s="644"/>
      <c r="F4" s="644"/>
      <c r="G4" s="644"/>
      <c r="H4" s="644"/>
    </row>
    <row r="5" spans="1:8">
      <c r="B5" s="644"/>
      <c r="C5" s="644"/>
      <c r="D5" s="644"/>
      <c r="E5" s="644"/>
      <c r="F5" s="644"/>
      <c r="G5" s="644"/>
      <c r="H5" s="644"/>
    </row>
    <row r="6" spans="1:8">
      <c r="B6" s="644"/>
      <c r="C6" s="644"/>
      <c r="D6" s="644"/>
      <c r="E6" s="644"/>
      <c r="F6" s="644"/>
      <c r="G6" s="644"/>
      <c r="H6" s="644"/>
    </row>
    <row r="8" spans="1:8">
      <c r="B8" s="658" t="s">
        <v>211</v>
      </c>
      <c r="C8" s="658"/>
      <c r="D8" s="658" t="str">
        <f>貸付金振込依頼書!U7</f>
        <v>貸付け</v>
      </c>
      <c r="E8" s="658"/>
      <c r="F8" s="658"/>
      <c r="G8" s="658"/>
      <c r="H8" s="658"/>
    </row>
    <row r="9" spans="1:8">
      <c r="B9" s="658"/>
      <c r="C9" s="658"/>
      <c r="D9" s="658"/>
      <c r="E9" s="658"/>
      <c r="F9" s="658"/>
      <c r="G9" s="658"/>
      <c r="H9" s="658"/>
    </row>
    <row r="10" spans="1:8">
      <c r="B10" s="658" t="s">
        <v>209</v>
      </c>
      <c r="C10" s="658"/>
      <c r="D10" s="658" t="str">
        <f>TEXT(一般等!C8&amp;一般等!D8&amp;一般等!E8&amp;一般等!G8&amp;一般等!H8&amp;一般等!I8&amp;一般等!J8,"#,##0")&amp;一般等!K8</f>
        <v>0円</v>
      </c>
      <c r="E10" s="658"/>
      <c r="F10" s="658"/>
      <c r="G10" s="658"/>
      <c r="H10" s="658"/>
    </row>
    <row r="11" spans="1:8">
      <c r="B11" s="658"/>
      <c r="C11" s="658"/>
      <c r="D11" s="658"/>
      <c r="E11" s="658"/>
      <c r="F11" s="658"/>
      <c r="G11" s="658"/>
      <c r="H11" s="658"/>
    </row>
    <row r="12" spans="1:8">
      <c r="B12" s="658" t="s">
        <v>210</v>
      </c>
      <c r="C12" s="658"/>
      <c r="D12" s="659">
        <f>B16</f>
        <v>0</v>
      </c>
      <c r="E12" s="659"/>
      <c r="F12" s="659"/>
      <c r="G12" s="659"/>
      <c r="H12" s="659"/>
    </row>
    <row r="13" spans="1:8">
      <c r="B13" s="658"/>
      <c r="C13" s="658"/>
      <c r="D13" s="659"/>
      <c r="E13" s="659"/>
      <c r="F13" s="659"/>
      <c r="G13" s="659"/>
      <c r="H13" s="659"/>
    </row>
    <row r="15" spans="1:8">
      <c r="B15" t="s">
        <v>202</v>
      </c>
    </row>
    <row r="16" spans="1:8">
      <c r="B16" s="663">
        <f>一般等!D22</f>
        <v>0</v>
      </c>
      <c r="C16" s="663"/>
    </row>
    <row r="18" spans="1:10">
      <c r="B18" t="s">
        <v>203</v>
      </c>
    </row>
    <row r="19" spans="1:10" ht="13.5" customHeight="1">
      <c r="B19" s="645" t="s">
        <v>158</v>
      </c>
      <c r="C19" s="648" t="s">
        <v>117</v>
      </c>
      <c r="D19" s="651" t="str">
        <f>申告書!D31</f>
        <v>　　TEL　--</v>
      </c>
      <c r="E19" s="652"/>
      <c r="F19" s="652"/>
      <c r="G19" s="652"/>
      <c r="H19" s="653"/>
    </row>
    <row r="20" spans="1:10">
      <c r="B20" s="646"/>
      <c r="C20" s="649"/>
      <c r="D20" s="654"/>
      <c r="E20" s="655"/>
      <c r="F20" s="655"/>
      <c r="G20" s="655"/>
      <c r="H20" s="656"/>
    </row>
    <row r="21" spans="1:10" ht="13.5" customHeight="1">
      <c r="B21" s="646"/>
      <c r="C21" s="650" t="s">
        <v>159</v>
      </c>
      <c r="D21" s="660" t="str">
        <f>一般等!H28&amp;一般等!I28&amp;"　"&amp;一般等!D29</f>
        <v>〒　</v>
      </c>
      <c r="E21" s="661"/>
      <c r="F21" s="661"/>
      <c r="G21" s="661"/>
      <c r="H21" s="662"/>
    </row>
    <row r="22" spans="1:10">
      <c r="B22" s="646"/>
      <c r="C22" s="650"/>
      <c r="D22" s="640" t="str">
        <f>一般等!T29&amp;"　"&amp;一般等!V29&amp;一般等!X29&amp;一般等!AA29&amp;一般等!AF29&amp;一般等!AH29</f>
        <v>TEL　　--</v>
      </c>
      <c r="E22" s="641"/>
      <c r="F22" s="641"/>
      <c r="G22" s="641"/>
      <c r="H22" s="642"/>
    </row>
    <row r="23" spans="1:10">
      <c r="B23" s="646"/>
      <c r="C23" s="121" t="s">
        <v>204</v>
      </c>
      <c r="D23" s="121" t="s">
        <v>63</v>
      </c>
      <c r="E23" s="606" t="str">
        <f>一般等!O31</f>
        <v/>
      </c>
      <c r="F23" s="657"/>
      <c r="G23" s="657"/>
      <c r="H23" s="607"/>
    </row>
    <row r="24" spans="1:10" ht="33" customHeight="1">
      <c r="B24" s="647"/>
      <c r="C24" s="120">
        <f>一般等!C32</f>
        <v>0</v>
      </c>
      <c r="D24" s="120" t="s">
        <v>160</v>
      </c>
      <c r="E24" s="122"/>
      <c r="F24" s="122"/>
      <c r="G24" s="122"/>
      <c r="H24" s="123" t="s">
        <v>207</v>
      </c>
    </row>
    <row r="25" spans="1:10">
      <c r="E25" t="s">
        <v>208</v>
      </c>
    </row>
    <row r="29" spans="1:10" ht="13.8">
      <c r="A29" s="64" t="s">
        <v>106</v>
      </c>
      <c r="B29" s="63"/>
      <c r="C29" s="63"/>
      <c r="D29" s="63"/>
      <c r="E29" s="63"/>
      <c r="F29" s="63"/>
      <c r="G29" s="63"/>
      <c r="H29" s="63"/>
      <c r="I29" s="63"/>
      <c r="J29" s="63"/>
    </row>
    <row r="30" spans="1:10" ht="9" customHeight="1">
      <c r="A30" s="63"/>
      <c r="B30" s="63"/>
      <c r="C30" s="63"/>
      <c r="D30" s="63"/>
      <c r="E30" s="63"/>
      <c r="F30" s="63"/>
      <c r="G30" s="63"/>
      <c r="H30" s="63"/>
      <c r="I30" s="63"/>
      <c r="J30" s="63"/>
    </row>
    <row r="31" spans="1:10" ht="13.8">
      <c r="A31" s="66" t="s">
        <v>105</v>
      </c>
      <c r="B31" s="63"/>
      <c r="C31" s="63"/>
      <c r="D31" s="63"/>
      <c r="E31" s="63"/>
      <c r="F31" s="63"/>
      <c r="G31" s="63"/>
      <c r="H31" s="63"/>
      <c r="I31" s="63"/>
      <c r="J31" s="63"/>
    </row>
    <row r="32" spans="1:10" ht="11.4" customHeight="1">
      <c r="A32" s="65" t="s">
        <v>104</v>
      </c>
      <c r="B32" s="65"/>
      <c r="C32" s="65"/>
      <c r="D32" s="65"/>
      <c r="E32" s="63"/>
      <c r="F32" s="63"/>
      <c r="G32" s="63"/>
      <c r="H32" s="63"/>
      <c r="I32" s="63"/>
      <c r="J32" s="63"/>
    </row>
    <row r="33" spans="1:10" ht="11.4" customHeight="1">
      <c r="A33" s="65" t="s">
        <v>103</v>
      </c>
      <c r="B33" s="65"/>
      <c r="C33" s="65"/>
      <c r="D33" s="65"/>
      <c r="E33" s="63"/>
      <c r="F33" s="63"/>
      <c r="G33" s="63"/>
      <c r="H33" s="63"/>
      <c r="I33" s="63"/>
      <c r="J33" s="63"/>
    </row>
    <row r="34" spans="1:10" ht="11.4" customHeight="1">
      <c r="A34" s="65" t="s">
        <v>102</v>
      </c>
      <c r="B34" s="65"/>
      <c r="C34" s="65"/>
      <c r="D34" s="65"/>
      <c r="E34" s="63"/>
      <c r="F34" s="63"/>
      <c r="G34" s="63"/>
      <c r="H34" s="63"/>
      <c r="I34" s="63"/>
      <c r="J34" s="63"/>
    </row>
    <row r="35" spans="1:10" ht="11.4" customHeight="1">
      <c r="A35" s="65" t="s">
        <v>101</v>
      </c>
      <c r="B35" s="65"/>
      <c r="C35" s="65"/>
      <c r="D35" s="65"/>
      <c r="E35" s="63"/>
      <c r="F35" s="63"/>
      <c r="G35" s="63"/>
      <c r="H35" s="63"/>
      <c r="I35" s="63"/>
      <c r="J35" s="63"/>
    </row>
    <row r="36" spans="1:10" ht="11.4" customHeight="1">
      <c r="A36" s="65" t="s">
        <v>100</v>
      </c>
      <c r="B36" s="65"/>
      <c r="C36" s="65"/>
      <c r="D36" s="65"/>
      <c r="E36" s="63"/>
      <c r="F36" s="63"/>
      <c r="G36" s="63"/>
      <c r="H36" s="63"/>
      <c r="I36" s="63"/>
      <c r="J36" s="63"/>
    </row>
    <row r="37" spans="1:10" ht="11.4" customHeight="1">
      <c r="A37" s="65" t="s">
        <v>99</v>
      </c>
      <c r="B37" s="65"/>
      <c r="C37" s="65"/>
      <c r="D37" s="65"/>
      <c r="E37" s="63"/>
      <c r="F37" s="63"/>
      <c r="G37" s="63"/>
      <c r="H37" s="63"/>
      <c r="I37" s="63"/>
      <c r="J37" s="63"/>
    </row>
    <row r="38" spans="1:10" ht="11.4" customHeight="1">
      <c r="A38" s="65" t="s">
        <v>98</v>
      </c>
      <c r="B38" s="65"/>
      <c r="C38" s="65"/>
      <c r="D38" s="65"/>
      <c r="E38" s="65"/>
      <c r="F38" s="63"/>
      <c r="G38" s="63"/>
      <c r="H38" s="63"/>
      <c r="I38" s="63"/>
      <c r="J38" s="63"/>
    </row>
    <row r="39" spans="1:10" ht="11.4" customHeight="1">
      <c r="A39" s="65" t="s">
        <v>97</v>
      </c>
      <c r="B39" s="51"/>
      <c r="C39" s="65"/>
      <c r="D39" s="65"/>
      <c r="E39" s="65"/>
      <c r="F39" s="63"/>
      <c r="G39" s="63"/>
      <c r="H39" s="63"/>
      <c r="I39" s="63"/>
      <c r="J39" s="63"/>
    </row>
    <row r="40" spans="1:10" ht="11.4" customHeight="1">
      <c r="A40" s="65" t="s">
        <v>96</v>
      </c>
      <c r="B40" s="51"/>
      <c r="C40" s="65"/>
      <c r="D40" s="65"/>
      <c r="E40" s="65"/>
      <c r="F40" s="63"/>
      <c r="G40" s="63"/>
      <c r="H40" s="63"/>
      <c r="I40" s="63"/>
      <c r="J40" s="63"/>
    </row>
    <row r="41" spans="1:10" ht="11.4" customHeight="1">
      <c r="A41" s="65" t="s">
        <v>95</v>
      </c>
      <c r="B41" s="65"/>
      <c r="C41" s="65"/>
      <c r="D41" s="65"/>
      <c r="E41" s="65"/>
      <c r="F41" s="63"/>
      <c r="G41" s="63"/>
      <c r="H41" s="63"/>
      <c r="I41" s="63"/>
      <c r="J41" s="63"/>
    </row>
    <row r="42" spans="1:10" ht="9.6" customHeight="1">
      <c r="A42" s="65"/>
      <c r="B42" s="65"/>
      <c r="C42" s="65"/>
      <c r="D42" s="65"/>
      <c r="E42" s="65"/>
      <c r="F42" s="63"/>
      <c r="G42" s="63"/>
      <c r="H42" s="63"/>
      <c r="I42" s="63"/>
      <c r="J42" s="63"/>
    </row>
    <row r="43" spans="1:10" ht="13.8">
      <c r="A43" s="66" t="s">
        <v>94</v>
      </c>
      <c r="B43" s="65"/>
      <c r="C43" s="65"/>
      <c r="D43" s="65"/>
      <c r="E43" s="65"/>
      <c r="F43" s="63"/>
      <c r="G43" s="63"/>
      <c r="H43" s="63"/>
      <c r="I43" s="63"/>
      <c r="J43" s="63"/>
    </row>
    <row r="44" spans="1:10" ht="11.4" customHeight="1">
      <c r="A44" s="65" t="s">
        <v>93</v>
      </c>
      <c r="B44" s="65"/>
      <c r="C44" s="65"/>
      <c r="D44" s="65"/>
      <c r="E44" s="65"/>
      <c r="F44" s="63"/>
      <c r="G44" s="63"/>
      <c r="H44" s="63"/>
      <c r="I44" s="63"/>
      <c r="J44" s="63"/>
    </row>
    <row r="45" spans="1:10" ht="11.4" customHeight="1">
      <c r="A45" s="65" t="s">
        <v>92</v>
      </c>
      <c r="B45" s="65"/>
      <c r="C45" s="65"/>
      <c r="D45" s="65"/>
      <c r="E45" s="65"/>
      <c r="F45" s="63"/>
      <c r="G45" s="63"/>
      <c r="H45" s="63"/>
      <c r="I45" s="63"/>
      <c r="J45" s="63"/>
    </row>
    <row r="46" spans="1:10" ht="13.8">
      <c r="A46" s="65"/>
      <c r="B46" s="65"/>
      <c r="C46" s="65"/>
      <c r="D46" s="65"/>
      <c r="E46" s="65"/>
      <c r="F46" s="63"/>
      <c r="G46" s="63"/>
      <c r="H46" s="63"/>
      <c r="I46" s="63"/>
      <c r="J46" s="63"/>
    </row>
    <row r="47" spans="1:10" ht="13.8">
      <c r="A47" s="65"/>
      <c r="B47" s="65"/>
      <c r="C47" s="65"/>
      <c r="D47" s="65"/>
      <c r="E47" s="65"/>
      <c r="F47" s="63"/>
      <c r="G47" s="63"/>
      <c r="H47" s="63"/>
      <c r="I47" s="63"/>
      <c r="J47" s="63"/>
    </row>
    <row r="48" spans="1:10" ht="13.8">
      <c r="A48" s="65"/>
      <c r="B48" s="65"/>
      <c r="C48" s="65"/>
      <c r="D48" s="65"/>
      <c r="E48" s="65"/>
      <c r="F48" s="63"/>
      <c r="G48" s="63"/>
      <c r="H48" s="63"/>
      <c r="I48" s="63"/>
      <c r="J48" s="63"/>
    </row>
    <row r="49" spans="1:10" ht="13.8">
      <c r="A49" s="65"/>
      <c r="B49" s="65"/>
      <c r="C49" s="65"/>
      <c r="D49" s="65"/>
      <c r="E49" s="65"/>
      <c r="F49" s="63"/>
      <c r="G49" s="63"/>
      <c r="H49" s="63"/>
      <c r="I49" s="63"/>
      <c r="J49" s="63"/>
    </row>
    <row r="50" spans="1:10" ht="13.8">
      <c r="A50" s="65"/>
      <c r="B50" s="65"/>
      <c r="C50" s="65"/>
      <c r="D50" s="65"/>
      <c r="E50" s="65"/>
      <c r="F50" s="63"/>
      <c r="G50" s="63"/>
      <c r="H50" s="63"/>
      <c r="I50" s="63"/>
      <c r="J50" s="63"/>
    </row>
    <row r="51" spans="1:10" ht="13.8">
      <c r="A51" s="65"/>
      <c r="B51" s="65"/>
      <c r="C51" s="65"/>
      <c r="D51" s="65"/>
      <c r="E51" s="65"/>
      <c r="F51" s="63"/>
      <c r="G51" s="63"/>
      <c r="H51" s="63"/>
      <c r="I51" s="63"/>
      <c r="J51" s="63"/>
    </row>
    <row r="52" spans="1:10" ht="13.8">
      <c r="A52" s="65"/>
      <c r="B52" s="65"/>
      <c r="C52" s="65"/>
      <c r="D52" s="65"/>
      <c r="E52" s="65"/>
      <c r="F52" s="63"/>
      <c r="G52" s="63"/>
      <c r="H52" s="63"/>
      <c r="I52" s="63"/>
      <c r="J52" s="63"/>
    </row>
    <row r="53" spans="1:10" ht="13.8">
      <c r="A53" s="65"/>
      <c r="B53" s="65"/>
      <c r="C53" s="65"/>
      <c r="D53" s="65"/>
      <c r="E53" s="65"/>
      <c r="F53" s="63"/>
      <c r="G53" s="63"/>
      <c r="H53" s="63"/>
      <c r="I53" s="63"/>
      <c r="J53" s="63"/>
    </row>
    <row r="54" spans="1:10" ht="13.8">
      <c r="A54" s="65"/>
      <c r="B54" s="65"/>
      <c r="C54" s="65"/>
      <c r="D54" s="65"/>
      <c r="E54" s="65"/>
      <c r="F54" s="63"/>
      <c r="G54" s="63"/>
      <c r="H54" s="63"/>
      <c r="I54" s="63"/>
      <c r="J54" s="63"/>
    </row>
    <row r="55" spans="1:10" ht="13.8">
      <c r="A55" s="65"/>
      <c r="B55" s="65"/>
      <c r="C55" s="65"/>
      <c r="D55" s="65"/>
      <c r="E55" s="65"/>
      <c r="F55" s="63"/>
      <c r="G55" s="63"/>
      <c r="H55" s="63"/>
      <c r="I55" s="63"/>
      <c r="J55" s="63"/>
    </row>
    <row r="56" spans="1:10" ht="13.8">
      <c r="A56" s="63"/>
      <c r="B56" s="63"/>
      <c r="C56" s="63"/>
      <c r="D56" s="63"/>
      <c r="E56" s="63"/>
      <c r="F56" s="63"/>
      <c r="G56" s="63"/>
      <c r="H56" s="63"/>
      <c r="I56" s="63"/>
      <c r="J56" s="63"/>
    </row>
    <row r="57" spans="1:10" ht="13.8">
      <c r="A57" s="63"/>
      <c r="B57" s="63"/>
      <c r="C57" s="63"/>
      <c r="D57" s="63"/>
      <c r="E57" s="63"/>
      <c r="F57" s="63"/>
      <c r="G57" s="63"/>
      <c r="H57" s="63"/>
      <c r="I57" s="63"/>
      <c r="J57" s="63"/>
    </row>
    <row r="60" spans="1:10">
      <c r="H60" t="s">
        <v>91</v>
      </c>
      <c r="I60" s="64"/>
    </row>
    <row r="67" spans="9:9">
      <c r="I67" t="s">
        <v>146</v>
      </c>
    </row>
    <row r="101" spans="6:6">
      <c r="F101" s="66" t="s">
        <v>148</v>
      </c>
    </row>
    <row r="102" spans="6:6">
      <c r="F102" s="65" t="s">
        <v>149</v>
      </c>
    </row>
    <row r="103" spans="6:6">
      <c r="F103" s="65" t="s">
        <v>157</v>
      </c>
    </row>
  </sheetData>
  <sheetProtection algorithmName="SHA-512" hashValue="tUoPs3ZNBzxkrBTRegZV8DveZyQPLXsN93tZwkep9HeRgbhP0hClJVYGildO/w4+zBYheQIbUW4arXfFuJZSZg==" saltValue="2BB4sEP7VFbUfP7T4Lo2TQ==" spinCount="100000" sheet="1" objects="1" scenarios="1"/>
  <mergeCells count="15">
    <mergeCell ref="D22:H22"/>
    <mergeCell ref="B4:H6"/>
    <mergeCell ref="B19:B24"/>
    <mergeCell ref="C19:C20"/>
    <mergeCell ref="C21:C22"/>
    <mergeCell ref="D19:H20"/>
    <mergeCell ref="E23:H23"/>
    <mergeCell ref="B8:C9"/>
    <mergeCell ref="B10:C11"/>
    <mergeCell ref="B12:C13"/>
    <mergeCell ref="D12:H13"/>
    <mergeCell ref="D10:H11"/>
    <mergeCell ref="D8:H9"/>
    <mergeCell ref="D21:H21"/>
    <mergeCell ref="B16:C16"/>
  </mergeCells>
  <phoneticPr fontId="7"/>
  <dataValidations xWindow="540" yWindow="811" count="1">
    <dataValidation allowBlank="1" showInputMessage="1" showErrorMessage="1" prompt="氏名を自署してください。" sqref="E24:G24" xr:uid="{48522683-B7E0-4A5B-8C5A-98E7E6E2BCDD}"/>
  </dataValidations>
  <printOptions horizontalCentered="1"/>
  <pageMargins left="0.70866141732283472" right="0.70866141732283472" top="0.47244094488188981" bottom="0.47244094488188981" header="0.31496062992125984" footer="0.31496062992125984"/>
  <pageSetup paperSize="9" scale="92" fitToHeight="0" orientation="portrait" r:id="rId1"/>
  <rowBreaks count="1" manualBreakCount="1">
    <brk id="6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93550-76D6-4B18-BA28-EC81795453FE}">
  <sheetPr>
    <tabColor theme="4"/>
  </sheetPr>
  <dimension ref="A1:V77"/>
  <sheetViews>
    <sheetView view="pageBreakPreview" topLeftCell="A46" zoomScale="115" zoomScaleNormal="100" zoomScaleSheetLayoutView="115" workbookViewId="0">
      <selection activeCell="I49" sqref="I49"/>
    </sheetView>
  </sheetViews>
  <sheetFormatPr defaultRowHeight="13.2"/>
  <cols>
    <col min="2" max="2" width="6.6640625" customWidth="1"/>
    <col min="3" max="3" width="10.33203125" customWidth="1"/>
    <col min="9" max="9" width="12.44140625" customWidth="1"/>
    <col min="10" max="10" width="5.33203125" customWidth="1"/>
  </cols>
  <sheetData>
    <row r="1" spans="1:22" ht="23.4" customHeight="1">
      <c r="A1" s="664" t="s">
        <v>121</v>
      </c>
      <c r="B1" s="664"/>
      <c r="C1" s="664"/>
      <c r="D1" s="664"/>
      <c r="E1" s="664"/>
      <c r="F1" s="664"/>
      <c r="G1" s="664"/>
      <c r="H1" s="664"/>
      <c r="I1" s="664"/>
      <c r="J1" s="664"/>
    </row>
    <row r="2" spans="1:22" ht="13.2" customHeight="1">
      <c r="A2" s="8" t="s">
        <v>236</v>
      </c>
      <c r="B2" s="78"/>
      <c r="C2" s="78"/>
      <c r="D2" s="78"/>
      <c r="E2" s="78"/>
      <c r="F2" s="78"/>
      <c r="G2" s="78"/>
      <c r="H2" s="78"/>
      <c r="I2" s="78"/>
      <c r="J2" s="78"/>
    </row>
    <row r="3" spans="1:22">
      <c r="A3" t="s">
        <v>237</v>
      </c>
      <c r="V3" t="s">
        <v>283</v>
      </c>
    </row>
    <row r="4" spans="1:22">
      <c r="A4" t="s">
        <v>120</v>
      </c>
      <c r="V4" t="s">
        <v>284</v>
      </c>
    </row>
    <row r="5" spans="1:22">
      <c r="A5" t="s">
        <v>150</v>
      </c>
    </row>
    <row r="6" spans="1:22">
      <c r="A6" t="s">
        <v>154</v>
      </c>
    </row>
    <row r="7" spans="1:22">
      <c r="A7" t="s">
        <v>153</v>
      </c>
    </row>
    <row r="8" spans="1:22" ht="9" customHeight="1"/>
    <row r="9" spans="1:22" ht="8.25" customHeight="1">
      <c r="A9" s="5"/>
      <c r="B9" s="30"/>
      <c r="C9" s="30"/>
      <c r="D9" s="30"/>
      <c r="E9" s="30"/>
      <c r="F9" s="30"/>
      <c r="G9" s="30"/>
      <c r="H9" s="30"/>
      <c r="I9" s="30"/>
      <c r="J9" s="53"/>
    </row>
    <row r="10" spans="1:22">
      <c r="A10" s="4" t="s">
        <v>238</v>
      </c>
      <c r="J10" s="52"/>
    </row>
    <row r="11" spans="1:22">
      <c r="A11" s="77" t="s">
        <v>239</v>
      </c>
      <c r="B11" s="72"/>
      <c r="C11" s="72"/>
      <c r="D11" s="72"/>
      <c r="E11" s="72"/>
      <c r="F11" s="72"/>
      <c r="G11" s="72"/>
      <c r="H11" s="72"/>
      <c r="I11" s="72"/>
      <c r="J11" s="76"/>
    </row>
    <row r="12" spans="1:22">
      <c r="A12" s="77" t="s">
        <v>240</v>
      </c>
      <c r="B12" s="72"/>
      <c r="C12" s="72"/>
      <c r="D12" s="72"/>
      <c r="E12" s="72"/>
      <c r="F12" s="72"/>
      <c r="G12" s="72"/>
      <c r="H12" s="72"/>
      <c r="I12" s="72"/>
      <c r="J12" s="76"/>
    </row>
    <row r="13" spans="1:22">
      <c r="A13" s="77" t="s">
        <v>241</v>
      </c>
      <c r="B13" s="72"/>
      <c r="C13" s="72"/>
      <c r="D13" s="72"/>
      <c r="E13" s="72"/>
      <c r="F13" s="72"/>
      <c r="G13" s="72"/>
      <c r="H13" s="72"/>
      <c r="I13" s="72"/>
      <c r="J13" s="76"/>
    </row>
    <row r="14" spans="1:22">
      <c r="A14" s="132" t="s">
        <v>242</v>
      </c>
      <c r="B14" s="72"/>
      <c r="C14" s="72"/>
      <c r="D14" s="72"/>
      <c r="E14" s="72"/>
      <c r="F14" s="72"/>
      <c r="G14" s="72"/>
      <c r="H14" s="72"/>
      <c r="I14" s="72"/>
      <c r="J14" s="76"/>
    </row>
    <row r="15" spans="1:22">
      <c r="A15" s="77" t="s">
        <v>243</v>
      </c>
      <c r="B15" s="72"/>
      <c r="C15" s="72"/>
      <c r="D15" s="72"/>
      <c r="E15" s="72"/>
      <c r="F15" s="72"/>
      <c r="G15" s="72"/>
      <c r="H15" s="72"/>
      <c r="I15" s="72"/>
      <c r="J15" s="76"/>
    </row>
    <row r="16" spans="1:22">
      <c r="A16" s="77" t="s">
        <v>244</v>
      </c>
      <c r="B16" s="72"/>
      <c r="C16" s="72"/>
      <c r="D16" s="72"/>
      <c r="E16" s="72"/>
      <c r="F16" s="72"/>
      <c r="G16" s="72"/>
      <c r="H16" s="72"/>
      <c r="I16" s="72"/>
      <c r="J16" s="76"/>
    </row>
    <row r="17" spans="1:10">
      <c r="A17" s="77" t="s">
        <v>245</v>
      </c>
      <c r="B17" s="72"/>
      <c r="C17" s="72"/>
      <c r="D17" s="72"/>
      <c r="E17" s="72"/>
      <c r="F17" s="72"/>
      <c r="G17" s="72"/>
      <c r="H17" s="72"/>
      <c r="I17" s="72"/>
      <c r="J17" s="76"/>
    </row>
    <row r="18" spans="1:10">
      <c r="A18" s="77" t="s">
        <v>246</v>
      </c>
      <c r="B18" s="72"/>
      <c r="C18" s="72"/>
      <c r="D18" s="72"/>
      <c r="E18" s="72"/>
      <c r="F18" s="72"/>
      <c r="G18" s="72"/>
      <c r="H18" s="72"/>
      <c r="I18" s="72"/>
      <c r="J18" s="76"/>
    </row>
    <row r="19" spans="1:10">
      <c r="A19" s="77" t="s">
        <v>247</v>
      </c>
      <c r="B19" s="72"/>
      <c r="C19" s="72"/>
      <c r="D19" s="72"/>
      <c r="E19" s="72"/>
      <c r="F19" s="72"/>
      <c r="G19" s="72"/>
      <c r="H19" s="72"/>
      <c r="I19" s="72"/>
      <c r="J19" s="76"/>
    </row>
    <row r="20" spans="1:10">
      <c r="A20" s="77" t="s">
        <v>248</v>
      </c>
      <c r="B20" s="72"/>
      <c r="C20" s="72"/>
      <c r="D20" s="72"/>
      <c r="E20" s="72"/>
      <c r="F20" s="72"/>
      <c r="G20" s="72"/>
      <c r="H20" s="72"/>
      <c r="I20" s="72"/>
      <c r="J20" s="76"/>
    </row>
    <row r="21" spans="1:10">
      <c r="A21" s="77" t="s">
        <v>249</v>
      </c>
      <c r="B21" s="72"/>
      <c r="C21" s="72"/>
      <c r="D21" s="72"/>
      <c r="E21" s="72"/>
      <c r="F21" s="72"/>
      <c r="G21" s="72"/>
      <c r="H21" s="72"/>
      <c r="I21" s="72"/>
      <c r="J21" s="76"/>
    </row>
    <row r="22" spans="1:10">
      <c r="A22" s="77" t="s">
        <v>2045</v>
      </c>
      <c r="B22" s="72"/>
      <c r="C22" s="72"/>
      <c r="D22" s="72"/>
      <c r="E22" s="72"/>
      <c r="F22" s="72"/>
      <c r="G22" s="72"/>
      <c r="H22" s="72"/>
      <c r="I22" s="72"/>
      <c r="J22" s="76"/>
    </row>
    <row r="23" spans="1:10">
      <c r="A23" s="77" t="s">
        <v>250</v>
      </c>
      <c r="B23" s="72"/>
      <c r="C23" s="72"/>
      <c r="D23" s="72"/>
      <c r="E23" s="72"/>
      <c r="F23" s="72"/>
      <c r="G23" s="72"/>
      <c r="H23" s="72"/>
      <c r="I23" s="72"/>
      <c r="J23" s="76"/>
    </row>
    <row r="24" spans="1:10">
      <c r="A24" s="77" t="s">
        <v>251</v>
      </c>
      <c r="B24" s="72"/>
      <c r="C24" s="72"/>
      <c r="D24" s="72"/>
      <c r="E24" s="72"/>
      <c r="F24" s="72"/>
      <c r="G24" s="72"/>
      <c r="H24" s="72"/>
      <c r="I24" s="72"/>
      <c r="J24" s="76"/>
    </row>
    <row r="25" spans="1:10">
      <c r="A25" s="77" t="s">
        <v>2046</v>
      </c>
      <c r="B25" s="72"/>
      <c r="C25" s="72"/>
      <c r="D25" s="72"/>
      <c r="E25" s="72"/>
      <c r="F25" s="72"/>
      <c r="G25" s="72"/>
      <c r="H25" s="72"/>
      <c r="I25" s="72"/>
      <c r="J25" s="76"/>
    </row>
    <row r="26" spans="1:10">
      <c r="A26" s="81" t="s">
        <v>252</v>
      </c>
      <c r="B26" s="72"/>
      <c r="C26" s="72"/>
      <c r="D26" s="72"/>
      <c r="E26" s="72"/>
      <c r="F26" s="72"/>
      <c r="G26" s="72"/>
      <c r="H26" s="72"/>
      <c r="I26" s="72"/>
      <c r="J26" s="76"/>
    </row>
    <row r="27" spans="1:10" ht="9.75" customHeight="1">
      <c r="A27" s="75"/>
      <c r="B27" s="74"/>
      <c r="C27" s="74"/>
      <c r="D27" s="74"/>
      <c r="E27" s="74"/>
      <c r="F27" s="74"/>
      <c r="G27" s="74"/>
      <c r="H27" s="74"/>
      <c r="I27" s="74"/>
      <c r="J27" s="73"/>
    </row>
    <row r="29" spans="1:10" ht="16.95" customHeight="1">
      <c r="A29" s="72" t="s">
        <v>119</v>
      </c>
    </row>
    <row r="30" spans="1:10" ht="19.95" customHeight="1">
      <c r="B30" s="672">
        <f>同意書!B16</f>
        <v>0</v>
      </c>
      <c r="C30" s="672"/>
    </row>
    <row r="31" spans="1:10" ht="24" customHeight="1">
      <c r="B31" s="665" t="s">
        <v>118</v>
      </c>
      <c r="C31" s="71" t="s">
        <v>117</v>
      </c>
      <c r="D31" s="669" t="str">
        <f>一般等!D26&amp;"　　"&amp;一般等!O26&amp;一般等!Q26&amp;"　"&amp;一般等!S26&amp;一般等!U26&amp;一般等!V26&amp;一般等!Y26&amp;一般等!AB26</f>
        <v>　　TEL　--</v>
      </c>
      <c r="E31" s="670"/>
      <c r="F31" s="670"/>
      <c r="G31" s="670"/>
      <c r="H31" s="670"/>
      <c r="I31" s="671"/>
    </row>
    <row r="32" spans="1:10">
      <c r="B32" s="665"/>
      <c r="C32" s="71" t="s">
        <v>116</v>
      </c>
      <c r="D32" s="71" t="s">
        <v>151</v>
      </c>
      <c r="E32" s="669" t="str">
        <f>一般等!O31</f>
        <v/>
      </c>
      <c r="F32" s="670"/>
      <c r="G32" s="670"/>
      <c r="H32" s="670"/>
      <c r="I32" s="671"/>
    </row>
    <row r="33" spans="1:11">
      <c r="B33" s="665"/>
      <c r="C33" s="666">
        <f>一般等!C32</f>
        <v>0</v>
      </c>
      <c r="D33" s="666" t="s">
        <v>152</v>
      </c>
      <c r="E33" s="676"/>
      <c r="F33" s="677"/>
      <c r="G33" s="677"/>
      <c r="H33" s="677"/>
      <c r="I33" s="673" t="s">
        <v>285</v>
      </c>
    </row>
    <row r="34" spans="1:11">
      <c r="B34" s="665"/>
      <c r="C34" s="667"/>
      <c r="D34" s="667"/>
      <c r="E34" s="678"/>
      <c r="F34" s="679"/>
      <c r="G34" s="679"/>
      <c r="H34" s="679"/>
      <c r="I34" s="674"/>
    </row>
    <row r="35" spans="1:11">
      <c r="B35" s="665"/>
      <c r="C35" s="668"/>
      <c r="D35" s="668"/>
      <c r="E35" s="680"/>
      <c r="F35" s="681"/>
      <c r="G35" s="681"/>
      <c r="H35" s="681"/>
      <c r="I35" s="675"/>
    </row>
    <row r="36" spans="1:11">
      <c r="G36" t="s">
        <v>208</v>
      </c>
    </row>
    <row r="42" spans="1:11" ht="15" customHeight="1">
      <c r="A42" s="69" t="s">
        <v>2080</v>
      </c>
      <c r="I42" s="70"/>
      <c r="J42" s="70"/>
    </row>
    <row r="43" spans="1:11" ht="15" customHeight="1">
      <c r="A43" s="82" t="s">
        <v>114</v>
      </c>
      <c r="B43" s="69"/>
      <c r="C43" s="69"/>
      <c r="D43" s="69"/>
      <c r="E43" s="69"/>
      <c r="F43" s="69"/>
      <c r="G43" s="69"/>
      <c r="H43" s="69"/>
      <c r="I43" s="239"/>
      <c r="J43" s="70"/>
      <c r="K43" s="69"/>
    </row>
    <row r="44" spans="1:11" ht="15" customHeight="1">
      <c r="A44" s="82" t="s">
        <v>113</v>
      </c>
      <c r="C44" s="69"/>
      <c r="D44" s="69"/>
      <c r="E44" s="69"/>
      <c r="F44" s="69"/>
      <c r="G44" s="69"/>
      <c r="H44" s="69"/>
      <c r="I44" s="240"/>
      <c r="J44" s="70"/>
      <c r="K44" s="69"/>
    </row>
    <row r="45" spans="1:11" ht="15" customHeight="1">
      <c r="A45" s="82" t="s">
        <v>221</v>
      </c>
      <c r="B45" s="69"/>
      <c r="C45" s="69"/>
      <c r="D45" s="69"/>
      <c r="E45" s="69"/>
      <c r="F45" s="69"/>
      <c r="G45" s="69"/>
      <c r="H45" s="69"/>
      <c r="I45" s="69"/>
      <c r="J45" s="70"/>
      <c r="K45" s="69"/>
    </row>
    <row r="46" spans="1:11" ht="15" customHeight="1">
      <c r="A46" s="70"/>
      <c r="B46" s="51"/>
      <c r="C46" s="69"/>
      <c r="D46" s="69"/>
      <c r="E46" s="69"/>
      <c r="F46" s="69"/>
      <c r="G46" s="69"/>
      <c r="H46" s="69"/>
      <c r="I46" s="69"/>
      <c r="J46" s="70"/>
      <c r="K46" s="69"/>
    </row>
    <row r="47" spans="1:11" ht="15" customHeight="1">
      <c r="A47" s="69" t="s">
        <v>155</v>
      </c>
      <c r="B47" s="51"/>
      <c r="C47" s="70"/>
      <c r="D47" s="70"/>
      <c r="E47" s="70"/>
      <c r="F47" s="70"/>
      <c r="G47" s="70"/>
      <c r="H47" s="70"/>
      <c r="I47" s="69"/>
      <c r="J47" s="70"/>
      <c r="K47" s="69"/>
    </row>
    <row r="48" spans="1:11" ht="15" customHeight="1">
      <c r="A48" s="82" t="s">
        <v>112</v>
      </c>
      <c r="B48" s="70"/>
      <c r="C48" s="70"/>
      <c r="D48" s="70"/>
      <c r="E48" s="70"/>
      <c r="F48" s="70"/>
      <c r="G48" s="70"/>
      <c r="H48" s="70"/>
      <c r="I48" s="69"/>
      <c r="J48" s="70"/>
      <c r="K48" s="69"/>
    </row>
    <row r="49" spans="1:11" ht="15" customHeight="1">
      <c r="A49" s="82" t="s">
        <v>111</v>
      </c>
      <c r="B49" s="70"/>
      <c r="C49" s="70"/>
      <c r="D49" s="70"/>
      <c r="E49" s="70"/>
      <c r="F49" s="70"/>
      <c r="G49" s="70"/>
      <c r="H49" s="70"/>
      <c r="I49" s="240"/>
      <c r="J49" s="70"/>
      <c r="K49" s="69"/>
    </row>
    <row r="50" spans="1:11" ht="15" customHeight="1">
      <c r="A50" s="82" t="s">
        <v>110</v>
      </c>
      <c r="B50" s="70"/>
      <c r="C50" s="70"/>
      <c r="D50" s="70"/>
      <c r="E50" s="70"/>
      <c r="F50" s="70"/>
      <c r="G50" s="70"/>
      <c r="H50" s="70"/>
      <c r="I50" s="240"/>
      <c r="J50" s="70"/>
      <c r="K50" s="69"/>
    </row>
    <row r="51" spans="1:11" ht="15" customHeight="1">
      <c r="A51" s="70"/>
      <c r="B51" s="70"/>
      <c r="C51" s="70"/>
      <c r="D51" s="70"/>
      <c r="E51" s="70"/>
      <c r="F51" s="70"/>
      <c r="G51" s="70"/>
      <c r="H51" s="70"/>
      <c r="I51" s="82"/>
      <c r="J51" s="70"/>
      <c r="K51" s="69"/>
    </row>
    <row r="52" spans="1:11" ht="15" customHeight="1">
      <c r="A52" s="69" t="s">
        <v>156</v>
      </c>
      <c r="B52" s="70"/>
      <c r="C52" s="70"/>
      <c r="D52" s="70"/>
      <c r="E52" s="70"/>
      <c r="F52" s="70"/>
      <c r="G52" s="70"/>
      <c r="H52" s="70"/>
      <c r="I52" s="82"/>
      <c r="J52" s="70"/>
      <c r="K52" s="69"/>
    </row>
    <row r="53" spans="1:11" ht="15" customHeight="1">
      <c r="A53" s="82" t="s">
        <v>109</v>
      </c>
      <c r="B53" s="70"/>
      <c r="C53" s="70"/>
      <c r="D53" s="70"/>
      <c r="E53" s="70"/>
      <c r="F53" s="70"/>
      <c r="G53" s="70"/>
      <c r="H53" s="70"/>
      <c r="I53" s="82"/>
      <c r="J53" s="70"/>
      <c r="K53" s="69"/>
    </row>
    <row r="54" spans="1:11" ht="15" customHeight="1">
      <c r="A54" s="82" t="s">
        <v>108</v>
      </c>
      <c r="B54" s="70"/>
      <c r="C54" s="70"/>
      <c r="D54" s="70"/>
      <c r="E54" s="70"/>
      <c r="F54" s="70"/>
      <c r="G54" s="70"/>
      <c r="H54" s="70"/>
      <c r="I54" s="240"/>
      <c r="J54" s="70"/>
      <c r="K54" s="69"/>
    </row>
    <row r="55" spans="1:11" ht="15" customHeight="1">
      <c r="A55" s="70"/>
      <c r="B55" s="70"/>
      <c r="C55" s="70"/>
      <c r="D55" s="70"/>
      <c r="E55" s="70"/>
      <c r="F55" s="70"/>
      <c r="G55" s="70"/>
      <c r="H55" s="70"/>
      <c r="I55" s="70"/>
      <c r="J55" s="70"/>
      <c r="K55" s="69"/>
    </row>
    <row r="56" spans="1:11" ht="15" customHeight="1">
      <c r="A56" s="69" t="s">
        <v>107</v>
      </c>
      <c r="B56" s="70"/>
      <c r="C56" s="70"/>
      <c r="D56" s="70"/>
      <c r="E56" s="70"/>
      <c r="F56" s="70"/>
      <c r="G56" s="70"/>
      <c r="H56" s="70"/>
      <c r="I56" s="70"/>
      <c r="J56" s="70"/>
      <c r="K56" s="69"/>
    </row>
    <row r="57" spans="1:11">
      <c r="A57" s="70"/>
      <c r="B57" s="70"/>
      <c r="C57" s="70"/>
      <c r="D57" s="70"/>
      <c r="E57" s="70"/>
      <c r="F57" s="70"/>
      <c r="G57" s="70"/>
      <c r="H57" s="70"/>
      <c r="I57" s="70"/>
      <c r="J57" s="70"/>
      <c r="K57" s="69"/>
    </row>
    <row r="58" spans="1:11">
      <c r="A58" s="70"/>
      <c r="B58" s="70"/>
      <c r="C58" s="70"/>
      <c r="D58" s="70"/>
      <c r="E58" s="70"/>
      <c r="F58" s="70"/>
      <c r="G58" s="70"/>
      <c r="H58" s="70"/>
      <c r="I58" s="70"/>
      <c r="J58" s="70"/>
      <c r="K58" s="69"/>
    </row>
    <row r="59" spans="1:11">
      <c r="A59" s="70"/>
      <c r="B59" s="70"/>
      <c r="C59" s="70"/>
      <c r="D59" s="70"/>
      <c r="E59" s="70"/>
      <c r="F59" s="70"/>
      <c r="G59" s="70"/>
      <c r="H59" s="70"/>
      <c r="I59" s="70"/>
      <c r="J59" s="70"/>
      <c r="K59" s="69"/>
    </row>
    <row r="60" spans="1:11">
      <c r="A60" s="70"/>
      <c r="B60" s="70"/>
      <c r="C60" s="70"/>
      <c r="D60" s="70"/>
      <c r="E60" s="70"/>
      <c r="F60" s="70"/>
      <c r="G60" s="70"/>
      <c r="H60" s="70"/>
      <c r="I60" s="70"/>
      <c r="J60" s="70"/>
      <c r="K60" s="69"/>
    </row>
    <row r="61" spans="1:11">
      <c r="A61" s="70"/>
      <c r="B61" s="70"/>
      <c r="C61" s="70"/>
      <c r="D61" s="70"/>
      <c r="E61" s="70"/>
      <c r="F61" s="70"/>
      <c r="G61" s="70"/>
      <c r="H61" s="70"/>
      <c r="I61" s="70"/>
      <c r="J61" s="70"/>
      <c r="K61" s="69"/>
    </row>
    <row r="62" spans="1:11">
      <c r="A62" s="70"/>
      <c r="B62" s="70"/>
      <c r="C62" s="70"/>
      <c r="D62" s="70"/>
      <c r="E62" s="70"/>
      <c r="F62" s="70"/>
      <c r="G62" s="70"/>
      <c r="H62" s="70"/>
      <c r="I62" s="70"/>
      <c r="J62" s="70"/>
      <c r="K62" s="69"/>
    </row>
    <row r="63" spans="1:11">
      <c r="A63" s="70"/>
      <c r="B63" s="70"/>
      <c r="C63" s="70"/>
      <c r="D63" s="70"/>
      <c r="E63" s="70"/>
      <c r="F63" s="70"/>
      <c r="G63" s="70"/>
      <c r="H63" s="70"/>
      <c r="I63" s="70"/>
      <c r="J63" s="70"/>
      <c r="K63" s="69"/>
    </row>
    <row r="64" spans="1:11">
      <c r="A64" s="70"/>
      <c r="B64" s="70"/>
      <c r="C64" s="70"/>
      <c r="D64" s="70"/>
      <c r="E64" s="70"/>
      <c r="F64" s="70"/>
      <c r="G64" s="70"/>
      <c r="H64" s="70"/>
      <c r="I64" s="70"/>
      <c r="J64" s="70"/>
      <c r="K64" s="69"/>
    </row>
    <row r="65" spans="1:11">
      <c r="A65" s="69"/>
      <c r="B65" s="69"/>
      <c r="C65" s="69"/>
      <c r="D65" s="69"/>
      <c r="E65" s="69"/>
      <c r="F65" s="69"/>
      <c r="G65" s="69"/>
      <c r="H65" s="69"/>
      <c r="I65" s="69"/>
      <c r="J65" s="69"/>
      <c r="K65" s="69"/>
    </row>
    <row r="66" spans="1:11">
      <c r="A66" s="69"/>
      <c r="B66" s="69"/>
      <c r="C66" s="69"/>
      <c r="D66" s="69"/>
      <c r="E66" s="69"/>
      <c r="F66" s="69"/>
      <c r="G66" s="69"/>
      <c r="H66" s="69"/>
      <c r="I66" s="69"/>
      <c r="J66" s="69"/>
      <c r="K66" s="69"/>
    </row>
    <row r="67" spans="1:11">
      <c r="A67" s="69"/>
      <c r="B67" s="69"/>
      <c r="C67" s="69"/>
      <c r="D67" s="69"/>
      <c r="E67" s="69"/>
      <c r="F67" s="69"/>
      <c r="G67" s="69"/>
      <c r="H67" s="69"/>
      <c r="I67" s="69"/>
      <c r="J67" s="69"/>
      <c r="K67" s="69"/>
    </row>
    <row r="68" spans="1:11">
      <c r="A68" s="69"/>
      <c r="B68" s="69"/>
      <c r="C68" s="69"/>
      <c r="D68" s="69"/>
      <c r="E68" s="69"/>
      <c r="F68" s="69"/>
      <c r="G68" s="69"/>
      <c r="H68" s="69"/>
      <c r="I68" s="69"/>
      <c r="J68" s="69"/>
      <c r="K68" s="69"/>
    </row>
    <row r="69" spans="1:11">
      <c r="A69" s="69"/>
      <c r="B69" s="69"/>
      <c r="C69" s="69"/>
      <c r="D69" s="69"/>
      <c r="E69" s="69"/>
      <c r="F69" s="69"/>
      <c r="G69" s="69"/>
      <c r="H69" s="69"/>
      <c r="I69" s="69"/>
      <c r="J69" s="69"/>
      <c r="K69" s="69"/>
    </row>
    <row r="70" spans="1:11">
      <c r="A70" s="69"/>
      <c r="B70" s="69"/>
      <c r="C70" s="69"/>
      <c r="D70" s="69"/>
      <c r="E70" s="69"/>
      <c r="F70" s="69"/>
      <c r="G70" s="69"/>
      <c r="H70" s="69"/>
      <c r="I70" s="69"/>
      <c r="J70" s="69"/>
      <c r="K70" s="69"/>
    </row>
    <row r="71" spans="1:11">
      <c r="A71" s="69"/>
      <c r="B71" s="69"/>
      <c r="C71" s="69"/>
      <c r="D71" s="69"/>
      <c r="E71" s="69"/>
      <c r="F71" s="69"/>
      <c r="G71" s="69"/>
      <c r="H71" s="69"/>
      <c r="I71" s="69"/>
      <c r="J71" s="69"/>
      <c r="K71" s="69"/>
    </row>
    <row r="72" spans="1:11">
      <c r="A72" s="69"/>
      <c r="B72" s="69"/>
      <c r="C72" s="69"/>
      <c r="D72" s="69"/>
      <c r="E72" s="69"/>
      <c r="F72" s="69"/>
      <c r="G72" s="69"/>
      <c r="H72" s="69"/>
      <c r="I72" s="69"/>
      <c r="J72" s="69"/>
      <c r="K72" s="69"/>
    </row>
    <row r="73" spans="1:11">
      <c r="A73" s="69"/>
      <c r="B73" s="69"/>
      <c r="C73" s="69"/>
      <c r="D73" s="69"/>
      <c r="E73" s="69"/>
      <c r="F73" s="69"/>
      <c r="G73" s="69"/>
      <c r="H73" s="69"/>
      <c r="I73" s="69"/>
      <c r="J73" s="69"/>
      <c r="K73" s="69"/>
    </row>
    <row r="74" spans="1:11">
      <c r="A74" s="69"/>
      <c r="B74" s="69"/>
      <c r="C74" s="69"/>
      <c r="D74" s="69"/>
      <c r="E74" s="69"/>
      <c r="F74" s="69"/>
      <c r="G74" s="69"/>
      <c r="H74" s="69"/>
      <c r="I74" s="69"/>
      <c r="J74" s="69"/>
      <c r="K74" s="69"/>
    </row>
    <row r="75" spans="1:11">
      <c r="A75" s="69"/>
      <c r="B75" s="69"/>
      <c r="C75" s="69"/>
      <c r="D75" s="69"/>
      <c r="E75" s="69"/>
      <c r="F75" s="69"/>
      <c r="G75" s="69"/>
      <c r="H75" s="69"/>
      <c r="I75" s="69"/>
      <c r="J75" s="69"/>
      <c r="K75" s="69"/>
    </row>
    <row r="76" spans="1:11">
      <c r="A76" s="69"/>
      <c r="B76" s="69"/>
      <c r="C76" s="69"/>
      <c r="D76" s="69"/>
      <c r="E76" s="69"/>
      <c r="F76" s="69"/>
      <c r="G76" s="69"/>
      <c r="H76" s="69"/>
      <c r="I76" s="69"/>
      <c r="J76" s="69"/>
      <c r="K76" s="69"/>
    </row>
    <row r="77" spans="1:11">
      <c r="A77" s="69"/>
      <c r="B77" s="69"/>
      <c r="C77" s="69"/>
      <c r="D77" s="69"/>
      <c r="E77" s="69"/>
      <c r="F77" s="69"/>
      <c r="G77" s="69"/>
      <c r="H77" s="69"/>
      <c r="I77" s="69"/>
      <c r="J77" s="69"/>
      <c r="K77" s="69"/>
    </row>
  </sheetData>
  <sheetProtection algorithmName="SHA-512" hashValue="rlSkTkPfaXQh4IXRA1zodGcKp/KYrEruh0AG0lW8CDszeDtaz2l0f1FayNPFmww+zCk2Sf9ZWThA2vq7Qea0wA==" saltValue="vRW9zS1Nfc7mWFkCtwsqaA==" spinCount="100000" sheet="1" objects="1" scenarios="1"/>
  <protectedRanges>
    <protectedRange sqref="I43:I44 I49:I50 I54" name="範囲1"/>
  </protectedRanges>
  <mergeCells count="9">
    <mergeCell ref="A1:J1"/>
    <mergeCell ref="B31:B35"/>
    <mergeCell ref="C33:C35"/>
    <mergeCell ref="D31:I31"/>
    <mergeCell ref="D33:D35"/>
    <mergeCell ref="E32:I32"/>
    <mergeCell ref="B30:C30"/>
    <mergeCell ref="I33:I35"/>
    <mergeCell ref="E33:H35"/>
  </mergeCells>
  <phoneticPr fontId="7"/>
  <dataValidations count="3">
    <dataValidation allowBlank="1" showInputMessage="1" showErrorMessage="1" prompt="年月をyyyy/mmで記入。" sqref="I43" xr:uid="{87FDECBC-545F-4649-BDAF-07EAB74D488C}"/>
    <dataValidation type="list" allowBlank="1" showInputMessage="1" showErrorMessage="1" prompt="「はい」「いいえ」を選択してください。" sqref="I54 I50 I49 I44" xr:uid="{50EC7E2E-7681-4404-8853-E6D9E2F0F955}">
      <formula1>$V$3:$V$5</formula1>
    </dataValidation>
    <dataValidation allowBlank="1" showInputMessage="1" showErrorMessage="1" prompt="氏名を自署してください。" sqref="I33 E33" xr:uid="{35B97BE8-9C6D-42E9-93E6-A30687740642}"/>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97FB1-B036-467B-8277-4143F85CA29B}">
  <sheetPr>
    <tabColor theme="4"/>
    <pageSetUpPr fitToPage="1"/>
  </sheetPr>
  <dimension ref="A1:W68"/>
  <sheetViews>
    <sheetView view="pageBreakPreview" topLeftCell="A36" zoomScaleNormal="100" zoomScaleSheetLayoutView="100" workbookViewId="0">
      <selection activeCell="E5" sqref="E5:G5"/>
    </sheetView>
  </sheetViews>
  <sheetFormatPr defaultRowHeight="13.2"/>
  <cols>
    <col min="1" max="1" width="3.6640625" customWidth="1"/>
    <col min="2" max="2" width="13.33203125" customWidth="1"/>
    <col min="3" max="3" width="3.6640625" customWidth="1"/>
    <col min="4" max="4" width="14.6640625" customWidth="1"/>
    <col min="5" max="5" width="11.77734375" customWidth="1"/>
    <col min="6" max="6" width="2.88671875" customWidth="1"/>
    <col min="7" max="7" width="12.77734375" customWidth="1"/>
    <col min="8" max="8" width="11.77734375" customWidth="1"/>
    <col min="9" max="9" width="2.88671875" customWidth="1"/>
    <col min="10" max="10" width="12.88671875" customWidth="1"/>
    <col min="19" max="19" width="20.21875" customWidth="1"/>
    <col min="20" max="20" width="49.33203125" customWidth="1"/>
  </cols>
  <sheetData>
    <row r="1" spans="1:23" ht="26.4" customHeight="1">
      <c r="A1" s="727" t="s">
        <v>2210</v>
      </c>
      <c r="B1" s="727"/>
      <c r="C1" s="682" t="str">
        <f>IF(一般等!D26=0,"",一般等!D26)</f>
        <v/>
      </c>
      <c r="D1" s="682"/>
      <c r="E1" s="682"/>
      <c r="F1" s="682"/>
      <c r="G1" s="6" t="s">
        <v>2209</v>
      </c>
      <c r="H1" s="682" t="str">
        <f>IF(貸付金振込依頼書!G11=0,"",貸付金振込依頼書!G11)</f>
        <v/>
      </c>
      <c r="I1" s="682"/>
      <c r="J1" s="682"/>
    </row>
    <row r="2" spans="1:23" ht="22.2" customHeight="1">
      <c r="A2" s="718" t="s">
        <v>145</v>
      </c>
      <c r="B2" s="718"/>
      <c r="C2" s="718"/>
      <c r="D2" s="718"/>
      <c r="E2" s="718"/>
      <c r="F2" s="718"/>
      <c r="G2" s="718"/>
      <c r="H2" s="718"/>
      <c r="I2" s="718"/>
      <c r="J2" s="718"/>
    </row>
    <row r="3" spans="1:23" ht="16.95" customHeight="1">
      <c r="A3" s="63" t="s">
        <v>144</v>
      </c>
      <c r="B3" s="63"/>
      <c r="C3" s="63"/>
      <c r="D3" s="63" t="s">
        <v>2081</v>
      </c>
      <c r="E3" s="63"/>
      <c r="F3" s="63"/>
      <c r="G3" s="63"/>
      <c r="H3" s="63"/>
      <c r="I3" s="63"/>
      <c r="J3" s="63"/>
      <c r="K3" s="63"/>
      <c r="L3" s="63"/>
      <c r="M3" s="63"/>
      <c r="N3" s="63"/>
    </row>
    <row r="4" spans="1:23" ht="16.5" customHeight="1">
      <c r="A4" s="80" t="s">
        <v>139</v>
      </c>
      <c r="B4" s="80"/>
      <c r="C4" s="63"/>
      <c r="D4" s="63"/>
      <c r="E4" s="63"/>
      <c r="F4" s="63"/>
      <c r="G4" s="63"/>
      <c r="H4" s="63"/>
      <c r="I4" s="63"/>
      <c r="J4" s="63"/>
      <c r="K4" s="63"/>
      <c r="L4" s="63"/>
      <c r="M4" s="63"/>
      <c r="N4" s="63"/>
    </row>
    <row r="5" spans="1:23" ht="13.8">
      <c r="A5" s="689" t="s">
        <v>2082</v>
      </c>
      <c r="B5" s="687"/>
      <c r="C5" s="688"/>
      <c r="D5" s="707" t="s">
        <v>133</v>
      </c>
      <c r="E5" s="686" t="s">
        <v>132</v>
      </c>
      <c r="F5" s="686"/>
      <c r="G5" s="686"/>
      <c r="H5" s="686" t="s">
        <v>3</v>
      </c>
      <c r="I5" s="686"/>
      <c r="J5" s="686"/>
      <c r="K5" s="63"/>
      <c r="L5" s="63"/>
      <c r="M5" s="63"/>
      <c r="N5" s="63"/>
    </row>
    <row r="6" spans="1:23" ht="32.4" customHeight="1">
      <c r="A6" s="686"/>
      <c r="B6" s="687"/>
      <c r="C6" s="688"/>
      <c r="D6" s="707"/>
      <c r="E6" s="83" t="s">
        <v>130</v>
      </c>
      <c r="F6" s="706" t="s">
        <v>199</v>
      </c>
      <c r="G6" s="712"/>
      <c r="H6" s="83" t="s">
        <v>130</v>
      </c>
      <c r="I6" s="706" t="s">
        <v>129</v>
      </c>
      <c r="J6" s="712"/>
      <c r="K6" s="63"/>
      <c r="L6" s="63"/>
      <c r="M6" s="63"/>
      <c r="N6" s="63"/>
    </row>
    <row r="7" spans="1:23" ht="16.95" customHeight="1">
      <c r="A7" s="713" t="s">
        <v>37</v>
      </c>
      <c r="B7" s="716"/>
      <c r="C7" s="717"/>
      <c r="D7" s="234"/>
      <c r="E7" s="235"/>
      <c r="F7" s="710">
        <f>E7*12</f>
        <v>0</v>
      </c>
      <c r="G7" s="711"/>
      <c r="H7" s="235"/>
      <c r="I7" s="719">
        <f>H7*2</f>
        <v>0</v>
      </c>
      <c r="J7" s="720"/>
      <c r="K7" s="63"/>
      <c r="L7" s="63"/>
      <c r="M7" s="63"/>
      <c r="N7" s="63"/>
      <c r="O7" s="63"/>
      <c r="V7" t="s">
        <v>279</v>
      </c>
      <c r="W7" t="s">
        <v>265</v>
      </c>
    </row>
    <row r="8" spans="1:23" ht="16.95" customHeight="1">
      <c r="A8" s="713"/>
      <c r="B8" s="716"/>
      <c r="C8" s="717"/>
      <c r="D8" s="234"/>
      <c r="E8" s="235"/>
      <c r="F8" s="710">
        <f t="shared" ref="F8:F11" si="0">E8*12</f>
        <v>0</v>
      </c>
      <c r="G8" s="711"/>
      <c r="H8" s="235"/>
      <c r="I8" s="719">
        <f t="shared" ref="I8:I11" si="1">H8*2</f>
        <v>0</v>
      </c>
      <c r="J8" s="720"/>
      <c r="K8" s="63"/>
      <c r="L8" s="63"/>
      <c r="M8" s="63"/>
      <c r="N8" s="63"/>
      <c r="O8" s="63"/>
      <c r="V8" t="s">
        <v>280</v>
      </c>
      <c r="W8" t="s">
        <v>266</v>
      </c>
    </row>
    <row r="9" spans="1:23" ht="16.95" customHeight="1">
      <c r="A9" s="713"/>
      <c r="B9" s="716"/>
      <c r="C9" s="717"/>
      <c r="D9" s="234"/>
      <c r="E9" s="235"/>
      <c r="F9" s="710">
        <f t="shared" si="0"/>
        <v>0</v>
      </c>
      <c r="G9" s="711"/>
      <c r="H9" s="235"/>
      <c r="I9" s="719">
        <f t="shared" si="1"/>
        <v>0</v>
      </c>
      <c r="J9" s="720"/>
      <c r="K9" s="63"/>
      <c r="L9" s="63"/>
      <c r="M9" s="63"/>
      <c r="N9" s="63"/>
      <c r="O9" s="63"/>
      <c r="V9" t="s">
        <v>278</v>
      </c>
      <c r="W9" t="s">
        <v>267</v>
      </c>
    </row>
    <row r="10" spans="1:23" ht="16.95" customHeight="1">
      <c r="A10" s="713"/>
      <c r="B10" s="716"/>
      <c r="C10" s="717"/>
      <c r="D10" s="234"/>
      <c r="E10" s="235"/>
      <c r="F10" s="710">
        <f t="shared" si="0"/>
        <v>0</v>
      </c>
      <c r="G10" s="711"/>
      <c r="H10" s="235"/>
      <c r="I10" s="719">
        <f t="shared" si="1"/>
        <v>0</v>
      </c>
      <c r="J10" s="720"/>
      <c r="K10" s="63"/>
      <c r="L10" s="63"/>
      <c r="M10" s="63"/>
      <c r="N10" s="63"/>
      <c r="O10" s="63"/>
      <c r="V10" t="s">
        <v>277</v>
      </c>
      <c r="W10" t="s">
        <v>268</v>
      </c>
    </row>
    <row r="11" spans="1:23" ht="16.95" customHeight="1">
      <c r="A11" s="726" t="s">
        <v>36</v>
      </c>
      <c r="B11" s="690"/>
      <c r="C11" s="691"/>
      <c r="D11" s="698"/>
      <c r="E11" s="700"/>
      <c r="F11" s="692">
        <f t="shared" si="0"/>
        <v>0</v>
      </c>
      <c r="G11" s="693"/>
      <c r="H11" s="700"/>
      <c r="I11" s="721">
        <f t="shared" si="1"/>
        <v>0</v>
      </c>
      <c r="J11" s="722"/>
      <c r="K11" s="63"/>
      <c r="L11" s="63"/>
      <c r="M11" s="63"/>
      <c r="N11" s="63"/>
      <c r="O11" s="63"/>
      <c r="W11" t="s">
        <v>269</v>
      </c>
    </row>
    <row r="12" spans="1:23" ht="16.95" customHeight="1">
      <c r="A12" s="726"/>
      <c r="B12" s="696"/>
      <c r="C12" s="697"/>
      <c r="D12" s="699"/>
      <c r="E12" s="701"/>
      <c r="F12" s="702"/>
      <c r="G12" s="703"/>
      <c r="H12" s="701"/>
      <c r="I12" s="723"/>
      <c r="J12" s="724"/>
      <c r="K12" s="63"/>
      <c r="L12" s="63"/>
      <c r="M12" s="63"/>
      <c r="N12" s="63"/>
      <c r="O12" s="63"/>
    </row>
    <row r="13" spans="1:23" ht="16.95" customHeight="1">
      <c r="A13" s="726"/>
      <c r="B13" s="690"/>
      <c r="C13" s="691"/>
      <c r="D13" s="698"/>
      <c r="E13" s="700"/>
      <c r="F13" s="692">
        <f t="shared" ref="F13" si="2">E13*12</f>
        <v>0</v>
      </c>
      <c r="G13" s="693"/>
      <c r="H13" s="700"/>
      <c r="I13" s="692">
        <f t="shared" ref="I13" si="3">H13*2</f>
        <v>0</v>
      </c>
      <c r="J13" s="693"/>
      <c r="K13" s="63"/>
      <c r="L13" s="63"/>
      <c r="M13" s="63"/>
      <c r="N13" s="63"/>
      <c r="O13" s="63"/>
      <c r="W13" t="s">
        <v>270</v>
      </c>
    </row>
    <row r="14" spans="1:23" ht="16.95" customHeight="1" thickBot="1">
      <c r="A14" s="726"/>
      <c r="B14" s="696"/>
      <c r="C14" s="697"/>
      <c r="D14" s="699"/>
      <c r="E14" s="701"/>
      <c r="F14" s="694"/>
      <c r="G14" s="695"/>
      <c r="H14" s="701"/>
      <c r="I14" s="694"/>
      <c r="J14" s="695"/>
      <c r="K14" s="63"/>
      <c r="L14" s="63"/>
      <c r="M14" s="63"/>
      <c r="N14" s="63"/>
      <c r="O14" s="63"/>
      <c r="W14" t="s">
        <v>270</v>
      </c>
    </row>
    <row r="15" spans="1:23" ht="16.95" customHeight="1" thickBot="1">
      <c r="A15" s="686" t="s">
        <v>128</v>
      </c>
      <c r="B15" s="687"/>
      <c r="C15" s="688"/>
      <c r="D15" s="118"/>
      <c r="E15" s="113"/>
      <c r="F15" s="192" t="s">
        <v>38</v>
      </c>
      <c r="G15" s="131">
        <f>SUM(F7:G14)</f>
        <v>0</v>
      </c>
      <c r="H15" s="114"/>
      <c r="I15" s="192" t="s">
        <v>143</v>
      </c>
      <c r="J15" s="131">
        <f>SUM(I7:J14)</f>
        <v>0</v>
      </c>
      <c r="K15" s="63"/>
      <c r="L15" s="63"/>
      <c r="M15" s="63"/>
      <c r="N15" s="63"/>
      <c r="O15" s="63"/>
      <c r="W15" t="s">
        <v>271</v>
      </c>
    </row>
    <row r="16" spans="1:23" ht="16.95" customHeight="1">
      <c r="A16" s="80" t="s">
        <v>135</v>
      </c>
      <c r="B16" s="80"/>
      <c r="C16" s="63"/>
      <c r="D16" s="63"/>
      <c r="E16" s="63"/>
      <c r="F16" s="63"/>
      <c r="G16" s="63"/>
      <c r="H16" s="63"/>
      <c r="I16" s="63"/>
      <c r="J16" s="63"/>
      <c r="K16" s="63"/>
      <c r="L16" s="63"/>
      <c r="M16" s="63"/>
      <c r="N16" s="63"/>
      <c r="O16" s="63"/>
      <c r="W16" t="s">
        <v>272</v>
      </c>
    </row>
    <row r="17" spans="1:23" ht="13.95" customHeight="1">
      <c r="A17" s="689" t="s">
        <v>134</v>
      </c>
      <c r="B17" s="706"/>
      <c r="C17" s="688"/>
      <c r="D17" s="707" t="s">
        <v>133</v>
      </c>
      <c r="E17" s="686" t="s">
        <v>132</v>
      </c>
      <c r="F17" s="686"/>
      <c r="G17" s="686"/>
      <c r="H17" s="686" t="s">
        <v>3</v>
      </c>
      <c r="I17" s="686"/>
      <c r="J17" s="686"/>
      <c r="K17" s="63"/>
      <c r="L17" s="63"/>
      <c r="M17" s="63"/>
      <c r="N17" s="63"/>
      <c r="O17" s="63"/>
      <c r="W17" t="s">
        <v>273</v>
      </c>
    </row>
    <row r="18" spans="1:23" ht="32.4" customHeight="1">
      <c r="A18" s="686"/>
      <c r="B18" s="687"/>
      <c r="C18" s="688"/>
      <c r="D18" s="707"/>
      <c r="E18" s="83" t="s">
        <v>130</v>
      </c>
      <c r="F18" s="706" t="s">
        <v>257</v>
      </c>
      <c r="G18" s="712"/>
      <c r="H18" s="83" t="s">
        <v>130</v>
      </c>
      <c r="I18" s="706" t="s">
        <v>258</v>
      </c>
      <c r="J18" s="712"/>
      <c r="K18" s="63"/>
      <c r="L18" s="63"/>
      <c r="M18" s="63"/>
      <c r="N18" s="63"/>
      <c r="O18" s="63"/>
      <c r="W18" t="s">
        <v>274</v>
      </c>
    </row>
    <row r="19" spans="1:23" ht="16.95" customHeight="1">
      <c r="A19" s="683"/>
      <c r="B19" s="684"/>
      <c r="C19" s="685"/>
      <c r="D19" s="698"/>
      <c r="E19" s="700"/>
      <c r="F19" s="692">
        <f>E19*12</f>
        <v>0</v>
      </c>
      <c r="G19" s="693"/>
      <c r="H19" s="700"/>
      <c r="I19" s="692">
        <f>H19*2</f>
        <v>0</v>
      </c>
      <c r="J19" s="693"/>
      <c r="K19" s="63"/>
      <c r="L19" s="63"/>
      <c r="M19" s="63"/>
      <c r="N19" s="63"/>
      <c r="O19" s="63"/>
      <c r="W19" t="s">
        <v>275</v>
      </c>
    </row>
    <row r="20" spans="1:23" ht="16.95" customHeight="1">
      <c r="A20" s="242" t="s">
        <v>281</v>
      </c>
      <c r="B20" s="236"/>
      <c r="C20" s="241" t="s">
        <v>282</v>
      </c>
      <c r="D20" s="699"/>
      <c r="E20" s="701"/>
      <c r="F20" s="702"/>
      <c r="G20" s="703"/>
      <c r="H20" s="701"/>
      <c r="I20" s="702"/>
      <c r="J20" s="703"/>
      <c r="K20" s="63"/>
      <c r="L20" s="63"/>
      <c r="M20" s="63"/>
      <c r="N20" s="63"/>
      <c r="O20" s="63"/>
      <c r="W20" t="s">
        <v>276</v>
      </c>
    </row>
    <row r="21" spans="1:23" ht="16.95" customHeight="1">
      <c r="A21" s="683"/>
      <c r="B21" s="684"/>
      <c r="C21" s="685"/>
      <c r="D21" s="698"/>
      <c r="E21" s="700"/>
      <c r="F21" s="692">
        <f t="shared" ref="F21" si="4">E21*12</f>
        <v>0</v>
      </c>
      <c r="G21" s="693"/>
      <c r="H21" s="700"/>
      <c r="I21" s="692">
        <f>H21*2</f>
        <v>0</v>
      </c>
      <c r="J21" s="693"/>
      <c r="K21" s="63"/>
      <c r="L21" s="63"/>
      <c r="M21" s="63"/>
      <c r="N21" s="63"/>
      <c r="O21" s="63"/>
    </row>
    <row r="22" spans="1:23" ht="16.95" customHeight="1">
      <c r="A22" s="242" t="s">
        <v>281</v>
      </c>
      <c r="B22" s="236"/>
      <c r="C22" s="241" t="s">
        <v>282</v>
      </c>
      <c r="D22" s="699"/>
      <c r="E22" s="701"/>
      <c r="F22" s="702"/>
      <c r="G22" s="703"/>
      <c r="H22" s="701"/>
      <c r="I22" s="702"/>
      <c r="J22" s="703"/>
      <c r="K22" s="63"/>
      <c r="L22" s="63"/>
      <c r="M22" s="63"/>
      <c r="N22" s="63"/>
      <c r="O22" s="63"/>
    </row>
    <row r="23" spans="1:23" ht="16.95" customHeight="1">
      <c r="A23" s="683"/>
      <c r="B23" s="684"/>
      <c r="C23" s="685"/>
      <c r="D23" s="698"/>
      <c r="E23" s="700"/>
      <c r="F23" s="692">
        <f t="shared" ref="F23" si="5">E23*12</f>
        <v>0</v>
      </c>
      <c r="G23" s="693"/>
      <c r="H23" s="725"/>
      <c r="I23" s="692">
        <f t="shared" ref="I23" si="6">H23*2</f>
        <v>0</v>
      </c>
      <c r="J23" s="693"/>
      <c r="K23" s="63"/>
      <c r="L23" s="63"/>
      <c r="M23" s="63"/>
      <c r="N23" s="63"/>
      <c r="O23" s="63"/>
    </row>
    <row r="24" spans="1:23" ht="16.95" customHeight="1" thickBot="1">
      <c r="A24" s="242" t="s">
        <v>281</v>
      </c>
      <c r="B24" s="236"/>
      <c r="C24" s="241" t="s">
        <v>282</v>
      </c>
      <c r="D24" s="699"/>
      <c r="E24" s="701"/>
      <c r="F24" s="694"/>
      <c r="G24" s="695"/>
      <c r="H24" s="701"/>
      <c r="I24" s="694"/>
      <c r="J24" s="695"/>
      <c r="K24" s="63"/>
      <c r="L24" s="63"/>
      <c r="M24" s="63"/>
      <c r="N24" s="63"/>
      <c r="O24" s="63"/>
    </row>
    <row r="25" spans="1:23" ht="16.95" customHeight="1" thickBot="1">
      <c r="A25" s="686" t="s">
        <v>128</v>
      </c>
      <c r="B25" s="687"/>
      <c r="C25" s="688"/>
      <c r="D25" s="115"/>
      <c r="E25" s="116"/>
      <c r="F25" s="192" t="s">
        <v>142</v>
      </c>
      <c r="G25" s="131">
        <f>SUM(F19:G24)</f>
        <v>0</v>
      </c>
      <c r="H25" s="117"/>
      <c r="I25" s="192" t="s">
        <v>141</v>
      </c>
      <c r="J25" s="131">
        <f>SUM(I19:J24)</f>
        <v>0</v>
      </c>
      <c r="K25" s="63"/>
      <c r="L25" s="63"/>
      <c r="M25" s="63"/>
      <c r="N25" s="63"/>
      <c r="O25" s="63"/>
    </row>
    <row r="26" spans="1:23" ht="12" customHeight="1">
      <c r="A26" s="63"/>
      <c r="B26" s="63"/>
      <c r="C26" s="63"/>
      <c r="D26" s="63"/>
      <c r="E26" s="63"/>
      <c r="F26" s="63"/>
      <c r="G26" s="63"/>
      <c r="H26" s="63"/>
      <c r="I26" s="63"/>
      <c r="J26" s="63"/>
      <c r="K26" s="63"/>
      <c r="L26" s="63"/>
      <c r="M26" s="63"/>
      <c r="N26" s="63"/>
      <c r="O26" s="63"/>
    </row>
    <row r="27" spans="1:23" ht="16.95" customHeight="1">
      <c r="A27" s="63" t="s">
        <v>140</v>
      </c>
      <c r="B27" s="63"/>
      <c r="C27" s="63"/>
      <c r="D27" s="63"/>
      <c r="E27" s="63"/>
      <c r="F27" s="63"/>
      <c r="G27" s="63"/>
      <c r="H27" s="63"/>
      <c r="I27" s="63"/>
      <c r="J27" s="63"/>
      <c r="K27" s="63"/>
      <c r="L27" s="63"/>
      <c r="M27" s="63"/>
      <c r="N27" s="63"/>
      <c r="O27" s="63"/>
    </row>
    <row r="28" spans="1:23" ht="16.95" customHeight="1">
      <c r="A28" s="80" t="s">
        <v>139</v>
      </c>
      <c r="B28" s="80"/>
      <c r="C28" s="63"/>
      <c r="D28" s="63"/>
      <c r="E28" s="63"/>
      <c r="F28" s="63"/>
      <c r="G28" s="63"/>
      <c r="H28" s="63"/>
      <c r="I28" s="63"/>
      <c r="J28" s="63"/>
      <c r="K28" s="63"/>
      <c r="L28" s="63"/>
      <c r="M28" s="63"/>
      <c r="N28" s="63"/>
      <c r="O28" s="63"/>
    </row>
    <row r="29" spans="1:23" ht="13.95" customHeight="1">
      <c r="A29" s="689" t="s">
        <v>2083</v>
      </c>
      <c r="B29" s="687"/>
      <c r="C29" s="688"/>
      <c r="D29" s="707" t="s">
        <v>133</v>
      </c>
      <c r="E29" s="686" t="s">
        <v>132</v>
      </c>
      <c r="F29" s="686"/>
      <c r="G29" s="686"/>
      <c r="H29" s="686" t="s">
        <v>3</v>
      </c>
      <c r="I29" s="686"/>
      <c r="J29" s="686"/>
      <c r="K29" s="63"/>
      <c r="L29" s="63"/>
      <c r="M29" s="63"/>
      <c r="N29" s="63"/>
      <c r="O29" s="63"/>
    </row>
    <row r="30" spans="1:23" ht="32.4" customHeight="1">
      <c r="A30" s="686"/>
      <c r="B30" s="687"/>
      <c r="C30" s="688"/>
      <c r="D30" s="707"/>
      <c r="E30" s="83" t="s">
        <v>130</v>
      </c>
      <c r="F30" s="706" t="s">
        <v>131</v>
      </c>
      <c r="G30" s="712"/>
      <c r="H30" s="83" t="s">
        <v>130</v>
      </c>
      <c r="I30" s="706" t="s">
        <v>129</v>
      </c>
      <c r="J30" s="712"/>
      <c r="K30" s="63"/>
      <c r="L30" s="63"/>
      <c r="M30" s="63"/>
      <c r="N30" s="63"/>
      <c r="O30" s="63"/>
    </row>
    <row r="31" spans="1:23" ht="16.95" customHeight="1">
      <c r="A31" s="713" t="s">
        <v>138</v>
      </c>
      <c r="B31" s="714" t="str">
        <f>貸付金振込依頼書!U7</f>
        <v>貸付け</v>
      </c>
      <c r="C31" s="715"/>
      <c r="D31" s="134" t="str">
        <f>同意書!D10</f>
        <v>0円</v>
      </c>
      <c r="E31" s="135" t="str">
        <f>IFERROR(INT(一般等!AH8&amp;一般等!AJ8&amp;一般等!AM8&amp;一般等!AO8&amp;一般等!AR8&amp;一般等!AT8),"")</f>
        <v/>
      </c>
      <c r="F31" s="708" t="str">
        <f>IFERROR(E31*12,"")</f>
        <v/>
      </c>
      <c r="G31" s="709"/>
      <c r="H31" s="135" t="str">
        <f>IFERROR(INT(一般等!AH9&amp;一般等!AJ9&amp;一般等!AM9&amp;一般等!AO9&amp;一般等!AR9&amp;一般等!AT9),"")</f>
        <v/>
      </c>
      <c r="I31" s="708" t="str">
        <f>IFERROR(H31*2,"")</f>
        <v/>
      </c>
      <c r="J31" s="709"/>
      <c r="K31" s="63"/>
      <c r="L31" s="63"/>
      <c r="M31" s="63"/>
      <c r="N31" s="63"/>
      <c r="O31" s="63"/>
    </row>
    <row r="32" spans="1:23" ht="16.95" customHeight="1">
      <c r="A32" s="713"/>
      <c r="B32" s="716"/>
      <c r="C32" s="717"/>
      <c r="D32" s="234"/>
      <c r="E32" s="235"/>
      <c r="F32" s="710">
        <f t="shared" ref="F32:F33" si="7">E32*12</f>
        <v>0</v>
      </c>
      <c r="G32" s="711"/>
      <c r="H32" s="235"/>
      <c r="I32" s="710">
        <f t="shared" ref="I32:I33" si="8">H32*2</f>
        <v>0</v>
      </c>
      <c r="J32" s="711"/>
      <c r="K32" s="63"/>
      <c r="L32" s="63"/>
      <c r="M32" s="63"/>
      <c r="N32" s="63"/>
      <c r="O32" s="63"/>
    </row>
    <row r="33" spans="1:15" ht="16.5" customHeight="1">
      <c r="A33" s="731" t="s">
        <v>36</v>
      </c>
      <c r="B33" s="690"/>
      <c r="C33" s="691"/>
      <c r="D33" s="698"/>
      <c r="E33" s="700"/>
      <c r="F33" s="692">
        <f t="shared" si="7"/>
        <v>0</v>
      </c>
      <c r="G33" s="693"/>
      <c r="H33" s="700"/>
      <c r="I33" s="692">
        <f t="shared" si="8"/>
        <v>0</v>
      </c>
      <c r="J33" s="693"/>
      <c r="K33" s="63"/>
      <c r="L33" s="63"/>
      <c r="M33" s="63"/>
      <c r="N33" s="63"/>
      <c r="O33" s="63"/>
    </row>
    <row r="34" spans="1:15" ht="16.5" customHeight="1">
      <c r="A34" s="732"/>
      <c r="B34" s="696"/>
      <c r="C34" s="697"/>
      <c r="D34" s="699"/>
      <c r="E34" s="701"/>
      <c r="F34" s="702"/>
      <c r="G34" s="703"/>
      <c r="H34" s="701"/>
      <c r="I34" s="702"/>
      <c r="J34" s="703"/>
      <c r="K34" s="63"/>
      <c r="L34" s="63"/>
      <c r="M34" s="63"/>
      <c r="N34" s="63"/>
      <c r="O34" s="63"/>
    </row>
    <row r="35" spans="1:15" ht="16.5" customHeight="1">
      <c r="A35" s="732"/>
      <c r="B35" s="690"/>
      <c r="C35" s="691"/>
      <c r="D35" s="698"/>
      <c r="E35" s="700"/>
      <c r="F35" s="692">
        <f t="shared" ref="F35" si="9">E35*12</f>
        <v>0</v>
      </c>
      <c r="G35" s="693"/>
      <c r="H35" s="700"/>
      <c r="I35" s="692">
        <f t="shared" ref="I35" si="10">H35*2</f>
        <v>0</v>
      </c>
      <c r="J35" s="693"/>
      <c r="K35" s="63"/>
      <c r="L35" s="63"/>
      <c r="M35" s="63"/>
      <c r="N35" s="63"/>
      <c r="O35" s="63"/>
    </row>
    <row r="36" spans="1:15" ht="16.5" customHeight="1" thickBot="1">
      <c r="A36" s="733"/>
      <c r="B36" s="696"/>
      <c r="C36" s="697"/>
      <c r="D36" s="699"/>
      <c r="E36" s="701"/>
      <c r="F36" s="694"/>
      <c r="G36" s="695"/>
      <c r="H36" s="701"/>
      <c r="I36" s="694"/>
      <c r="J36" s="695"/>
      <c r="K36" s="63"/>
      <c r="L36" s="63"/>
      <c r="M36" s="63"/>
      <c r="N36" s="63"/>
      <c r="O36" s="63"/>
    </row>
    <row r="37" spans="1:15" ht="16.95" customHeight="1" thickBot="1">
      <c r="A37" s="686" t="s">
        <v>128</v>
      </c>
      <c r="B37" s="687"/>
      <c r="C37" s="688"/>
      <c r="D37" s="118"/>
      <c r="E37" s="113"/>
      <c r="F37" s="192" t="s">
        <v>137</v>
      </c>
      <c r="G37" s="131">
        <f>SUM(F31:G36)</f>
        <v>0</v>
      </c>
      <c r="H37" s="114"/>
      <c r="I37" s="192" t="s">
        <v>136</v>
      </c>
      <c r="J37" s="131">
        <f>SUM(I31:J36)</f>
        <v>0</v>
      </c>
      <c r="K37" s="63"/>
      <c r="L37" s="63"/>
      <c r="M37" s="63"/>
      <c r="N37" s="63"/>
      <c r="O37" s="63"/>
    </row>
    <row r="38" spans="1:15" ht="16.95" customHeight="1">
      <c r="A38" s="80" t="s">
        <v>135</v>
      </c>
      <c r="B38" s="80"/>
      <c r="C38" s="63"/>
      <c r="D38" s="63"/>
      <c r="E38" s="63"/>
      <c r="F38" s="63"/>
      <c r="G38" s="63"/>
      <c r="H38" s="63"/>
      <c r="I38" s="63"/>
      <c r="J38" s="63"/>
      <c r="K38" s="63"/>
      <c r="L38" s="63"/>
      <c r="M38" s="63"/>
      <c r="N38" s="63"/>
      <c r="O38" s="63"/>
    </row>
    <row r="39" spans="1:15" ht="13.95" customHeight="1">
      <c r="A39" s="689" t="s">
        <v>134</v>
      </c>
      <c r="B39" s="706"/>
      <c r="C39" s="688"/>
      <c r="D39" s="707" t="s">
        <v>133</v>
      </c>
      <c r="E39" s="686" t="s">
        <v>132</v>
      </c>
      <c r="F39" s="686"/>
      <c r="G39" s="686"/>
      <c r="H39" s="686" t="s">
        <v>3</v>
      </c>
      <c r="I39" s="686"/>
      <c r="J39" s="686"/>
      <c r="K39" s="63"/>
      <c r="L39" s="63"/>
      <c r="M39" s="63"/>
      <c r="N39" s="63"/>
      <c r="O39" s="63"/>
    </row>
    <row r="40" spans="1:15" ht="32.4" customHeight="1">
      <c r="A40" s="686"/>
      <c r="B40" s="687"/>
      <c r="C40" s="688"/>
      <c r="D40" s="707"/>
      <c r="E40" s="83" t="s">
        <v>130</v>
      </c>
      <c r="F40" s="706" t="s">
        <v>259</v>
      </c>
      <c r="G40" s="712"/>
      <c r="H40" s="83" t="s">
        <v>130</v>
      </c>
      <c r="I40" s="706" t="s">
        <v>260</v>
      </c>
      <c r="J40" s="712"/>
      <c r="K40" s="63"/>
      <c r="L40" s="63"/>
      <c r="M40" s="63"/>
      <c r="N40" s="63"/>
      <c r="O40" s="63"/>
    </row>
    <row r="41" spans="1:15" ht="16.95" customHeight="1">
      <c r="A41" s="728"/>
      <c r="B41" s="729"/>
      <c r="C41" s="730"/>
      <c r="D41" s="698"/>
      <c r="E41" s="700"/>
      <c r="F41" s="692">
        <f>E41*12</f>
        <v>0</v>
      </c>
      <c r="G41" s="693"/>
      <c r="H41" s="700"/>
      <c r="I41" s="692">
        <f>H41*2</f>
        <v>0</v>
      </c>
      <c r="J41" s="693"/>
      <c r="K41" s="63"/>
      <c r="L41" s="63"/>
      <c r="M41" s="63"/>
      <c r="N41" s="63"/>
      <c r="O41" s="63"/>
    </row>
    <row r="42" spans="1:15" ht="16.95" customHeight="1">
      <c r="A42" s="242" t="s">
        <v>281</v>
      </c>
      <c r="B42" s="236"/>
      <c r="C42" s="241" t="s">
        <v>282</v>
      </c>
      <c r="D42" s="699"/>
      <c r="E42" s="701"/>
      <c r="F42" s="702"/>
      <c r="G42" s="703"/>
      <c r="H42" s="701"/>
      <c r="I42" s="702"/>
      <c r="J42" s="703"/>
      <c r="K42" s="63"/>
      <c r="L42" s="63"/>
      <c r="M42" s="63"/>
      <c r="N42" s="63"/>
      <c r="O42" s="63"/>
    </row>
    <row r="43" spans="1:15" ht="16.95" customHeight="1">
      <c r="A43" s="728"/>
      <c r="B43" s="729"/>
      <c r="C43" s="730"/>
      <c r="D43" s="698"/>
      <c r="E43" s="700"/>
      <c r="F43" s="692">
        <f>E43*12</f>
        <v>0</v>
      </c>
      <c r="G43" s="693"/>
      <c r="H43" s="700"/>
      <c r="I43" s="692">
        <f>H43*2</f>
        <v>0</v>
      </c>
      <c r="J43" s="693"/>
      <c r="K43" s="63"/>
      <c r="L43" s="63"/>
      <c r="M43" s="63"/>
      <c r="N43" s="63"/>
      <c r="O43" s="63"/>
    </row>
    <row r="44" spans="1:15" ht="16.95" customHeight="1" thickBot="1">
      <c r="A44" s="242" t="s">
        <v>281</v>
      </c>
      <c r="B44" s="236"/>
      <c r="C44" s="241" t="s">
        <v>282</v>
      </c>
      <c r="D44" s="699"/>
      <c r="E44" s="701"/>
      <c r="F44" s="694"/>
      <c r="G44" s="695"/>
      <c r="H44" s="701"/>
      <c r="I44" s="694"/>
      <c r="J44" s="695"/>
      <c r="K44" s="63"/>
      <c r="L44" s="63"/>
      <c r="M44" s="63"/>
      <c r="N44" s="63"/>
      <c r="O44" s="63"/>
    </row>
    <row r="45" spans="1:15" ht="16.95" customHeight="1" thickBot="1">
      <c r="A45" s="686" t="s">
        <v>128</v>
      </c>
      <c r="B45" s="687"/>
      <c r="C45" s="688"/>
      <c r="D45" s="115"/>
      <c r="E45" s="116"/>
      <c r="F45" s="192" t="s">
        <v>127</v>
      </c>
      <c r="G45" s="131">
        <f>SUM(F41:G44)</f>
        <v>0</v>
      </c>
      <c r="H45" s="117"/>
      <c r="I45" s="192" t="s">
        <v>126</v>
      </c>
      <c r="J45" s="131">
        <f>SUM(I41:J44)</f>
        <v>0</v>
      </c>
      <c r="K45" s="63"/>
      <c r="L45" s="63"/>
      <c r="M45" s="63"/>
      <c r="N45" s="63"/>
      <c r="O45" s="63"/>
    </row>
    <row r="46" spans="1:15" ht="11.4" customHeight="1">
      <c r="A46" s="63"/>
      <c r="B46" s="63"/>
      <c r="C46" s="63"/>
      <c r="D46" s="63"/>
      <c r="E46" s="63"/>
      <c r="F46" s="63"/>
      <c r="G46" s="63"/>
      <c r="H46" s="63"/>
      <c r="I46" s="63"/>
      <c r="J46" s="63"/>
      <c r="K46" s="63"/>
      <c r="L46" s="63"/>
      <c r="M46" s="63"/>
      <c r="N46" s="63"/>
      <c r="O46" s="63"/>
    </row>
    <row r="47" spans="1:15" ht="16.95" customHeight="1" thickBot="1">
      <c r="A47" s="63" t="s">
        <v>125</v>
      </c>
      <c r="B47" s="63"/>
      <c r="C47" s="63"/>
      <c r="D47" s="63"/>
      <c r="E47" s="63"/>
      <c r="F47" s="63"/>
      <c r="G47" s="63"/>
      <c r="H47" s="63"/>
      <c r="I47" s="63"/>
      <c r="J47" s="63"/>
      <c r="K47" s="63"/>
      <c r="L47" s="63"/>
      <c r="M47" s="63"/>
      <c r="N47" s="63"/>
      <c r="O47" s="63"/>
    </row>
    <row r="48" spans="1:15" ht="16.95" customHeight="1" thickBot="1">
      <c r="A48" s="704" t="s">
        <v>124</v>
      </c>
      <c r="B48" s="704"/>
      <c r="C48" s="705"/>
      <c r="D48" s="704"/>
      <c r="E48" s="704"/>
      <c r="F48" s="193" t="s">
        <v>200</v>
      </c>
      <c r="G48" s="210">
        <f>INT(G15+J15+G25+J25+G37+J37+G45+J45)</f>
        <v>0</v>
      </c>
      <c r="H48" s="208" t="s">
        <v>2042</v>
      </c>
      <c r="I48" s="63"/>
      <c r="J48" s="63"/>
      <c r="K48" s="63"/>
      <c r="L48" s="63"/>
      <c r="M48" s="63"/>
      <c r="N48" s="63"/>
      <c r="O48" s="63"/>
    </row>
    <row r="49" spans="1:15" ht="9" customHeight="1">
      <c r="A49" s="63"/>
      <c r="B49" s="63"/>
      <c r="C49" s="51"/>
      <c r="D49" s="63"/>
      <c r="E49" s="63"/>
      <c r="F49" s="119"/>
      <c r="G49" s="63"/>
      <c r="H49" s="63"/>
      <c r="I49" s="63"/>
      <c r="J49" s="63"/>
      <c r="K49" s="63"/>
      <c r="L49" s="63"/>
      <c r="M49" s="63"/>
      <c r="N49" s="63"/>
      <c r="O49" s="63"/>
    </row>
    <row r="50" spans="1:15" ht="16.95" customHeight="1" thickBot="1">
      <c r="A50" s="63" t="s">
        <v>123</v>
      </c>
      <c r="B50" s="63"/>
      <c r="C50" s="63"/>
      <c r="D50" s="63"/>
      <c r="E50" s="63"/>
      <c r="F50" s="119"/>
      <c r="G50" s="63"/>
      <c r="H50" s="63"/>
      <c r="I50" s="63"/>
      <c r="J50" s="63"/>
      <c r="K50" s="63"/>
      <c r="L50" s="63"/>
      <c r="M50" s="63"/>
      <c r="N50" s="63"/>
      <c r="O50" s="63"/>
    </row>
    <row r="51" spans="1:15" ht="16.95" customHeight="1" thickBot="1">
      <c r="A51" s="110" t="s">
        <v>197</v>
      </c>
      <c r="B51" s="110"/>
      <c r="C51" s="109"/>
      <c r="D51" s="112">
        <f>一般等!J13</f>
        <v>0</v>
      </c>
      <c r="E51" s="109" t="s">
        <v>198</v>
      </c>
      <c r="F51" s="193" t="s">
        <v>201</v>
      </c>
      <c r="G51" s="211">
        <f>INT(ROUNDDOWN(D51*4.8,0))</f>
        <v>0</v>
      </c>
      <c r="H51" s="209" t="s">
        <v>2042</v>
      </c>
      <c r="I51" s="84" t="s">
        <v>122</v>
      </c>
      <c r="J51" s="84"/>
      <c r="K51" s="63"/>
      <c r="L51" s="63"/>
      <c r="M51" s="63"/>
      <c r="N51" s="63"/>
      <c r="O51" s="63"/>
    </row>
    <row r="52" spans="1:15" ht="16.95" customHeight="1">
      <c r="A52" s="79"/>
      <c r="B52" s="79"/>
      <c r="C52" s="79"/>
      <c r="D52" s="111"/>
      <c r="E52" s="79"/>
      <c r="F52" s="79"/>
      <c r="G52" s="79"/>
      <c r="H52" s="79"/>
      <c r="I52" s="79"/>
      <c r="J52" s="79"/>
      <c r="K52" s="63"/>
      <c r="L52" s="63"/>
      <c r="M52" s="63"/>
      <c r="N52" s="63"/>
      <c r="O52" s="63"/>
    </row>
    <row r="53" spans="1:15" ht="16.95" customHeight="1">
      <c r="A53" s="63"/>
      <c r="B53" s="63"/>
      <c r="C53" s="63"/>
      <c r="D53" s="63"/>
      <c r="E53" s="63"/>
      <c r="F53" s="63"/>
      <c r="G53" s="63"/>
      <c r="H53" s="63"/>
      <c r="I53" s="63"/>
      <c r="J53" s="63"/>
      <c r="K53" s="63"/>
      <c r="L53" s="63"/>
      <c r="M53" s="63"/>
      <c r="N53" s="63"/>
      <c r="O53" s="63"/>
    </row>
    <row r="54" spans="1:15" ht="16.95" customHeight="1">
      <c r="A54" s="63"/>
      <c r="B54" s="63"/>
      <c r="C54" s="63"/>
      <c r="D54" s="63"/>
      <c r="E54" s="63"/>
      <c r="F54" s="63"/>
      <c r="G54" s="63"/>
      <c r="H54" s="63"/>
      <c r="I54" s="63"/>
      <c r="J54" s="63"/>
      <c r="K54" s="63"/>
      <c r="L54" s="63"/>
      <c r="M54" s="63"/>
      <c r="N54" s="63"/>
      <c r="O54" s="63"/>
    </row>
    <row r="55" spans="1:15" ht="16.95" customHeight="1">
      <c r="A55" s="63"/>
      <c r="B55" s="63"/>
      <c r="C55" s="63"/>
      <c r="D55" s="63"/>
      <c r="E55" s="63"/>
      <c r="F55" s="63"/>
      <c r="G55" s="63"/>
      <c r="H55" s="63"/>
      <c r="I55" s="63"/>
      <c r="J55" s="63"/>
      <c r="K55" s="63"/>
      <c r="L55" s="63"/>
      <c r="M55" s="63"/>
      <c r="N55" s="63"/>
      <c r="O55" s="63"/>
    </row>
    <row r="56" spans="1:15" ht="13.5" customHeight="1">
      <c r="A56" s="63"/>
      <c r="B56" s="63"/>
      <c r="C56" s="63"/>
      <c r="D56" s="63"/>
      <c r="E56" s="63"/>
      <c r="F56" s="63"/>
      <c r="G56" s="63"/>
      <c r="H56" s="63"/>
      <c r="I56" s="63"/>
      <c r="J56" s="63"/>
      <c r="K56" s="63"/>
      <c r="L56" s="63"/>
      <c r="M56" s="63"/>
      <c r="N56" s="63"/>
      <c r="O56" s="63"/>
    </row>
    <row r="57" spans="1:15" ht="16.95" customHeight="1"/>
    <row r="58" spans="1:15" ht="16.95" customHeight="1"/>
    <row r="59" spans="1:15" ht="16.95" customHeight="1"/>
    <row r="60" spans="1:15" ht="16.95" customHeight="1"/>
    <row r="61" spans="1:15" ht="16.95" customHeight="1"/>
    <row r="62" spans="1:15" ht="16.95" customHeight="1"/>
    <row r="63" spans="1:15" ht="16.95" customHeight="1"/>
    <row r="64" spans="1:15" ht="16.95" customHeight="1"/>
    <row r="65" ht="16.95" customHeight="1"/>
    <row r="66" ht="16.95" customHeight="1"/>
    <row r="67" ht="16.95" customHeight="1"/>
    <row r="68" ht="15" customHeight="1"/>
  </sheetData>
  <sheetProtection algorithmName="SHA-512" hashValue="lbJO+73Qnv2LJF4tXBD0ip6k5ABPw8D/2i8uGgtmweNNMPVz7SV3mMDDOgIu2D9bT0GIUMsFvs1eprwocXSG/g==" saltValue="arN8PjjJ2nOq2whDMq9GUA==" spinCount="100000" sheet="1" objects="1" scenarios="1"/>
  <dataConsolidate/>
  <mergeCells count="113">
    <mergeCell ref="H1:J1"/>
    <mergeCell ref="A1:B1"/>
    <mergeCell ref="D21:D22"/>
    <mergeCell ref="E21:E22"/>
    <mergeCell ref="H21:H22"/>
    <mergeCell ref="F21:G22"/>
    <mergeCell ref="I43:J44"/>
    <mergeCell ref="F40:G40"/>
    <mergeCell ref="A43:C43"/>
    <mergeCell ref="A41:C41"/>
    <mergeCell ref="H43:H44"/>
    <mergeCell ref="D43:D44"/>
    <mergeCell ref="A33:A36"/>
    <mergeCell ref="F41:G42"/>
    <mergeCell ref="F43:G44"/>
    <mergeCell ref="I41:J42"/>
    <mergeCell ref="I40:J40"/>
    <mergeCell ref="H41:H42"/>
    <mergeCell ref="H39:J39"/>
    <mergeCell ref="I21:J22"/>
    <mergeCell ref="I30:J30"/>
    <mergeCell ref="I23:J24"/>
    <mergeCell ref="I31:J31"/>
    <mergeCell ref="I32:J32"/>
    <mergeCell ref="H29:J29"/>
    <mergeCell ref="H23:H24"/>
    <mergeCell ref="A17:C18"/>
    <mergeCell ref="E5:G5"/>
    <mergeCell ref="H5:J5"/>
    <mergeCell ref="A7:A10"/>
    <mergeCell ref="A11:A14"/>
    <mergeCell ref="A15:C15"/>
    <mergeCell ref="D5:D6"/>
    <mergeCell ref="A5:C6"/>
    <mergeCell ref="D17:D18"/>
    <mergeCell ref="E17:G17"/>
    <mergeCell ref="H17:J17"/>
    <mergeCell ref="F6:G6"/>
    <mergeCell ref="I6:J6"/>
    <mergeCell ref="B7:C7"/>
    <mergeCell ref="B8:C8"/>
    <mergeCell ref="B9:C9"/>
    <mergeCell ref="B10:C10"/>
    <mergeCell ref="B11:C11"/>
    <mergeCell ref="B14:C14"/>
    <mergeCell ref="I10:J10"/>
    <mergeCell ref="F18:G18"/>
    <mergeCell ref="I18:J18"/>
    <mergeCell ref="A2:J2"/>
    <mergeCell ref="D19:D20"/>
    <mergeCell ref="E19:E20"/>
    <mergeCell ref="F7:G7"/>
    <mergeCell ref="F8:G8"/>
    <mergeCell ref="F9:G9"/>
    <mergeCell ref="F10:G10"/>
    <mergeCell ref="I7:J7"/>
    <mergeCell ref="I8:J8"/>
    <mergeCell ref="I9:J9"/>
    <mergeCell ref="H13:H14"/>
    <mergeCell ref="F11:G12"/>
    <mergeCell ref="I11:J12"/>
    <mergeCell ref="F13:G14"/>
    <mergeCell ref="I13:J14"/>
    <mergeCell ref="F19:G20"/>
    <mergeCell ref="I19:J20"/>
    <mergeCell ref="H19:H20"/>
    <mergeCell ref="A19:C19"/>
    <mergeCell ref="A48:E48"/>
    <mergeCell ref="F23:G24"/>
    <mergeCell ref="A39:C40"/>
    <mergeCell ref="A45:C45"/>
    <mergeCell ref="D39:D40"/>
    <mergeCell ref="E39:G39"/>
    <mergeCell ref="D41:D42"/>
    <mergeCell ref="F31:G31"/>
    <mergeCell ref="F32:G32"/>
    <mergeCell ref="E29:G29"/>
    <mergeCell ref="E41:E42"/>
    <mergeCell ref="E43:E44"/>
    <mergeCell ref="A37:C37"/>
    <mergeCell ref="D29:D30"/>
    <mergeCell ref="F30:G30"/>
    <mergeCell ref="A31:A32"/>
    <mergeCell ref="D23:D24"/>
    <mergeCell ref="E23:E24"/>
    <mergeCell ref="B31:C31"/>
    <mergeCell ref="B32:C32"/>
    <mergeCell ref="B33:C33"/>
    <mergeCell ref="B36:C36"/>
    <mergeCell ref="C1:F1"/>
    <mergeCell ref="A21:C21"/>
    <mergeCell ref="A23:C23"/>
    <mergeCell ref="A25:C25"/>
    <mergeCell ref="A29:C30"/>
    <mergeCell ref="B13:C13"/>
    <mergeCell ref="I35:J36"/>
    <mergeCell ref="B12:C12"/>
    <mergeCell ref="B35:C35"/>
    <mergeCell ref="B34:C34"/>
    <mergeCell ref="D33:D34"/>
    <mergeCell ref="E33:E34"/>
    <mergeCell ref="D35:D36"/>
    <mergeCell ref="E35:E36"/>
    <mergeCell ref="H33:H34"/>
    <mergeCell ref="H35:H36"/>
    <mergeCell ref="F33:G34"/>
    <mergeCell ref="F35:G36"/>
    <mergeCell ref="I33:J34"/>
    <mergeCell ref="D11:D12"/>
    <mergeCell ref="D13:D14"/>
    <mergeCell ref="E11:E12"/>
    <mergeCell ref="E13:E14"/>
    <mergeCell ref="H11:H12"/>
  </mergeCells>
  <phoneticPr fontId="7"/>
  <conditionalFormatting sqref="G51:H51">
    <cfRule type="expression" dxfId="0" priority="2">
      <formula>$G$48&gt;$G$51</formula>
    </cfRule>
  </conditionalFormatting>
  <dataValidations count="14">
    <dataValidation type="list" allowBlank="1" showInputMessage="1" showErrorMessage="1" prompt="共済で同時に2つ以上の貸付けを借り入れる場合は記載してください。_x000a_" sqref="B32" xr:uid="{B94E855D-6481-4F1A-87F8-AA072A6E18AE}">
      <formula1>$W$7:$W$20</formula1>
    </dataValidation>
    <dataValidation type="list" allowBlank="1" showInputMessage="1" showErrorMessage="1" prompt="共済組合で借りている貸付をすべて選択し、記入してください。_x000a_ただし、借換する貸付種別については選択不要です。_x000a_(借換後の金額を(2)新たな借入分①共済・互助会の状況に記載するため。)" sqref="B7:B10" xr:uid="{6179FDE0-0BB7-4DF1-BB7C-4F597433436E}">
      <formula1>$W$7:$W$20</formula1>
    </dataValidation>
    <dataValidation type="list" allowBlank="1" showInputMessage="1" showErrorMessage="1" prompt="互助会で借りている貸付をすべて選択し、記入してください。" sqref="B33 B13 B11 B35" xr:uid="{C9A43F78-FDE3-438F-9AA7-B0335E3A087E}">
      <formula1>$V$7:$V$11</formula1>
    </dataValidation>
    <dataValidation allowBlank="1" showInputMessage="1" showErrorMessage="1" prompt="銀行等からも新たに借り入れる場合は記載してください。_x000a_例）共済で200万円、カーローンで200万円借りる場合、カーローン分200万円を記載する。" sqref="D41:D44" xr:uid="{EA824953-E117-426A-8E01-8F882E44E4BF}"/>
    <dataValidation allowBlank="1" showInputMessage="1" showErrorMessage="1" prompt="（ I ）＜（ J ）申込可能〇_x000a_（ I ）＞（ J ）申込不可×_x000a_※申込不可の場合は、（Ｊ）が赤塗りになります。" sqref="G51:H51 G48:H48" xr:uid="{9DFC00B0-FB49-4AC2-A47F-F7B4003C1583}"/>
    <dataValidation allowBlank="1" showInputMessage="1" showErrorMessage="1" prompt="次の①～③に該当する場合は、実際に支払う予定の年間償還額を記入してください。①年間の償還回数が共済組合と異なる場合（例：年間償還回数が24回払い等）②金利変動により償還月額の変動が見込まれる場合（例：1年以内に金利変動が確実で償還額が分かる場合）③1年以内に償還が終わる場合" sqref="F19:G24 I19:J24 F41:G44 I41:J44" xr:uid="{6A9C98AE-AC3F-498C-B5E8-20FE12E539C5}"/>
    <dataValidation allowBlank="1" showInputMessage="1" showErrorMessage="1" prompt="今回の申込み分は自動計算されます。" sqref="B31 I31:J31 D31 F31:G31" xr:uid="{3A5714E4-F6C2-4669-9F22-35303C806ADA}"/>
    <dataValidation allowBlank="1" showInputMessage="1" showErrorMessage="1" prompt="銀行等からも新たに借り入れる場合は借入先を記載してください。" sqref="A41:C41 A43:C43" xr:uid="{25F8DFC6-A2E5-46C9-A1F5-18A403EDC528}"/>
    <dataValidation allowBlank="1" showInputMessage="1" showErrorMessage="1" prompt="銀行等からも新たに借り入れる場合は、借入(予定)日を「yyyy/mm/dd」で記載してください。" sqref="B42 B44" xr:uid="{AE48D5B1-F6E5-42B5-A782-3FEF2EE59B60}"/>
    <dataValidation allowBlank="1" showInputMessage="1" showErrorMessage="1" prompt="金融機関や団体、個人からの借入れの状況をすべて記載してください。_x000a_借入先の名称を記載してください。" sqref="A19:C19 A21:C21 A23:C23" xr:uid="{A6DC077E-CE27-47BE-9DAC-AF06BBC4AC05}"/>
    <dataValidation allowBlank="1" showInputMessage="1" showErrorMessage="1" prompt="金融機関や団体、個人からの借入れの状況をすべて記載してください。借入日を「yyyy/mm/dd」で記載してください。" sqref="B22 B20 B24" xr:uid="{3CBC6117-E81B-4B72-9271-C42FFE20F478}"/>
    <dataValidation allowBlank="1" showInputMessage="1" showErrorMessage="1" prompt="今回の申込み分は自動で入力されます。_x000a_※ボーナス併用償還ではない場合は、貸付申込書のボーナス償還の一回の償還額の0円を消すとエラーになりますので、消さないでください。" sqref="H31" xr:uid="{F96F2067-D4C2-4FE9-BD08-EF9B6F64149F}"/>
    <dataValidation allowBlank="1" showInputMessage="1" showErrorMessage="1" prompt="今回の申込み分は自動で入力されます。" sqref="E31" xr:uid="{112B1636-9AA5-4E11-915F-C72999FC8FDD}"/>
    <dataValidation allowBlank="1" showInputMessage="1" showErrorMessage="1" prompt="互助会からの借入日を「yyyy/mm/dd」で記載してください。" sqref="B34:C34 B36:C36 B12:C12 B14:C14" xr:uid="{FD0EBD35-4B4C-42AC-AB27-CB6A603669B4}"/>
  </dataValidations>
  <printOptions horizontalCentered="1"/>
  <pageMargins left="0.59055118110236227" right="0.59055118110236227" top="0.55118110236220474" bottom="0.55118110236220474" header="0.31496062992125984" footer="0.31496062992125984"/>
  <pageSetup paperSize="9" scale="8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3946A-F0CE-42D1-ADD1-919DD4351771}">
  <sheetPr>
    <tabColor theme="4"/>
  </sheetPr>
  <dimension ref="A1:K71"/>
  <sheetViews>
    <sheetView view="pageBreakPreview" topLeftCell="A44" zoomScale="115" zoomScaleNormal="100" zoomScaleSheetLayoutView="115" workbookViewId="0">
      <selection activeCell="A41" sqref="A41"/>
    </sheetView>
  </sheetViews>
  <sheetFormatPr defaultRowHeight="13.2"/>
  <cols>
    <col min="1" max="1" width="4.6640625" customWidth="1"/>
    <col min="2" max="2" width="6.6640625" customWidth="1"/>
    <col min="3" max="3" width="10.33203125" customWidth="1"/>
    <col min="9" max="9" width="22.88671875" customWidth="1"/>
    <col min="10" max="10" width="4.33203125" customWidth="1"/>
  </cols>
  <sheetData>
    <row r="1" spans="1:10" ht="30" customHeight="1">
      <c r="A1" s="664" t="s">
        <v>2047</v>
      </c>
      <c r="B1" s="664"/>
      <c r="C1" s="664"/>
      <c r="D1" s="664"/>
      <c r="E1" s="664"/>
      <c r="F1" s="664"/>
      <c r="G1" s="664"/>
      <c r="H1" s="664"/>
      <c r="I1" s="664"/>
      <c r="J1" s="664"/>
    </row>
    <row r="2" spans="1:10" ht="19.5" customHeight="1">
      <c r="A2" s="78"/>
      <c r="B2" s="78"/>
      <c r="C2" s="78"/>
      <c r="D2" s="78"/>
      <c r="E2" s="78"/>
      <c r="F2" s="78"/>
      <c r="G2" s="78"/>
      <c r="H2" s="78"/>
      <c r="I2" s="78"/>
      <c r="J2" s="78"/>
    </row>
    <row r="3" spans="1:10" ht="24" customHeight="1">
      <c r="A3" s="734" t="s">
        <v>2048</v>
      </c>
      <c r="B3" s="735"/>
      <c r="C3" s="735"/>
      <c r="D3" s="735"/>
      <c r="E3" s="735"/>
      <c r="F3" s="735"/>
      <c r="G3" s="735"/>
      <c r="H3" s="735"/>
      <c r="I3" s="735"/>
      <c r="J3" s="736"/>
    </row>
    <row r="4" spans="1:10" ht="19.5" customHeight="1"/>
    <row r="5" spans="1:10">
      <c r="A5" t="s">
        <v>2049</v>
      </c>
    </row>
    <row r="6" spans="1:10" ht="13.5" customHeight="1">
      <c r="A6" s="69"/>
    </row>
    <row r="7" spans="1:10">
      <c r="A7" s="214" t="s">
        <v>2050</v>
      </c>
    </row>
    <row r="8" spans="1:10">
      <c r="A8" s="82" t="s">
        <v>2051</v>
      </c>
    </row>
    <row r="9" spans="1:10">
      <c r="A9" s="82" t="s">
        <v>2052</v>
      </c>
    </row>
    <row r="10" spans="1:10">
      <c r="A10" s="82" t="s">
        <v>2053</v>
      </c>
    </row>
    <row r="11" spans="1:10">
      <c r="A11" s="82" t="s">
        <v>2054</v>
      </c>
    </row>
    <row r="12" spans="1:10">
      <c r="A12" s="82" t="s">
        <v>2055</v>
      </c>
    </row>
    <row r="13" spans="1:10">
      <c r="A13" s="82" t="s">
        <v>2056</v>
      </c>
    </row>
    <row r="14" spans="1:10">
      <c r="A14" s="82" t="s">
        <v>2057</v>
      </c>
    </row>
    <row r="15" spans="1:10">
      <c r="A15" s="82" t="s">
        <v>2058</v>
      </c>
    </row>
    <row r="16" spans="1:10">
      <c r="A16" s="69"/>
    </row>
    <row r="17" spans="1:9">
      <c r="A17" s="214" t="s">
        <v>2059</v>
      </c>
    </row>
    <row r="18" spans="1:9">
      <c r="A18" s="82" t="s">
        <v>2060</v>
      </c>
    </row>
    <row r="19" spans="1:9" ht="8.1" customHeight="1">
      <c r="B19" s="215"/>
      <c r="C19" s="216"/>
      <c r="D19" s="216"/>
      <c r="E19" s="216"/>
      <c r="F19" s="216"/>
      <c r="G19" s="216"/>
      <c r="H19" s="216"/>
      <c r="I19" s="217"/>
    </row>
    <row r="20" spans="1:9">
      <c r="B20" s="81" t="s">
        <v>2061</v>
      </c>
      <c r="C20" s="70"/>
      <c r="D20" s="70"/>
      <c r="E20" s="70"/>
      <c r="F20" s="70"/>
      <c r="G20" s="70"/>
      <c r="H20" s="70"/>
      <c r="I20" s="218"/>
    </row>
    <row r="21" spans="1:9">
      <c r="B21" s="81" t="s">
        <v>2062</v>
      </c>
      <c r="C21" s="70"/>
      <c r="D21" s="70"/>
      <c r="E21" s="70"/>
      <c r="F21" s="70"/>
      <c r="G21" s="70"/>
      <c r="H21" s="70"/>
      <c r="I21" s="218"/>
    </row>
    <row r="22" spans="1:9">
      <c r="B22" s="81" t="s">
        <v>2063</v>
      </c>
      <c r="C22" s="70"/>
      <c r="D22" s="70"/>
      <c r="E22" s="70"/>
      <c r="F22" s="70"/>
      <c r="G22" s="70"/>
      <c r="H22" s="70"/>
      <c r="I22" s="218"/>
    </row>
    <row r="23" spans="1:9" ht="8.1" customHeight="1">
      <c r="B23" s="219"/>
      <c r="C23" s="220"/>
      <c r="D23" s="220"/>
      <c r="E23" s="220"/>
      <c r="F23" s="220"/>
      <c r="G23" s="220"/>
      <c r="H23" s="220"/>
      <c r="I23" s="221"/>
    </row>
    <row r="24" spans="1:9">
      <c r="A24" s="82" t="s">
        <v>2064</v>
      </c>
    </row>
    <row r="25" spans="1:9" ht="20.100000000000001" customHeight="1">
      <c r="A25" s="69"/>
    </row>
    <row r="26" spans="1:9" ht="8.1" customHeight="1">
      <c r="B26" s="215"/>
      <c r="C26" s="216"/>
      <c r="D26" s="216"/>
      <c r="E26" s="216"/>
      <c r="F26" s="216"/>
      <c r="G26" s="216"/>
      <c r="H26" s="216"/>
      <c r="I26" s="217"/>
    </row>
    <row r="27" spans="1:9">
      <c r="B27" s="222" t="s">
        <v>2065</v>
      </c>
      <c r="C27" s="70"/>
      <c r="D27" s="70"/>
      <c r="E27" s="70"/>
      <c r="F27" s="70"/>
      <c r="G27" s="70"/>
      <c r="H27" s="70"/>
      <c r="I27" s="218"/>
    </row>
    <row r="28" spans="1:9">
      <c r="B28" s="223" t="s">
        <v>2066</v>
      </c>
      <c r="C28" s="70"/>
      <c r="D28" s="70"/>
      <c r="E28" s="70"/>
      <c r="F28" s="70"/>
      <c r="G28" s="70"/>
      <c r="H28" s="70"/>
      <c r="I28" s="218"/>
    </row>
    <row r="29" spans="1:9">
      <c r="B29" s="223" t="s">
        <v>2067</v>
      </c>
      <c r="C29" s="70"/>
      <c r="D29" s="70"/>
      <c r="E29" s="70"/>
      <c r="F29" s="70"/>
      <c r="G29" s="70"/>
      <c r="H29" s="70"/>
      <c r="I29" s="218"/>
    </row>
    <row r="30" spans="1:9">
      <c r="B30" s="223" t="s">
        <v>2068</v>
      </c>
      <c r="C30" s="70"/>
      <c r="D30" s="70"/>
      <c r="E30" s="70"/>
      <c r="F30" s="70"/>
      <c r="G30" s="70"/>
      <c r="H30" s="70"/>
      <c r="I30" s="218"/>
    </row>
    <row r="31" spans="1:9">
      <c r="B31" s="223" t="s">
        <v>2069</v>
      </c>
      <c r="C31" s="70"/>
      <c r="D31" s="70"/>
      <c r="E31" s="70"/>
      <c r="F31" s="70"/>
      <c r="G31" s="70"/>
      <c r="H31" s="70"/>
      <c r="I31" s="218"/>
    </row>
    <row r="32" spans="1:9">
      <c r="B32" s="223" t="s">
        <v>2070</v>
      </c>
      <c r="C32" s="70"/>
      <c r="D32" s="70"/>
      <c r="E32" s="70"/>
      <c r="F32" s="70"/>
      <c r="G32" s="70"/>
      <c r="H32" s="70"/>
      <c r="I32" s="218"/>
    </row>
    <row r="33" spans="1:10" ht="8.1" customHeight="1">
      <c r="B33" s="219"/>
      <c r="C33" s="220"/>
      <c r="D33" s="220"/>
      <c r="E33" s="220"/>
      <c r="F33" s="220"/>
      <c r="G33" s="220"/>
      <c r="H33" s="220"/>
      <c r="I33" s="221"/>
    </row>
    <row r="34" spans="1:10" ht="20.100000000000001" customHeight="1"/>
    <row r="35" spans="1:10" ht="24" customHeight="1">
      <c r="A35" s="734" t="s">
        <v>2071</v>
      </c>
      <c r="B35" s="735"/>
      <c r="C35" s="735"/>
      <c r="D35" s="735"/>
      <c r="E35" s="735"/>
      <c r="F35" s="735"/>
      <c r="G35" s="735"/>
      <c r="H35" s="735"/>
      <c r="I35" s="735"/>
      <c r="J35" s="736"/>
    </row>
    <row r="36" spans="1:10" ht="19.5" customHeight="1"/>
    <row r="37" spans="1:10">
      <c r="A37" s="214" t="s">
        <v>2050</v>
      </c>
      <c r="B37" s="72"/>
      <c r="C37" s="72"/>
      <c r="D37" s="72"/>
      <c r="E37" s="72"/>
      <c r="F37" s="72"/>
      <c r="G37" s="72"/>
      <c r="H37" s="72"/>
      <c r="I37" s="72"/>
      <c r="J37" s="72"/>
    </row>
    <row r="38" spans="1:10">
      <c r="A38" s="224" t="s">
        <v>2072</v>
      </c>
      <c r="B38" s="72"/>
      <c r="C38" s="72"/>
      <c r="D38" s="72"/>
      <c r="E38" s="72"/>
      <c r="F38" s="72"/>
      <c r="G38" s="72"/>
      <c r="H38" s="72"/>
      <c r="I38" s="72"/>
      <c r="J38" s="72"/>
    </row>
    <row r="39" spans="1:10">
      <c r="A39" s="69"/>
    </row>
    <row r="40" spans="1:10">
      <c r="A40" s="214" t="s">
        <v>2059</v>
      </c>
      <c r="B40" s="72"/>
      <c r="C40" s="72"/>
      <c r="D40" s="72"/>
      <c r="E40" s="72"/>
      <c r="F40" s="72"/>
      <c r="G40" s="72"/>
      <c r="H40" s="72"/>
      <c r="I40" s="72"/>
      <c r="J40" s="72"/>
    </row>
    <row r="41" spans="1:10">
      <c r="A41" s="82" t="s">
        <v>2079</v>
      </c>
      <c r="B41" s="72"/>
      <c r="C41" s="72"/>
      <c r="D41" s="72"/>
      <c r="E41" s="72"/>
      <c r="F41" s="72"/>
      <c r="G41" s="72"/>
      <c r="H41" s="72"/>
      <c r="I41" s="72"/>
      <c r="J41" s="72"/>
    </row>
    <row r="42" spans="1:10">
      <c r="A42" s="82" t="s">
        <v>2073</v>
      </c>
      <c r="B42" s="72"/>
      <c r="C42" s="72"/>
      <c r="D42" s="72"/>
      <c r="E42" s="72"/>
      <c r="F42" s="72"/>
      <c r="G42" s="72"/>
      <c r="H42" s="72"/>
      <c r="I42" s="72"/>
      <c r="J42" s="72"/>
    </row>
    <row r="43" spans="1:10">
      <c r="A43" s="82" t="s">
        <v>2074</v>
      </c>
      <c r="B43" s="72"/>
      <c r="C43" s="72"/>
      <c r="D43" s="72"/>
      <c r="E43" s="72"/>
      <c r="F43" s="72"/>
      <c r="G43" s="72"/>
      <c r="H43" s="72"/>
      <c r="I43" s="72"/>
      <c r="J43" s="72"/>
    </row>
    <row r="44" spans="1:10" ht="20.25" customHeight="1">
      <c r="A44" s="82"/>
      <c r="B44" s="72"/>
      <c r="C44" s="72"/>
      <c r="D44" s="72"/>
      <c r="E44" s="72"/>
      <c r="F44" s="72"/>
      <c r="G44" s="72"/>
      <c r="H44" s="72"/>
      <c r="I44" s="72"/>
      <c r="J44" s="72"/>
    </row>
    <row r="45" spans="1:10" ht="8.1" customHeight="1">
      <c r="B45" s="215"/>
      <c r="C45" s="216"/>
      <c r="D45" s="216"/>
      <c r="E45" s="216"/>
      <c r="F45" s="216"/>
      <c r="G45" s="216"/>
      <c r="H45" s="216"/>
      <c r="I45" s="217"/>
    </row>
    <row r="46" spans="1:10" ht="13.5" customHeight="1">
      <c r="A46" s="82"/>
      <c r="B46" s="222" t="s">
        <v>2075</v>
      </c>
      <c r="C46" s="72"/>
      <c r="D46" s="72"/>
      <c r="E46" s="72"/>
      <c r="F46" s="72"/>
      <c r="G46" s="72"/>
      <c r="H46" s="72"/>
      <c r="I46" s="76"/>
      <c r="J46" s="72"/>
    </row>
    <row r="47" spans="1:10" ht="13.5" customHeight="1">
      <c r="A47" s="82"/>
      <c r="B47" s="81" t="s">
        <v>2076</v>
      </c>
      <c r="C47" s="72"/>
      <c r="D47" s="72"/>
      <c r="E47" s="72"/>
      <c r="F47" s="72"/>
      <c r="G47" s="72"/>
      <c r="H47" s="72"/>
      <c r="I47" s="76"/>
      <c r="J47" s="72"/>
    </row>
    <row r="48" spans="1:10" ht="13.5" customHeight="1">
      <c r="A48" s="72"/>
      <c r="B48" s="81" t="s">
        <v>2077</v>
      </c>
      <c r="C48" s="72"/>
      <c r="D48" s="72"/>
      <c r="E48" s="72"/>
      <c r="F48" s="72"/>
      <c r="G48" s="72"/>
      <c r="H48" s="72"/>
      <c r="I48" s="76"/>
      <c r="J48" s="72"/>
    </row>
    <row r="49" spans="1:11" ht="8.1" customHeight="1">
      <c r="B49" s="219"/>
      <c r="C49" s="220"/>
      <c r="D49" s="220"/>
      <c r="E49" s="220"/>
      <c r="F49" s="220"/>
      <c r="G49" s="220"/>
      <c r="H49" s="220"/>
      <c r="I49" s="221"/>
    </row>
    <row r="50" spans="1:11" ht="20.25" customHeight="1">
      <c r="A50" s="72"/>
      <c r="B50" s="225"/>
      <c r="C50" s="72"/>
      <c r="D50" s="72"/>
      <c r="E50" s="72"/>
      <c r="F50" s="72"/>
      <c r="G50" s="72"/>
      <c r="H50" s="72"/>
      <c r="I50" s="72"/>
      <c r="J50" s="72"/>
    </row>
    <row r="51" spans="1:11" ht="18.75" customHeight="1">
      <c r="A51" s="72"/>
      <c r="B51" s="737" t="s">
        <v>2078</v>
      </c>
      <c r="C51" s="738"/>
      <c r="D51" s="738"/>
      <c r="E51" s="738"/>
      <c r="F51" s="738"/>
      <c r="G51" s="738"/>
      <c r="H51" s="738"/>
      <c r="I51" s="739"/>
      <c r="J51" s="72"/>
    </row>
    <row r="52" spans="1:11">
      <c r="A52" s="72"/>
      <c r="B52" s="72"/>
      <c r="C52" s="72"/>
      <c r="D52" s="72"/>
      <c r="E52" s="72"/>
      <c r="F52" s="72"/>
      <c r="G52" s="72"/>
      <c r="H52" s="72"/>
      <c r="I52" s="72"/>
      <c r="J52" s="72"/>
    </row>
    <row r="53" spans="1:11">
      <c r="A53" s="70"/>
      <c r="B53" s="70"/>
      <c r="C53" s="70"/>
      <c r="D53" s="70"/>
      <c r="E53" s="70"/>
      <c r="F53" s="70"/>
      <c r="G53" s="70"/>
      <c r="H53" s="70"/>
      <c r="I53" s="70"/>
      <c r="J53" s="70"/>
      <c r="K53" s="69"/>
    </row>
    <row r="54" spans="1:11">
      <c r="A54" s="70"/>
      <c r="B54" s="70"/>
      <c r="C54" s="70"/>
      <c r="D54" s="70"/>
      <c r="E54" s="70"/>
      <c r="F54" s="70"/>
      <c r="G54" s="70"/>
      <c r="H54" s="70"/>
      <c r="I54" s="70"/>
      <c r="J54" s="70"/>
      <c r="K54" s="69"/>
    </row>
    <row r="55" spans="1:11">
      <c r="A55" s="70"/>
      <c r="B55" s="70"/>
      <c r="C55" s="70"/>
      <c r="D55" s="70"/>
      <c r="E55" s="70"/>
      <c r="F55" s="70"/>
      <c r="G55" s="70"/>
      <c r="H55" s="70"/>
      <c r="I55" s="70"/>
      <c r="J55" s="70"/>
      <c r="K55" s="69"/>
    </row>
    <row r="56" spans="1:11">
      <c r="A56" s="70"/>
      <c r="B56" s="70"/>
      <c r="C56" s="70"/>
      <c r="D56" s="70"/>
      <c r="E56" s="70"/>
      <c r="F56" s="70"/>
      <c r="G56" s="70"/>
      <c r="H56" s="70"/>
      <c r="I56" s="70"/>
      <c r="J56" s="70"/>
      <c r="K56" s="69"/>
    </row>
    <row r="57" spans="1:11">
      <c r="A57" s="70"/>
      <c r="B57" s="70"/>
      <c r="C57" s="70"/>
      <c r="D57" s="70"/>
      <c r="E57" s="70"/>
      <c r="F57" s="70"/>
      <c r="G57" s="70"/>
      <c r="H57" s="70"/>
      <c r="I57" s="70"/>
      <c r="J57" s="70"/>
      <c r="K57" s="69"/>
    </row>
    <row r="58" spans="1:11">
      <c r="A58" s="70"/>
      <c r="B58" s="70"/>
      <c r="C58" s="70"/>
      <c r="D58" s="70"/>
      <c r="E58" s="70"/>
      <c r="F58" s="70"/>
      <c r="G58" s="70"/>
      <c r="H58" s="70"/>
      <c r="I58" s="70"/>
      <c r="J58" s="70"/>
      <c r="K58" s="69"/>
    </row>
    <row r="59" spans="1:11">
      <c r="A59" s="69"/>
      <c r="B59" s="69"/>
      <c r="C59" s="69"/>
      <c r="D59" s="69"/>
      <c r="E59" s="69"/>
      <c r="F59" s="69"/>
      <c r="G59" s="69"/>
      <c r="H59" s="69"/>
      <c r="I59" s="69"/>
      <c r="J59" s="69"/>
      <c r="K59" s="69"/>
    </row>
    <row r="60" spans="1:11">
      <c r="A60" s="69"/>
      <c r="B60" s="69"/>
      <c r="C60" s="69"/>
      <c r="D60" s="69"/>
      <c r="E60" s="69"/>
      <c r="F60" s="69"/>
      <c r="G60" s="69"/>
      <c r="H60" s="69"/>
      <c r="I60" s="69"/>
      <c r="J60" s="69"/>
      <c r="K60" s="69"/>
    </row>
    <row r="61" spans="1:11">
      <c r="A61" s="69"/>
      <c r="B61" s="69"/>
      <c r="C61" s="69"/>
      <c r="D61" s="69"/>
      <c r="E61" s="69"/>
      <c r="F61" s="69"/>
      <c r="G61" s="69"/>
      <c r="H61" s="69"/>
      <c r="I61" s="69"/>
      <c r="J61" s="69"/>
      <c r="K61" s="69"/>
    </row>
    <row r="62" spans="1:11">
      <c r="A62" s="69"/>
      <c r="B62" s="69"/>
      <c r="C62" s="69"/>
      <c r="D62" s="69"/>
      <c r="E62" s="69"/>
      <c r="F62" s="69"/>
      <c r="G62" s="69"/>
      <c r="H62" s="69"/>
      <c r="I62" s="69"/>
      <c r="J62" s="69"/>
      <c r="K62" s="69"/>
    </row>
    <row r="63" spans="1:11">
      <c r="A63" s="69"/>
      <c r="B63" s="69"/>
      <c r="C63" s="69"/>
      <c r="D63" s="69"/>
      <c r="E63" s="69"/>
      <c r="F63" s="69"/>
      <c r="G63" s="69"/>
      <c r="H63" s="69"/>
      <c r="I63" s="69"/>
      <c r="J63" s="69"/>
      <c r="K63" s="69"/>
    </row>
    <row r="64" spans="1:11">
      <c r="A64" s="69"/>
      <c r="B64" s="69"/>
      <c r="C64" s="69"/>
      <c r="D64" s="69"/>
      <c r="E64" s="69"/>
      <c r="F64" s="69"/>
      <c r="G64" s="69"/>
      <c r="H64" s="69"/>
      <c r="I64" s="69"/>
      <c r="J64" s="69"/>
      <c r="K64" s="69"/>
    </row>
    <row r="65" spans="1:11">
      <c r="A65" s="69"/>
      <c r="B65" s="69"/>
      <c r="C65" s="69"/>
      <c r="D65" s="69"/>
      <c r="E65" s="69"/>
      <c r="F65" s="69"/>
      <c r="G65" s="69"/>
      <c r="H65" s="69"/>
      <c r="I65" s="69"/>
      <c r="J65" s="69"/>
      <c r="K65" s="69"/>
    </row>
    <row r="66" spans="1:11">
      <c r="A66" s="69"/>
      <c r="B66" s="69"/>
      <c r="C66" s="69"/>
      <c r="D66" s="69"/>
      <c r="E66" s="69"/>
      <c r="F66" s="69"/>
      <c r="G66" s="69"/>
      <c r="H66" s="69"/>
      <c r="I66" s="69"/>
      <c r="J66" s="69"/>
      <c r="K66" s="69"/>
    </row>
    <row r="67" spans="1:11">
      <c r="A67" s="69"/>
      <c r="B67" s="69"/>
      <c r="C67" s="69"/>
      <c r="D67" s="69"/>
      <c r="E67" s="69"/>
      <c r="F67" s="69"/>
      <c r="G67" s="69"/>
      <c r="H67" s="69"/>
      <c r="I67" s="69"/>
      <c r="J67" s="69"/>
      <c r="K67" s="69"/>
    </row>
    <row r="68" spans="1:11">
      <c r="A68" s="69"/>
      <c r="B68" s="69"/>
      <c r="C68" s="69"/>
      <c r="D68" s="69"/>
      <c r="E68" s="69"/>
      <c r="F68" s="69"/>
      <c r="G68" s="69"/>
      <c r="H68" s="69"/>
      <c r="I68" s="69"/>
      <c r="J68" s="69"/>
      <c r="K68" s="69"/>
    </row>
    <row r="69" spans="1:11">
      <c r="A69" s="69"/>
      <c r="B69" s="69"/>
      <c r="C69" s="69"/>
      <c r="D69" s="69"/>
      <c r="E69" s="69"/>
      <c r="F69" s="69"/>
      <c r="G69" s="69"/>
      <c r="H69" s="69"/>
      <c r="I69" s="69"/>
      <c r="J69" s="69"/>
      <c r="K69" s="69"/>
    </row>
    <row r="70" spans="1:11">
      <c r="A70" s="69"/>
      <c r="B70" s="69"/>
      <c r="C70" s="69"/>
      <c r="D70" s="69"/>
      <c r="E70" s="69"/>
      <c r="F70" s="69"/>
      <c r="G70" s="69"/>
      <c r="H70" s="69"/>
      <c r="I70" s="69"/>
      <c r="J70" s="69"/>
      <c r="K70" s="69"/>
    </row>
    <row r="71" spans="1:11">
      <c r="A71" s="69"/>
      <c r="B71" s="69"/>
      <c r="C71" s="69"/>
      <c r="D71" s="69"/>
      <c r="E71" s="69"/>
      <c r="F71" s="69"/>
      <c r="G71" s="69"/>
      <c r="H71" s="69"/>
      <c r="I71" s="69"/>
      <c r="J71" s="69"/>
    </row>
  </sheetData>
  <sheetProtection algorithmName="SHA-512" hashValue="X2cuWFD3HxCBo1r6OsoCXU8eLjTNSS9ECigo+lm4KW5eksiyZnG1T5xVdluA2iEYjSMp4TR6iKuTkE2uWBK9vw==" saltValue="2NjwX7qyeCWbxhg3i6AOjQ==" spinCount="100000" sheet="1" objects="1" scenarios="1"/>
  <mergeCells count="4">
    <mergeCell ref="A1:J1"/>
    <mergeCell ref="A3:J3"/>
    <mergeCell ref="A35:J35"/>
    <mergeCell ref="B51:I51"/>
  </mergeCells>
  <phoneticPr fontId="7"/>
  <printOptions horizontalCentered="1"/>
  <pageMargins left="0.51181102362204722" right="0.51181102362204722" top="0.55118110236220474" bottom="0.5511811023622047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135A2-F977-4AB1-A1FF-9A41054DCC14}">
  <sheetPr>
    <tabColor theme="4"/>
    <pageSetUpPr fitToPage="1"/>
  </sheetPr>
  <dimension ref="A1:X30"/>
  <sheetViews>
    <sheetView view="pageBreakPreview" topLeftCell="A17" zoomScaleNormal="100" zoomScaleSheetLayoutView="100" workbookViewId="0">
      <selection activeCell="A20" sqref="A20"/>
    </sheetView>
  </sheetViews>
  <sheetFormatPr defaultColWidth="9" defaultRowHeight="13.2"/>
  <cols>
    <col min="1" max="1" width="13" style="85" customWidth="1"/>
    <col min="2" max="2" width="9.109375" style="85" customWidth="1"/>
    <col min="3" max="3" width="14.33203125" style="85" customWidth="1"/>
    <col min="4" max="8" width="9" style="85"/>
    <col min="9" max="9" width="10" style="85" customWidth="1"/>
    <col min="10" max="10" width="23.77734375" style="85" customWidth="1"/>
    <col min="11" max="20" width="15.6640625" style="85" customWidth="1"/>
    <col min="21" max="16384" width="9" style="85"/>
  </cols>
  <sheetData>
    <row r="1" spans="1:24" ht="20.100000000000001" customHeight="1"/>
    <row r="2" spans="1:24" ht="20.100000000000001" customHeight="1">
      <c r="G2" s="212" t="s">
        <v>161</v>
      </c>
      <c r="H2" s="740"/>
      <c r="I2" s="740"/>
      <c r="J2" s="740"/>
    </row>
    <row r="3" spans="1:24" ht="20.100000000000001" customHeight="1">
      <c r="G3" s="91"/>
      <c r="H3" s="91"/>
      <c r="I3" s="91"/>
      <c r="J3" s="91"/>
    </row>
    <row r="4" spans="1:24" ht="20.100000000000001" customHeight="1">
      <c r="A4" s="86" t="s">
        <v>2182</v>
      </c>
      <c r="U4" s="130" t="s">
        <v>223</v>
      </c>
      <c r="V4" s="130" t="s">
        <v>225</v>
      </c>
      <c r="W4" s="130" t="s">
        <v>223</v>
      </c>
      <c r="X4" s="130" t="s">
        <v>226</v>
      </c>
    </row>
    <row r="5" spans="1:24" ht="20.100000000000001" customHeight="1">
      <c r="U5" s="130" t="s">
        <v>224</v>
      </c>
      <c r="V5" s="130" t="s">
        <v>232</v>
      </c>
      <c r="W5" s="130" t="s">
        <v>226</v>
      </c>
      <c r="X5" s="130" t="s">
        <v>233</v>
      </c>
    </row>
    <row r="6" spans="1:24" ht="20.100000000000001" customHeight="1">
      <c r="A6" s="137" t="s">
        <v>288</v>
      </c>
      <c r="B6" s="237"/>
      <c r="C6" s="138" t="s">
        <v>287</v>
      </c>
      <c r="D6" s="237"/>
      <c r="W6" s="130" t="s">
        <v>227</v>
      </c>
    </row>
    <row r="7" spans="1:24" ht="20.100000000000001" customHeight="1">
      <c r="A7" s="138" t="s">
        <v>286</v>
      </c>
      <c r="B7" s="237"/>
    </row>
    <row r="8" spans="1:24" ht="20.100000000000001" customHeight="1">
      <c r="A8" s="130" t="s">
        <v>228</v>
      </c>
      <c r="F8" s="238"/>
    </row>
    <row r="9" spans="1:24" ht="20.100000000000001" customHeight="1">
      <c r="A9" s="130" t="s">
        <v>229</v>
      </c>
      <c r="F9" s="238"/>
    </row>
    <row r="10" spans="1:24" ht="20.100000000000001" customHeight="1">
      <c r="A10" s="130" t="s">
        <v>230</v>
      </c>
      <c r="F10" s="238"/>
    </row>
    <row r="11" spans="1:24" ht="20.100000000000001" customHeight="1">
      <c r="A11" s="130" t="s">
        <v>231</v>
      </c>
      <c r="F11" s="238"/>
    </row>
    <row r="12" spans="1:24" ht="20.100000000000001" customHeight="1">
      <c r="A12" s="130" t="s">
        <v>234</v>
      </c>
      <c r="F12" s="238"/>
    </row>
    <row r="13" spans="1:24" ht="20.100000000000001" customHeight="1">
      <c r="A13" s="130" t="s">
        <v>235</v>
      </c>
      <c r="F13" s="238"/>
    </row>
    <row r="14" spans="1:24" ht="20.100000000000001" customHeight="1">
      <c r="A14" s="136" t="s">
        <v>289</v>
      </c>
      <c r="H14" s="237"/>
    </row>
    <row r="15" spans="1:24" ht="20.100000000000001" customHeight="1">
      <c r="A15" s="87"/>
      <c r="B15" s="87"/>
      <c r="C15" s="87"/>
      <c r="D15" s="87"/>
      <c r="E15" s="87"/>
      <c r="F15" s="87"/>
      <c r="G15" s="87"/>
      <c r="H15" s="87"/>
      <c r="I15" s="87"/>
      <c r="J15" s="87"/>
    </row>
    <row r="16" spans="1:24" ht="20.100000000000001" customHeight="1">
      <c r="G16" s="88"/>
      <c r="H16" s="88"/>
      <c r="I16" s="88"/>
      <c r="J16" s="88"/>
    </row>
    <row r="17" spans="1:10" ht="20.100000000000001" customHeight="1">
      <c r="G17" s="213" t="s">
        <v>161</v>
      </c>
      <c r="H17" s="740"/>
      <c r="I17" s="740"/>
      <c r="J17" s="740"/>
    </row>
    <row r="18" spans="1:10" ht="20.100000000000001" customHeight="1">
      <c r="G18" s="91"/>
      <c r="H18" s="91"/>
      <c r="I18" s="91"/>
      <c r="J18" s="91"/>
    </row>
    <row r="19" spans="1:10" ht="20.100000000000001" customHeight="1">
      <c r="A19" s="86" t="s">
        <v>2183</v>
      </c>
    </row>
    <row r="20" spans="1:10" ht="20.100000000000001" customHeight="1"/>
    <row r="21" spans="1:10" ht="20.100000000000001" customHeight="1"/>
    <row r="22" spans="1:10" ht="20.100000000000001" customHeight="1">
      <c r="B22" s="85" t="s">
        <v>162</v>
      </c>
    </row>
    <row r="23" spans="1:10" ht="20.100000000000001" customHeight="1"/>
    <row r="24" spans="1:10" ht="20.100000000000001" customHeight="1">
      <c r="E24" s="89" t="s">
        <v>83</v>
      </c>
    </row>
    <row r="25" spans="1:10" ht="20.100000000000001" customHeight="1"/>
    <row r="26" spans="1:10" ht="20.100000000000001" customHeight="1">
      <c r="B26" s="136" t="s">
        <v>290</v>
      </c>
      <c r="I26" s="237"/>
    </row>
    <row r="27" spans="1:10" ht="20.100000000000001" customHeight="1"/>
    <row r="28" spans="1:10" ht="20.100000000000001" customHeight="1">
      <c r="F28" s="90"/>
    </row>
    <row r="29" spans="1:10" ht="20.100000000000001" customHeight="1"/>
    <row r="30" spans="1:10" ht="20.100000000000001" customHeight="1"/>
  </sheetData>
  <sheetProtection algorithmName="SHA-512" hashValue="5E3oG8DF25jnL/xYLdT2+qS0tfQ2Y8mYkks0PzRbVrUO+pHh+1OeAIn9nf1gH5RxTLGDNoIj80e8pBELFC3hgw==" saltValue="JMs3n5HdLW6M/y0ghZtx0Q==" spinCount="100000" sheet="1" objects="1" scenarios="1"/>
  <protectedRanges>
    <protectedRange sqref="D6 B6 B7 H14 I26" name="範囲1"/>
    <protectedRange sqref="F8:F13" name="範囲1_1"/>
  </protectedRanges>
  <mergeCells count="2">
    <mergeCell ref="H17:J17"/>
    <mergeCell ref="H2:J2"/>
  </mergeCells>
  <phoneticPr fontId="7"/>
  <dataValidations xWindow="500" yWindow="480" count="5">
    <dataValidation type="list" allowBlank="1" showInputMessage="1" showErrorMessage="1" prompt="「いいえ」（現金、振込以外での支払い）の場合、貸付けを受けることはできません。" sqref="F11" xr:uid="{BE0E429D-267B-419B-924C-9CB202F17E46}">
      <formula1>$W$4:$W$5</formula1>
    </dataValidation>
    <dataValidation type="list" allowBlank="1" showInputMessage="1" showErrorMessage="1" prompt="貸付金の金額と契約書等に記載されている金額に差がある場合は「はい」「いいえ」のいずれかを選択してください。_x000a_貸付金の金額と契約書等に記載されている金額に差がない場合は「なし」を選択してください。" sqref="F13" xr:uid="{0C3C990F-F65D-4921-8CA5-E581CC1AC346}">
      <formula1>$W$4:$W$7</formula1>
    </dataValidation>
    <dataValidation allowBlank="1" showInputMessage="1" showErrorMessage="1" prompt="月日をm/dで入力してください。" sqref="B6:B7 D6 H14 I26" xr:uid="{E3AF07F9-FEE0-4B88-B5D7-6D9F1D8DCD1F}"/>
    <dataValidation type="list" allowBlank="1" showInputMessage="1" showErrorMessage="1" prompt="「いいえ」の場合は、印刷後、（）内に注文者・名義人の氏名を記載してください。" sqref="F8:F10" xr:uid="{5F5DC4B4-1663-4789-84F1-123E54B0EFA5}">
      <formula1>$U$4:$U$6</formula1>
    </dataValidation>
    <dataValidation type="list" allowBlank="1" showInputMessage="1" showErrorMessage="1" prompt="「はい」の場合は、印刷後、（）内に支払済みの金額を記載して下さい。また、支払済みの金額を申込金額に含めるか否かを余白に記載してください（含める場合は領収書等支払ったことを証する書類の添付が必要となります）" sqref="F12" xr:uid="{9E7D6411-1AE3-46EE-AE6C-C43FDD2C2FA5}">
      <formula1>$X$4:$X$6</formula1>
    </dataValidation>
  </dataValidations>
  <printOptions horizontalCentered="1" verticalCentered="1"/>
  <pageMargins left="0.47244094488188981" right="0.47244094488188981" top="0.98425196850393704" bottom="0.98425196850393704" header="0.31496062992125984" footer="0.31496062992125984"/>
  <pageSetup paperSize="9" scale="8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BCBBE-C1F2-4021-B283-528C060C1EA7}">
  <sheetPr>
    <pageSetUpPr fitToPage="1"/>
  </sheetPr>
  <dimension ref="A1:R86"/>
  <sheetViews>
    <sheetView view="pageBreakPreview" zoomScaleNormal="100" zoomScaleSheetLayoutView="100" workbookViewId="0">
      <selection activeCell="E2" sqref="E2"/>
    </sheetView>
  </sheetViews>
  <sheetFormatPr defaultRowHeight="13.2"/>
  <cols>
    <col min="1" max="1" width="22.88671875" style="140" customWidth="1"/>
    <col min="2" max="2" width="17.109375" style="140" customWidth="1"/>
    <col min="3" max="3" width="9.6640625" style="140" customWidth="1"/>
    <col min="4" max="4" width="9.6640625" style="174" customWidth="1"/>
    <col min="5" max="5" width="31" style="140" customWidth="1"/>
    <col min="6" max="7" width="9.6640625" style="140" customWidth="1"/>
    <col min="8" max="16" width="15.6640625" style="140" customWidth="1"/>
    <col min="17" max="17" width="44.44140625" style="140" bestFit="1" customWidth="1"/>
    <col min="18" max="18" width="9" style="190"/>
    <col min="19" max="257" width="9" style="140"/>
    <col min="258" max="258" width="32.6640625" style="140" customWidth="1"/>
    <col min="259" max="260" width="9.6640625" style="140" customWidth="1"/>
    <col min="261" max="261" width="31" style="140" customWidth="1"/>
    <col min="262" max="263" width="9.6640625" style="140" customWidth="1"/>
    <col min="264" max="513" width="9" style="140"/>
    <col min="514" max="514" width="32.6640625" style="140" customWidth="1"/>
    <col min="515" max="516" width="9.6640625" style="140" customWidth="1"/>
    <col min="517" max="517" width="31" style="140" customWidth="1"/>
    <col min="518" max="519" width="9.6640625" style="140" customWidth="1"/>
    <col min="520" max="769" width="9" style="140"/>
    <col min="770" max="770" width="32.6640625" style="140" customWidth="1"/>
    <col min="771" max="772" width="9.6640625" style="140" customWidth="1"/>
    <col min="773" max="773" width="31" style="140" customWidth="1"/>
    <col min="774" max="775" width="9.6640625" style="140" customWidth="1"/>
    <col min="776" max="1025" width="9" style="140"/>
    <col min="1026" max="1026" width="32.6640625" style="140" customWidth="1"/>
    <col min="1027" max="1028" width="9.6640625" style="140" customWidth="1"/>
    <col min="1029" max="1029" width="31" style="140" customWidth="1"/>
    <col min="1030" max="1031" width="9.6640625" style="140" customWidth="1"/>
    <col min="1032" max="1281" width="9" style="140"/>
    <col min="1282" max="1282" width="32.6640625" style="140" customWidth="1"/>
    <col min="1283" max="1284" width="9.6640625" style="140" customWidth="1"/>
    <col min="1285" max="1285" width="31" style="140" customWidth="1"/>
    <col min="1286" max="1287" width="9.6640625" style="140" customWidth="1"/>
    <col min="1288" max="1537" width="9" style="140"/>
    <col min="1538" max="1538" width="32.6640625" style="140" customWidth="1"/>
    <col min="1539" max="1540" width="9.6640625" style="140" customWidth="1"/>
    <col min="1541" max="1541" width="31" style="140" customWidth="1"/>
    <col min="1542" max="1543" width="9.6640625" style="140" customWidth="1"/>
    <col min="1544" max="1793" width="9" style="140"/>
    <col min="1794" max="1794" width="32.6640625" style="140" customWidth="1"/>
    <col min="1795" max="1796" width="9.6640625" style="140" customWidth="1"/>
    <col min="1797" max="1797" width="31" style="140" customWidth="1"/>
    <col min="1798" max="1799" width="9.6640625" style="140" customWidth="1"/>
    <col min="1800" max="2049" width="9" style="140"/>
    <col min="2050" max="2050" width="32.6640625" style="140" customWidth="1"/>
    <col min="2051" max="2052" width="9.6640625" style="140" customWidth="1"/>
    <col min="2053" max="2053" width="31" style="140" customWidth="1"/>
    <col min="2054" max="2055" width="9.6640625" style="140" customWidth="1"/>
    <col min="2056" max="2305" width="9" style="140"/>
    <col min="2306" max="2306" width="32.6640625" style="140" customWidth="1"/>
    <col min="2307" max="2308" width="9.6640625" style="140" customWidth="1"/>
    <col min="2309" max="2309" width="31" style="140" customWidth="1"/>
    <col min="2310" max="2311" width="9.6640625" style="140" customWidth="1"/>
    <col min="2312" max="2561" width="9" style="140"/>
    <col min="2562" max="2562" width="32.6640625" style="140" customWidth="1"/>
    <col min="2563" max="2564" width="9.6640625" style="140" customWidth="1"/>
    <col min="2565" max="2565" width="31" style="140" customWidth="1"/>
    <col min="2566" max="2567" width="9.6640625" style="140" customWidth="1"/>
    <col min="2568" max="2817" width="9" style="140"/>
    <col min="2818" max="2818" width="32.6640625" style="140" customWidth="1"/>
    <col min="2819" max="2820" width="9.6640625" style="140" customWidth="1"/>
    <col min="2821" max="2821" width="31" style="140" customWidth="1"/>
    <col min="2822" max="2823" width="9.6640625" style="140" customWidth="1"/>
    <col min="2824" max="3073" width="9" style="140"/>
    <col min="3074" max="3074" width="32.6640625" style="140" customWidth="1"/>
    <col min="3075" max="3076" width="9.6640625" style="140" customWidth="1"/>
    <col min="3077" max="3077" width="31" style="140" customWidth="1"/>
    <col min="3078" max="3079" width="9.6640625" style="140" customWidth="1"/>
    <col min="3080" max="3329" width="9" style="140"/>
    <col min="3330" max="3330" width="32.6640625" style="140" customWidth="1"/>
    <col min="3331" max="3332" width="9.6640625" style="140" customWidth="1"/>
    <col min="3333" max="3333" width="31" style="140" customWidth="1"/>
    <col min="3334" max="3335" width="9.6640625" style="140" customWidth="1"/>
    <col min="3336" max="3585" width="9" style="140"/>
    <col min="3586" max="3586" width="32.6640625" style="140" customWidth="1"/>
    <col min="3587" max="3588" width="9.6640625" style="140" customWidth="1"/>
    <col min="3589" max="3589" width="31" style="140" customWidth="1"/>
    <col min="3590" max="3591" width="9.6640625" style="140" customWidth="1"/>
    <col min="3592" max="3841" width="9" style="140"/>
    <col min="3842" max="3842" width="32.6640625" style="140" customWidth="1"/>
    <col min="3843" max="3844" width="9.6640625" style="140" customWidth="1"/>
    <col min="3845" max="3845" width="31" style="140" customWidth="1"/>
    <col min="3846" max="3847" width="9.6640625" style="140" customWidth="1"/>
    <col min="3848" max="4097" width="9" style="140"/>
    <col min="4098" max="4098" width="32.6640625" style="140" customWidth="1"/>
    <col min="4099" max="4100" width="9.6640625" style="140" customWidth="1"/>
    <col min="4101" max="4101" width="31" style="140" customWidth="1"/>
    <col min="4102" max="4103" width="9.6640625" style="140" customWidth="1"/>
    <col min="4104" max="4353" width="9" style="140"/>
    <col min="4354" max="4354" width="32.6640625" style="140" customWidth="1"/>
    <col min="4355" max="4356" width="9.6640625" style="140" customWidth="1"/>
    <col min="4357" max="4357" width="31" style="140" customWidth="1"/>
    <col min="4358" max="4359" width="9.6640625" style="140" customWidth="1"/>
    <col min="4360" max="4609" width="9" style="140"/>
    <col min="4610" max="4610" width="32.6640625" style="140" customWidth="1"/>
    <col min="4611" max="4612" width="9.6640625" style="140" customWidth="1"/>
    <col min="4613" max="4613" width="31" style="140" customWidth="1"/>
    <col min="4614" max="4615" width="9.6640625" style="140" customWidth="1"/>
    <col min="4616" max="4865" width="9" style="140"/>
    <col min="4866" max="4866" width="32.6640625" style="140" customWidth="1"/>
    <col min="4867" max="4868" width="9.6640625" style="140" customWidth="1"/>
    <col min="4869" max="4869" width="31" style="140" customWidth="1"/>
    <col min="4870" max="4871" width="9.6640625" style="140" customWidth="1"/>
    <col min="4872" max="5121" width="9" style="140"/>
    <col min="5122" max="5122" width="32.6640625" style="140" customWidth="1"/>
    <col min="5123" max="5124" width="9.6640625" style="140" customWidth="1"/>
    <col min="5125" max="5125" width="31" style="140" customWidth="1"/>
    <col min="5126" max="5127" width="9.6640625" style="140" customWidth="1"/>
    <col min="5128" max="5377" width="9" style="140"/>
    <col min="5378" max="5378" width="32.6640625" style="140" customWidth="1"/>
    <col min="5379" max="5380" width="9.6640625" style="140" customWidth="1"/>
    <col min="5381" max="5381" width="31" style="140" customWidth="1"/>
    <col min="5382" max="5383" width="9.6640625" style="140" customWidth="1"/>
    <col min="5384" max="5633" width="9" style="140"/>
    <col min="5634" max="5634" width="32.6640625" style="140" customWidth="1"/>
    <col min="5635" max="5636" width="9.6640625" style="140" customWidth="1"/>
    <col min="5637" max="5637" width="31" style="140" customWidth="1"/>
    <col min="5638" max="5639" width="9.6640625" style="140" customWidth="1"/>
    <col min="5640" max="5889" width="9" style="140"/>
    <col min="5890" max="5890" width="32.6640625" style="140" customWidth="1"/>
    <col min="5891" max="5892" width="9.6640625" style="140" customWidth="1"/>
    <col min="5893" max="5893" width="31" style="140" customWidth="1"/>
    <col min="5894" max="5895" width="9.6640625" style="140" customWidth="1"/>
    <col min="5896" max="6145" width="9" style="140"/>
    <col min="6146" max="6146" width="32.6640625" style="140" customWidth="1"/>
    <col min="6147" max="6148" width="9.6640625" style="140" customWidth="1"/>
    <col min="6149" max="6149" width="31" style="140" customWidth="1"/>
    <col min="6150" max="6151" width="9.6640625" style="140" customWidth="1"/>
    <col min="6152" max="6401" width="9" style="140"/>
    <col min="6402" max="6402" width="32.6640625" style="140" customWidth="1"/>
    <col min="6403" max="6404" width="9.6640625" style="140" customWidth="1"/>
    <col min="6405" max="6405" width="31" style="140" customWidth="1"/>
    <col min="6406" max="6407" width="9.6640625" style="140" customWidth="1"/>
    <col min="6408" max="6657" width="9" style="140"/>
    <col min="6658" max="6658" width="32.6640625" style="140" customWidth="1"/>
    <col min="6659" max="6660" width="9.6640625" style="140" customWidth="1"/>
    <col min="6661" max="6661" width="31" style="140" customWidth="1"/>
    <col min="6662" max="6663" width="9.6640625" style="140" customWidth="1"/>
    <col min="6664" max="6913" width="9" style="140"/>
    <col min="6914" max="6914" width="32.6640625" style="140" customWidth="1"/>
    <col min="6915" max="6916" width="9.6640625" style="140" customWidth="1"/>
    <col min="6917" max="6917" width="31" style="140" customWidth="1"/>
    <col min="6918" max="6919" width="9.6640625" style="140" customWidth="1"/>
    <col min="6920" max="7169" width="9" style="140"/>
    <col min="7170" max="7170" width="32.6640625" style="140" customWidth="1"/>
    <col min="7171" max="7172" width="9.6640625" style="140" customWidth="1"/>
    <col min="7173" max="7173" width="31" style="140" customWidth="1"/>
    <col min="7174" max="7175" width="9.6640625" style="140" customWidth="1"/>
    <col min="7176" max="7425" width="9" style="140"/>
    <col min="7426" max="7426" width="32.6640625" style="140" customWidth="1"/>
    <col min="7427" max="7428" width="9.6640625" style="140" customWidth="1"/>
    <col min="7429" max="7429" width="31" style="140" customWidth="1"/>
    <col min="7430" max="7431" width="9.6640625" style="140" customWidth="1"/>
    <col min="7432" max="7681" width="9" style="140"/>
    <col min="7682" max="7682" width="32.6640625" style="140" customWidth="1"/>
    <col min="7683" max="7684" width="9.6640625" style="140" customWidth="1"/>
    <col min="7685" max="7685" width="31" style="140" customWidth="1"/>
    <col min="7686" max="7687" width="9.6640625" style="140" customWidth="1"/>
    <col min="7688" max="7937" width="9" style="140"/>
    <col min="7938" max="7938" width="32.6640625" style="140" customWidth="1"/>
    <col min="7939" max="7940" width="9.6640625" style="140" customWidth="1"/>
    <col min="7941" max="7941" width="31" style="140" customWidth="1"/>
    <col min="7942" max="7943" width="9.6640625" style="140" customWidth="1"/>
    <col min="7944" max="8193" width="9" style="140"/>
    <col min="8194" max="8194" width="32.6640625" style="140" customWidth="1"/>
    <col min="8195" max="8196" width="9.6640625" style="140" customWidth="1"/>
    <col min="8197" max="8197" width="31" style="140" customWidth="1"/>
    <col min="8198" max="8199" width="9.6640625" style="140" customWidth="1"/>
    <col min="8200" max="8449" width="9" style="140"/>
    <col min="8450" max="8450" width="32.6640625" style="140" customWidth="1"/>
    <col min="8451" max="8452" width="9.6640625" style="140" customWidth="1"/>
    <col min="8453" max="8453" width="31" style="140" customWidth="1"/>
    <col min="8454" max="8455" width="9.6640625" style="140" customWidth="1"/>
    <col min="8456" max="8705" width="9" style="140"/>
    <col min="8706" max="8706" width="32.6640625" style="140" customWidth="1"/>
    <col min="8707" max="8708" width="9.6640625" style="140" customWidth="1"/>
    <col min="8709" max="8709" width="31" style="140" customWidth="1"/>
    <col min="8710" max="8711" width="9.6640625" style="140" customWidth="1"/>
    <col min="8712" max="8961" width="9" style="140"/>
    <col min="8962" max="8962" width="32.6640625" style="140" customWidth="1"/>
    <col min="8963" max="8964" width="9.6640625" style="140" customWidth="1"/>
    <col min="8965" max="8965" width="31" style="140" customWidth="1"/>
    <col min="8966" max="8967" width="9.6640625" style="140" customWidth="1"/>
    <col min="8968" max="9217" width="9" style="140"/>
    <col min="9218" max="9218" width="32.6640625" style="140" customWidth="1"/>
    <col min="9219" max="9220" width="9.6640625" style="140" customWidth="1"/>
    <col min="9221" max="9221" width="31" style="140" customWidth="1"/>
    <col min="9222" max="9223" width="9.6640625" style="140" customWidth="1"/>
    <col min="9224" max="9473" width="9" style="140"/>
    <col min="9474" max="9474" width="32.6640625" style="140" customWidth="1"/>
    <col min="9475" max="9476" width="9.6640625" style="140" customWidth="1"/>
    <col min="9477" max="9477" width="31" style="140" customWidth="1"/>
    <col min="9478" max="9479" width="9.6640625" style="140" customWidth="1"/>
    <col min="9480" max="9729" width="9" style="140"/>
    <col min="9730" max="9730" width="32.6640625" style="140" customWidth="1"/>
    <col min="9731" max="9732" width="9.6640625" style="140" customWidth="1"/>
    <col min="9733" max="9733" width="31" style="140" customWidth="1"/>
    <col min="9734" max="9735" width="9.6640625" style="140" customWidth="1"/>
    <col min="9736" max="9985" width="9" style="140"/>
    <col min="9986" max="9986" width="32.6640625" style="140" customWidth="1"/>
    <col min="9987" max="9988" width="9.6640625" style="140" customWidth="1"/>
    <col min="9989" max="9989" width="31" style="140" customWidth="1"/>
    <col min="9990" max="9991" width="9.6640625" style="140" customWidth="1"/>
    <col min="9992" max="10241" width="9" style="140"/>
    <col min="10242" max="10242" width="32.6640625" style="140" customWidth="1"/>
    <col min="10243" max="10244" width="9.6640625" style="140" customWidth="1"/>
    <col min="10245" max="10245" width="31" style="140" customWidth="1"/>
    <col min="10246" max="10247" width="9.6640625" style="140" customWidth="1"/>
    <col min="10248" max="10497" width="9" style="140"/>
    <col min="10498" max="10498" width="32.6640625" style="140" customWidth="1"/>
    <col min="10499" max="10500" width="9.6640625" style="140" customWidth="1"/>
    <col min="10501" max="10501" width="31" style="140" customWidth="1"/>
    <col min="10502" max="10503" width="9.6640625" style="140" customWidth="1"/>
    <col min="10504" max="10753" width="9" style="140"/>
    <col min="10754" max="10754" width="32.6640625" style="140" customWidth="1"/>
    <col min="10755" max="10756" width="9.6640625" style="140" customWidth="1"/>
    <col min="10757" max="10757" width="31" style="140" customWidth="1"/>
    <col min="10758" max="10759" width="9.6640625" style="140" customWidth="1"/>
    <col min="10760" max="11009" width="9" style="140"/>
    <col min="11010" max="11010" width="32.6640625" style="140" customWidth="1"/>
    <col min="11011" max="11012" width="9.6640625" style="140" customWidth="1"/>
    <col min="11013" max="11013" width="31" style="140" customWidth="1"/>
    <col min="11014" max="11015" width="9.6640625" style="140" customWidth="1"/>
    <col min="11016" max="11265" width="9" style="140"/>
    <col min="11266" max="11266" width="32.6640625" style="140" customWidth="1"/>
    <col min="11267" max="11268" width="9.6640625" style="140" customWidth="1"/>
    <col min="11269" max="11269" width="31" style="140" customWidth="1"/>
    <col min="11270" max="11271" width="9.6640625" style="140" customWidth="1"/>
    <col min="11272" max="11521" width="9" style="140"/>
    <col min="11522" max="11522" width="32.6640625" style="140" customWidth="1"/>
    <col min="11523" max="11524" width="9.6640625" style="140" customWidth="1"/>
    <col min="11525" max="11525" width="31" style="140" customWidth="1"/>
    <col min="11526" max="11527" width="9.6640625" style="140" customWidth="1"/>
    <col min="11528" max="11777" width="9" style="140"/>
    <col min="11778" max="11778" width="32.6640625" style="140" customWidth="1"/>
    <col min="11779" max="11780" width="9.6640625" style="140" customWidth="1"/>
    <col min="11781" max="11781" width="31" style="140" customWidth="1"/>
    <col min="11782" max="11783" width="9.6640625" style="140" customWidth="1"/>
    <col min="11784" max="12033" width="9" style="140"/>
    <col min="12034" max="12034" width="32.6640625" style="140" customWidth="1"/>
    <col min="12035" max="12036" width="9.6640625" style="140" customWidth="1"/>
    <col min="12037" max="12037" width="31" style="140" customWidth="1"/>
    <col min="12038" max="12039" width="9.6640625" style="140" customWidth="1"/>
    <col min="12040" max="12289" width="9" style="140"/>
    <col min="12290" max="12290" width="32.6640625" style="140" customWidth="1"/>
    <col min="12291" max="12292" width="9.6640625" style="140" customWidth="1"/>
    <col min="12293" max="12293" width="31" style="140" customWidth="1"/>
    <col min="12294" max="12295" width="9.6640625" style="140" customWidth="1"/>
    <col min="12296" max="12545" width="9" style="140"/>
    <col min="12546" max="12546" width="32.6640625" style="140" customWidth="1"/>
    <col min="12547" max="12548" width="9.6640625" style="140" customWidth="1"/>
    <col min="12549" max="12549" width="31" style="140" customWidth="1"/>
    <col min="12550" max="12551" width="9.6640625" style="140" customWidth="1"/>
    <col min="12552" max="12801" width="9" style="140"/>
    <col min="12802" max="12802" width="32.6640625" style="140" customWidth="1"/>
    <col min="12803" max="12804" width="9.6640625" style="140" customWidth="1"/>
    <col min="12805" max="12805" width="31" style="140" customWidth="1"/>
    <col min="12806" max="12807" width="9.6640625" style="140" customWidth="1"/>
    <col min="12808" max="13057" width="9" style="140"/>
    <col min="13058" max="13058" width="32.6640625" style="140" customWidth="1"/>
    <col min="13059" max="13060" width="9.6640625" style="140" customWidth="1"/>
    <col min="13061" max="13061" width="31" style="140" customWidth="1"/>
    <col min="13062" max="13063" width="9.6640625" style="140" customWidth="1"/>
    <col min="13064" max="13313" width="9" style="140"/>
    <col min="13314" max="13314" width="32.6640625" style="140" customWidth="1"/>
    <col min="13315" max="13316" width="9.6640625" style="140" customWidth="1"/>
    <col min="13317" max="13317" width="31" style="140" customWidth="1"/>
    <col min="13318" max="13319" width="9.6640625" style="140" customWidth="1"/>
    <col min="13320" max="13569" width="9" style="140"/>
    <col min="13570" max="13570" width="32.6640625" style="140" customWidth="1"/>
    <col min="13571" max="13572" width="9.6640625" style="140" customWidth="1"/>
    <col min="13573" max="13573" width="31" style="140" customWidth="1"/>
    <col min="13574" max="13575" width="9.6640625" style="140" customWidth="1"/>
    <col min="13576" max="13825" width="9" style="140"/>
    <col min="13826" max="13826" width="32.6640625" style="140" customWidth="1"/>
    <col min="13827" max="13828" width="9.6640625" style="140" customWidth="1"/>
    <col min="13829" max="13829" width="31" style="140" customWidth="1"/>
    <col min="13830" max="13831" width="9.6640625" style="140" customWidth="1"/>
    <col min="13832" max="14081" width="9" style="140"/>
    <col min="14082" max="14082" width="32.6640625" style="140" customWidth="1"/>
    <col min="14083" max="14084" width="9.6640625" style="140" customWidth="1"/>
    <col min="14085" max="14085" width="31" style="140" customWidth="1"/>
    <col min="14086" max="14087" width="9.6640625" style="140" customWidth="1"/>
    <col min="14088" max="14337" width="9" style="140"/>
    <col min="14338" max="14338" width="32.6640625" style="140" customWidth="1"/>
    <col min="14339" max="14340" width="9.6640625" style="140" customWidth="1"/>
    <col min="14341" max="14341" width="31" style="140" customWidth="1"/>
    <col min="14342" max="14343" width="9.6640625" style="140" customWidth="1"/>
    <col min="14344" max="14593" width="9" style="140"/>
    <col min="14594" max="14594" width="32.6640625" style="140" customWidth="1"/>
    <col min="14595" max="14596" width="9.6640625" style="140" customWidth="1"/>
    <col min="14597" max="14597" width="31" style="140" customWidth="1"/>
    <col min="14598" max="14599" width="9.6640625" style="140" customWidth="1"/>
    <col min="14600" max="14849" width="9" style="140"/>
    <col min="14850" max="14850" width="32.6640625" style="140" customWidth="1"/>
    <col min="14851" max="14852" width="9.6640625" style="140" customWidth="1"/>
    <col min="14853" max="14853" width="31" style="140" customWidth="1"/>
    <col min="14854" max="14855" width="9.6640625" style="140" customWidth="1"/>
    <col min="14856" max="15105" width="9" style="140"/>
    <col min="15106" max="15106" width="32.6640625" style="140" customWidth="1"/>
    <col min="15107" max="15108" width="9.6640625" style="140" customWidth="1"/>
    <col min="15109" max="15109" width="31" style="140" customWidth="1"/>
    <col min="15110" max="15111" width="9.6640625" style="140" customWidth="1"/>
    <col min="15112" max="15361" width="9" style="140"/>
    <col min="15362" max="15362" width="32.6640625" style="140" customWidth="1"/>
    <col min="15363" max="15364" width="9.6640625" style="140" customWidth="1"/>
    <col min="15365" max="15365" width="31" style="140" customWidth="1"/>
    <col min="15366" max="15367" width="9.6640625" style="140" customWidth="1"/>
    <col min="15368" max="15617" width="9" style="140"/>
    <col min="15618" max="15618" width="32.6640625" style="140" customWidth="1"/>
    <col min="15619" max="15620" width="9.6640625" style="140" customWidth="1"/>
    <col min="15621" max="15621" width="31" style="140" customWidth="1"/>
    <col min="15622" max="15623" width="9.6640625" style="140" customWidth="1"/>
    <col min="15624" max="15873" width="9" style="140"/>
    <col min="15874" max="15874" width="32.6640625" style="140" customWidth="1"/>
    <col min="15875" max="15876" width="9.6640625" style="140" customWidth="1"/>
    <col min="15877" max="15877" width="31" style="140" customWidth="1"/>
    <col min="15878" max="15879" width="9.6640625" style="140" customWidth="1"/>
    <col min="15880" max="16129" width="9" style="140"/>
    <col min="16130" max="16130" width="32.6640625" style="140" customWidth="1"/>
    <col min="16131" max="16132" width="9.6640625" style="140" customWidth="1"/>
    <col min="16133" max="16133" width="31" style="140" customWidth="1"/>
    <col min="16134" max="16135" width="9.6640625" style="140" customWidth="1"/>
    <col min="16136" max="16384" width="9" style="140"/>
  </cols>
  <sheetData>
    <row r="1" spans="1:18" ht="35.25" customHeight="1">
      <c r="A1" s="741" t="s">
        <v>2184</v>
      </c>
      <c r="B1" s="741"/>
      <c r="C1" s="741"/>
      <c r="D1" s="741"/>
      <c r="E1" s="741"/>
      <c r="F1" s="741"/>
      <c r="G1" s="741"/>
    </row>
    <row r="2" spans="1:18" ht="35.25" customHeight="1" thickBot="1">
      <c r="A2" s="139"/>
      <c r="B2" s="139"/>
      <c r="C2" s="139"/>
      <c r="D2" s="139"/>
      <c r="E2" s="139"/>
      <c r="F2" s="139"/>
      <c r="G2" s="141" t="s">
        <v>291</v>
      </c>
    </row>
    <row r="3" spans="1:18" ht="24.75" customHeight="1" thickBot="1">
      <c r="A3" s="142" t="s">
        <v>292</v>
      </c>
      <c r="B3" s="177"/>
      <c r="C3" s="143" t="s">
        <v>2040</v>
      </c>
      <c r="D3" s="144" t="s">
        <v>20</v>
      </c>
      <c r="E3" s="142" t="s">
        <v>292</v>
      </c>
      <c r="F3" s="143" t="s">
        <v>2040</v>
      </c>
      <c r="G3" s="144" t="s">
        <v>20</v>
      </c>
      <c r="Q3" s="140" t="s">
        <v>388</v>
      </c>
      <c r="R3" s="190" t="s">
        <v>390</v>
      </c>
    </row>
    <row r="4" spans="1:18" ht="15" customHeight="1" thickTop="1">
      <c r="A4" s="145" t="s">
        <v>293</v>
      </c>
      <c r="B4" s="178"/>
      <c r="C4" s="146" t="s">
        <v>294</v>
      </c>
      <c r="D4" s="147">
        <v>1</v>
      </c>
      <c r="E4" s="148" t="s">
        <v>295</v>
      </c>
      <c r="F4" s="149">
        <v>82230</v>
      </c>
      <c r="G4" s="150">
        <v>571</v>
      </c>
      <c r="Q4" s="155" t="s">
        <v>313</v>
      </c>
      <c r="R4" s="191">
        <v>500</v>
      </c>
    </row>
    <row r="5" spans="1:18" ht="15" customHeight="1">
      <c r="A5" s="151" t="s">
        <v>296</v>
      </c>
      <c r="B5" s="179"/>
      <c r="C5" s="152"/>
      <c r="D5" s="153"/>
      <c r="E5" s="148" t="s">
        <v>297</v>
      </c>
      <c r="F5" s="149">
        <v>82240</v>
      </c>
      <c r="G5" s="150">
        <v>572</v>
      </c>
      <c r="Q5" s="155" t="s">
        <v>315</v>
      </c>
      <c r="R5" s="191">
        <v>501</v>
      </c>
    </row>
    <row r="6" spans="1:18" s="155" customFormat="1" ht="15" customHeight="1">
      <c r="A6" s="154" t="s">
        <v>298</v>
      </c>
      <c r="B6" s="180"/>
      <c r="C6" s="149">
        <v>43990</v>
      </c>
      <c r="D6" s="150">
        <v>650</v>
      </c>
      <c r="E6" s="148" t="s">
        <v>299</v>
      </c>
      <c r="F6" s="149">
        <v>82250</v>
      </c>
      <c r="G6" s="150">
        <v>573</v>
      </c>
      <c r="Q6" s="155" t="s">
        <v>317</v>
      </c>
      <c r="R6" s="191">
        <v>502</v>
      </c>
    </row>
    <row r="7" spans="1:18" s="155" customFormat="1" ht="15" customHeight="1">
      <c r="A7" s="154" t="s">
        <v>300</v>
      </c>
      <c r="B7" s="180"/>
      <c r="C7" s="149">
        <v>43991</v>
      </c>
      <c r="D7" s="150">
        <v>651</v>
      </c>
      <c r="E7" s="148" t="s">
        <v>301</v>
      </c>
      <c r="F7" s="149">
        <v>82260</v>
      </c>
      <c r="G7" s="150">
        <v>574</v>
      </c>
      <c r="Q7" s="155" t="s">
        <v>319</v>
      </c>
      <c r="R7" s="191">
        <v>503</v>
      </c>
    </row>
    <row r="8" spans="1:18" s="155" customFormat="1" ht="15" customHeight="1">
      <c r="A8" s="154" t="s">
        <v>302</v>
      </c>
      <c r="B8" s="180"/>
      <c r="C8" s="149">
        <v>43992</v>
      </c>
      <c r="D8" s="150">
        <v>652</v>
      </c>
      <c r="E8" s="148" t="s">
        <v>303</v>
      </c>
      <c r="F8" s="149">
        <v>82270</v>
      </c>
      <c r="G8" s="150">
        <v>575</v>
      </c>
      <c r="Q8" s="155" t="s">
        <v>321</v>
      </c>
      <c r="R8" s="191">
        <v>504</v>
      </c>
    </row>
    <row r="9" spans="1:18" s="155" customFormat="1" ht="15" customHeight="1">
      <c r="A9" s="154" t="s">
        <v>304</v>
      </c>
      <c r="B9" s="180"/>
      <c r="C9" s="149">
        <v>43993</v>
      </c>
      <c r="D9" s="150">
        <v>653</v>
      </c>
      <c r="E9" s="148" t="s">
        <v>305</v>
      </c>
      <c r="F9" s="149">
        <v>82280</v>
      </c>
      <c r="G9" s="150">
        <v>576</v>
      </c>
      <c r="Q9" s="155" t="s">
        <v>323</v>
      </c>
      <c r="R9" s="191">
        <v>505</v>
      </c>
    </row>
    <row r="10" spans="1:18" s="155" customFormat="1" ht="15" customHeight="1">
      <c r="A10" s="154" t="s">
        <v>306</v>
      </c>
      <c r="B10" s="180"/>
      <c r="C10" s="149">
        <v>43994</v>
      </c>
      <c r="D10" s="150">
        <v>654</v>
      </c>
      <c r="E10" s="148" t="s">
        <v>307</v>
      </c>
      <c r="F10" s="149">
        <v>82290</v>
      </c>
      <c r="G10" s="150">
        <v>577</v>
      </c>
      <c r="L10" s="155" t="s">
        <v>308</v>
      </c>
      <c r="Q10" s="155" t="s">
        <v>325</v>
      </c>
      <c r="R10" s="191">
        <v>506</v>
      </c>
    </row>
    <row r="11" spans="1:18" s="155" customFormat="1" ht="15" customHeight="1">
      <c r="A11" s="154" t="s">
        <v>309</v>
      </c>
      <c r="B11" s="180"/>
      <c r="C11" s="149">
        <v>43996</v>
      </c>
      <c r="D11" s="150">
        <v>656</v>
      </c>
      <c r="E11" s="148" t="s">
        <v>310</v>
      </c>
      <c r="F11" s="149">
        <v>82300</v>
      </c>
      <c r="G11" s="150">
        <v>578</v>
      </c>
      <c r="Q11" s="155" t="s">
        <v>327</v>
      </c>
      <c r="R11" s="191">
        <v>507</v>
      </c>
    </row>
    <row r="12" spans="1:18" s="155" customFormat="1" ht="15" customHeight="1">
      <c r="A12" s="156" t="s">
        <v>311</v>
      </c>
      <c r="B12" s="181"/>
      <c r="C12" s="157">
        <v>43997</v>
      </c>
      <c r="D12" s="158">
        <v>657</v>
      </c>
      <c r="E12" s="148" t="s">
        <v>312</v>
      </c>
      <c r="F12" s="149">
        <v>82310</v>
      </c>
      <c r="G12" s="150">
        <v>579</v>
      </c>
      <c r="Q12" s="155" t="s">
        <v>329</v>
      </c>
      <c r="R12" s="191">
        <v>508</v>
      </c>
    </row>
    <row r="13" spans="1:18" s="155" customFormat="1" ht="15" customHeight="1">
      <c r="A13" s="186" t="s">
        <v>313</v>
      </c>
      <c r="B13" s="180"/>
      <c r="C13" s="149">
        <v>80000</v>
      </c>
      <c r="D13" s="150">
        <v>500</v>
      </c>
      <c r="E13" s="148" t="s">
        <v>314</v>
      </c>
      <c r="F13" s="149">
        <v>83050</v>
      </c>
      <c r="G13" s="150">
        <v>592</v>
      </c>
      <c r="Q13" s="155" t="s">
        <v>331</v>
      </c>
      <c r="R13" s="191">
        <v>509</v>
      </c>
    </row>
    <row r="14" spans="1:18" s="155" customFormat="1" ht="15" customHeight="1">
      <c r="A14" s="186" t="s">
        <v>315</v>
      </c>
      <c r="B14" s="180"/>
      <c r="C14" s="149">
        <v>80010</v>
      </c>
      <c r="D14" s="150">
        <v>501</v>
      </c>
      <c r="E14" s="148" t="s">
        <v>316</v>
      </c>
      <c r="F14" s="149">
        <v>83070</v>
      </c>
      <c r="G14" s="150">
        <v>594</v>
      </c>
      <c r="Q14" s="155" t="s">
        <v>333</v>
      </c>
      <c r="R14" s="191">
        <v>518</v>
      </c>
    </row>
    <row r="15" spans="1:18" s="155" customFormat="1" ht="15" customHeight="1">
      <c r="A15" s="186" t="s">
        <v>317</v>
      </c>
      <c r="B15" s="180"/>
      <c r="C15" s="149">
        <v>80030</v>
      </c>
      <c r="D15" s="150">
        <v>502</v>
      </c>
      <c r="E15" s="148" t="s">
        <v>318</v>
      </c>
      <c r="F15" s="149">
        <v>83090</v>
      </c>
      <c r="G15" s="150">
        <v>596</v>
      </c>
      <c r="Q15" s="155" t="s">
        <v>335</v>
      </c>
      <c r="R15" s="191">
        <v>525</v>
      </c>
    </row>
    <row r="16" spans="1:18" s="155" customFormat="1" ht="15" customHeight="1">
      <c r="A16" s="186" t="s">
        <v>319</v>
      </c>
      <c r="B16" s="180"/>
      <c r="C16" s="149">
        <v>80040</v>
      </c>
      <c r="D16" s="150">
        <v>503</v>
      </c>
      <c r="E16" s="148" t="s">
        <v>320</v>
      </c>
      <c r="F16" s="149">
        <v>83100</v>
      </c>
      <c r="G16" s="150">
        <v>580</v>
      </c>
      <c r="Q16" s="155" t="s">
        <v>337</v>
      </c>
      <c r="R16" s="191">
        <v>526</v>
      </c>
    </row>
    <row r="17" spans="1:18" s="155" customFormat="1" ht="15" customHeight="1">
      <c r="A17" s="186" t="s">
        <v>321</v>
      </c>
      <c r="B17" s="180"/>
      <c r="C17" s="149">
        <v>80050</v>
      </c>
      <c r="D17" s="150">
        <v>504</v>
      </c>
      <c r="E17" s="148" t="s">
        <v>322</v>
      </c>
      <c r="F17" s="149">
        <v>83120</v>
      </c>
      <c r="G17" s="150">
        <v>599</v>
      </c>
      <c r="Q17" s="155" t="s">
        <v>339</v>
      </c>
      <c r="R17" s="191">
        <v>527</v>
      </c>
    </row>
    <row r="18" spans="1:18" s="155" customFormat="1" ht="15" customHeight="1">
      <c r="A18" s="186" t="s">
        <v>323</v>
      </c>
      <c r="B18" s="180"/>
      <c r="C18" s="149">
        <v>80060</v>
      </c>
      <c r="D18" s="150">
        <v>505</v>
      </c>
      <c r="E18" s="148" t="s">
        <v>324</v>
      </c>
      <c r="F18" s="149">
        <v>83140</v>
      </c>
      <c r="G18" s="150">
        <v>601</v>
      </c>
      <c r="Q18" s="155" t="s">
        <v>341</v>
      </c>
      <c r="R18" s="191">
        <v>528</v>
      </c>
    </row>
    <row r="19" spans="1:18" s="155" customFormat="1" ht="15" customHeight="1">
      <c r="A19" s="186" t="s">
        <v>325</v>
      </c>
      <c r="B19" s="180"/>
      <c r="C19" s="149">
        <v>80070</v>
      </c>
      <c r="D19" s="150">
        <v>506</v>
      </c>
      <c r="E19" s="148" t="s">
        <v>326</v>
      </c>
      <c r="F19" s="149">
        <v>83190</v>
      </c>
      <c r="G19" s="150">
        <v>606</v>
      </c>
      <c r="Q19" s="155" t="s">
        <v>343</v>
      </c>
      <c r="R19" s="191">
        <v>530</v>
      </c>
    </row>
    <row r="20" spans="1:18" s="155" customFormat="1" ht="15" customHeight="1">
      <c r="A20" s="187" t="s">
        <v>327</v>
      </c>
      <c r="B20" s="182"/>
      <c r="C20" s="149">
        <v>80080</v>
      </c>
      <c r="D20" s="150">
        <v>507</v>
      </c>
      <c r="E20" s="148" t="s">
        <v>328</v>
      </c>
      <c r="F20" s="149">
        <v>83210</v>
      </c>
      <c r="G20" s="150">
        <v>608</v>
      </c>
      <c r="Q20" s="155" t="s">
        <v>345</v>
      </c>
      <c r="R20" s="191">
        <v>531</v>
      </c>
    </row>
    <row r="21" spans="1:18" s="155" customFormat="1" ht="15" customHeight="1">
      <c r="A21" s="186" t="s">
        <v>329</v>
      </c>
      <c r="B21" s="180"/>
      <c r="C21" s="149">
        <v>80090</v>
      </c>
      <c r="D21" s="150">
        <v>508</v>
      </c>
      <c r="E21" s="148" t="s">
        <v>330</v>
      </c>
      <c r="F21" s="149">
        <v>83240</v>
      </c>
      <c r="G21" s="150">
        <v>611</v>
      </c>
      <c r="Q21" s="155" t="s">
        <v>347</v>
      </c>
      <c r="R21" s="191">
        <v>532</v>
      </c>
    </row>
    <row r="22" spans="1:18" s="155" customFormat="1" ht="15" customHeight="1">
      <c r="A22" s="186" t="s">
        <v>331</v>
      </c>
      <c r="B22" s="180"/>
      <c r="C22" s="149">
        <v>80100</v>
      </c>
      <c r="D22" s="150">
        <v>509</v>
      </c>
      <c r="E22" s="148" t="s">
        <v>332</v>
      </c>
      <c r="F22" s="149">
        <v>83250</v>
      </c>
      <c r="G22" s="150">
        <v>612</v>
      </c>
      <c r="Q22" s="155" t="s">
        <v>349</v>
      </c>
      <c r="R22" s="191">
        <v>533</v>
      </c>
    </row>
    <row r="23" spans="1:18" s="155" customFormat="1" ht="15" customHeight="1">
      <c r="A23" s="186" t="s">
        <v>333</v>
      </c>
      <c r="B23" s="180"/>
      <c r="C23" s="149">
        <v>80190</v>
      </c>
      <c r="D23" s="150">
        <v>518</v>
      </c>
      <c r="E23" s="148" t="s">
        <v>334</v>
      </c>
      <c r="F23" s="149">
        <v>83260</v>
      </c>
      <c r="G23" s="150">
        <v>613</v>
      </c>
      <c r="Q23" s="155" t="s">
        <v>351</v>
      </c>
      <c r="R23" s="191">
        <v>535</v>
      </c>
    </row>
    <row r="24" spans="1:18" s="155" customFormat="1" ht="15" customHeight="1">
      <c r="A24" s="186" t="s">
        <v>335</v>
      </c>
      <c r="B24" s="180"/>
      <c r="C24" s="149">
        <v>80260</v>
      </c>
      <c r="D24" s="150">
        <v>525</v>
      </c>
      <c r="E24" s="148" t="s">
        <v>336</v>
      </c>
      <c r="F24" s="149">
        <v>83300</v>
      </c>
      <c r="G24" s="150">
        <v>617</v>
      </c>
      <c r="Q24" s="155" t="s">
        <v>353</v>
      </c>
      <c r="R24" s="191">
        <v>536</v>
      </c>
    </row>
    <row r="25" spans="1:18" s="155" customFormat="1" ht="15" customHeight="1">
      <c r="A25" s="187" t="s">
        <v>337</v>
      </c>
      <c r="B25" s="182"/>
      <c r="C25" s="149">
        <v>80270</v>
      </c>
      <c r="D25" s="150">
        <v>526</v>
      </c>
      <c r="E25" s="148" t="s">
        <v>338</v>
      </c>
      <c r="F25" s="149">
        <v>83310</v>
      </c>
      <c r="G25" s="150">
        <v>618</v>
      </c>
      <c r="Q25" s="155" t="s">
        <v>385</v>
      </c>
      <c r="R25" s="191">
        <v>550</v>
      </c>
    </row>
    <row r="26" spans="1:18" s="155" customFormat="1" ht="15" customHeight="1">
      <c r="A26" s="186" t="s">
        <v>339</v>
      </c>
      <c r="B26" s="180"/>
      <c r="C26" s="149">
        <v>80280</v>
      </c>
      <c r="D26" s="150">
        <v>527</v>
      </c>
      <c r="E26" s="148" t="s">
        <v>340</v>
      </c>
      <c r="F26" s="149">
        <v>83320</v>
      </c>
      <c r="G26" s="150">
        <v>619</v>
      </c>
      <c r="Q26" s="155" t="s">
        <v>356</v>
      </c>
      <c r="R26" s="191">
        <v>551</v>
      </c>
    </row>
    <row r="27" spans="1:18" s="155" customFormat="1" ht="15" customHeight="1">
      <c r="A27" s="186" t="s">
        <v>341</v>
      </c>
      <c r="B27" s="180"/>
      <c r="C27" s="149">
        <v>80300</v>
      </c>
      <c r="D27" s="150">
        <v>528</v>
      </c>
      <c r="E27" s="148" t="s">
        <v>342</v>
      </c>
      <c r="F27" s="149">
        <v>83330</v>
      </c>
      <c r="G27" s="150">
        <v>620</v>
      </c>
      <c r="Q27" s="155" t="s">
        <v>358</v>
      </c>
      <c r="R27" s="191">
        <v>552</v>
      </c>
    </row>
    <row r="28" spans="1:18" s="155" customFormat="1" ht="15" customHeight="1">
      <c r="A28" s="186" t="s">
        <v>343</v>
      </c>
      <c r="B28" s="180"/>
      <c r="C28" s="149">
        <v>80320</v>
      </c>
      <c r="D28" s="150">
        <v>530</v>
      </c>
      <c r="E28" s="148" t="s">
        <v>344</v>
      </c>
      <c r="F28" s="149">
        <v>83340</v>
      </c>
      <c r="G28" s="150">
        <v>621</v>
      </c>
      <c r="Q28" s="155" t="s">
        <v>360</v>
      </c>
      <c r="R28" s="191">
        <v>553</v>
      </c>
    </row>
    <row r="29" spans="1:18" s="155" customFormat="1" ht="15" customHeight="1">
      <c r="A29" s="188" t="s">
        <v>345</v>
      </c>
      <c r="B29" s="183"/>
      <c r="C29" s="149">
        <v>80330</v>
      </c>
      <c r="D29" s="150">
        <v>531</v>
      </c>
      <c r="E29" s="148" t="s">
        <v>346</v>
      </c>
      <c r="F29" s="149">
        <v>83350</v>
      </c>
      <c r="G29" s="150">
        <v>622</v>
      </c>
      <c r="Q29" s="155" t="s">
        <v>361</v>
      </c>
      <c r="R29" s="191">
        <v>554</v>
      </c>
    </row>
    <row r="30" spans="1:18" s="155" customFormat="1" ht="15" customHeight="1">
      <c r="A30" s="186" t="s">
        <v>347</v>
      </c>
      <c r="B30" s="180"/>
      <c r="C30" s="149">
        <v>80340</v>
      </c>
      <c r="D30" s="150">
        <v>532</v>
      </c>
      <c r="E30" s="148" t="s">
        <v>348</v>
      </c>
      <c r="F30" s="149">
        <v>83360</v>
      </c>
      <c r="G30" s="150">
        <v>623</v>
      </c>
      <c r="Q30" s="155" t="s">
        <v>362</v>
      </c>
      <c r="R30" s="191">
        <v>555</v>
      </c>
    </row>
    <row r="31" spans="1:18" s="155" customFormat="1" ht="15" customHeight="1">
      <c r="A31" s="186" t="s">
        <v>349</v>
      </c>
      <c r="B31" s="180"/>
      <c r="C31" s="149">
        <v>80350</v>
      </c>
      <c r="D31" s="150">
        <v>533</v>
      </c>
      <c r="E31" s="148" t="s">
        <v>350</v>
      </c>
      <c r="F31" s="149">
        <v>83370</v>
      </c>
      <c r="G31" s="150">
        <v>624</v>
      </c>
      <c r="Q31" s="155" t="s">
        <v>363</v>
      </c>
      <c r="R31" s="191">
        <v>556</v>
      </c>
    </row>
    <row r="32" spans="1:18" s="155" customFormat="1" ht="15" customHeight="1">
      <c r="A32" s="186" t="s">
        <v>351</v>
      </c>
      <c r="B32" s="180"/>
      <c r="C32" s="149">
        <v>80370</v>
      </c>
      <c r="D32" s="150">
        <v>535</v>
      </c>
      <c r="E32" s="148" t="s">
        <v>352</v>
      </c>
      <c r="F32" s="149">
        <v>83390</v>
      </c>
      <c r="G32" s="150">
        <v>626</v>
      </c>
      <c r="Q32" s="155" t="s">
        <v>364</v>
      </c>
      <c r="R32" s="191">
        <v>557</v>
      </c>
    </row>
    <row r="33" spans="1:18" s="155" customFormat="1" ht="15" customHeight="1">
      <c r="A33" s="189" t="s">
        <v>353</v>
      </c>
      <c r="B33" s="181"/>
      <c r="C33" s="157">
        <v>80380</v>
      </c>
      <c r="D33" s="158">
        <v>536</v>
      </c>
      <c r="E33" s="148" t="s">
        <v>354</v>
      </c>
      <c r="F33" s="149">
        <v>83410</v>
      </c>
      <c r="G33" s="150">
        <v>628</v>
      </c>
      <c r="Q33" s="155" t="s">
        <v>365</v>
      </c>
      <c r="R33" s="191">
        <v>558</v>
      </c>
    </row>
    <row r="34" spans="1:18" s="155" customFormat="1" ht="15" customHeight="1">
      <c r="A34" s="175" t="s">
        <v>386</v>
      </c>
      <c r="B34" s="185" t="s">
        <v>387</v>
      </c>
      <c r="C34" s="149">
        <v>82010</v>
      </c>
      <c r="D34" s="150">
        <v>550</v>
      </c>
      <c r="E34" s="148" t="s">
        <v>355</v>
      </c>
      <c r="F34" s="149">
        <v>83480</v>
      </c>
      <c r="G34" s="150">
        <v>635</v>
      </c>
      <c r="Q34" s="155" t="s">
        <v>366</v>
      </c>
      <c r="R34" s="191">
        <v>559</v>
      </c>
    </row>
    <row r="35" spans="1:18" s="155" customFormat="1" ht="15" customHeight="1">
      <c r="A35" s="154" t="s">
        <v>356</v>
      </c>
      <c r="B35" s="180"/>
      <c r="C35" s="149">
        <v>82020</v>
      </c>
      <c r="D35" s="150">
        <v>551</v>
      </c>
      <c r="E35" s="148" t="s">
        <v>357</v>
      </c>
      <c r="F35" s="149">
        <v>83490</v>
      </c>
      <c r="G35" s="150">
        <v>636</v>
      </c>
      <c r="Q35" s="155" t="s">
        <v>367</v>
      </c>
      <c r="R35" s="191">
        <v>560</v>
      </c>
    </row>
    <row r="36" spans="1:18" s="155" customFormat="1" ht="15" customHeight="1">
      <c r="A36" s="154" t="s">
        <v>358</v>
      </c>
      <c r="B36" s="180"/>
      <c r="C36" s="149">
        <v>82030</v>
      </c>
      <c r="D36" s="150">
        <v>552</v>
      </c>
      <c r="E36" s="148" t="s">
        <v>359</v>
      </c>
      <c r="F36" s="149">
        <v>83500</v>
      </c>
      <c r="G36" s="150">
        <v>637</v>
      </c>
      <c r="Q36" s="155" t="s">
        <v>368</v>
      </c>
      <c r="R36" s="191">
        <v>561</v>
      </c>
    </row>
    <row r="37" spans="1:18" s="155" customFormat="1" ht="15" customHeight="1">
      <c r="A37" s="154" t="s">
        <v>360</v>
      </c>
      <c r="B37" s="180"/>
      <c r="C37" s="149">
        <v>82040</v>
      </c>
      <c r="D37" s="150">
        <v>553</v>
      </c>
      <c r="E37" s="148"/>
      <c r="F37" s="149"/>
      <c r="G37" s="150"/>
      <c r="Q37" s="155" t="s">
        <v>369</v>
      </c>
      <c r="R37" s="191">
        <v>562</v>
      </c>
    </row>
    <row r="38" spans="1:18" s="155" customFormat="1" ht="15" customHeight="1">
      <c r="A38" s="154" t="s">
        <v>361</v>
      </c>
      <c r="B38" s="180"/>
      <c r="C38" s="149">
        <v>82050</v>
      </c>
      <c r="D38" s="150">
        <v>554</v>
      </c>
      <c r="E38" s="148"/>
      <c r="F38" s="149"/>
      <c r="G38" s="150"/>
      <c r="Q38" s="155" t="s">
        <v>370</v>
      </c>
      <c r="R38" s="191">
        <v>563</v>
      </c>
    </row>
    <row r="39" spans="1:18" s="155" customFormat="1" ht="15" customHeight="1">
      <c r="A39" s="154" t="s">
        <v>362</v>
      </c>
      <c r="B39" s="180"/>
      <c r="C39" s="149">
        <v>82060</v>
      </c>
      <c r="D39" s="150">
        <v>555</v>
      </c>
      <c r="E39" s="148"/>
      <c r="F39" s="149"/>
      <c r="G39" s="150"/>
      <c r="Q39" s="155" t="s">
        <v>371</v>
      </c>
      <c r="R39" s="191">
        <v>564</v>
      </c>
    </row>
    <row r="40" spans="1:18" s="155" customFormat="1" ht="15" customHeight="1">
      <c r="A40" s="154" t="s">
        <v>363</v>
      </c>
      <c r="B40" s="180"/>
      <c r="C40" s="149">
        <v>82070</v>
      </c>
      <c r="D40" s="150">
        <v>556</v>
      </c>
      <c r="E40" s="148"/>
      <c r="F40" s="149"/>
      <c r="G40" s="150"/>
      <c r="Q40" s="155" t="s">
        <v>372</v>
      </c>
      <c r="R40" s="191">
        <v>565</v>
      </c>
    </row>
    <row r="41" spans="1:18" s="155" customFormat="1" ht="15" customHeight="1">
      <c r="A41" s="154" t="s">
        <v>364</v>
      </c>
      <c r="B41" s="180"/>
      <c r="C41" s="149">
        <v>82080</v>
      </c>
      <c r="D41" s="150">
        <v>557</v>
      </c>
      <c r="E41" s="148"/>
      <c r="F41" s="149"/>
      <c r="G41" s="150"/>
      <c r="Q41" s="155" t="s">
        <v>389</v>
      </c>
      <c r="R41" s="191">
        <v>566</v>
      </c>
    </row>
    <row r="42" spans="1:18" s="155" customFormat="1" ht="15" customHeight="1">
      <c r="A42" s="154" t="s">
        <v>365</v>
      </c>
      <c r="B42" s="180"/>
      <c r="C42" s="149">
        <v>82090</v>
      </c>
      <c r="D42" s="150">
        <v>558</v>
      </c>
      <c r="E42" s="148"/>
      <c r="F42" s="149"/>
      <c r="G42" s="150"/>
      <c r="Q42" s="155" t="s">
        <v>374</v>
      </c>
      <c r="R42" s="191">
        <v>567</v>
      </c>
    </row>
    <row r="43" spans="1:18" s="155" customFormat="1" ht="15" customHeight="1">
      <c r="A43" s="154" t="s">
        <v>366</v>
      </c>
      <c r="B43" s="180"/>
      <c r="C43" s="149">
        <v>82100</v>
      </c>
      <c r="D43" s="150">
        <v>559</v>
      </c>
      <c r="E43" s="148"/>
      <c r="F43" s="149"/>
      <c r="G43" s="150"/>
      <c r="Q43" s="155" t="s">
        <v>375</v>
      </c>
      <c r="R43" s="191">
        <v>567</v>
      </c>
    </row>
    <row r="44" spans="1:18" s="155" customFormat="1" ht="15" customHeight="1">
      <c r="A44" s="154" t="s">
        <v>367</v>
      </c>
      <c r="B44" s="180"/>
      <c r="C44" s="149">
        <v>82110</v>
      </c>
      <c r="D44" s="150">
        <v>560</v>
      </c>
      <c r="E44" s="148"/>
      <c r="F44" s="149"/>
      <c r="G44" s="150"/>
      <c r="Q44" s="155" t="s">
        <v>376</v>
      </c>
      <c r="R44" s="191">
        <v>568</v>
      </c>
    </row>
    <row r="45" spans="1:18" s="155" customFormat="1" ht="15" customHeight="1">
      <c r="A45" s="154" t="s">
        <v>368</v>
      </c>
      <c r="B45" s="180"/>
      <c r="C45" s="149">
        <v>82120</v>
      </c>
      <c r="D45" s="150">
        <v>561</v>
      </c>
      <c r="E45" s="159"/>
      <c r="F45" s="160"/>
      <c r="G45" s="161"/>
      <c r="Q45" s="155" t="s">
        <v>377</v>
      </c>
      <c r="R45" s="191">
        <v>569</v>
      </c>
    </row>
    <row r="46" spans="1:18" s="155" customFormat="1" ht="15" customHeight="1">
      <c r="A46" s="154" t="s">
        <v>369</v>
      </c>
      <c r="B46" s="180"/>
      <c r="C46" s="149">
        <v>82130</v>
      </c>
      <c r="D46" s="150">
        <v>562</v>
      </c>
      <c r="E46" s="159"/>
      <c r="F46" s="160"/>
      <c r="G46" s="161"/>
      <c r="Q46" s="155" t="s">
        <v>378</v>
      </c>
      <c r="R46" s="191">
        <v>570</v>
      </c>
    </row>
    <row r="47" spans="1:18" s="155" customFormat="1" ht="15" customHeight="1">
      <c r="A47" s="154" t="s">
        <v>370</v>
      </c>
      <c r="B47" s="180"/>
      <c r="C47" s="149">
        <v>82150</v>
      </c>
      <c r="D47" s="150">
        <v>563</v>
      </c>
      <c r="E47" s="159"/>
      <c r="F47" s="160"/>
      <c r="G47" s="161"/>
      <c r="Q47" s="155" t="s">
        <v>295</v>
      </c>
      <c r="R47" s="191">
        <v>571</v>
      </c>
    </row>
    <row r="48" spans="1:18" s="155" customFormat="1" ht="15" customHeight="1">
      <c r="A48" s="154" t="s">
        <v>371</v>
      </c>
      <c r="B48" s="180"/>
      <c r="C48" s="149">
        <v>82160</v>
      </c>
      <c r="D48" s="150">
        <v>564</v>
      </c>
      <c r="E48" s="159"/>
      <c r="F48" s="160"/>
      <c r="G48" s="161"/>
      <c r="Q48" s="155" t="s">
        <v>297</v>
      </c>
      <c r="R48" s="191">
        <v>572</v>
      </c>
    </row>
    <row r="49" spans="1:18" s="155" customFormat="1" ht="15" customHeight="1">
      <c r="A49" s="154" t="s">
        <v>372</v>
      </c>
      <c r="B49" s="180"/>
      <c r="C49" s="149">
        <v>82170</v>
      </c>
      <c r="D49" s="150">
        <v>565</v>
      </c>
      <c r="E49" s="159"/>
      <c r="F49" s="160"/>
      <c r="G49" s="161"/>
      <c r="Q49" s="155" t="s">
        <v>299</v>
      </c>
      <c r="R49" s="191">
        <v>573</v>
      </c>
    </row>
    <row r="50" spans="1:18" s="155" customFormat="1" ht="15" customHeight="1">
      <c r="A50" s="154" t="s">
        <v>373</v>
      </c>
      <c r="B50" s="180"/>
      <c r="C50" s="149">
        <v>82180</v>
      </c>
      <c r="D50" s="150">
        <v>566</v>
      </c>
      <c r="E50" s="159"/>
      <c r="F50" s="160"/>
      <c r="G50" s="161"/>
      <c r="Q50" s="140" t="s">
        <v>301</v>
      </c>
      <c r="R50" s="190">
        <v>574</v>
      </c>
    </row>
    <row r="51" spans="1:18" s="155" customFormat="1" ht="15" customHeight="1">
      <c r="A51" s="154" t="s">
        <v>374</v>
      </c>
      <c r="B51" s="180"/>
      <c r="C51" s="149">
        <v>82190</v>
      </c>
      <c r="D51" s="150">
        <v>567</v>
      </c>
      <c r="E51" s="159"/>
      <c r="F51" s="160"/>
      <c r="G51" s="161"/>
      <c r="Q51" s="140" t="s">
        <v>303</v>
      </c>
      <c r="R51" s="190">
        <v>575</v>
      </c>
    </row>
    <row r="52" spans="1:18" s="155" customFormat="1" ht="15" customHeight="1">
      <c r="A52" s="154" t="s">
        <v>375</v>
      </c>
      <c r="B52" s="180"/>
      <c r="C52" s="149">
        <v>82191</v>
      </c>
      <c r="D52" s="150">
        <v>567</v>
      </c>
      <c r="E52" s="159"/>
      <c r="F52" s="160"/>
      <c r="G52" s="161"/>
      <c r="Q52" s="140" t="s">
        <v>305</v>
      </c>
      <c r="R52" s="190">
        <v>576</v>
      </c>
    </row>
    <row r="53" spans="1:18" s="155" customFormat="1" ht="15" customHeight="1">
      <c r="A53" s="154" t="s">
        <v>376</v>
      </c>
      <c r="B53" s="180"/>
      <c r="C53" s="149">
        <v>82200</v>
      </c>
      <c r="D53" s="150">
        <v>568</v>
      </c>
      <c r="E53" s="159"/>
      <c r="F53" s="160"/>
      <c r="G53" s="161"/>
      <c r="Q53" s="140" t="s">
        <v>307</v>
      </c>
      <c r="R53" s="190">
        <v>577</v>
      </c>
    </row>
    <row r="54" spans="1:18" s="155" customFormat="1" ht="15" customHeight="1">
      <c r="A54" s="154" t="s">
        <v>377</v>
      </c>
      <c r="B54" s="180"/>
      <c r="C54" s="149">
        <v>82210</v>
      </c>
      <c r="D54" s="150">
        <v>569</v>
      </c>
      <c r="E54" s="159"/>
      <c r="F54" s="160"/>
      <c r="G54" s="161"/>
      <c r="Q54" s="140" t="s">
        <v>310</v>
      </c>
      <c r="R54" s="190">
        <v>578</v>
      </c>
    </row>
    <row r="55" spans="1:18" s="155" customFormat="1" ht="15" customHeight="1" thickBot="1">
      <c r="A55" s="162" t="s">
        <v>378</v>
      </c>
      <c r="B55" s="184"/>
      <c r="C55" s="163">
        <v>82220</v>
      </c>
      <c r="D55" s="164">
        <v>570</v>
      </c>
      <c r="E55" s="165"/>
      <c r="F55" s="166"/>
      <c r="G55" s="167"/>
      <c r="Q55" s="140" t="s">
        <v>312</v>
      </c>
      <c r="R55" s="190">
        <v>579</v>
      </c>
    </row>
    <row r="56" spans="1:18" s="155" customFormat="1" ht="15" customHeight="1">
      <c r="A56" s="168"/>
      <c r="B56" s="168"/>
      <c r="C56" s="169"/>
      <c r="D56" s="170"/>
      <c r="E56" s="171"/>
      <c r="F56" s="171"/>
      <c r="G56" s="171"/>
      <c r="Q56" s="140" t="s">
        <v>320</v>
      </c>
      <c r="R56" s="190">
        <v>580</v>
      </c>
    </row>
    <row r="57" spans="1:18" ht="18" customHeight="1">
      <c r="A57" s="742" t="s">
        <v>379</v>
      </c>
      <c r="B57" s="742"/>
      <c r="C57" s="742"/>
      <c r="D57" s="742"/>
      <c r="E57" s="742"/>
      <c r="F57" s="742"/>
      <c r="G57" s="742"/>
      <c r="Q57" s="140" t="s">
        <v>314</v>
      </c>
      <c r="R57" s="190">
        <v>592</v>
      </c>
    </row>
    <row r="58" spans="1:18" ht="18" customHeight="1">
      <c r="A58" s="176" t="s">
        <v>380</v>
      </c>
      <c r="B58" s="176"/>
      <c r="C58" s="172"/>
      <c r="D58" s="172"/>
      <c r="E58" s="172"/>
      <c r="F58" s="172"/>
      <c r="G58" s="172"/>
      <c r="Q58" s="140" t="s">
        <v>316</v>
      </c>
      <c r="R58" s="190">
        <v>594</v>
      </c>
    </row>
    <row r="59" spans="1:18" ht="18" customHeight="1">
      <c r="A59" s="173" t="s">
        <v>381</v>
      </c>
      <c r="B59" s="173"/>
      <c r="C59" s="172"/>
      <c r="D59" s="172"/>
      <c r="E59" s="172"/>
      <c r="F59" s="172"/>
      <c r="G59" s="172"/>
      <c r="Q59" s="140" t="s">
        <v>318</v>
      </c>
      <c r="R59" s="190">
        <v>596</v>
      </c>
    </row>
    <row r="60" spans="1:18" ht="18" customHeight="1">
      <c r="A60" s="173" t="s">
        <v>382</v>
      </c>
      <c r="B60" s="173"/>
      <c r="C60" s="172"/>
      <c r="D60" s="172"/>
      <c r="E60" s="172"/>
      <c r="F60" s="172"/>
      <c r="G60" s="172"/>
      <c r="Q60" s="140" t="s">
        <v>322</v>
      </c>
      <c r="R60" s="190">
        <v>599</v>
      </c>
    </row>
    <row r="61" spans="1:18" ht="18" customHeight="1">
      <c r="A61" s="173" t="s">
        <v>383</v>
      </c>
      <c r="B61" s="173"/>
      <c r="C61" s="172"/>
      <c r="D61" s="172"/>
      <c r="E61" s="172"/>
      <c r="F61" s="172"/>
      <c r="G61" s="172"/>
      <c r="Q61" s="140" t="s">
        <v>324</v>
      </c>
      <c r="R61" s="190">
        <v>601</v>
      </c>
    </row>
    <row r="62" spans="1:18" ht="18" customHeight="1">
      <c r="A62" s="743" t="s">
        <v>384</v>
      </c>
      <c r="B62" s="743"/>
      <c r="C62" s="743"/>
      <c r="D62" s="743"/>
      <c r="E62" s="743"/>
      <c r="F62" s="743"/>
      <c r="G62" s="743"/>
      <c r="Q62" s="140" t="s">
        <v>326</v>
      </c>
      <c r="R62" s="190">
        <v>606</v>
      </c>
    </row>
    <row r="63" spans="1:18" ht="24" customHeight="1">
      <c r="A63" s="172"/>
      <c r="B63" s="172"/>
      <c r="C63" s="172"/>
      <c r="D63" s="172"/>
      <c r="E63" s="172"/>
      <c r="F63" s="172"/>
      <c r="G63" s="172"/>
      <c r="Q63" s="140" t="s">
        <v>328</v>
      </c>
      <c r="R63" s="190">
        <v>608</v>
      </c>
    </row>
    <row r="64" spans="1:18" ht="21" customHeight="1">
      <c r="A64" s="744"/>
      <c r="B64" s="744"/>
      <c r="C64" s="745"/>
      <c r="D64" s="745"/>
      <c r="E64" s="745"/>
      <c r="F64" s="745"/>
      <c r="G64" s="745"/>
      <c r="Q64" s="140" t="s">
        <v>330</v>
      </c>
      <c r="R64" s="190">
        <v>611</v>
      </c>
    </row>
    <row r="65" spans="17:18">
      <c r="Q65" s="140" t="s">
        <v>332</v>
      </c>
      <c r="R65" s="190">
        <v>612</v>
      </c>
    </row>
    <row r="66" spans="17:18">
      <c r="Q66" s="140" t="s">
        <v>334</v>
      </c>
      <c r="R66" s="190">
        <v>613</v>
      </c>
    </row>
    <row r="67" spans="17:18">
      <c r="Q67" s="140" t="s">
        <v>336</v>
      </c>
      <c r="R67" s="190">
        <v>617</v>
      </c>
    </row>
    <row r="68" spans="17:18">
      <c r="Q68" s="140" t="s">
        <v>338</v>
      </c>
      <c r="R68" s="190">
        <v>618</v>
      </c>
    </row>
    <row r="69" spans="17:18">
      <c r="Q69" s="140" t="s">
        <v>340</v>
      </c>
      <c r="R69" s="190">
        <v>619</v>
      </c>
    </row>
    <row r="70" spans="17:18">
      <c r="Q70" s="140" t="s">
        <v>342</v>
      </c>
      <c r="R70" s="190">
        <v>620</v>
      </c>
    </row>
    <row r="71" spans="17:18">
      <c r="Q71" s="140" t="s">
        <v>344</v>
      </c>
      <c r="R71" s="190">
        <v>621</v>
      </c>
    </row>
    <row r="72" spans="17:18">
      <c r="Q72" s="140" t="s">
        <v>346</v>
      </c>
      <c r="R72" s="190">
        <v>622</v>
      </c>
    </row>
    <row r="73" spans="17:18">
      <c r="Q73" s="140" t="s">
        <v>348</v>
      </c>
      <c r="R73" s="190">
        <v>623</v>
      </c>
    </row>
    <row r="74" spans="17:18">
      <c r="Q74" s="140" t="s">
        <v>350</v>
      </c>
      <c r="R74" s="190">
        <v>624</v>
      </c>
    </row>
    <row r="75" spans="17:18">
      <c r="Q75" s="140" t="s">
        <v>352</v>
      </c>
      <c r="R75" s="190">
        <v>626</v>
      </c>
    </row>
    <row r="76" spans="17:18">
      <c r="Q76" s="140" t="s">
        <v>354</v>
      </c>
      <c r="R76" s="190">
        <v>628</v>
      </c>
    </row>
    <row r="77" spans="17:18">
      <c r="Q77" s="140" t="s">
        <v>355</v>
      </c>
      <c r="R77" s="190">
        <v>635</v>
      </c>
    </row>
    <row r="78" spans="17:18">
      <c r="Q78" s="140" t="s">
        <v>357</v>
      </c>
      <c r="R78" s="190">
        <v>636</v>
      </c>
    </row>
    <row r="79" spans="17:18">
      <c r="Q79" s="140" t="s">
        <v>359</v>
      </c>
      <c r="R79" s="190">
        <v>637</v>
      </c>
    </row>
    <row r="80" spans="17:18">
      <c r="Q80" s="140" t="s">
        <v>298</v>
      </c>
      <c r="R80" s="190">
        <v>650</v>
      </c>
    </row>
    <row r="81" spans="17:18">
      <c r="Q81" s="140" t="s">
        <v>300</v>
      </c>
      <c r="R81" s="190">
        <v>651</v>
      </c>
    </row>
    <row r="82" spans="17:18">
      <c r="Q82" s="155" t="s">
        <v>302</v>
      </c>
      <c r="R82" s="191">
        <v>652</v>
      </c>
    </row>
    <row r="83" spans="17:18">
      <c r="Q83" s="155" t="s">
        <v>304</v>
      </c>
      <c r="R83" s="191">
        <v>653</v>
      </c>
    </row>
    <row r="84" spans="17:18">
      <c r="Q84" s="155" t="s">
        <v>306</v>
      </c>
      <c r="R84" s="191">
        <v>654</v>
      </c>
    </row>
    <row r="85" spans="17:18">
      <c r="Q85" s="155" t="s">
        <v>309</v>
      </c>
      <c r="R85" s="191">
        <v>656</v>
      </c>
    </row>
    <row r="86" spans="17:18">
      <c r="Q86" s="155" t="s">
        <v>311</v>
      </c>
      <c r="R86" s="191">
        <v>657</v>
      </c>
    </row>
  </sheetData>
  <autoFilter ref="Q3" xr:uid="{9BABCBBE-C1F2-4021-B283-528C060C1EA7}"/>
  <mergeCells count="4">
    <mergeCell ref="A1:G1"/>
    <mergeCell ref="A57:G57"/>
    <mergeCell ref="A62:G62"/>
    <mergeCell ref="A64:G64"/>
  </mergeCells>
  <phoneticPr fontId="7"/>
  <dataValidations count="2">
    <dataValidation imeMode="hiragana" allowBlank="1" showInputMessage="1" showErrorMessage="1" sqref="E3:E44 JA3:JA44 SW3:SW44 ACS3:ACS44 AMO3:AMO44 AWK3:AWK44 BGG3:BGG44 BQC3:BQC44 BZY3:BZY44 CJU3:CJU44 CTQ3:CTQ44 DDM3:DDM44 DNI3:DNI44 DXE3:DXE44 EHA3:EHA44 EQW3:EQW44 FAS3:FAS44 FKO3:FKO44 FUK3:FUK44 GEG3:GEG44 GOC3:GOC44 GXY3:GXY44 HHU3:HHU44 HRQ3:HRQ44 IBM3:IBM44 ILI3:ILI44 IVE3:IVE44 JFA3:JFA44 JOW3:JOW44 JYS3:JYS44 KIO3:KIO44 KSK3:KSK44 LCG3:LCG44 LMC3:LMC44 LVY3:LVY44 MFU3:MFU44 MPQ3:MPQ44 MZM3:MZM44 NJI3:NJI44 NTE3:NTE44 ODA3:ODA44 OMW3:OMW44 OWS3:OWS44 PGO3:PGO44 PQK3:PQK44 QAG3:QAG44 QKC3:QKC44 QTY3:QTY44 RDU3:RDU44 RNQ3:RNQ44 RXM3:RXM44 SHI3:SHI44 SRE3:SRE44 TBA3:TBA44 TKW3:TKW44 TUS3:TUS44 UEO3:UEO44 UOK3:UOK44 UYG3:UYG44 VIC3:VIC44 VRY3:VRY44 WBU3:WBU44 WLQ3:WLQ44 WVM3:WVM44 E65539:E65580 JA65539:JA65580 SW65539:SW65580 ACS65539:ACS65580 AMO65539:AMO65580 AWK65539:AWK65580 BGG65539:BGG65580 BQC65539:BQC65580 BZY65539:BZY65580 CJU65539:CJU65580 CTQ65539:CTQ65580 DDM65539:DDM65580 DNI65539:DNI65580 DXE65539:DXE65580 EHA65539:EHA65580 EQW65539:EQW65580 FAS65539:FAS65580 FKO65539:FKO65580 FUK65539:FUK65580 GEG65539:GEG65580 GOC65539:GOC65580 GXY65539:GXY65580 HHU65539:HHU65580 HRQ65539:HRQ65580 IBM65539:IBM65580 ILI65539:ILI65580 IVE65539:IVE65580 JFA65539:JFA65580 JOW65539:JOW65580 JYS65539:JYS65580 KIO65539:KIO65580 KSK65539:KSK65580 LCG65539:LCG65580 LMC65539:LMC65580 LVY65539:LVY65580 MFU65539:MFU65580 MPQ65539:MPQ65580 MZM65539:MZM65580 NJI65539:NJI65580 NTE65539:NTE65580 ODA65539:ODA65580 OMW65539:OMW65580 OWS65539:OWS65580 PGO65539:PGO65580 PQK65539:PQK65580 QAG65539:QAG65580 QKC65539:QKC65580 QTY65539:QTY65580 RDU65539:RDU65580 RNQ65539:RNQ65580 RXM65539:RXM65580 SHI65539:SHI65580 SRE65539:SRE65580 TBA65539:TBA65580 TKW65539:TKW65580 TUS65539:TUS65580 UEO65539:UEO65580 UOK65539:UOK65580 UYG65539:UYG65580 VIC65539:VIC65580 VRY65539:VRY65580 WBU65539:WBU65580 WLQ65539:WLQ65580 WVM65539:WVM65580 E131075:E131116 JA131075:JA131116 SW131075:SW131116 ACS131075:ACS131116 AMO131075:AMO131116 AWK131075:AWK131116 BGG131075:BGG131116 BQC131075:BQC131116 BZY131075:BZY131116 CJU131075:CJU131116 CTQ131075:CTQ131116 DDM131075:DDM131116 DNI131075:DNI131116 DXE131075:DXE131116 EHA131075:EHA131116 EQW131075:EQW131116 FAS131075:FAS131116 FKO131075:FKO131116 FUK131075:FUK131116 GEG131075:GEG131116 GOC131075:GOC131116 GXY131075:GXY131116 HHU131075:HHU131116 HRQ131075:HRQ131116 IBM131075:IBM131116 ILI131075:ILI131116 IVE131075:IVE131116 JFA131075:JFA131116 JOW131075:JOW131116 JYS131075:JYS131116 KIO131075:KIO131116 KSK131075:KSK131116 LCG131075:LCG131116 LMC131075:LMC131116 LVY131075:LVY131116 MFU131075:MFU131116 MPQ131075:MPQ131116 MZM131075:MZM131116 NJI131075:NJI131116 NTE131075:NTE131116 ODA131075:ODA131116 OMW131075:OMW131116 OWS131075:OWS131116 PGO131075:PGO131116 PQK131075:PQK131116 QAG131075:QAG131116 QKC131075:QKC131116 QTY131075:QTY131116 RDU131075:RDU131116 RNQ131075:RNQ131116 RXM131075:RXM131116 SHI131075:SHI131116 SRE131075:SRE131116 TBA131075:TBA131116 TKW131075:TKW131116 TUS131075:TUS131116 UEO131075:UEO131116 UOK131075:UOK131116 UYG131075:UYG131116 VIC131075:VIC131116 VRY131075:VRY131116 WBU131075:WBU131116 WLQ131075:WLQ131116 WVM131075:WVM131116 E196611:E196652 JA196611:JA196652 SW196611:SW196652 ACS196611:ACS196652 AMO196611:AMO196652 AWK196611:AWK196652 BGG196611:BGG196652 BQC196611:BQC196652 BZY196611:BZY196652 CJU196611:CJU196652 CTQ196611:CTQ196652 DDM196611:DDM196652 DNI196611:DNI196652 DXE196611:DXE196652 EHA196611:EHA196652 EQW196611:EQW196652 FAS196611:FAS196652 FKO196611:FKO196652 FUK196611:FUK196652 GEG196611:GEG196652 GOC196611:GOC196652 GXY196611:GXY196652 HHU196611:HHU196652 HRQ196611:HRQ196652 IBM196611:IBM196652 ILI196611:ILI196652 IVE196611:IVE196652 JFA196611:JFA196652 JOW196611:JOW196652 JYS196611:JYS196652 KIO196611:KIO196652 KSK196611:KSK196652 LCG196611:LCG196652 LMC196611:LMC196652 LVY196611:LVY196652 MFU196611:MFU196652 MPQ196611:MPQ196652 MZM196611:MZM196652 NJI196611:NJI196652 NTE196611:NTE196652 ODA196611:ODA196652 OMW196611:OMW196652 OWS196611:OWS196652 PGO196611:PGO196652 PQK196611:PQK196652 QAG196611:QAG196652 QKC196611:QKC196652 QTY196611:QTY196652 RDU196611:RDU196652 RNQ196611:RNQ196652 RXM196611:RXM196652 SHI196611:SHI196652 SRE196611:SRE196652 TBA196611:TBA196652 TKW196611:TKW196652 TUS196611:TUS196652 UEO196611:UEO196652 UOK196611:UOK196652 UYG196611:UYG196652 VIC196611:VIC196652 VRY196611:VRY196652 WBU196611:WBU196652 WLQ196611:WLQ196652 WVM196611:WVM196652 E262147:E262188 JA262147:JA262188 SW262147:SW262188 ACS262147:ACS262188 AMO262147:AMO262188 AWK262147:AWK262188 BGG262147:BGG262188 BQC262147:BQC262188 BZY262147:BZY262188 CJU262147:CJU262188 CTQ262147:CTQ262188 DDM262147:DDM262188 DNI262147:DNI262188 DXE262147:DXE262188 EHA262147:EHA262188 EQW262147:EQW262188 FAS262147:FAS262188 FKO262147:FKO262188 FUK262147:FUK262188 GEG262147:GEG262188 GOC262147:GOC262188 GXY262147:GXY262188 HHU262147:HHU262188 HRQ262147:HRQ262188 IBM262147:IBM262188 ILI262147:ILI262188 IVE262147:IVE262188 JFA262147:JFA262188 JOW262147:JOW262188 JYS262147:JYS262188 KIO262147:KIO262188 KSK262147:KSK262188 LCG262147:LCG262188 LMC262147:LMC262188 LVY262147:LVY262188 MFU262147:MFU262188 MPQ262147:MPQ262188 MZM262147:MZM262188 NJI262147:NJI262188 NTE262147:NTE262188 ODA262147:ODA262188 OMW262147:OMW262188 OWS262147:OWS262188 PGO262147:PGO262188 PQK262147:PQK262188 QAG262147:QAG262188 QKC262147:QKC262188 QTY262147:QTY262188 RDU262147:RDU262188 RNQ262147:RNQ262188 RXM262147:RXM262188 SHI262147:SHI262188 SRE262147:SRE262188 TBA262147:TBA262188 TKW262147:TKW262188 TUS262147:TUS262188 UEO262147:UEO262188 UOK262147:UOK262188 UYG262147:UYG262188 VIC262147:VIC262188 VRY262147:VRY262188 WBU262147:WBU262188 WLQ262147:WLQ262188 WVM262147:WVM262188 E327683:E327724 JA327683:JA327724 SW327683:SW327724 ACS327683:ACS327724 AMO327683:AMO327724 AWK327683:AWK327724 BGG327683:BGG327724 BQC327683:BQC327724 BZY327683:BZY327724 CJU327683:CJU327724 CTQ327683:CTQ327724 DDM327683:DDM327724 DNI327683:DNI327724 DXE327683:DXE327724 EHA327683:EHA327724 EQW327683:EQW327724 FAS327683:FAS327724 FKO327683:FKO327724 FUK327683:FUK327724 GEG327683:GEG327724 GOC327683:GOC327724 GXY327683:GXY327724 HHU327683:HHU327724 HRQ327683:HRQ327724 IBM327683:IBM327724 ILI327683:ILI327724 IVE327683:IVE327724 JFA327683:JFA327724 JOW327683:JOW327724 JYS327683:JYS327724 KIO327683:KIO327724 KSK327683:KSK327724 LCG327683:LCG327724 LMC327683:LMC327724 LVY327683:LVY327724 MFU327683:MFU327724 MPQ327683:MPQ327724 MZM327683:MZM327724 NJI327683:NJI327724 NTE327683:NTE327724 ODA327683:ODA327724 OMW327683:OMW327724 OWS327683:OWS327724 PGO327683:PGO327724 PQK327683:PQK327724 QAG327683:QAG327724 QKC327683:QKC327724 QTY327683:QTY327724 RDU327683:RDU327724 RNQ327683:RNQ327724 RXM327683:RXM327724 SHI327683:SHI327724 SRE327683:SRE327724 TBA327683:TBA327724 TKW327683:TKW327724 TUS327683:TUS327724 UEO327683:UEO327724 UOK327683:UOK327724 UYG327683:UYG327724 VIC327683:VIC327724 VRY327683:VRY327724 WBU327683:WBU327724 WLQ327683:WLQ327724 WVM327683:WVM327724 E393219:E393260 JA393219:JA393260 SW393219:SW393260 ACS393219:ACS393260 AMO393219:AMO393260 AWK393219:AWK393260 BGG393219:BGG393260 BQC393219:BQC393260 BZY393219:BZY393260 CJU393219:CJU393260 CTQ393219:CTQ393260 DDM393219:DDM393260 DNI393219:DNI393260 DXE393219:DXE393260 EHA393219:EHA393260 EQW393219:EQW393260 FAS393219:FAS393260 FKO393219:FKO393260 FUK393219:FUK393260 GEG393219:GEG393260 GOC393219:GOC393260 GXY393219:GXY393260 HHU393219:HHU393260 HRQ393219:HRQ393260 IBM393219:IBM393260 ILI393219:ILI393260 IVE393219:IVE393260 JFA393219:JFA393260 JOW393219:JOW393260 JYS393219:JYS393260 KIO393219:KIO393260 KSK393219:KSK393260 LCG393219:LCG393260 LMC393219:LMC393260 LVY393219:LVY393260 MFU393219:MFU393260 MPQ393219:MPQ393260 MZM393219:MZM393260 NJI393219:NJI393260 NTE393219:NTE393260 ODA393219:ODA393260 OMW393219:OMW393260 OWS393219:OWS393260 PGO393219:PGO393260 PQK393219:PQK393260 QAG393219:QAG393260 QKC393219:QKC393260 QTY393219:QTY393260 RDU393219:RDU393260 RNQ393219:RNQ393260 RXM393219:RXM393260 SHI393219:SHI393260 SRE393219:SRE393260 TBA393219:TBA393260 TKW393219:TKW393260 TUS393219:TUS393260 UEO393219:UEO393260 UOK393219:UOK393260 UYG393219:UYG393260 VIC393219:VIC393260 VRY393219:VRY393260 WBU393219:WBU393260 WLQ393219:WLQ393260 WVM393219:WVM393260 E458755:E458796 JA458755:JA458796 SW458755:SW458796 ACS458755:ACS458796 AMO458755:AMO458796 AWK458755:AWK458796 BGG458755:BGG458796 BQC458755:BQC458796 BZY458755:BZY458796 CJU458755:CJU458796 CTQ458755:CTQ458796 DDM458755:DDM458796 DNI458755:DNI458796 DXE458755:DXE458796 EHA458755:EHA458796 EQW458755:EQW458796 FAS458755:FAS458796 FKO458755:FKO458796 FUK458755:FUK458796 GEG458755:GEG458796 GOC458755:GOC458796 GXY458755:GXY458796 HHU458755:HHU458796 HRQ458755:HRQ458796 IBM458755:IBM458796 ILI458755:ILI458796 IVE458755:IVE458796 JFA458755:JFA458796 JOW458755:JOW458796 JYS458755:JYS458796 KIO458755:KIO458796 KSK458755:KSK458796 LCG458755:LCG458796 LMC458755:LMC458796 LVY458755:LVY458796 MFU458755:MFU458796 MPQ458755:MPQ458796 MZM458755:MZM458796 NJI458755:NJI458796 NTE458755:NTE458796 ODA458755:ODA458796 OMW458755:OMW458796 OWS458755:OWS458796 PGO458755:PGO458796 PQK458755:PQK458796 QAG458755:QAG458796 QKC458755:QKC458796 QTY458755:QTY458796 RDU458755:RDU458796 RNQ458755:RNQ458796 RXM458755:RXM458796 SHI458755:SHI458796 SRE458755:SRE458796 TBA458755:TBA458796 TKW458755:TKW458796 TUS458755:TUS458796 UEO458755:UEO458796 UOK458755:UOK458796 UYG458755:UYG458796 VIC458755:VIC458796 VRY458755:VRY458796 WBU458755:WBU458796 WLQ458755:WLQ458796 WVM458755:WVM458796 E524291:E524332 JA524291:JA524332 SW524291:SW524332 ACS524291:ACS524332 AMO524291:AMO524332 AWK524291:AWK524332 BGG524291:BGG524332 BQC524291:BQC524332 BZY524291:BZY524332 CJU524291:CJU524332 CTQ524291:CTQ524332 DDM524291:DDM524332 DNI524291:DNI524332 DXE524291:DXE524332 EHA524291:EHA524332 EQW524291:EQW524332 FAS524291:FAS524332 FKO524291:FKO524332 FUK524291:FUK524332 GEG524291:GEG524332 GOC524291:GOC524332 GXY524291:GXY524332 HHU524291:HHU524332 HRQ524291:HRQ524332 IBM524291:IBM524332 ILI524291:ILI524332 IVE524291:IVE524332 JFA524291:JFA524332 JOW524291:JOW524332 JYS524291:JYS524332 KIO524291:KIO524332 KSK524291:KSK524332 LCG524291:LCG524332 LMC524291:LMC524332 LVY524291:LVY524332 MFU524291:MFU524332 MPQ524291:MPQ524332 MZM524291:MZM524332 NJI524291:NJI524332 NTE524291:NTE524332 ODA524291:ODA524332 OMW524291:OMW524332 OWS524291:OWS524332 PGO524291:PGO524332 PQK524291:PQK524332 QAG524291:QAG524332 QKC524291:QKC524332 QTY524291:QTY524332 RDU524291:RDU524332 RNQ524291:RNQ524332 RXM524291:RXM524332 SHI524291:SHI524332 SRE524291:SRE524332 TBA524291:TBA524332 TKW524291:TKW524332 TUS524291:TUS524332 UEO524291:UEO524332 UOK524291:UOK524332 UYG524291:UYG524332 VIC524291:VIC524332 VRY524291:VRY524332 WBU524291:WBU524332 WLQ524291:WLQ524332 WVM524291:WVM524332 E589827:E589868 JA589827:JA589868 SW589827:SW589868 ACS589827:ACS589868 AMO589827:AMO589868 AWK589827:AWK589868 BGG589827:BGG589868 BQC589827:BQC589868 BZY589827:BZY589868 CJU589827:CJU589868 CTQ589827:CTQ589868 DDM589827:DDM589868 DNI589827:DNI589868 DXE589827:DXE589868 EHA589827:EHA589868 EQW589827:EQW589868 FAS589827:FAS589868 FKO589827:FKO589868 FUK589827:FUK589868 GEG589827:GEG589868 GOC589827:GOC589868 GXY589827:GXY589868 HHU589827:HHU589868 HRQ589827:HRQ589868 IBM589827:IBM589868 ILI589827:ILI589868 IVE589827:IVE589868 JFA589827:JFA589868 JOW589827:JOW589868 JYS589827:JYS589868 KIO589827:KIO589868 KSK589827:KSK589868 LCG589827:LCG589868 LMC589827:LMC589868 LVY589827:LVY589868 MFU589827:MFU589868 MPQ589827:MPQ589868 MZM589827:MZM589868 NJI589827:NJI589868 NTE589827:NTE589868 ODA589827:ODA589868 OMW589827:OMW589868 OWS589827:OWS589868 PGO589827:PGO589868 PQK589827:PQK589868 QAG589827:QAG589868 QKC589827:QKC589868 QTY589827:QTY589868 RDU589827:RDU589868 RNQ589827:RNQ589868 RXM589827:RXM589868 SHI589827:SHI589868 SRE589827:SRE589868 TBA589827:TBA589868 TKW589827:TKW589868 TUS589827:TUS589868 UEO589827:UEO589868 UOK589827:UOK589868 UYG589827:UYG589868 VIC589827:VIC589868 VRY589827:VRY589868 WBU589827:WBU589868 WLQ589827:WLQ589868 WVM589827:WVM589868 E655363:E655404 JA655363:JA655404 SW655363:SW655404 ACS655363:ACS655404 AMO655363:AMO655404 AWK655363:AWK655404 BGG655363:BGG655404 BQC655363:BQC655404 BZY655363:BZY655404 CJU655363:CJU655404 CTQ655363:CTQ655404 DDM655363:DDM655404 DNI655363:DNI655404 DXE655363:DXE655404 EHA655363:EHA655404 EQW655363:EQW655404 FAS655363:FAS655404 FKO655363:FKO655404 FUK655363:FUK655404 GEG655363:GEG655404 GOC655363:GOC655404 GXY655363:GXY655404 HHU655363:HHU655404 HRQ655363:HRQ655404 IBM655363:IBM655404 ILI655363:ILI655404 IVE655363:IVE655404 JFA655363:JFA655404 JOW655363:JOW655404 JYS655363:JYS655404 KIO655363:KIO655404 KSK655363:KSK655404 LCG655363:LCG655404 LMC655363:LMC655404 LVY655363:LVY655404 MFU655363:MFU655404 MPQ655363:MPQ655404 MZM655363:MZM655404 NJI655363:NJI655404 NTE655363:NTE655404 ODA655363:ODA655404 OMW655363:OMW655404 OWS655363:OWS655404 PGO655363:PGO655404 PQK655363:PQK655404 QAG655363:QAG655404 QKC655363:QKC655404 QTY655363:QTY655404 RDU655363:RDU655404 RNQ655363:RNQ655404 RXM655363:RXM655404 SHI655363:SHI655404 SRE655363:SRE655404 TBA655363:TBA655404 TKW655363:TKW655404 TUS655363:TUS655404 UEO655363:UEO655404 UOK655363:UOK655404 UYG655363:UYG655404 VIC655363:VIC655404 VRY655363:VRY655404 WBU655363:WBU655404 WLQ655363:WLQ655404 WVM655363:WVM655404 E720899:E720940 JA720899:JA720940 SW720899:SW720940 ACS720899:ACS720940 AMO720899:AMO720940 AWK720899:AWK720940 BGG720899:BGG720940 BQC720899:BQC720940 BZY720899:BZY720940 CJU720899:CJU720940 CTQ720899:CTQ720940 DDM720899:DDM720940 DNI720899:DNI720940 DXE720899:DXE720940 EHA720899:EHA720940 EQW720899:EQW720940 FAS720899:FAS720940 FKO720899:FKO720940 FUK720899:FUK720940 GEG720899:GEG720940 GOC720899:GOC720940 GXY720899:GXY720940 HHU720899:HHU720940 HRQ720899:HRQ720940 IBM720899:IBM720940 ILI720899:ILI720940 IVE720899:IVE720940 JFA720899:JFA720940 JOW720899:JOW720940 JYS720899:JYS720940 KIO720899:KIO720940 KSK720899:KSK720940 LCG720899:LCG720940 LMC720899:LMC720940 LVY720899:LVY720940 MFU720899:MFU720940 MPQ720899:MPQ720940 MZM720899:MZM720940 NJI720899:NJI720940 NTE720899:NTE720940 ODA720899:ODA720940 OMW720899:OMW720940 OWS720899:OWS720940 PGO720899:PGO720940 PQK720899:PQK720940 QAG720899:QAG720940 QKC720899:QKC720940 QTY720899:QTY720940 RDU720899:RDU720940 RNQ720899:RNQ720940 RXM720899:RXM720940 SHI720899:SHI720940 SRE720899:SRE720940 TBA720899:TBA720940 TKW720899:TKW720940 TUS720899:TUS720940 UEO720899:UEO720940 UOK720899:UOK720940 UYG720899:UYG720940 VIC720899:VIC720940 VRY720899:VRY720940 WBU720899:WBU720940 WLQ720899:WLQ720940 WVM720899:WVM720940 E786435:E786476 JA786435:JA786476 SW786435:SW786476 ACS786435:ACS786476 AMO786435:AMO786476 AWK786435:AWK786476 BGG786435:BGG786476 BQC786435:BQC786476 BZY786435:BZY786476 CJU786435:CJU786476 CTQ786435:CTQ786476 DDM786435:DDM786476 DNI786435:DNI786476 DXE786435:DXE786476 EHA786435:EHA786476 EQW786435:EQW786476 FAS786435:FAS786476 FKO786435:FKO786476 FUK786435:FUK786476 GEG786435:GEG786476 GOC786435:GOC786476 GXY786435:GXY786476 HHU786435:HHU786476 HRQ786435:HRQ786476 IBM786435:IBM786476 ILI786435:ILI786476 IVE786435:IVE786476 JFA786435:JFA786476 JOW786435:JOW786476 JYS786435:JYS786476 KIO786435:KIO786476 KSK786435:KSK786476 LCG786435:LCG786476 LMC786435:LMC786476 LVY786435:LVY786476 MFU786435:MFU786476 MPQ786435:MPQ786476 MZM786435:MZM786476 NJI786435:NJI786476 NTE786435:NTE786476 ODA786435:ODA786476 OMW786435:OMW786476 OWS786435:OWS786476 PGO786435:PGO786476 PQK786435:PQK786476 QAG786435:QAG786476 QKC786435:QKC786476 QTY786435:QTY786476 RDU786435:RDU786476 RNQ786435:RNQ786476 RXM786435:RXM786476 SHI786435:SHI786476 SRE786435:SRE786476 TBA786435:TBA786476 TKW786435:TKW786476 TUS786435:TUS786476 UEO786435:UEO786476 UOK786435:UOK786476 UYG786435:UYG786476 VIC786435:VIC786476 VRY786435:VRY786476 WBU786435:WBU786476 WLQ786435:WLQ786476 WVM786435:WVM786476 E851971:E852012 JA851971:JA852012 SW851971:SW852012 ACS851971:ACS852012 AMO851971:AMO852012 AWK851971:AWK852012 BGG851971:BGG852012 BQC851971:BQC852012 BZY851971:BZY852012 CJU851971:CJU852012 CTQ851971:CTQ852012 DDM851971:DDM852012 DNI851971:DNI852012 DXE851971:DXE852012 EHA851971:EHA852012 EQW851971:EQW852012 FAS851971:FAS852012 FKO851971:FKO852012 FUK851971:FUK852012 GEG851971:GEG852012 GOC851971:GOC852012 GXY851971:GXY852012 HHU851971:HHU852012 HRQ851971:HRQ852012 IBM851971:IBM852012 ILI851971:ILI852012 IVE851971:IVE852012 JFA851971:JFA852012 JOW851971:JOW852012 JYS851971:JYS852012 KIO851971:KIO852012 KSK851971:KSK852012 LCG851971:LCG852012 LMC851971:LMC852012 LVY851971:LVY852012 MFU851971:MFU852012 MPQ851971:MPQ852012 MZM851971:MZM852012 NJI851971:NJI852012 NTE851971:NTE852012 ODA851971:ODA852012 OMW851971:OMW852012 OWS851971:OWS852012 PGO851971:PGO852012 PQK851971:PQK852012 QAG851971:QAG852012 QKC851971:QKC852012 QTY851971:QTY852012 RDU851971:RDU852012 RNQ851971:RNQ852012 RXM851971:RXM852012 SHI851971:SHI852012 SRE851971:SRE852012 TBA851971:TBA852012 TKW851971:TKW852012 TUS851971:TUS852012 UEO851971:UEO852012 UOK851971:UOK852012 UYG851971:UYG852012 VIC851971:VIC852012 VRY851971:VRY852012 WBU851971:WBU852012 WLQ851971:WLQ852012 WVM851971:WVM852012 E917507:E917548 JA917507:JA917548 SW917507:SW917548 ACS917507:ACS917548 AMO917507:AMO917548 AWK917507:AWK917548 BGG917507:BGG917548 BQC917507:BQC917548 BZY917507:BZY917548 CJU917507:CJU917548 CTQ917507:CTQ917548 DDM917507:DDM917548 DNI917507:DNI917548 DXE917507:DXE917548 EHA917507:EHA917548 EQW917507:EQW917548 FAS917507:FAS917548 FKO917507:FKO917548 FUK917507:FUK917548 GEG917507:GEG917548 GOC917507:GOC917548 GXY917507:GXY917548 HHU917507:HHU917548 HRQ917507:HRQ917548 IBM917507:IBM917548 ILI917507:ILI917548 IVE917507:IVE917548 JFA917507:JFA917548 JOW917507:JOW917548 JYS917507:JYS917548 KIO917507:KIO917548 KSK917507:KSK917548 LCG917507:LCG917548 LMC917507:LMC917548 LVY917507:LVY917548 MFU917507:MFU917548 MPQ917507:MPQ917548 MZM917507:MZM917548 NJI917507:NJI917548 NTE917507:NTE917548 ODA917507:ODA917548 OMW917507:OMW917548 OWS917507:OWS917548 PGO917507:PGO917548 PQK917507:PQK917548 QAG917507:QAG917548 QKC917507:QKC917548 QTY917507:QTY917548 RDU917507:RDU917548 RNQ917507:RNQ917548 RXM917507:RXM917548 SHI917507:SHI917548 SRE917507:SRE917548 TBA917507:TBA917548 TKW917507:TKW917548 TUS917507:TUS917548 UEO917507:UEO917548 UOK917507:UOK917548 UYG917507:UYG917548 VIC917507:VIC917548 VRY917507:VRY917548 WBU917507:WBU917548 WLQ917507:WLQ917548 WVM917507:WVM917548 E983043:E983084 JA983043:JA983084 SW983043:SW983084 ACS983043:ACS983084 AMO983043:AMO983084 AWK983043:AWK983084 BGG983043:BGG983084 BQC983043:BQC983084 BZY983043:BZY983084 CJU983043:CJU983084 CTQ983043:CTQ983084 DDM983043:DDM983084 DNI983043:DNI983084 DXE983043:DXE983084 EHA983043:EHA983084 EQW983043:EQW983084 FAS983043:FAS983084 FKO983043:FKO983084 FUK983043:FUK983084 GEG983043:GEG983084 GOC983043:GOC983084 GXY983043:GXY983084 HHU983043:HHU983084 HRQ983043:HRQ983084 IBM983043:IBM983084 ILI983043:ILI983084 IVE983043:IVE983084 JFA983043:JFA983084 JOW983043:JOW983084 JYS983043:JYS983084 KIO983043:KIO983084 KSK983043:KSK983084 LCG983043:LCG983084 LMC983043:LMC983084 LVY983043:LVY983084 MFU983043:MFU983084 MPQ983043:MPQ983084 MZM983043:MZM983084 NJI983043:NJI983084 NTE983043:NTE983084 ODA983043:ODA983084 OMW983043:OMW983084 OWS983043:OWS983084 PGO983043:PGO983084 PQK983043:PQK983084 QAG983043:QAG983084 QKC983043:QKC983084 QTY983043:QTY983084 RDU983043:RDU983084 RNQ983043:RNQ983084 RXM983043:RXM983084 SHI983043:SHI983084 SRE983043:SRE983084 TBA983043:TBA983084 TKW983043:TKW983084 TUS983043:TUS983084 UEO983043:UEO983084 UOK983043:UOK983084 UYG983043:UYG983084 VIC983043:VIC983084 VRY983043:VRY983084 WBU983043:WBU983084 WLQ983043:WLQ983084 WVM983043:WVM983084 A1:B1048576 IX1:IX1048576 ST1:ST1048576 ACP1:ACP1048576 AML1:AML1048576 AWH1:AWH1048576 BGD1:BGD1048576 BPZ1:BPZ1048576 BZV1:BZV1048576 CJR1:CJR1048576 CTN1:CTN1048576 DDJ1:DDJ1048576 DNF1:DNF1048576 DXB1:DXB1048576 EGX1:EGX1048576 EQT1:EQT1048576 FAP1:FAP1048576 FKL1:FKL1048576 FUH1:FUH1048576 GED1:GED1048576 GNZ1:GNZ1048576 GXV1:GXV1048576 HHR1:HHR1048576 HRN1:HRN1048576 IBJ1:IBJ1048576 ILF1:ILF1048576 IVB1:IVB1048576 JEX1:JEX1048576 JOT1:JOT1048576 JYP1:JYP1048576 KIL1:KIL1048576 KSH1:KSH1048576 LCD1:LCD1048576 LLZ1:LLZ1048576 LVV1:LVV1048576 MFR1:MFR1048576 MPN1:MPN1048576 MZJ1:MZJ1048576 NJF1:NJF1048576 NTB1:NTB1048576 OCX1:OCX1048576 OMT1:OMT1048576 OWP1:OWP1048576 PGL1:PGL1048576 PQH1:PQH1048576 QAD1:QAD1048576 QJZ1:QJZ1048576 QTV1:QTV1048576 RDR1:RDR1048576 RNN1:RNN1048576 RXJ1:RXJ1048576 SHF1:SHF1048576 SRB1:SRB1048576 TAX1:TAX1048576 TKT1:TKT1048576 TUP1:TUP1048576 UEL1:UEL1048576 UOH1:UOH1048576 UYD1:UYD1048576 VHZ1:VHZ1048576 VRV1:VRV1048576 WBR1:WBR1048576 WLN1:WLN1048576 WVJ1:WVJ1048576" xr:uid="{280207BB-0661-4FB6-8E37-DEAE3788BCA4}"/>
    <dataValidation imeMode="halfAlpha" allowBlank="1" showInputMessage="1" showErrorMessage="1" sqref="WVK983043:WVL983096 JB3:JC44 SX3:SY44 ACT3:ACU44 AMP3:AMQ44 AWL3:AWM44 BGH3:BGI44 BQD3:BQE44 BZZ3:CAA44 CJV3:CJW44 CTR3:CTS44 DDN3:DDO44 DNJ3:DNK44 DXF3:DXG44 EHB3:EHC44 EQX3:EQY44 FAT3:FAU44 FKP3:FKQ44 FUL3:FUM44 GEH3:GEI44 GOD3:GOE44 GXZ3:GYA44 HHV3:HHW44 HRR3:HRS44 IBN3:IBO44 ILJ3:ILK44 IVF3:IVG44 JFB3:JFC44 JOX3:JOY44 JYT3:JYU44 KIP3:KIQ44 KSL3:KSM44 LCH3:LCI44 LMD3:LME44 LVZ3:LWA44 MFV3:MFW44 MPR3:MPS44 MZN3:MZO44 NJJ3:NJK44 NTF3:NTG44 ODB3:ODC44 OMX3:OMY44 OWT3:OWU44 PGP3:PGQ44 PQL3:PQM44 QAH3:QAI44 QKD3:QKE44 QTZ3:QUA44 RDV3:RDW44 RNR3:RNS44 RXN3:RXO44 SHJ3:SHK44 SRF3:SRG44 TBB3:TBC44 TKX3:TKY44 TUT3:TUU44 UEP3:UEQ44 UOL3:UOM44 UYH3:UYI44 VID3:VIE44 VRZ3:VSA44 WBV3:WBW44 WLR3:WLS44 WVN3:WVO44 F65539:G65580 JB65539:JC65580 SX65539:SY65580 ACT65539:ACU65580 AMP65539:AMQ65580 AWL65539:AWM65580 BGH65539:BGI65580 BQD65539:BQE65580 BZZ65539:CAA65580 CJV65539:CJW65580 CTR65539:CTS65580 DDN65539:DDO65580 DNJ65539:DNK65580 DXF65539:DXG65580 EHB65539:EHC65580 EQX65539:EQY65580 FAT65539:FAU65580 FKP65539:FKQ65580 FUL65539:FUM65580 GEH65539:GEI65580 GOD65539:GOE65580 GXZ65539:GYA65580 HHV65539:HHW65580 HRR65539:HRS65580 IBN65539:IBO65580 ILJ65539:ILK65580 IVF65539:IVG65580 JFB65539:JFC65580 JOX65539:JOY65580 JYT65539:JYU65580 KIP65539:KIQ65580 KSL65539:KSM65580 LCH65539:LCI65580 LMD65539:LME65580 LVZ65539:LWA65580 MFV65539:MFW65580 MPR65539:MPS65580 MZN65539:MZO65580 NJJ65539:NJK65580 NTF65539:NTG65580 ODB65539:ODC65580 OMX65539:OMY65580 OWT65539:OWU65580 PGP65539:PGQ65580 PQL65539:PQM65580 QAH65539:QAI65580 QKD65539:QKE65580 QTZ65539:QUA65580 RDV65539:RDW65580 RNR65539:RNS65580 RXN65539:RXO65580 SHJ65539:SHK65580 SRF65539:SRG65580 TBB65539:TBC65580 TKX65539:TKY65580 TUT65539:TUU65580 UEP65539:UEQ65580 UOL65539:UOM65580 UYH65539:UYI65580 VID65539:VIE65580 VRZ65539:VSA65580 WBV65539:WBW65580 WLR65539:WLS65580 WVN65539:WVO65580 F131075:G131116 JB131075:JC131116 SX131075:SY131116 ACT131075:ACU131116 AMP131075:AMQ131116 AWL131075:AWM131116 BGH131075:BGI131116 BQD131075:BQE131116 BZZ131075:CAA131116 CJV131075:CJW131116 CTR131075:CTS131116 DDN131075:DDO131116 DNJ131075:DNK131116 DXF131075:DXG131116 EHB131075:EHC131116 EQX131075:EQY131116 FAT131075:FAU131116 FKP131075:FKQ131116 FUL131075:FUM131116 GEH131075:GEI131116 GOD131075:GOE131116 GXZ131075:GYA131116 HHV131075:HHW131116 HRR131075:HRS131116 IBN131075:IBO131116 ILJ131075:ILK131116 IVF131075:IVG131116 JFB131075:JFC131116 JOX131075:JOY131116 JYT131075:JYU131116 KIP131075:KIQ131116 KSL131075:KSM131116 LCH131075:LCI131116 LMD131075:LME131116 LVZ131075:LWA131116 MFV131075:MFW131116 MPR131075:MPS131116 MZN131075:MZO131116 NJJ131075:NJK131116 NTF131075:NTG131116 ODB131075:ODC131116 OMX131075:OMY131116 OWT131075:OWU131116 PGP131075:PGQ131116 PQL131075:PQM131116 QAH131075:QAI131116 QKD131075:QKE131116 QTZ131075:QUA131116 RDV131075:RDW131116 RNR131075:RNS131116 RXN131075:RXO131116 SHJ131075:SHK131116 SRF131075:SRG131116 TBB131075:TBC131116 TKX131075:TKY131116 TUT131075:TUU131116 UEP131075:UEQ131116 UOL131075:UOM131116 UYH131075:UYI131116 VID131075:VIE131116 VRZ131075:VSA131116 WBV131075:WBW131116 WLR131075:WLS131116 WVN131075:WVO131116 F196611:G196652 JB196611:JC196652 SX196611:SY196652 ACT196611:ACU196652 AMP196611:AMQ196652 AWL196611:AWM196652 BGH196611:BGI196652 BQD196611:BQE196652 BZZ196611:CAA196652 CJV196611:CJW196652 CTR196611:CTS196652 DDN196611:DDO196652 DNJ196611:DNK196652 DXF196611:DXG196652 EHB196611:EHC196652 EQX196611:EQY196652 FAT196611:FAU196652 FKP196611:FKQ196652 FUL196611:FUM196652 GEH196611:GEI196652 GOD196611:GOE196652 GXZ196611:GYA196652 HHV196611:HHW196652 HRR196611:HRS196652 IBN196611:IBO196652 ILJ196611:ILK196652 IVF196611:IVG196652 JFB196611:JFC196652 JOX196611:JOY196652 JYT196611:JYU196652 KIP196611:KIQ196652 KSL196611:KSM196652 LCH196611:LCI196652 LMD196611:LME196652 LVZ196611:LWA196652 MFV196611:MFW196652 MPR196611:MPS196652 MZN196611:MZO196652 NJJ196611:NJK196652 NTF196611:NTG196652 ODB196611:ODC196652 OMX196611:OMY196652 OWT196611:OWU196652 PGP196611:PGQ196652 PQL196611:PQM196652 QAH196611:QAI196652 QKD196611:QKE196652 QTZ196611:QUA196652 RDV196611:RDW196652 RNR196611:RNS196652 RXN196611:RXO196652 SHJ196611:SHK196652 SRF196611:SRG196652 TBB196611:TBC196652 TKX196611:TKY196652 TUT196611:TUU196652 UEP196611:UEQ196652 UOL196611:UOM196652 UYH196611:UYI196652 VID196611:VIE196652 VRZ196611:VSA196652 WBV196611:WBW196652 WLR196611:WLS196652 WVN196611:WVO196652 F262147:G262188 JB262147:JC262188 SX262147:SY262188 ACT262147:ACU262188 AMP262147:AMQ262188 AWL262147:AWM262188 BGH262147:BGI262188 BQD262147:BQE262188 BZZ262147:CAA262188 CJV262147:CJW262188 CTR262147:CTS262188 DDN262147:DDO262188 DNJ262147:DNK262188 DXF262147:DXG262188 EHB262147:EHC262188 EQX262147:EQY262188 FAT262147:FAU262188 FKP262147:FKQ262188 FUL262147:FUM262188 GEH262147:GEI262188 GOD262147:GOE262188 GXZ262147:GYA262188 HHV262147:HHW262188 HRR262147:HRS262188 IBN262147:IBO262188 ILJ262147:ILK262188 IVF262147:IVG262188 JFB262147:JFC262188 JOX262147:JOY262188 JYT262147:JYU262188 KIP262147:KIQ262188 KSL262147:KSM262188 LCH262147:LCI262188 LMD262147:LME262188 LVZ262147:LWA262188 MFV262147:MFW262188 MPR262147:MPS262188 MZN262147:MZO262188 NJJ262147:NJK262188 NTF262147:NTG262188 ODB262147:ODC262188 OMX262147:OMY262188 OWT262147:OWU262188 PGP262147:PGQ262188 PQL262147:PQM262188 QAH262147:QAI262188 QKD262147:QKE262188 QTZ262147:QUA262188 RDV262147:RDW262188 RNR262147:RNS262188 RXN262147:RXO262188 SHJ262147:SHK262188 SRF262147:SRG262188 TBB262147:TBC262188 TKX262147:TKY262188 TUT262147:TUU262188 UEP262147:UEQ262188 UOL262147:UOM262188 UYH262147:UYI262188 VID262147:VIE262188 VRZ262147:VSA262188 WBV262147:WBW262188 WLR262147:WLS262188 WVN262147:WVO262188 F327683:G327724 JB327683:JC327724 SX327683:SY327724 ACT327683:ACU327724 AMP327683:AMQ327724 AWL327683:AWM327724 BGH327683:BGI327724 BQD327683:BQE327724 BZZ327683:CAA327724 CJV327683:CJW327724 CTR327683:CTS327724 DDN327683:DDO327724 DNJ327683:DNK327724 DXF327683:DXG327724 EHB327683:EHC327724 EQX327683:EQY327724 FAT327683:FAU327724 FKP327683:FKQ327724 FUL327683:FUM327724 GEH327683:GEI327724 GOD327683:GOE327724 GXZ327683:GYA327724 HHV327683:HHW327724 HRR327683:HRS327724 IBN327683:IBO327724 ILJ327683:ILK327724 IVF327683:IVG327724 JFB327683:JFC327724 JOX327683:JOY327724 JYT327683:JYU327724 KIP327683:KIQ327724 KSL327683:KSM327724 LCH327683:LCI327724 LMD327683:LME327724 LVZ327683:LWA327724 MFV327683:MFW327724 MPR327683:MPS327724 MZN327683:MZO327724 NJJ327683:NJK327724 NTF327683:NTG327724 ODB327683:ODC327724 OMX327683:OMY327724 OWT327683:OWU327724 PGP327683:PGQ327724 PQL327683:PQM327724 QAH327683:QAI327724 QKD327683:QKE327724 QTZ327683:QUA327724 RDV327683:RDW327724 RNR327683:RNS327724 RXN327683:RXO327724 SHJ327683:SHK327724 SRF327683:SRG327724 TBB327683:TBC327724 TKX327683:TKY327724 TUT327683:TUU327724 UEP327683:UEQ327724 UOL327683:UOM327724 UYH327683:UYI327724 VID327683:VIE327724 VRZ327683:VSA327724 WBV327683:WBW327724 WLR327683:WLS327724 WVN327683:WVO327724 F393219:G393260 JB393219:JC393260 SX393219:SY393260 ACT393219:ACU393260 AMP393219:AMQ393260 AWL393219:AWM393260 BGH393219:BGI393260 BQD393219:BQE393260 BZZ393219:CAA393260 CJV393219:CJW393260 CTR393219:CTS393260 DDN393219:DDO393260 DNJ393219:DNK393260 DXF393219:DXG393260 EHB393219:EHC393260 EQX393219:EQY393260 FAT393219:FAU393260 FKP393219:FKQ393260 FUL393219:FUM393260 GEH393219:GEI393260 GOD393219:GOE393260 GXZ393219:GYA393260 HHV393219:HHW393260 HRR393219:HRS393260 IBN393219:IBO393260 ILJ393219:ILK393260 IVF393219:IVG393260 JFB393219:JFC393260 JOX393219:JOY393260 JYT393219:JYU393260 KIP393219:KIQ393260 KSL393219:KSM393260 LCH393219:LCI393260 LMD393219:LME393260 LVZ393219:LWA393260 MFV393219:MFW393260 MPR393219:MPS393260 MZN393219:MZO393260 NJJ393219:NJK393260 NTF393219:NTG393260 ODB393219:ODC393260 OMX393219:OMY393260 OWT393219:OWU393260 PGP393219:PGQ393260 PQL393219:PQM393260 QAH393219:QAI393260 QKD393219:QKE393260 QTZ393219:QUA393260 RDV393219:RDW393260 RNR393219:RNS393260 RXN393219:RXO393260 SHJ393219:SHK393260 SRF393219:SRG393260 TBB393219:TBC393260 TKX393219:TKY393260 TUT393219:TUU393260 UEP393219:UEQ393260 UOL393219:UOM393260 UYH393219:UYI393260 VID393219:VIE393260 VRZ393219:VSA393260 WBV393219:WBW393260 WLR393219:WLS393260 WVN393219:WVO393260 F458755:G458796 JB458755:JC458796 SX458755:SY458796 ACT458755:ACU458796 AMP458755:AMQ458796 AWL458755:AWM458796 BGH458755:BGI458796 BQD458755:BQE458796 BZZ458755:CAA458796 CJV458755:CJW458796 CTR458755:CTS458796 DDN458755:DDO458796 DNJ458755:DNK458796 DXF458755:DXG458796 EHB458755:EHC458796 EQX458755:EQY458796 FAT458755:FAU458796 FKP458755:FKQ458796 FUL458755:FUM458796 GEH458755:GEI458796 GOD458755:GOE458796 GXZ458755:GYA458796 HHV458755:HHW458796 HRR458755:HRS458796 IBN458755:IBO458796 ILJ458755:ILK458796 IVF458755:IVG458796 JFB458755:JFC458796 JOX458755:JOY458796 JYT458755:JYU458796 KIP458755:KIQ458796 KSL458755:KSM458796 LCH458755:LCI458796 LMD458755:LME458796 LVZ458755:LWA458796 MFV458755:MFW458796 MPR458755:MPS458796 MZN458755:MZO458796 NJJ458755:NJK458796 NTF458755:NTG458796 ODB458755:ODC458796 OMX458755:OMY458796 OWT458755:OWU458796 PGP458755:PGQ458796 PQL458755:PQM458796 QAH458755:QAI458796 QKD458755:QKE458796 QTZ458755:QUA458796 RDV458755:RDW458796 RNR458755:RNS458796 RXN458755:RXO458796 SHJ458755:SHK458796 SRF458755:SRG458796 TBB458755:TBC458796 TKX458755:TKY458796 TUT458755:TUU458796 UEP458755:UEQ458796 UOL458755:UOM458796 UYH458755:UYI458796 VID458755:VIE458796 VRZ458755:VSA458796 WBV458755:WBW458796 WLR458755:WLS458796 WVN458755:WVO458796 F524291:G524332 JB524291:JC524332 SX524291:SY524332 ACT524291:ACU524332 AMP524291:AMQ524332 AWL524291:AWM524332 BGH524291:BGI524332 BQD524291:BQE524332 BZZ524291:CAA524332 CJV524291:CJW524332 CTR524291:CTS524332 DDN524291:DDO524332 DNJ524291:DNK524332 DXF524291:DXG524332 EHB524291:EHC524332 EQX524291:EQY524332 FAT524291:FAU524332 FKP524291:FKQ524332 FUL524291:FUM524332 GEH524291:GEI524332 GOD524291:GOE524332 GXZ524291:GYA524332 HHV524291:HHW524332 HRR524291:HRS524332 IBN524291:IBO524332 ILJ524291:ILK524332 IVF524291:IVG524332 JFB524291:JFC524332 JOX524291:JOY524332 JYT524291:JYU524332 KIP524291:KIQ524332 KSL524291:KSM524332 LCH524291:LCI524332 LMD524291:LME524332 LVZ524291:LWA524332 MFV524291:MFW524332 MPR524291:MPS524332 MZN524291:MZO524332 NJJ524291:NJK524332 NTF524291:NTG524332 ODB524291:ODC524332 OMX524291:OMY524332 OWT524291:OWU524332 PGP524291:PGQ524332 PQL524291:PQM524332 QAH524291:QAI524332 QKD524291:QKE524332 QTZ524291:QUA524332 RDV524291:RDW524332 RNR524291:RNS524332 RXN524291:RXO524332 SHJ524291:SHK524332 SRF524291:SRG524332 TBB524291:TBC524332 TKX524291:TKY524332 TUT524291:TUU524332 UEP524291:UEQ524332 UOL524291:UOM524332 UYH524291:UYI524332 VID524291:VIE524332 VRZ524291:VSA524332 WBV524291:WBW524332 WLR524291:WLS524332 WVN524291:WVO524332 F589827:G589868 JB589827:JC589868 SX589827:SY589868 ACT589827:ACU589868 AMP589827:AMQ589868 AWL589827:AWM589868 BGH589827:BGI589868 BQD589827:BQE589868 BZZ589827:CAA589868 CJV589827:CJW589868 CTR589827:CTS589868 DDN589827:DDO589868 DNJ589827:DNK589868 DXF589827:DXG589868 EHB589827:EHC589868 EQX589827:EQY589868 FAT589827:FAU589868 FKP589827:FKQ589868 FUL589827:FUM589868 GEH589827:GEI589868 GOD589827:GOE589868 GXZ589827:GYA589868 HHV589827:HHW589868 HRR589827:HRS589868 IBN589827:IBO589868 ILJ589827:ILK589868 IVF589827:IVG589868 JFB589827:JFC589868 JOX589827:JOY589868 JYT589827:JYU589868 KIP589827:KIQ589868 KSL589827:KSM589868 LCH589827:LCI589868 LMD589827:LME589868 LVZ589827:LWA589868 MFV589827:MFW589868 MPR589827:MPS589868 MZN589827:MZO589868 NJJ589827:NJK589868 NTF589827:NTG589868 ODB589827:ODC589868 OMX589827:OMY589868 OWT589827:OWU589868 PGP589827:PGQ589868 PQL589827:PQM589868 QAH589827:QAI589868 QKD589827:QKE589868 QTZ589827:QUA589868 RDV589827:RDW589868 RNR589827:RNS589868 RXN589827:RXO589868 SHJ589827:SHK589868 SRF589827:SRG589868 TBB589827:TBC589868 TKX589827:TKY589868 TUT589827:TUU589868 UEP589827:UEQ589868 UOL589827:UOM589868 UYH589827:UYI589868 VID589827:VIE589868 VRZ589827:VSA589868 WBV589827:WBW589868 WLR589827:WLS589868 WVN589827:WVO589868 F655363:G655404 JB655363:JC655404 SX655363:SY655404 ACT655363:ACU655404 AMP655363:AMQ655404 AWL655363:AWM655404 BGH655363:BGI655404 BQD655363:BQE655404 BZZ655363:CAA655404 CJV655363:CJW655404 CTR655363:CTS655404 DDN655363:DDO655404 DNJ655363:DNK655404 DXF655363:DXG655404 EHB655363:EHC655404 EQX655363:EQY655404 FAT655363:FAU655404 FKP655363:FKQ655404 FUL655363:FUM655404 GEH655363:GEI655404 GOD655363:GOE655404 GXZ655363:GYA655404 HHV655363:HHW655404 HRR655363:HRS655404 IBN655363:IBO655404 ILJ655363:ILK655404 IVF655363:IVG655404 JFB655363:JFC655404 JOX655363:JOY655404 JYT655363:JYU655404 KIP655363:KIQ655404 KSL655363:KSM655404 LCH655363:LCI655404 LMD655363:LME655404 LVZ655363:LWA655404 MFV655363:MFW655404 MPR655363:MPS655404 MZN655363:MZO655404 NJJ655363:NJK655404 NTF655363:NTG655404 ODB655363:ODC655404 OMX655363:OMY655404 OWT655363:OWU655404 PGP655363:PGQ655404 PQL655363:PQM655404 QAH655363:QAI655404 QKD655363:QKE655404 QTZ655363:QUA655404 RDV655363:RDW655404 RNR655363:RNS655404 RXN655363:RXO655404 SHJ655363:SHK655404 SRF655363:SRG655404 TBB655363:TBC655404 TKX655363:TKY655404 TUT655363:TUU655404 UEP655363:UEQ655404 UOL655363:UOM655404 UYH655363:UYI655404 VID655363:VIE655404 VRZ655363:VSA655404 WBV655363:WBW655404 WLR655363:WLS655404 WVN655363:WVO655404 F720899:G720940 JB720899:JC720940 SX720899:SY720940 ACT720899:ACU720940 AMP720899:AMQ720940 AWL720899:AWM720940 BGH720899:BGI720940 BQD720899:BQE720940 BZZ720899:CAA720940 CJV720899:CJW720940 CTR720899:CTS720940 DDN720899:DDO720940 DNJ720899:DNK720940 DXF720899:DXG720940 EHB720899:EHC720940 EQX720899:EQY720940 FAT720899:FAU720940 FKP720899:FKQ720940 FUL720899:FUM720940 GEH720899:GEI720940 GOD720899:GOE720940 GXZ720899:GYA720940 HHV720899:HHW720940 HRR720899:HRS720940 IBN720899:IBO720940 ILJ720899:ILK720940 IVF720899:IVG720940 JFB720899:JFC720940 JOX720899:JOY720940 JYT720899:JYU720940 KIP720899:KIQ720940 KSL720899:KSM720940 LCH720899:LCI720940 LMD720899:LME720940 LVZ720899:LWA720940 MFV720899:MFW720940 MPR720899:MPS720940 MZN720899:MZO720940 NJJ720899:NJK720940 NTF720899:NTG720940 ODB720899:ODC720940 OMX720899:OMY720940 OWT720899:OWU720940 PGP720899:PGQ720940 PQL720899:PQM720940 QAH720899:QAI720940 QKD720899:QKE720940 QTZ720899:QUA720940 RDV720899:RDW720940 RNR720899:RNS720940 RXN720899:RXO720940 SHJ720899:SHK720940 SRF720899:SRG720940 TBB720899:TBC720940 TKX720899:TKY720940 TUT720899:TUU720940 UEP720899:UEQ720940 UOL720899:UOM720940 UYH720899:UYI720940 VID720899:VIE720940 VRZ720899:VSA720940 WBV720899:WBW720940 WLR720899:WLS720940 WVN720899:WVO720940 F786435:G786476 JB786435:JC786476 SX786435:SY786476 ACT786435:ACU786476 AMP786435:AMQ786476 AWL786435:AWM786476 BGH786435:BGI786476 BQD786435:BQE786476 BZZ786435:CAA786476 CJV786435:CJW786476 CTR786435:CTS786476 DDN786435:DDO786476 DNJ786435:DNK786476 DXF786435:DXG786476 EHB786435:EHC786476 EQX786435:EQY786476 FAT786435:FAU786476 FKP786435:FKQ786476 FUL786435:FUM786476 GEH786435:GEI786476 GOD786435:GOE786476 GXZ786435:GYA786476 HHV786435:HHW786476 HRR786435:HRS786476 IBN786435:IBO786476 ILJ786435:ILK786476 IVF786435:IVG786476 JFB786435:JFC786476 JOX786435:JOY786476 JYT786435:JYU786476 KIP786435:KIQ786476 KSL786435:KSM786476 LCH786435:LCI786476 LMD786435:LME786476 LVZ786435:LWA786476 MFV786435:MFW786476 MPR786435:MPS786476 MZN786435:MZO786476 NJJ786435:NJK786476 NTF786435:NTG786476 ODB786435:ODC786476 OMX786435:OMY786476 OWT786435:OWU786476 PGP786435:PGQ786476 PQL786435:PQM786476 QAH786435:QAI786476 QKD786435:QKE786476 QTZ786435:QUA786476 RDV786435:RDW786476 RNR786435:RNS786476 RXN786435:RXO786476 SHJ786435:SHK786476 SRF786435:SRG786476 TBB786435:TBC786476 TKX786435:TKY786476 TUT786435:TUU786476 UEP786435:UEQ786476 UOL786435:UOM786476 UYH786435:UYI786476 VID786435:VIE786476 VRZ786435:VSA786476 WBV786435:WBW786476 WLR786435:WLS786476 WVN786435:WVO786476 F851971:G852012 JB851971:JC852012 SX851971:SY852012 ACT851971:ACU852012 AMP851971:AMQ852012 AWL851971:AWM852012 BGH851971:BGI852012 BQD851971:BQE852012 BZZ851971:CAA852012 CJV851971:CJW852012 CTR851971:CTS852012 DDN851971:DDO852012 DNJ851971:DNK852012 DXF851971:DXG852012 EHB851971:EHC852012 EQX851971:EQY852012 FAT851971:FAU852012 FKP851971:FKQ852012 FUL851971:FUM852012 GEH851971:GEI852012 GOD851971:GOE852012 GXZ851971:GYA852012 HHV851971:HHW852012 HRR851971:HRS852012 IBN851971:IBO852012 ILJ851971:ILK852012 IVF851971:IVG852012 JFB851971:JFC852012 JOX851971:JOY852012 JYT851971:JYU852012 KIP851971:KIQ852012 KSL851971:KSM852012 LCH851971:LCI852012 LMD851971:LME852012 LVZ851971:LWA852012 MFV851971:MFW852012 MPR851971:MPS852012 MZN851971:MZO852012 NJJ851971:NJK852012 NTF851971:NTG852012 ODB851971:ODC852012 OMX851971:OMY852012 OWT851971:OWU852012 PGP851971:PGQ852012 PQL851971:PQM852012 QAH851971:QAI852012 QKD851971:QKE852012 QTZ851971:QUA852012 RDV851971:RDW852012 RNR851971:RNS852012 RXN851971:RXO852012 SHJ851971:SHK852012 SRF851971:SRG852012 TBB851971:TBC852012 TKX851971:TKY852012 TUT851971:TUU852012 UEP851971:UEQ852012 UOL851971:UOM852012 UYH851971:UYI852012 VID851971:VIE852012 VRZ851971:VSA852012 WBV851971:WBW852012 WLR851971:WLS852012 WVN851971:WVO852012 F917507:G917548 JB917507:JC917548 SX917507:SY917548 ACT917507:ACU917548 AMP917507:AMQ917548 AWL917507:AWM917548 BGH917507:BGI917548 BQD917507:BQE917548 BZZ917507:CAA917548 CJV917507:CJW917548 CTR917507:CTS917548 DDN917507:DDO917548 DNJ917507:DNK917548 DXF917507:DXG917548 EHB917507:EHC917548 EQX917507:EQY917548 FAT917507:FAU917548 FKP917507:FKQ917548 FUL917507:FUM917548 GEH917507:GEI917548 GOD917507:GOE917548 GXZ917507:GYA917548 HHV917507:HHW917548 HRR917507:HRS917548 IBN917507:IBO917548 ILJ917507:ILK917548 IVF917507:IVG917548 JFB917507:JFC917548 JOX917507:JOY917548 JYT917507:JYU917548 KIP917507:KIQ917548 KSL917507:KSM917548 LCH917507:LCI917548 LMD917507:LME917548 LVZ917507:LWA917548 MFV917507:MFW917548 MPR917507:MPS917548 MZN917507:MZO917548 NJJ917507:NJK917548 NTF917507:NTG917548 ODB917507:ODC917548 OMX917507:OMY917548 OWT917507:OWU917548 PGP917507:PGQ917548 PQL917507:PQM917548 QAH917507:QAI917548 QKD917507:QKE917548 QTZ917507:QUA917548 RDV917507:RDW917548 RNR917507:RNS917548 RXN917507:RXO917548 SHJ917507:SHK917548 SRF917507:SRG917548 TBB917507:TBC917548 TKX917507:TKY917548 TUT917507:TUU917548 UEP917507:UEQ917548 UOL917507:UOM917548 UYH917507:UYI917548 VID917507:VIE917548 VRZ917507:VSA917548 WBV917507:WBW917548 WLR917507:WLS917548 WVN917507:WVO917548 F983043:G983084 JB983043:JC983084 SX983043:SY983084 ACT983043:ACU983084 AMP983043:AMQ983084 AWL983043:AWM983084 BGH983043:BGI983084 BQD983043:BQE983084 BZZ983043:CAA983084 CJV983043:CJW983084 CTR983043:CTS983084 DDN983043:DDO983084 DNJ983043:DNK983084 DXF983043:DXG983084 EHB983043:EHC983084 EQX983043:EQY983084 FAT983043:FAU983084 FKP983043:FKQ983084 FUL983043:FUM983084 GEH983043:GEI983084 GOD983043:GOE983084 GXZ983043:GYA983084 HHV983043:HHW983084 HRR983043:HRS983084 IBN983043:IBO983084 ILJ983043:ILK983084 IVF983043:IVG983084 JFB983043:JFC983084 JOX983043:JOY983084 JYT983043:JYU983084 KIP983043:KIQ983084 KSL983043:KSM983084 LCH983043:LCI983084 LMD983043:LME983084 LVZ983043:LWA983084 MFV983043:MFW983084 MPR983043:MPS983084 MZN983043:MZO983084 NJJ983043:NJK983084 NTF983043:NTG983084 ODB983043:ODC983084 OMX983043:OMY983084 OWT983043:OWU983084 PGP983043:PGQ983084 PQL983043:PQM983084 QAH983043:QAI983084 QKD983043:QKE983084 QTZ983043:QUA983084 RDV983043:RDW983084 RNR983043:RNS983084 RXN983043:RXO983084 SHJ983043:SHK983084 SRF983043:SRG983084 TBB983043:TBC983084 TKX983043:TKY983084 TUT983043:TUU983084 UEP983043:UEQ983084 UOL983043:UOM983084 UYH983043:UYI983084 VID983043:VIE983084 VRZ983043:VSA983084 WBV983043:WBW983084 WLR983043:WLS983084 WVN983043:WVO983084 C65:D65536 IY65:IZ65536 SU65:SV65536 ACQ65:ACR65536 AMM65:AMN65536 AWI65:AWJ65536 BGE65:BGF65536 BQA65:BQB65536 BZW65:BZX65536 CJS65:CJT65536 CTO65:CTP65536 DDK65:DDL65536 DNG65:DNH65536 DXC65:DXD65536 EGY65:EGZ65536 EQU65:EQV65536 FAQ65:FAR65536 FKM65:FKN65536 FUI65:FUJ65536 GEE65:GEF65536 GOA65:GOB65536 GXW65:GXX65536 HHS65:HHT65536 HRO65:HRP65536 IBK65:IBL65536 ILG65:ILH65536 IVC65:IVD65536 JEY65:JEZ65536 JOU65:JOV65536 JYQ65:JYR65536 KIM65:KIN65536 KSI65:KSJ65536 LCE65:LCF65536 LMA65:LMB65536 LVW65:LVX65536 MFS65:MFT65536 MPO65:MPP65536 MZK65:MZL65536 NJG65:NJH65536 NTC65:NTD65536 OCY65:OCZ65536 OMU65:OMV65536 OWQ65:OWR65536 PGM65:PGN65536 PQI65:PQJ65536 QAE65:QAF65536 QKA65:QKB65536 QTW65:QTX65536 RDS65:RDT65536 RNO65:RNP65536 RXK65:RXL65536 SHG65:SHH65536 SRC65:SRD65536 TAY65:TAZ65536 TKU65:TKV65536 TUQ65:TUR65536 UEM65:UEN65536 UOI65:UOJ65536 UYE65:UYF65536 VIA65:VIB65536 VRW65:VRX65536 WBS65:WBT65536 WLO65:WLP65536 WVK65:WVL65536 C65601:D131072 IY65601:IZ131072 SU65601:SV131072 ACQ65601:ACR131072 AMM65601:AMN131072 AWI65601:AWJ131072 BGE65601:BGF131072 BQA65601:BQB131072 BZW65601:BZX131072 CJS65601:CJT131072 CTO65601:CTP131072 DDK65601:DDL131072 DNG65601:DNH131072 DXC65601:DXD131072 EGY65601:EGZ131072 EQU65601:EQV131072 FAQ65601:FAR131072 FKM65601:FKN131072 FUI65601:FUJ131072 GEE65601:GEF131072 GOA65601:GOB131072 GXW65601:GXX131072 HHS65601:HHT131072 HRO65601:HRP131072 IBK65601:IBL131072 ILG65601:ILH131072 IVC65601:IVD131072 JEY65601:JEZ131072 JOU65601:JOV131072 JYQ65601:JYR131072 KIM65601:KIN131072 KSI65601:KSJ131072 LCE65601:LCF131072 LMA65601:LMB131072 LVW65601:LVX131072 MFS65601:MFT131072 MPO65601:MPP131072 MZK65601:MZL131072 NJG65601:NJH131072 NTC65601:NTD131072 OCY65601:OCZ131072 OMU65601:OMV131072 OWQ65601:OWR131072 PGM65601:PGN131072 PQI65601:PQJ131072 QAE65601:QAF131072 QKA65601:QKB131072 QTW65601:QTX131072 RDS65601:RDT131072 RNO65601:RNP131072 RXK65601:RXL131072 SHG65601:SHH131072 SRC65601:SRD131072 TAY65601:TAZ131072 TKU65601:TKV131072 TUQ65601:TUR131072 UEM65601:UEN131072 UOI65601:UOJ131072 UYE65601:UYF131072 VIA65601:VIB131072 VRW65601:VRX131072 WBS65601:WBT131072 WLO65601:WLP131072 WVK65601:WVL131072 C131137:D196608 IY131137:IZ196608 SU131137:SV196608 ACQ131137:ACR196608 AMM131137:AMN196608 AWI131137:AWJ196608 BGE131137:BGF196608 BQA131137:BQB196608 BZW131137:BZX196608 CJS131137:CJT196608 CTO131137:CTP196608 DDK131137:DDL196608 DNG131137:DNH196608 DXC131137:DXD196608 EGY131137:EGZ196608 EQU131137:EQV196608 FAQ131137:FAR196608 FKM131137:FKN196608 FUI131137:FUJ196608 GEE131137:GEF196608 GOA131137:GOB196608 GXW131137:GXX196608 HHS131137:HHT196608 HRO131137:HRP196608 IBK131137:IBL196608 ILG131137:ILH196608 IVC131137:IVD196608 JEY131137:JEZ196608 JOU131137:JOV196608 JYQ131137:JYR196608 KIM131137:KIN196608 KSI131137:KSJ196608 LCE131137:LCF196608 LMA131137:LMB196608 LVW131137:LVX196608 MFS131137:MFT196608 MPO131137:MPP196608 MZK131137:MZL196608 NJG131137:NJH196608 NTC131137:NTD196608 OCY131137:OCZ196608 OMU131137:OMV196608 OWQ131137:OWR196608 PGM131137:PGN196608 PQI131137:PQJ196608 QAE131137:QAF196608 QKA131137:QKB196608 QTW131137:QTX196608 RDS131137:RDT196608 RNO131137:RNP196608 RXK131137:RXL196608 SHG131137:SHH196608 SRC131137:SRD196608 TAY131137:TAZ196608 TKU131137:TKV196608 TUQ131137:TUR196608 UEM131137:UEN196608 UOI131137:UOJ196608 UYE131137:UYF196608 VIA131137:VIB196608 VRW131137:VRX196608 WBS131137:WBT196608 WLO131137:WLP196608 WVK131137:WVL196608 C196673:D262144 IY196673:IZ262144 SU196673:SV262144 ACQ196673:ACR262144 AMM196673:AMN262144 AWI196673:AWJ262144 BGE196673:BGF262144 BQA196673:BQB262144 BZW196673:BZX262144 CJS196673:CJT262144 CTO196673:CTP262144 DDK196673:DDL262144 DNG196673:DNH262144 DXC196673:DXD262144 EGY196673:EGZ262144 EQU196673:EQV262144 FAQ196673:FAR262144 FKM196673:FKN262144 FUI196673:FUJ262144 GEE196673:GEF262144 GOA196673:GOB262144 GXW196673:GXX262144 HHS196673:HHT262144 HRO196673:HRP262144 IBK196673:IBL262144 ILG196673:ILH262144 IVC196673:IVD262144 JEY196673:JEZ262144 JOU196673:JOV262144 JYQ196673:JYR262144 KIM196673:KIN262144 KSI196673:KSJ262144 LCE196673:LCF262144 LMA196673:LMB262144 LVW196673:LVX262144 MFS196673:MFT262144 MPO196673:MPP262144 MZK196673:MZL262144 NJG196673:NJH262144 NTC196673:NTD262144 OCY196673:OCZ262144 OMU196673:OMV262144 OWQ196673:OWR262144 PGM196673:PGN262144 PQI196673:PQJ262144 QAE196673:QAF262144 QKA196673:QKB262144 QTW196673:QTX262144 RDS196673:RDT262144 RNO196673:RNP262144 RXK196673:RXL262144 SHG196673:SHH262144 SRC196673:SRD262144 TAY196673:TAZ262144 TKU196673:TKV262144 TUQ196673:TUR262144 UEM196673:UEN262144 UOI196673:UOJ262144 UYE196673:UYF262144 VIA196673:VIB262144 VRW196673:VRX262144 WBS196673:WBT262144 WLO196673:WLP262144 WVK196673:WVL262144 C262209:D327680 IY262209:IZ327680 SU262209:SV327680 ACQ262209:ACR327680 AMM262209:AMN327680 AWI262209:AWJ327680 BGE262209:BGF327680 BQA262209:BQB327680 BZW262209:BZX327680 CJS262209:CJT327680 CTO262209:CTP327680 DDK262209:DDL327680 DNG262209:DNH327680 DXC262209:DXD327680 EGY262209:EGZ327680 EQU262209:EQV327680 FAQ262209:FAR327680 FKM262209:FKN327680 FUI262209:FUJ327680 GEE262209:GEF327680 GOA262209:GOB327680 GXW262209:GXX327680 HHS262209:HHT327680 HRO262209:HRP327680 IBK262209:IBL327680 ILG262209:ILH327680 IVC262209:IVD327680 JEY262209:JEZ327680 JOU262209:JOV327680 JYQ262209:JYR327680 KIM262209:KIN327680 KSI262209:KSJ327680 LCE262209:LCF327680 LMA262209:LMB327680 LVW262209:LVX327680 MFS262209:MFT327680 MPO262209:MPP327680 MZK262209:MZL327680 NJG262209:NJH327680 NTC262209:NTD327680 OCY262209:OCZ327680 OMU262209:OMV327680 OWQ262209:OWR327680 PGM262209:PGN327680 PQI262209:PQJ327680 QAE262209:QAF327680 QKA262209:QKB327680 QTW262209:QTX327680 RDS262209:RDT327680 RNO262209:RNP327680 RXK262209:RXL327680 SHG262209:SHH327680 SRC262209:SRD327680 TAY262209:TAZ327680 TKU262209:TKV327680 TUQ262209:TUR327680 UEM262209:UEN327680 UOI262209:UOJ327680 UYE262209:UYF327680 VIA262209:VIB327680 VRW262209:VRX327680 WBS262209:WBT327680 WLO262209:WLP327680 WVK262209:WVL327680 C327745:D393216 IY327745:IZ393216 SU327745:SV393216 ACQ327745:ACR393216 AMM327745:AMN393216 AWI327745:AWJ393216 BGE327745:BGF393216 BQA327745:BQB393216 BZW327745:BZX393216 CJS327745:CJT393216 CTO327745:CTP393216 DDK327745:DDL393216 DNG327745:DNH393216 DXC327745:DXD393216 EGY327745:EGZ393216 EQU327745:EQV393216 FAQ327745:FAR393216 FKM327745:FKN393216 FUI327745:FUJ393216 GEE327745:GEF393216 GOA327745:GOB393216 GXW327745:GXX393216 HHS327745:HHT393216 HRO327745:HRP393216 IBK327745:IBL393216 ILG327745:ILH393216 IVC327745:IVD393216 JEY327745:JEZ393216 JOU327745:JOV393216 JYQ327745:JYR393216 KIM327745:KIN393216 KSI327745:KSJ393216 LCE327745:LCF393216 LMA327745:LMB393216 LVW327745:LVX393216 MFS327745:MFT393216 MPO327745:MPP393216 MZK327745:MZL393216 NJG327745:NJH393216 NTC327745:NTD393216 OCY327745:OCZ393216 OMU327745:OMV393216 OWQ327745:OWR393216 PGM327745:PGN393216 PQI327745:PQJ393216 QAE327745:QAF393216 QKA327745:QKB393216 QTW327745:QTX393216 RDS327745:RDT393216 RNO327745:RNP393216 RXK327745:RXL393216 SHG327745:SHH393216 SRC327745:SRD393216 TAY327745:TAZ393216 TKU327745:TKV393216 TUQ327745:TUR393216 UEM327745:UEN393216 UOI327745:UOJ393216 UYE327745:UYF393216 VIA327745:VIB393216 VRW327745:VRX393216 WBS327745:WBT393216 WLO327745:WLP393216 WVK327745:WVL393216 C393281:D458752 IY393281:IZ458752 SU393281:SV458752 ACQ393281:ACR458752 AMM393281:AMN458752 AWI393281:AWJ458752 BGE393281:BGF458752 BQA393281:BQB458752 BZW393281:BZX458752 CJS393281:CJT458752 CTO393281:CTP458752 DDK393281:DDL458752 DNG393281:DNH458752 DXC393281:DXD458752 EGY393281:EGZ458752 EQU393281:EQV458752 FAQ393281:FAR458752 FKM393281:FKN458752 FUI393281:FUJ458752 GEE393281:GEF458752 GOA393281:GOB458752 GXW393281:GXX458752 HHS393281:HHT458752 HRO393281:HRP458752 IBK393281:IBL458752 ILG393281:ILH458752 IVC393281:IVD458752 JEY393281:JEZ458752 JOU393281:JOV458752 JYQ393281:JYR458752 KIM393281:KIN458752 KSI393281:KSJ458752 LCE393281:LCF458752 LMA393281:LMB458752 LVW393281:LVX458752 MFS393281:MFT458752 MPO393281:MPP458752 MZK393281:MZL458752 NJG393281:NJH458752 NTC393281:NTD458752 OCY393281:OCZ458752 OMU393281:OMV458752 OWQ393281:OWR458752 PGM393281:PGN458752 PQI393281:PQJ458752 QAE393281:QAF458752 QKA393281:QKB458752 QTW393281:QTX458752 RDS393281:RDT458752 RNO393281:RNP458752 RXK393281:RXL458752 SHG393281:SHH458752 SRC393281:SRD458752 TAY393281:TAZ458752 TKU393281:TKV458752 TUQ393281:TUR458752 UEM393281:UEN458752 UOI393281:UOJ458752 UYE393281:UYF458752 VIA393281:VIB458752 VRW393281:VRX458752 WBS393281:WBT458752 WLO393281:WLP458752 WVK393281:WVL458752 C458817:D524288 IY458817:IZ524288 SU458817:SV524288 ACQ458817:ACR524288 AMM458817:AMN524288 AWI458817:AWJ524288 BGE458817:BGF524288 BQA458817:BQB524288 BZW458817:BZX524288 CJS458817:CJT524288 CTO458817:CTP524288 DDK458817:DDL524288 DNG458817:DNH524288 DXC458817:DXD524288 EGY458817:EGZ524288 EQU458817:EQV524288 FAQ458817:FAR524288 FKM458817:FKN524288 FUI458817:FUJ524288 GEE458817:GEF524288 GOA458817:GOB524288 GXW458817:GXX524288 HHS458817:HHT524288 HRO458817:HRP524288 IBK458817:IBL524288 ILG458817:ILH524288 IVC458817:IVD524288 JEY458817:JEZ524288 JOU458817:JOV524288 JYQ458817:JYR524288 KIM458817:KIN524288 KSI458817:KSJ524288 LCE458817:LCF524288 LMA458817:LMB524288 LVW458817:LVX524288 MFS458817:MFT524288 MPO458817:MPP524288 MZK458817:MZL524288 NJG458817:NJH524288 NTC458817:NTD524288 OCY458817:OCZ524288 OMU458817:OMV524288 OWQ458817:OWR524288 PGM458817:PGN524288 PQI458817:PQJ524288 QAE458817:QAF524288 QKA458817:QKB524288 QTW458817:QTX524288 RDS458817:RDT524288 RNO458817:RNP524288 RXK458817:RXL524288 SHG458817:SHH524288 SRC458817:SRD524288 TAY458817:TAZ524288 TKU458817:TKV524288 TUQ458817:TUR524288 UEM458817:UEN524288 UOI458817:UOJ524288 UYE458817:UYF524288 VIA458817:VIB524288 VRW458817:VRX524288 WBS458817:WBT524288 WLO458817:WLP524288 WVK458817:WVL524288 C524353:D589824 IY524353:IZ589824 SU524353:SV589824 ACQ524353:ACR589824 AMM524353:AMN589824 AWI524353:AWJ589824 BGE524353:BGF589824 BQA524353:BQB589824 BZW524353:BZX589824 CJS524353:CJT589824 CTO524353:CTP589824 DDK524353:DDL589824 DNG524353:DNH589824 DXC524353:DXD589824 EGY524353:EGZ589824 EQU524353:EQV589824 FAQ524353:FAR589824 FKM524353:FKN589824 FUI524353:FUJ589824 GEE524353:GEF589824 GOA524353:GOB589824 GXW524353:GXX589824 HHS524353:HHT589824 HRO524353:HRP589824 IBK524353:IBL589824 ILG524353:ILH589824 IVC524353:IVD589824 JEY524353:JEZ589824 JOU524353:JOV589824 JYQ524353:JYR589824 KIM524353:KIN589824 KSI524353:KSJ589824 LCE524353:LCF589824 LMA524353:LMB589824 LVW524353:LVX589824 MFS524353:MFT589824 MPO524353:MPP589824 MZK524353:MZL589824 NJG524353:NJH589824 NTC524353:NTD589824 OCY524353:OCZ589824 OMU524353:OMV589824 OWQ524353:OWR589824 PGM524353:PGN589824 PQI524353:PQJ589824 QAE524353:QAF589824 QKA524353:QKB589824 QTW524353:QTX589824 RDS524353:RDT589824 RNO524353:RNP589824 RXK524353:RXL589824 SHG524353:SHH589824 SRC524353:SRD589824 TAY524353:TAZ589824 TKU524353:TKV589824 TUQ524353:TUR589824 UEM524353:UEN589824 UOI524353:UOJ589824 UYE524353:UYF589824 VIA524353:VIB589824 VRW524353:VRX589824 WBS524353:WBT589824 WLO524353:WLP589824 WVK524353:WVL589824 C589889:D655360 IY589889:IZ655360 SU589889:SV655360 ACQ589889:ACR655360 AMM589889:AMN655360 AWI589889:AWJ655360 BGE589889:BGF655360 BQA589889:BQB655360 BZW589889:BZX655360 CJS589889:CJT655360 CTO589889:CTP655360 DDK589889:DDL655360 DNG589889:DNH655360 DXC589889:DXD655360 EGY589889:EGZ655360 EQU589889:EQV655360 FAQ589889:FAR655360 FKM589889:FKN655360 FUI589889:FUJ655360 GEE589889:GEF655360 GOA589889:GOB655360 GXW589889:GXX655360 HHS589889:HHT655360 HRO589889:HRP655360 IBK589889:IBL655360 ILG589889:ILH655360 IVC589889:IVD655360 JEY589889:JEZ655360 JOU589889:JOV655360 JYQ589889:JYR655360 KIM589889:KIN655360 KSI589889:KSJ655360 LCE589889:LCF655360 LMA589889:LMB655360 LVW589889:LVX655360 MFS589889:MFT655360 MPO589889:MPP655360 MZK589889:MZL655360 NJG589889:NJH655360 NTC589889:NTD655360 OCY589889:OCZ655360 OMU589889:OMV655360 OWQ589889:OWR655360 PGM589889:PGN655360 PQI589889:PQJ655360 QAE589889:QAF655360 QKA589889:QKB655360 QTW589889:QTX655360 RDS589889:RDT655360 RNO589889:RNP655360 RXK589889:RXL655360 SHG589889:SHH655360 SRC589889:SRD655360 TAY589889:TAZ655360 TKU589889:TKV655360 TUQ589889:TUR655360 UEM589889:UEN655360 UOI589889:UOJ655360 UYE589889:UYF655360 VIA589889:VIB655360 VRW589889:VRX655360 WBS589889:WBT655360 WLO589889:WLP655360 WVK589889:WVL655360 C655425:D720896 IY655425:IZ720896 SU655425:SV720896 ACQ655425:ACR720896 AMM655425:AMN720896 AWI655425:AWJ720896 BGE655425:BGF720896 BQA655425:BQB720896 BZW655425:BZX720896 CJS655425:CJT720896 CTO655425:CTP720896 DDK655425:DDL720896 DNG655425:DNH720896 DXC655425:DXD720896 EGY655425:EGZ720896 EQU655425:EQV720896 FAQ655425:FAR720896 FKM655425:FKN720896 FUI655425:FUJ720896 GEE655425:GEF720896 GOA655425:GOB720896 GXW655425:GXX720896 HHS655425:HHT720896 HRO655425:HRP720896 IBK655425:IBL720896 ILG655425:ILH720896 IVC655425:IVD720896 JEY655425:JEZ720896 JOU655425:JOV720896 JYQ655425:JYR720896 KIM655425:KIN720896 KSI655425:KSJ720896 LCE655425:LCF720896 LMA655425:LMB720896 LVW655425:LVX720896 MFS655425:MFT720896 MPO655425:MPP720896 MZK655425:MZL720896 NJG655425:NJH720896 NTC655425:NTD720896 OCY655425:OCZ720896 OMU655425:OMV720896 OWQ655425:OWR720896 PGM655425:PGN720896 PQI655425:PQJ720896 QAE655425:QAF720896 QKA655425:QKB720896 QTW655425:QTX720896 RDS655425:RDT720896 RNO655425:RNP720896 RXK655425:RXL720896 SHG655425:SHH720896 SRC655425:SRD720896 TAY655425:TAZ720896 TKU655425:TKV720896 TUQ655425:TUR720896 UEM655425:UEN720896 UOI655425:UOJ720896 UYE655425:UYF720896 VIA655425:VIB720896 VRW655425:VRX720896 WBS655425:WBT720896 WLO655425:WLP720896 WVK655425:WVL720896 C720961:D786432 IY720961:IZ786432 SU720961:SV786432 ACQ720961:ACR786432 AMM720961:AMN786432 AWI720961:AWJ786432 BGE720961:BGF786432 BQA720961:BQB786432 BZW720961:BZX786432 CJS720961:CJT786432 CTO720961:CTP786432 DDK720961:DDL786432 DNG720961:DNH786432 DXC720961:DXD786432 EGY720961:EGZ786432 EQU720961:EQV786432 FAQ720961:FAR786432 FKM720961:FKN786432 FUI720961:FUJ786432 GEE720961:GEF786432 GOA720961:GOB786432 GXW720961:GXX786432 HHS720961:HHT786432 HRO720961:HRP786432 IBK720961:IBL786432 ILG720961:ILH786432 IVC720961:IVD786432 JEY720961:JEZ786432 JOU720961:JOV786432 JYQ720961:JYR786432 KIM720961:KIN786432 KSI720961:KSJ786432 LCE720961:LCF786432 LMA720961:LMB786432 LVW720961:LVX786432 MFS720961:MFT786432 MPO720961:MPP786432 MZK720961:MZL786432 NJG720961:NJH786432 NTC720961:NTD786432 OCY720961:OCZ786432 OMU720961:OMV786432 OWQ720961:OWR786432 PGM720961:PGN786432 PQI720961:PQJ786432 QAE720961:QAF786432 QKA720961:QKB786432 QTW720961:QTX786432 RDS720961:RDT786432 RNO720961:RNP786432 RXK720961:RXL786432 SHG720961:SHH786432 SRC720961:SRD786432 TAY720961:TAZ786432 TKU720961:TKV786432 TUQ720961:TUR786432 UEM720961:UEN786432 UOI720961:UOJ786432 UYE720961:UYF786432 VIA720961:VIB786432 VRW720961:VRX786432 WBS720961:WBT786432 WLO720961:WLP786432 WVK720961:WVL786432 C786497:D851968 IY786497:IZ851968 SU786497:SV851968 ACQ786497:ACR851968 AMM786497:AMN851968 AWI786497:AWJ851968 BGE786497:BGF851968 BQA786497:BQB851968 BZW786497:BZX851968 CJS786497:CJT851968 CTO786497:CTP851968 DDK786497:DDL851968 DNG786497:DNH851968 DXC786497:DXD851968 EGY786497:EGZ851968 EQU786497:EQV851968 FAQ786497:FAR851968 FKM786497:FKN851968 FUI786497:FUJ851968 GEE786497:GEF851968 GOA786497:GOB851968 GXW786497:GXX851968 HHS786497:HHT851968 HRO786497:HRP851968 IBK786497:IBL851968 ILG786497:ILH851968 IVC786497:IVD851968 JEY786497:JEZ851968 JOU786497:JOV851968 JYQ786497:JYR851968 KIM786497:KIN851968 KSI786497:KSJ851968 LCE786497:LCF851968 LMA786497:LMB851968 LVW786497:LVX851968 MFS786497:MFT851968 MPO786497:MPP851968 MZK786497:MZL851968 NJG786497:NJH851968 NTC786497:NTD851968 OCY786497:OCZ851968 OMU786497:OMV851968 OWQ786497:OWR851968 PGM786497:PGN851968 PQI786497:PQJ851968 QAE786497:QAF851968 QKA786497:QKB851968 QTW786497:QTX851968 RDS786497:RDT851968 RNO786497:RNP851968 RXK786497:RXL851968 SHG786497:SHH851968 SRC786497:SRD851968 TAY786497:TAZ851968 TKU786497:TKV851968 TUQ786497:TUR851968 UEM786497:UEN851968 UOI786497:UOJ851968 UYE786497:UYF851968 VIA786497:VIB851968 VRW786497:VRX851968 WBS786497:WBT851968 WLO786497:WLP851968 WVK786497:WVL851968 C852033:D917504 IY852033:IZ917504 SU852033:SV917504 ACQ852033:ACR917504 AMM852033:AMN917504 AWI852033:AWJ917504 BGE852033:BGF917504 BQA852033:BQB917504 BZW852033:BZX917504 CJS852033:CJT917504 CTO852033:CTP917504 DDK852033:DDL917504 DNG852033:DNH917504 DXC852033:DXD917504 EGY852033:EGZ917504 EQU852033:EQV917504 FAQ852033:FAR917504 FKM852033:FKN917504 FUI852033:FUJ917504 GEE852033:GEF917504 GOA852033:GOB917504 GXW852033:GXX917504 HHS852033:HHT917504 HRO852033:HRP917504 IBK852033:IBL917504 ILG852033:ILH917504 IVC852033:IVD917504 JEY852033:JEZ917504 JOU852033:JOV917504 JYQ852033:JYR917504 KIM852033:KIN917504 KSI852033:KSJ917504 LCE852033:LCF917504 LMA852033:LMB917504 LVW852033:LVX917504 MFS852033:MFT917504 MPO852033:MPP917504 MZK852033:MZL917504 NJG852033:NJH917504 NTC852033:NTD917504 OCY852033:OCZ917504 OMU852033:OMV917504 OWQ852033:OWR917504 PGM852033:PGN917504 PQI852033:PQJ917504 QAE852033:QAF917504 QKA852033:QKB917504 QTW852033:QTX917504 RDS852033:RDT917504 RNO852033:RNP917504 RXK852033:RXL917504 SHG852033:SHH917504 SRC852033:SRD917504 TAY852033:TAZ917504 TKU852033:TKV917504 TUQ852033:TUR917504 UEM852033:UEN917504 UOI852033:UOJ917504 UYE852033:UYF917504 VIA852033:VIB917504 VRW852033:VRX917504 WBS852033:WBT917504 WLO852033:WLP917504 WVK852033:WVL917504 C917569:D983040 IY917569:IZ983040 SU917569:SV983040 ACQ917569:ACR983040 AMM917569:AMN983040 AWI917569:AWJ983040 BGE917569:BGF983040 BQA917569:BQB983040 BZW917569:BZX983040 CJS917569:CJT983040 CTO917569:CTP983040 DDK917569:DDL983040 DNG917569:DNH983040 DXC917569:DXD983040 EGY917569:EGZ983040 EQU917569:EQV983040 FAQ917569:FAR983040 FKM917569:FKN983040 FUI917569:FUJ983040 GEE917569:GEF983040 GOA917569:GOB983040 GXW917569:GXX983040 HHS917569:HHT983040 HRO917569:HRP983040 IBK917569:IBL983040 ILG917569:ILH983040 IVC917569:IVD983040 JEY917569:JEZ983040 JOU917569:JOV983040 JYQ917569:JYR983040 KIM917569:KIN983040 KSI917569:KSJ983040 LCE917569:LCF983040 LMA917569:LMB983040 LVW917569:LVX983040 MFS917569:MFT983040 MPO917569:MPP983040 MZK917569:MZL983040 NJG917569:NJH983040 NTC917569:NTD983040 OCY917569:OCZ983040 OMU917569:OMV983040 OWQ917569:OWR983040 PGM917569:PGN983040 PQI917569:PQJ983040 QAE917569:QAF983040 QKA917569:QKB983040 QTW917569:QTX983040 RDS917569:RDT983040 RNO917569:RNP983040 RXK917569:RXL983040 SHG917569:SHH983040 SRC917569:SRD983040 TAY917569:TAZ983040 TKU917569:TKV983040 TUQ917569:TUR983040 UEM917569:UEN983040 UOI917569:UOJ983040 UYE917569:UYF983040 VIA917569:VIB983040 VRW917569:VRX983040 WBS917569:WBT983040 WLO917569:WLP983040 WVK917569:WVL983040 C983105:D1048576 IY983105:IZ1048576 SU983105:SV1048576 ACQ983105:ACR1048576 AMM983105:AMN1048576 AWI983105:AWJ1048576 BGE983105:BGF1048576 BQA983105:BQB1048576 BZW983105:BZX1048576 CJS983105:CJT1048576 CTO983105:CTP1048576 DDK983105:DDL1048576 DNG983105:DNH1048576 DXC983105:DXD1048576 EGY983105:EGZ1048576 EQU983105:EQV1048576 FAQ983105:FAR1048576 FKM983105:FKN1048576 FUI983105:FUJ1048576 GEE983105:GEF1048576 GOA983105:GOB1048576 GXW983105:GXX1048576 HHS983105:HHT1048576 HRO983105:HRP1048576 IBK983105:IBL1048576 ILG983105:ILH1048576 IVC983105:IVD1048576 JEY983105:JEZ1048576 JOU983105:JOV1048576 JYQ983105:JYR1048576 KIM983105:KIN1048576 KSI983105:KSJ1048576 LCE983105:LCF1048576 LMA983105:LMB1048576 LVW983105:LVX1048576 MFS983105:MFT1048576 MPO983105:MPP1048576 MZK983105:MZL1048576 NJG983105:NJH1048576 NTC983105:NTD1048576 OCY983105:OCZ1048576 OMU983105:OMV1048576 OWQ983105:OWR1048576 PGM983105:PGN1048576 PQI983105:PQJ1048576 QAE983105:QAF1048576 QKA983105:QKB1048576 QTW983105:QTX1048576 RDS983105:RDT1048576 RNO983105:RNP1048576 RXK983105:RXL1048576 SHG983105:SHH1048576 SRC983105:SRD1048576 TAY983105:TAZ1048576 TKU983105:TKV1048576 TUQ983105:TUR1048576 UEM983105:UEN1048576 UOI983105:UOJ1048576 UYE983105:UYF1048576 VIA983105:VIB1048576 VRW983105:VRX1048576 WBS983105:WBT1048576 WLO983105:WLP1048576 WVK983105:WVL1048576 C3:D56 IY3:IZ56 SU3:SV56 ACQ3:ACR56 AMM3:AMN56 AWI3:AWJ56 BGE3:BGF56 BQA3:BQB56 BZW3:BZX56 CJS3:CJT56 CTO3:CTP56 DDK3:DDL56 DNG3:DNH56 DXC3:DXD56 EGY3:EGZ56 EQU3:EQV56 FAQ3:FAR56 FKM3:FKN56 FUI3:FUJ56 GEE3:GEF56 GOA3:GOB56 GXW3:GXX56 HHS3:HHT56 HRO3:HRP56 IBK3:IBL56 ILG3:ILH56 IVC3:IVD56 JEY3:JEZ56 JOU3:JOV56 JYQ3:JYR56 KIM3:KIN56 KSI3:KSJ56 LCE3:LCF56 LMA3:LMB56 LVW3:LVX56 MFS3:MFT56 MPO3:MPP56 MZK3:MZL56 NJG3:NJH56 NTC3:NTD56 OCY3:OCZ56 OMU3:OMV56 OWQ3:OWR56 PGM3:PGN56 PQI3:PQJ56 QAE3:QAF56 QKA3:QKB56 QTW3:QTX56 RDS3:RDT56 RNO3:RNP56 RXK3:RXL56 SHG3:SHH56 SRC3:SRD56 TAY3:TAZ56 TKU3:TKV56 TUQ3:TUR56 UEM3:UEN56 UOI3:UOJ56 UYE3:UYF56 VIA3:VIB56 VRW3:VRX56 WBS3:WBT56 WLO3:WLP56 WVK3:WVL56 C65539:D65592 IY65539:IZ65592 SU65539:SV65592 ACQ65539:ACR65592 AMM65539:AMN65592 AWI65539:AWJ65592 BGE65539:BGF65592 BQA65539:BQB65592 BZW65539:BZX65592 CJS65539:CJT65592 CTO65539:CTP65592 DDK65539:DDL65592 DNG65539:DNH65592 DXC65539:DXD65592 EGY65539:EGZ65592 EQU65539:EQV65592 FAQ65539:FAR65592 FKM65539:FKN65592 FUI65539:FUJ65592 GEE65539:GEF65592 GOA65539:GOB65592 GXW65539:GXX65592 HHS65539:HHT65592 HRO65539:HRP65592 IBK65539:IBL65592 ILG65539:ILH65592 IVC65539:IVD65592 JEY65539:JEZ65592 JOU65539:JOV65592 JYQ65539:JYR65592 KIM65539:KIN65592 KSI65539:KSJ65592 LCE65539:LCF65592 LMA65539:LMB65592 LVW65539:LVX65592 MFS65539:MFT65592 MPO65539:MPP65592 MZK65539:MZL65592 NJG65539:NJH65592 NTC65539:NTD65592 OCY65539:OCZ65592 OMU65539:OMV65592 OWQ65539:OWR65592 PGM65539:PGN65592 PQI65539:PQJ65592 QAE65539:QAF65592 QKA65539:QKB65592 QTW65539:QTX65592 RDS65539:RDT65592 RNO65539:RNP65592 RXK65539:RXL65592 SHG65539:SHH65592 SRC65539:SRD65592 TAY65539:TAZ65592 TKU65539:TKV65592 TUQ65539:TUR65592 UEM65539:UEN65592 UOI65539:UOJ65592 UYE65539:UYF65592 VIA65539:VIB65592 VRW65539:VRX65592 WBS65539:WBT65592 WLO65539:WLP65592 WVK65539:WVL65592 C131075:D131128 IY131075:IZ131128 SU131075:SV131128 ACQ131075:ACR131128 AMM131075:AMN131128 AWI131075:AWJ131128 BGE131075:BGF131128 BQA131075:BQB131128 BZW131075:BZX131128 CJS131075:CJT131128 CTO131075:CTP131128 DDK131075:DDL131128 DNG131075:DNH131128 DXC131075:DXD131128 EGY131075:EGZ131128 EQU131075:EQV131128 FAQ131075:FAR131128 FKM131075:FKN131128 FUI131075:FUJ131128 GEE131075:GEF131128 GOA131075:GOB131128 GXW131075:GXX131128 HHS131075:HHT131128 HRO131075:HRP131128 IBK131075:IBL131128 ILG131075:ILH131128 IVC131075:IVD131128 JEY131075:JEZ131128 JOU131075:JOV131128 JYQ131075:JYR131128 KIM131075:KIN131128 KSI131075:KSJ131128 LCE131075:LCF131128 LMA131075:LMB131128 LVW131075:LVX131128 MFS131075:MFT131128 MPO131075:MPP131128 MZK131075:MZL131128 NJG131075:NJH131128 NTC131075:NTD131128 OCY131075:OCZ131128 OMU131075:OMV131128 OWQ131075:OWR131128 PGM131075:PGN131128 PQI131075:PQJ131128 QAE131075:QAF131128 QKA131075:QKB131128 QTW131075:QTX131128 RDS131075:RDT131128 RNO131075:RNP131128 RXK131075:RXL131128 SHG131075:SHH131128 SRC131075:SRD131128 TAY131075:TAZ131128 TKU131075:TKV131128 TUQ131075:TUR131128 UEM131075:UEN131128 UOI131075:UOJ131128 UYE131075:UYF131128 VIA131075:VIB131128 VRW131075:VRX131128 WBS131075:WBT131128 WLO131075:WLP131128 WVK131075:WVL131128 C196611:D196664 IY196611:IZ196664 SU196611:SV196664 ACQ196611:ACR196664 AMM196611:AMN196664 AWI196611:AWJ196664 BGE196611:BGF196664 BQA196611:BQB196664 BZW196611:BZX196664 CJS196611:CJT196664 CTO196611:CTP196664 DDK196611:DDL196664 DNG196611:DNH196664 DXC196611:DXD196664 EGY196611:EGZ196664 EQU196611:EQV196664 FAQ196611:FAR196664 FKM196611:FKN196664 FUI196611:FUJ196664 GEE196611:GEF196664 GOA196611:GOB196664 GXW196611:GXX196664 HHS196611:HHT196664 HRO196611:HRP196664 IBK196611:IBL196664 ILG196611:ILH196664 IVC196611:IVD196664 JEY196611:JEZ196664 JOU196611:JOV196664 JYQ196611:JYR196664 KIM196611:KIN196664 KSI196611:KSJ196664 LCE196611:LCF196664 LMA196611:LMB196664 LVW196611:LVX196664 MFS196611:MFT196664 MPO196611:MPP196664 MZK196611:MZL196664 NJG196611:NJH196664 NTC196611:NTD196664 OCY196611:OCZ196664 OMU196611:OMV196664 OWQ196611:OWR196664 PGM196611:PGN196664 PQI196611:PQJ196664 QAE196611:QAF196664 QKA196611:QKB196664 QTW196611:QTX196664 RDS196611:RDT196664 RNO196611:RNP196664 RXK196611:RXL196664 SHG196611:SHH196664 SRC196611:SRD196664 TAY196611:TAZ196664 TKU196611:TKV196664 TUQ196611:TUR196664 UEM196611:UEN196664 UOI196611:UOJ196664 UYE196611:UYF196664 VIA196611:VIB196664 VRW196611:VRX196664 WBS196611:WBT196664 WLO196611:WLP196664 WVK196611:WVL196664 C262147:D262200 IY262147:IZ262200 SU262147:SV262200 ACQ262147:ACR262200 AMM262147:AMN262200 AWI262147:AWJ262200 BGE262147:BGF262200 BQA262147:BQB262200 BZW262147:BZX262200 CJS262147:CJT262200 CTO262147:CTP262200 DDK262147:DDL262200 DNG262147:DNH262200 DXC262147:DXD262200 EGY262147:EGZ262200 EQU262147:EQV262200 FAQ262147:FAR262200 FKM262147:FKN262200 FUI262147:FUJ262200 GEE262147:GEF262200 GOA262147:GOB262200 GXW262147:GXX262200 HHS262147:HHT262200 HRO262147:HRP262200 IBK262147:IBL262200 ILG262147:ILH262200 IVC262147:IVD262200 JEY262147:JEZ262200 JOU262147:JOV262200 JYQ262147:JYR262200 KIM262147:KIN262200 KSI262147:KSJ262200 LCE262147:LCF262200 LMA262147:LMB262200 LVW262147:LVX262200 MFS262147:MFT262200 MPO262147:MPP262200 MZK262147:MZL262200 NJG262147:NJH262200 NTC262147:NTD262200 OCY262147:OCZ262200 OMU262147:OMV262200 OWQ262147:OWR262200 PGM262147:PGN262200 PQI262147:PQJ262200 QAE262147:QAF262200 QKA262147:QKB262200 QTW262147:QTX262200 RDS262147:RDT262200 RNO262147:RNP262200 RXK262147:RXL262200 SHG262147:SHH262200 SRC262147:SRD262200 TAY262147:TAZ262200 TKU262147:TKV262200 TUQ262147:TUR262200 UEM262147:UEN262200 UOI262147:UOJ262200 UYE262147:UYF262200 VIA262147:VIB262200 VRW262147:VRX262200 WBS262147:WBT262200 WLO262147:WLP262200 WVK262147:WVL262200 C327683:D327736 IY327683:IZ327736 SU327683:SV327736 ACQ327683:ACR327736 AMM327683:AMN327736 AWI327683:AWJ327736 BGE327683:BGF327736 BQA327683:BQB327736 BZW327683:BZX327736 CJS327683:CJT327736 CTO327683:CTP327736 DDK327683:DDL327736 DNG327683:DNH327736 DXC327683:DXD327736 EGY327683:EGZ327736 EQU327683:EQV327736 FAQ327683:FAR327736 FKM327683:FKN327736 FUI327683:FUJ327736 GEE327683:GEF327736 GOA327683:GOB327736 GXW327683:GXX327736 HHS327683:HHT327736 HRO327683:HRP327736 IBK327683:IBL327736 ILG327683:ILH327736 IVC327683:IVD327736 JEY327683:JEZ327736 JOU327683:JOV327736 JYQ327683:JYR327736 KIM327683:KIN327736 KSI327683:KSJ327736 LCE327683:LCF327736 LMA327683:LMB327736 LVW327683:LVX327736 MFS327683:MFT327736 MPO327683:MPP327736 MZK327683:MZL327736 NJG327683:NJH327736 NTC327683:NTD327736 OCY327683:OCZ327736 OMU327683:OMV327736 OWQ327683:OWR327736 PGM327683:PGN327736 PQI327683:PQJ327736 QAE327683:QAF327736 QKA327683:QKB327736 QTW327683:QTX327736 RDS327683:RDT327736 RNO327683:RNP327736 RXK327683:RXL327736 SHG327683:SHH327736 SRC327683:SRD327736 TAY327683:TAZ327736 TKU327683:TKV327736 TUQ327683:TUR327736 UEM327683:UEN327736 UOI327683:UOJ327736 UYE327683:UYF327736 VIA327683:VIB327736 VRW327683:VRX327736 WBS327683:WBT327736 WLO327683:WLP327736 WVK327683:WVL327736 C393219:D393272 IY393219:IZ393272 SU393219:SV393272 ACQ393219:ACR393272 AMM393219:AMN393272 AWI393219:AWJ393272 BGE393219:BGF393272 BQA393219:BQB393272 BZW393219:BZX393272 CJS393219:CJT393272 CTO393219:CTP393272 DDK393219:DDL393272 DNG393219:DNH393272 DXC393219:DXD393272 EGY393219:EGZ393272 EQU393219:EQV393272 FAQ393219:FAR393272 FKM393219:FKN393272 FUI393219:FUJ393272 GEE393219:GEF393272 GOA393219:GOB393272 GXW393219:GXX393272 HHS393219:HHT393272 HRO393219:HRP393272 IBK393219:IBL393272 ILG393219:ILH393272 IVC393219:IVD393272 JEY393219:JEZ393272 JOU393219:JOV393272 JYQ393219:JYR393272 KIM393219:KIN393272 KSI393219:KSJ393272 LCE393219:LCF393272 LMA393219:LMB393272 LVW393219:LVX393272 MFS393219:MFT393272 MPO393219:MPP393272 MZK393219:MZL393272 NJG393219:NJH393272 NTC393219:NTD393272 OCY393219:OCZ393272 OMU393219:OMV393272 OWQ393219:OWR393272 PGM393219:PGN393272 PQI393219:PQJ393272 QAE393219:QAF393272 QKA393219:QKB393272 QTW393219:QTX393272 RDS393219:RDT393272 RNO393219:RNP393272 RXK393219:RXL393272 SHG393219:SHH393272 SRC393219:SRD393272 TAY393219:TAZ393272 TKU393219:TKV393272 TUQ393219:TUR393272 UEM393219:UEN393272 UOI393219:UOJ393272 UYE393219:UYF393272 VIA393219:VIB393272 VRW393219:VRX393272 WBS393219:WBT393272 WLO393219:WLP393272 WVK393219:WVL393272 C458755:D458808 IY458755:IZ458808 SU458755:SV458808 ACQ458755:ACR458808 AMM458755:AMN458808 AWI458755:AWJ458808 BGE458755:BGF458808 BQA458755:BQB458808 BZW458755:BZX458808 CJS458755:CJT458808 CTO458755:CTP458808 DDK458755:DDL458808 DNG458755:DNH458808 DXC458755:DXD458808 EGY458755:EGZ458808 EQU458755:EQV458808 FAQ458755:FAR458808 FKM458755:FKN458808 FUI458755:FUJ458808 GEE458755:GEF458808 GOA458755:GOB458808 GXW458755:GXX458808 HHS458755:HHT458808 HRO458755:HRP458808 IBK458755:IBL458808 ILG458755:ILH458808 IVC458755:IVD458808 JEY458755:JEZ458808 JOU458755:JOV458808 JYQ458755:JYR458808 KIM458755:KIN458808 KSI458755:KSJ458808 LCE458755:LCF458808 LMA458755:LMB458808 LVW458755:LVX458808 MFS458755:MFT458808 MPO458755:MPP458808 MZK458755:MZL458808 NJG458755:NJH458808 NTC458755:NTD458808 OCY458755:OCZ458808 OMU458755:OMV458808 OWQ458755:OWR458808 PGM458755:PGN458808 PQI458755:PQJ458808 QAE458755:QAF458808 QKA458755:QKB458808 QTW458755:QTX458808 RDS458755:RDT458808 RNO458755:RNP458808 RXK458755:RXL458808 SHG458755:SHH458808 SRC458755:SRD458808 TAY458755:TAZ458808 TKU458755:TKV458808 TUQ458755:TUR458808 UEM458755:UEN458808 UOI458755:UOJ458808 UYE458755:UYF458808 VIA458755:VIB458808 VRW458755:VRX458808 WBS458755:WBT458808 WLO458755:WLP458808 WVK458755:WVL458808 C524291:D524344 IY524291:IZ524344 SU524291:SV524344 ACQ524291:ACR524344 AMM524291:AMN524344 AWI524291:AWJ524344 BGE524291:BGF524344 BQA524291:BQB524344 BZW524291:BZX524344 CJS524291:CJT524344 CTO524291:CTP524344 DDK524291:DDL524344 DNG524291:DNH524344 DXC524291:DXD524344 EGY524291:EGZ524344 EQU524291:EQV524344 FAQ524291:FAR524344 FKM524291:FKN524344 FUI524291:FUJ524344 GEE524291:GEF524344 GOA524291:GOB524344 GXW524291:GXX524344 HHS524291:HHT524344 HRO524291:HRP524344 IBK524291:IBL524344 ILG524291:ILH524344 IVC524291:IVD524344 JEY524291:JEZ524344 JOU524291:JOV524344 JYQ524291:JYR524344 KIM524291:KIN524344 KSI524291:KSJ524344 LCE524291:LCF524344 LMA524291:LMB524344 LVW524291:LVX524344 MFS524291:MFT524344 MPO524291:MPP524344 MZK524291:MZL524344 NJG524291:NJH524344 NTC524291:NTD524344 OCY524291:OCZ524344 OMU524291:OMV524344 OWQ524291:OWR524344 PGM524291:PGN524344 PQI524291:PQJ524344 QAE524291:QAF524344 QKA524291:QKB524344 QTW524291:QTX524344 RDS524291:RDT524344 RNO524291:RNP524344 RXK524291:RXL524344 SHG524291:SHH524344 SRC524291:SRD524344 TAY524291:TAZ524344 TKU524291:TKV524344 TUQ524291:TUR524344 UEM524291:UEN524344 UOI524291:UOJ524344 UYE524291:UYF524344 VIA524291:VIB524344 VRW524291:VRX524344 WBS524291:WBT524344 WLO524291:WLP524344 WVK524291:WVL524344 C589827:D589880 IY589827:IZ589880 SU589827:SV589880 ACQ589827:ACR589880 AMM589827:AMN589880 AWI589827:AWJ589880 BGE589827:BGF589880 BQA589827:BQB589880 BZW589827:BZX589880 CJS589827:CJT589880 CTO589827:CTP589880 DDK589827:DDL589880 DNG589827:DNH589880 DXC589827:DXD589880 EGY589827:EGZ589880 EQU589827:EQV589880 FAQ589827:FAR589880 FKM589827:FKN589880 FUI589827:FUJ589880 GEE589827:GEF589880 GOA589827:GOB589880 GXW589827:GXX589880 HHS589827:HHT589880 HRO589827:HRP589880 IBK589827:IBL589880 ILG589827:ILH589880 IVC589827:IVD589880 JEY589827:JEZ589880 JOU589827:JOV589880 JYQ589827:JYR589880 KIM589827:KIN589880 KSI589827:KSJ589880 LCE589827:LCF589880 LMA589827:LMB589880 LVW589827:LVX589880 MFS589827:MFT589880 MPO589827:MPP589880 MZK589827:MZL589880 NJG589827:NJH589880 NTC589827:NTD589880 OCY589827:OCZ589880 OMU589827:OMV589880 OWQ589827:OWR589880 PGM589827:PGN589880 PQI589827:PQJ589880 QAE589827:QAF589880 QKA589827:QKB589880 QTW589827:QTX589880 RDS589827:RDT589880 RNO589827:RNP589880 RXK589827:RXL589880 SHG589827:SHH589880 SRC589827:SRD589880 TAY589827:TAZ589880 TKU589827:TKV589880 TUQ589827:TUR589880 UEM589827:UEN589880 UOI589827:UOJ589880 UYE589827:UYF589880 VIA589827:VIB589880 VRW589827:VRX589880 WBS589827:WBT589880 WLO589827:WLP589880 WVK589827:WVL589880 C655363:D655416 IY655363:IZ655416 SU655363:SV655416 ACQ655363:ACR655416 AMM655363:AMN655416 AWI655363:AWJ655416 BGE655363:BGF655416 BQA655363:BQB655416 BZW655363:BZX655416 CJS655363:CJT655416 CTO655363:CTP655416 DDK655363:DDL655416 DNG655363:DNH655416 DXC655363:DXD655416 EGY655363:EGZ655416 EQU655363:EQV655416 FAQ655363:FAR655416 FKM655363:FKN655416 FUI655363:FUJ655416 GEE655363:GEF655416 GOA655363:GOB655416 GXW655363:GXX655416 HHS655363:HHT655416 HRO655363:HRP655416 IBK655363:IBL655416 ILG655363:ILH655416 IVC655363:IVD655416 JEY655363:JEZ655416 JOU655363:JOV655416 JYQ655363:JYR655416 KIM655363:KIN655416 KSI655363:KSJ655416 LCE655363:LCF655416 LMA655363:LMB655416 LVW655363:LVX655416 MFS655363:MFT655416 MPO655363:MPP655416 MZK655363:MZL655416 NJG655363:NJH655416 NTC655363:NTD655416 OCY655363:OCZ655416 OMU655363:OMV655416 OWQ655363:OWR655416 PGM655363:PGN655416 PQI655363:PQJ655416 QAE655363:QAF655416 QKA655363:QKB655416 QTW655363:QTX655416 RDS655363:RDT655416 RNO655363:RNP655416 RXK655363:RXL655416 SHG655363:SHH655416 SRC655363:SRD655416 TAY655363:TAZ655416 TKU655363:TKV655416 TUQ655363:TUR655416 UEM655363:UEN655416 UOI655363:UOJ655416 UYE655363:UYF655416 VIA655363:VIB655416 VRW655363:VRX655416 WBS655363:WBT655416 WLO655363:WLP655416 WVK655363:WVL655416 C720899:D720952 IY720899:IZ720952 SU720899:SV720952 ACQ720899:ACR720952 AMM720899:AMN720952 AWI720899:AWJ720952 BGE720899:BGF720952 BQA720899:BQB720952 BZW720899:BZX720952 CJS720899:CJT720952 CTO720899:CTP720952 DDK720899:DDL720952 DNG720899:DNH720952 DXC720899:DXD720952 EGY720899:EGZ720952 EQU720899:EQV720952 FAQ720899:FAR720952 FKM720899:FKN720952 FUI720899:FUJ720952 GEE720899:GEF720952 GOA720899:GOB720952 GXW720899:GXX720952 HHS720899:HHT720952 HRO720899:HRP720952 IBK720899:IBL720952 ILG720899:ILH720952 IVC720899:IVD720952 JEY720899:JEZ720952 JOU720899:JOV720952 JYQ720899:JYR720952 KIM720899:KIN720952 KSI720899:KSJ720952 LCE720899:LCF720952 LMA720899:LMB720952 LVW720899:LVX720952 MFS720899:MFT720952 MPO720899:MPP720952 MZK720899:MZL720952 NJG720899:NJH720952 NTC720899:NTD720952 OCY720899:OCZ720952 OMU720899:OMV720952 OWQ720899:OWR720952 PGM720899:PGN720952 PQI720899:PQJ720952 QAE720899:QAF720952 QKA720899:QKB720952 QTW720899:QTX720952 RDS720899:RDT720952 RNO720899:RNP720952 RXK720899:RXL720952 SHG720899:SHH720952 SRC720899:SRD720952 TAY720899:TAZ720952 TKU720899:TKV720952 TUQ720899:TUR720952 UEM720899:UEN720952 UOI720899:UOJ720952 UYE720899:UYF720952 VIA720899:VIB720952 VRW720899:VRX720952 WBS720899:WBT720952 WLO720899:WLP720952 WVK720899:WVL720952 C786435:D786488 IY786435:IZ786488 SU786435:SV786488 ACQ786435:ACR786488 AMM786435:AMN786488 AWI786435:AWJ786488 BGE786435:BGF786488 BQA786435:BQB786488 BZW786435:BZX786488 CJS786435:CJT786488 CTO786435:CTP786488 DDK786435:DDL786488 DNG786435:DNH786488 DXC786435:DXD786488 EGY786435:EGZ786488 EQU786435:EQV786488 FAQ786435:FAR786488 FKM786435:FKN786488 FUI786435:FUJ786488 GEE786435:GEF786488 GOA786435:GOB786488 GXW786435:GXX786488 HHS786435:HHT786488 HRO786435:HRP786488 IBK786435:IBL786488 ILG786435:ILH786488 IVC786435:IVD786488 JEY786435:JEZ786488 JOU786435:JOV786488 JYQ786435:JYR786488 KIM786435:KIN786488 KSI786435:KSJ786488 LCE786435:LCF786488 LMA786435:LMB786488 LVW786435:LVX786488 MFS786435:MFT786488 MPO786435:MPP786488 MZK786435:MZL786488 NJG786435:NJH786488 NTC786435:NTD786488 OCY786435:OCZ786488 OMU786435:OMV786488 OWQ786435:OWR786488 PGM786435:PGN786488 PQI786435:PQJ786488 QAE786435:QAF786488 QKA786435:QKB786488 QTW786435:QTX786488 RDS786435:RDT786488 RNO786435:RNP786488 RXK786435:RXL786488 SHG786435:SHH786488 SRC786435:SRD786488 TAY786435:TAZ786488 TKU786435:TKV786488 TUQ786435:TUR786488 UEM786435:UEN786488 UOI786435:UOJ786488 UYE786435:UYF786488 VIA786435:VIB786488 VRW786435:VRX786488 WBS786435:WBT786488 WLO786435:WLP786488 WVK786435:WVL786488 C851971:D852024 IY851971:IZ852024 SU851971:SV852024 ACQ851971:ACR852024 AMM851971:AMN852024 AWI851971:AWJ852024 BGE851971:BGF852024 BQA851971:BQB852024 BZW851971:BZX852024 CJS851971:CJT852024 CTO851971:CTP852024 DDK851971:DDL852024 DNG851971:DNH852024 DXC851971:DXD852024 EGY851971:EGZ852024 EQU851971:EQV852024 FAQ851971:FAR852024 FKM851971:FKN852024 FUI851971:FUJ852024 GEE851971:GEF852024 GOA851971:GOB852024 GXW851971:GXX852024 HHS851971:HHT852024 HRO851971:HRP852024 IBK851971:IBL852024 ILG851971:ILH852024 IVC851971:IVD852024 JEY851971:JEZ852024 JOU851971:JOV852024 JYQ851971:JYR852024 KIM851971:KIN852024 KSI851971:KSJ852024 LCE851971:LCF852024 LMA851971:LMB852024 LVW851971:LVX852024 MFS851971:MFT852024 MPO851971:MPP852024 MZK851971:MZL852024 NJG851971:NJH852024 NTC851971:NTD852024 OCY851971:OCZ852024 OMU851971:OMV852024 OWQ851971:OWR852024 PGM851971:PGN852024 PQI851971:PQJ852024 QAE851971:QAF852024 QKA851971:QKB852024 QTW851971:QTX852024 RDS851971:RDT852024 RNO851971:RNP852024 RXK851971:RXL852024 SHG851971:SHH852024 SRC851971:SRD852024 TAY851971:TAZ852024 TKU851971:TKV852024 TUQ851971:TUR852024 UEM851971:UEN852024 UOI851971:UOJ852024 UYE851971:UYF852024 VIA851971:VIB852024 VRW851971:VRX852024 WBS851971:WBT852024 WLO851971:WLP852024 WVK851971:WVL852024 C917507:D917560 IY917507:IZ917560 SU917507:SV917560 ACQ917507:ACR917560 AMM917507:AMN917560 AWI917507:AWJ917560 BGE917507:BGF917560 BQA917507:BQB917560 BZW917507:BZX917560 CJS917507:CJT917560 CTO917507:CTP917560 DDK917507:DDL917560 DNG917507:DNH917560 DXC917507:DXD917560 EGY917507:EGZ917560 EQU917507:EQV917560 FAQ917507:FAR917560 FKM917507:FKN917560 FUI917507:FUJ917560 GEE917507:GEF917560 GOA917507:GOB917560 GXW917507:GXX917560 HHS917507:HHT917560 HRO917507:HRP917560 IBK917507:IBL917560 ILG917507:ILH917560 IVC917507:IVD917560 JEY917507:JEZ917560 JOU917507:JOV917560 JYQ917507:JYR917560 KIM917507:KIN917560 KSI917507:KSJ917560 LCE917507:LCF917560 LMA917507:LMB917560 LVW917507:LVX917560 MFS917507:MFT917560 MPO917507:MPP917560 MZK917507:MZL917560 NJG917507:NJH917560 NTC917507:NTD917560 OCY917507:OCZ917560 OMU917507:OMV917560 OWQ917507:OWR917560 PGM917507:PGN917560 PQI917507:PQJ917560 QAE917507:QAF917560 QKA917507:QKB917560 QTW917507:QTX917560 RDS917507:RDT917560 RNO917507:RNP917560 RXK917507:RXL917560 SHG917507:SHH917560 SRC917507:SRD917560 TAY917507:TAZ917560 TKU917507:TKV917560 TUQ917507:TUR917560 UEM917507:UEN917560 UOI917507:UOJ917560 UYE917507:UYF917560 VIA917507:VIB917560 VRW917507:VRX917560 WBS917507:WBT917560 WLO917507:WLP917560 WVK917507:WVL917560 C983043:D983096 IY983043:IZ983096 SU983043:SV983096 ACQ983043:ACR983096 AMM983043:AMN983096 AWI983043:AWJ983096 BGE983043:BGF983096 BQA983043:BQB983096 BZW983043:BZX983096 CJS983043:CJT983096 CTO983043:CTP983096 DDK983043:DDL983096 DNG983043:DNH983096 DXC983043:DXD983096 EGY983043:EGZ983096 EQU983043:EQV983096 FAQ983043:FAR983096 FKM983043:FKN983096 FUI983043:FUJ983096 GEE983043:GEF983096 GOA983043:GOB983096 GXW983043:GXX983096 HHS983043:HHT983096 HRO983043:HRP983096 IBK983043:IBL983096 ILG983043:ILH983096 IVC983043:IVD983096 JEY983043:JEZ983096 JOU983043:JOV983096 JYQ983043:JYR983096 KIM983043:KIN983096 KSI983043:KSJ983096 LCE983043:LCF983096 LMA983043:LMB983096 LVW983043:LVX983096 MFS983043:MFT983096 MPO983043:MPP983096 MZK983043:MZL983096 NJG983043:NJH983096 NTC983043:NTD983096 OCY983043:OCZ983096 OMU983043:OMV983096 OWQ983043:OWR983096 PGM983043:PGN983096 PQI983043:PQJ983096 QAE983043:QAF983096 QKA983043:QKB983096 QTW983043:QTX983096 RDS983043:RDT983096 RNO983043:RNP983096 RXK983043:RXL983096 SHG983043:SHH983096 SRC983043:SRD983096 TAY983043:TAZ983096 TKU983043:TKV983096 TUQ983043:TUR983096 UEM983043:UEN983096 UOI983043:UOJ983096 UYE983043:UYF983096 VIA983043:VIB983096 VRW983043:VRX983096 WBS983043:WBT983096 WLO983043:WLP983096 F3:G44" xr:uid="{D85668E7-C600-4969-A43F-6CD7CB3FCDCB}"/>
  </dataValidations>
  <printOptions horizontalCentered="1"/>
  <pageMargins left="0.59055118110236227" right="0.19685039370078741" top="0.59055118110236227" bottom="0.59055118110236227" header="0.51181102362204722" footer="0.51181102362204722"/>
  <pageSetup paperSize="9" scale="76" orientation="portrait" r:id="rId1"/>
  <headerFooter alignWithMargins="0"/>
  <rowBreaks count="1" manualBreakCount="1">
    <brk id="48" max="5" man="1"/>
  </rowBreaks>
  <colBreaks count="1" manualBreakCount="1">
    <brk id="4" max="6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一般等</vt:lpstr>
      <vt:lpstr>借用証書</vt:lpstr>
      <vt:lpstr>貸付金振込依頼書</vt:lpstr>
      <vt:lpstr>同意書</vt:lpstr>
      <vt:lpstr>申告書</vt:lpstr>
      <vt:lpstr>借入状況申告事項</vt:lpstr>
      <vt:lpstr>申告書記入上の注意点</vt:lpstr>
      <vt:lpstr>(一般貸付けのみ)確認事項</vt:lpstr>
      <vt:lpstr>所属所コード・給与支給機関コード</vt:lpstr>
      <vt:lpstr>所属所コード</vt:lpstr>
      <vt:lpstr>'(一般貸付けのみ)確認事項'!Print_Area</vt:lpstr>
      <vt:lpstr>一般等!Print_Area</vt:lpstr>
      <vt:lpstr>借入状況申告事項!Print_Area</vt:lpstr>
      <vt:lpstr>借用証書!Print_Area</vt:lpstr>
      <vt:lpstr>所属所コード・給与支給機関コード!Print_Area</vt:lpstr>
      <vt:lpstr>申告書!Print_Area</vt:lpstr>
      <vt:lpstr>申告書記入上の注意点!Print_Area</vt:lpstr>
      <vt:lpstr>貸付金振込依頼書!Print_Area</vt:lpstr>
      <vt:lpstr>同意書!Print_Area</vt:lpstr>
      <vt:lpstr>所属所コード・給与支給機関コード!Print_Titles</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a.izkr</dc:creator>
  <cp:lastModifiedBy>西宮 遥香</cp:lastModifiedBy>
  <cp:lastPrinted>2025-05-15T05:47:05Z</cp:lastPrinted>
  <dcterms:created xsi:type="dcterms:W3CDTF">2010-02-10T00:12:50Z</dcterms:created>
  <dcterms:modified xsi:type="dcterms:W3CDTF">2025-05-30T06:54:35Z</dcterms:modified>
</cp:coreProperties>
</file>