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0.2.81.137\厚生\32　共済組合（その他） 【削除禁止】\32-42ＨＰ・所属通知・部局掲示版\R07\R8.4.1掲載\2人間ドック\"/>
    </mc:Choice>
  </mc:AlternateContent>
  <xr:revisionPtr revIDLastSave="0" documentId="13_ncr:1_{3BD95C65-EAA4-4F91-A27C-971E04635B1A}" xr6:coauthVersionLast="47" xr6:coauthVersionMax="47" xr10:uidLastSave="{00000000-0000-0000-0000-000000000000}"/>
  <bookViews>
    <workbookView xWindow="-120" yWindow="-120" windowWidth="20730" windowHeight="11040" xr2:uid="{00000000-000D-0000-FFFF-FFFF00000000}"/>
  </bookViews>
  <sheets>
    <sheet name="説明" sheetId="14" r:id="rId1"/>
    <sheet name="①入力" sheetId="8" r:id="rId2"/>
    <sheet name="②人間ドック受診申込書" sheetId="4" r:id="rId3"/>
    <sheet name="記載例" sheetId="15" r:id="rId4"/>
    <sheet name="所属所一覧（R8.4.1）" sheetId="9" r:id="rId5"/>
    <sheet name="コース一覧" sheetId="11" r:id="rId6"/>
    <sheet name="ピロリ菌検査" sheetId="13" r:id="rId7"/>
  </sheets>
  <definedNames>
    <definedName name="_xlnm._FilterDatabase" localSheetId="4" hidden="1">'所属所一覧（R8.4.1）'!$A$2:$E$1632</definedName>
    <definedName name="_xlnm.Print_Area" localSheetId="1">①入力!$A$1:$D$29</definedName>
    <definedName name="_xlnm.Print_Area" localSheetId="2">②人間ドック受診申込書!$A$1:$CW$143</definedName>
    <definedName name="_xlnm.Print_Area" localSheetId="3">記載例!$A$1:$CW$143</definedName>
    <definedName name="_xlnm.Print_Area" localSheetId="0">説明!$B$2:$C$12</definedName>
    <definedName name="オリエンタルクリニック" localSheetId="3">テーブル29[オリエンタルクリニック]</definedName>
    <definedName name="オリエンタルクリニック">テーブル29[オリエンタルクリニック]</definedName>
    <definedName name="だいどうクリニック" localSheetId="3">テーブル31[だいどうクリニック]</definedName>
    <definedName name="だいどうクリニック">テーブル31[だいどうクリニック]</definedName>
    <definedName name="メドック健康クリニック" localSheetId="3">テーブル33[メドック健康クリニック]</definedName>
    <definedName name="メドック健康クリニック">テーブル33[メドック健康クリニック]</definedName>
    <definedName name="愛知健康増進財団" localSheetId="3">テーブル30[愛知健康増進財団]</definedName>
    <definedName name="愛知健康増進財団">テーブル30[愛知健康増進財団]</definedName>
    <definedName name="井上病院" localSheetId="3">テーブル35[井上病院]</definedName>
    <definedName name="井上病院">テーブル35[井上病院]</definedName>
    <definedName name="宇野病院" localSheetId="3">テーブル41[宇野病院]</definedName>
    <definedName name="宇野病院">テーブル41[宇野病院]</definedName>
    <definedName name="岡崎市医師会はるさき健診センター" localSheetId="3">テーブル40[岡崎市医師会はるさき健診センター]</definedName>
    <definedName name="岡崎市医師会はるさき健診センター">テーブル40[岡崎市医師会はるさき健診センター]</definedName>
    <definedName name="海南病院" localSheetId="3">テーブル20[海南病院]</definedName>
    <definedName name="海南病院">テーブル20[海南病院]</definedName>
    <definedName name="蒲郡市医師会健診センター" localSheetId="3">テーブル48[蒲郡市医師会健診センター]</definedName>
    <definedName name="蒲郡市医師会健診センター">テーブル48[蒲郡市医師会健診センター]</definedName>
    <definedName name="刈谷豊田総合病院" localSheetId="3">テーブル46[刈谷豊田総合病院]</definedName>
    <definedName name="刈谷豊田総合病院">テーブル46[刈谷豊田総合病院]</definedName>
    <definedName name="光生会病院" localSheetId="3">テーブル50[光生会病院]</definedName>
    <definedName name="光生会病院">テーブル50[光生会病院]</definedName>
    <definedName name="公立西知多総合病院" localSheetId="3">テーブル37[公立西知多総合病院]</definedName>
    <definedName name="公立西知多総合病院">テーブル37[公立西知多総合病院]</definedName>
    <definedName name="国際セントラルクリニック" localSheetId="3">テーブル25[国際セントラルクリニック]</definedName>
    <definedName name="国際セントラルクリニック">テーブル25[国際セントラルクリニック]</definedName>
    <definedName name="三河安城クリニック" localSheetId="3">テーブル47[三河安城クリニック]</definedName>
    <definedName name="三河安城クリニック">テーブル47[三河安城クリニック]</definedName>
    <definedName name="山下病院" localSheetId="3">テーブル34[山下病院]</definedName>
    <definedName name="山下病院">テーブル34[山下病院]</definedName>
    <definedName name="西尾市健康管理センター" localSheetId="3">テーブル45[西尾市健康管理センター]</definedName>
    <definedName name="西尾市健康管理センター">テーブル45[西尾市健康管理センター]</definedName>
    <definedName name="総合青山病院" localSheetId="3">テーブル49[総合青山病院]</definedName>
    <definedName name="総合青山病院">テーブル49[総合青山病院]</definedName>
    <definedName name="大名古屋ビルセントラルクリニック" localSheetId="3">テーブル26[大名古屋ビルセントラルクリニック]</definedName>
    <definedName name="大名古屋ビルセントラルクリニック">テーブル26[大名古屋ビルセントラルクリニック]</definedName>
    <definedName name="中京サテライトクリニック" localSheetId="3">テーブル36[中京サテライトクリニック]</definedName>
    <definedName name="中京サテライトクリニック">テーブル36[中京サテライトクリニック]</definedName>
    <definedName name="中日病院" localSheetId="3">テーブル32[中日病院]</definedName>
    <definedName name="中日病院">テーブル32[中日病院]</definedName>
    <definedName name="渡辺病院健診センター" localSheetId="3">テーブル39[渡辺病院健診センター]</definedName>
    <definedName name="渡辺病院健診センター">テーブル39[渡辺病院健診センター]</definedName>
    <definedName name="東海中央病院" localSheetId="3">テーブル23[東海中央病院]</definedName>
    <definedName name="東海中央病院">テーブル23[東海中央病院]</definedName>
    <definedName name="半田市医師会健康管理センター" localSheetId="3">テーブル38[半田市医師会健康管理センター]</definedName>
    <definedName name="半田市医師会健康管理センター">テーブル38[半田市医師会健康管理センター]</definedName>
    <definedName name="豊田厚生病院" localSheetId="3">テーブル44[豊田厚生病院]</definedName>
    <definedName name="豊田厚生病院">テーブル44[豊田厚生病院]</definedName>
    <definedName name="豊田地域医療センター" localSheetId="3">テーブル42[豊田地域医療センター]</definedName>
    <definedName name="豊田地域医療センター">テーブル42[豊田地域医療センター]</definedName>
    <definedName name="名古屋ステーションクリニック" localSheetId="3">テーブル28[名古屋ステーションクリニック]</definedName>
    <definedName name="名古屋ステーションクリニック">テーブル28[名古屋ステーションクリニック]</definedName>
    <definedName name="名古屋栄セントラルクリニック" localSheetId="3">テーブル27[名古屋栄セントラルクリニック]</definedName>
    <definedName name="名古屋栄セントラルクリニック">テーブル27[名古屋栄セントラルクリニック]</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8" l="1"/>
  <c r="G6" i="8"/>
  <c r="CM74" i="4" l="1"/>
  <c r="BY74" i="4"/>
  <c r="BK74" i="4"/>
  <c r="R29" i="4"/>
  <c r="F26" i="8" l="1"/>
  <c r="E26" i="8"/>
  <c r="DQ35" i="4"/>
  <c r="DQ31" i="4"/>
  <c r="DQ27" i="4"/>
  <c r="BC32" i="4"/>
  <c r="BH13" i="4"/>
  <c r="DQ13" i="4" s="1"/>
  <c r="G26" i="8"/>
  <c r="BU19" i="4"/>
  <c r="DQ11" i="4"/>
  <c r="BT48" i="4"/>
  <c r="DQ41" i="4" s="1"/>
  <c r="BT44" i="4"/>
  <c r="CF74" i="4"/>
  <c r="DQ33" i="4" s="1"/>
  <c r="BR74" i="4"/>
  <c r="DQ29" i="4" s="1"/>
  <c r="G13" i="8"/>
  <c r="G16" i="8"/>
  <c r="G17" i="8"/>
  <c r="G20" i="8"/>
  <c r="G21" i="8"/>
  <c r="DQ45" i="4" l="1"/>
  <c r="A27" i="8"/>
  <c r="DQ39" i="4"/>
  <c r="DQ23" i="4"/>
  <c r="DQ37" i="4" l="1"/>
  <c r="BD74" i="4" l="1"/>
  <c r="DQ25" i="4" s="1"/>
  <c r="R36" i="4"/>
  <c r="DQ15" i="4" s="1"/>
  <c r="R32" i="4"/>
  <c r="DQ17" i="4"/>
  <c r="AB126" i="4"/>
  <c r="V126" i="4"/>
  <c r="P126" i="4"/>
  <c r="J126" i="4"/>
  <c r="DQ19" i="4"/>
  <c r="J49" i="4"/>
  <c r="B49" i="4"/>
  <c r="BL36" i="4"/>
  <c r="BR36" i="4"/>
  <c r="CH36" i="4"/>
  <c r="BZ36" i="4"/>
  <c r="D23" i="8"/>
  <c r="G23" i="8" s="1"/>
  <c r="D22" i="8"/>
  <c r="D19" i="8"/>
  <c r="G19" i="8" s="1"/>
  <c r="D18" i="8"/>
  <c r="D15" i="8"/>
  <c r="G15" i="8" s="1"/>
  <c r="D14" i="8"/>
  <c r="DQ21" i="4" l="1"/>
  <c r="DQ49" i="4" s="1"/>
  <c r="G24" i="8" l="1"/>
  <c r="F21" i="8"/>
  <c r="E21" i="8"/>
  <c r="F17" i="8"/>
  <c r="E17" i="8"/>
  <c r="D4" i="8" l="1"/>
  <c r="BH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kyousai</author>
  </authors>
  <commentList>
    <comment ref="B2" authorId="0" shapeId="0" xr:uid="{5AEEC233-1BE6-4C2D-BFCC-BC6C35634D0E}">
      <text>
        <r>
          <rPr>
            <b/>
            <sz val="9"/>
            <color indexed="81"/>
            <rFont val="MS P ゴシック"/>
            <family val="3"/>
            <charset val="128"/>
          </rPr>
          <t>【検索方法】
このセルの右側の「▼」をクリック→検索ボックスに所属所名を入力→「OK」をクリック</t>
        </r>
      </text>
    </comment>
  </commentList>
</comments>
</file>

<file path=xl/sharedStrings.xml><?xml version="1.0" encoding="utf-8"?>
<sst xmlns="http://schemas.openxmlformats.org/spreadsheetml/2006/main" count="3813" uniqueCount="3389">
  <si>
    <t>日</t>
    <rPh sb="0" eb="1">
      <t>ニチ</t>
    </rPh>
    <phoneticPr fontId="11"/>
  </si>
  <si>
    <t>月</t>
    <rPh sb="0" eb="1">
      <t>ツキ</t>
    </rPh>
    <phoneticPr fontId="11"/>
  </si>
  <si>
    <t>年</t>
    <rPh sb="0" eb="1">
      <t>ネン</t>
    </rPh>
    <phoneticPr fontId="11"/>
  </si>
  <si>
    <t>性別</t>
    <rPh sb="0" eb="2">
      <t>セイベツ</t>
    </rPh>
    <phoneticPr fontId="11"/>
  </si>
  <si>
    <t>生年月日</t>
    <rPh sb="0" eb="2">
      <t>セイネン</t>
    </rPh>
    <rPh sb="2" eb="4">
      <t>ガッピ</t>
    </rPh>
    <phoneticPr fontId="11"/>
  </si>
  <si>
    <t>申込者</t>
    <rPh sb="0" eb="2">
      <t>モウシコミ</t>
    </rPh>
    <rPh sb="2" eb="3">
      <t>シャ</t>
    </rPh>
    <phoneticPr fontId="11"/>
  </si>
  <si>
    <t>フリガナ</t>
    <phoneticPr fontId="11"/>
  </si>
  <si>
    <t>公立学校共済組合愛知支部長　殿　</t>
    <rPh sb="0" eb="12">
      <t>キョウサイ</t>
    </rPh>
    <rPh sb="12" eb="13">
      <t>チョウ</t>
    </rPh>
    <rPh sb="14" eb="15">
      <t>ドノ</t>
    </rPh>
    <phoneticPr fontId="11"/>
  </si>
  <si>
    <t>所属所名</t>
    <rPh sb="0" eb="2">
      <t>ショゾク</t>
    </rPh>
    <rPh sb="2" eb="3">
      <t>ショ</t>
    </rPh>
    <rPh sb="3" eb="4">
      <t>ナ</t>
    </rPh>
    <phoneticPr fontId="11"/>
  </si>
  <si>
    <t>所属所コード</t>
    <rPh sb="0" eb="2">
      <t>ショゾク</t>
    </rPh>
    <rPh sb="2" eb="3">
      <t>ショ</t>
    </rPh>
    <phoneticPr fontId="11"/>
  </si>
  <si>
    <t>申込日</t>
    <rPh sb="0" eb="2">
      <t>モウシコミ</t>
    </rPh>
    <rPh sb="2" eb="3">
      <t>ビ</t>
    </rPh>
    <phoneticPr fontId="11"/>
  </si>
  <si>
    <t>組合員氏名</t>
    <rPh sb="0" eb="3">
      <t>クミアイイン</t>
    </rPh>
    <rPh sb="3" eb="5">
      <t>シメイ</t>
    </rPh>
    <phoneticPr fontId="11"/>
  </si>
  <si>
    <t>記</t>
    <rPh sb="0" eb="1">
      <t>キ</t>
    </rPh>
    <phoneticPr fontId="11"/>
  </si>
  <si>
    <t>希望コース</t>
    <rPh sb="0" eb="1">
      <t>ノゾミ</t>
    </rPh>
    <rPh sb="1" eb="2">
      <t>ノゾミ</t>
    </rPh>
    <phoneticPr fontId="11"/>
  </si>
  <si>
    <t>コース</t>
    <phoneticPr fontId="11"/>
  </si>
  <si>
    <t>東海中央病院</t>
    <rPh sb="0" eb="2">
      <t>トウカイ</t>
    </rPh>
    <rPh sb="2" eb="4">
      <t>チュウオウ</t>
    </rPh>
    <rPh sb="4" eb="6">
      <t>ビョウイン</t>
    </rPh>
    <phoneticPr fontId="11"/>
  </si>
  <si>
    <t>04</t>
  </si>
  <si>
    <t>国際セントラルクリニック</t>
    <rPh sb="0" eb="2">
      <t>コクサイ</t>
    </rPh>
    <phoneticPr fontId="11"/>
  </si>
  <si>
    <t>05</t>
  </si>
  <si>
    <t>大名古屋ビルセントラルクリニック</t>
    <rPh sb="0" eb="1">
      <t>ダイ</t>
    </rPh>
    <rPh sb="1" eb="4">
      <t>ナゴヤ</t>
    </rPh>
    <phoneticPr fontId="11"/>
  </si>
  <si>
    <t>06</t>
  </si>
  <si>
    <t>名古屋ステーションクリニック</t>
    <rPh sb="0" eb="3">
      <t>ナゴヤ</t>
    </rPh>
    <phoneticPr fontId="11"/>
  </si>
  <si>
    <t>07</t>
  </si>
  <si>
    <t>オリエンタルクリニック</t>
  </si>
  <si>
    <t>愛知健康増進財団</t>
    <rPh sb="0" eb="2">
      <t>アイチ</t>
    </rPh>
    <rPh sb="2" eb="4">
      <t>ケンコウ</t>
    </rPh>
    <rPh sb="4" eb="6">
      <t>ゾウシン</t>
    </rPh>
    <rPh sb="6" eb="8">
      <t>ザイダン</t>
    </rPh>
    <phoneticPr fontId="11"/>
  </si>
  <si>
    <t>だいどうクリニック</t>
  </si>
  <si>
    <t>中日病院</t>
    <rPh sb="0" eb="1">
      <t>チュウ</t>
    </rPh>
    <rPh sb="1" eb="2">
      <t>ヒ</t>
    </rPh>
    <rPh sb="2" eb="3">
      <t>ヤマイ</t>
    </rPh>
    <rPh sb="3" eb="4">
      <t>イン</t>
    </rPh>
    <phoneticPr fontId="11"/>
  </si>
  <si>
    <t>メドック健康クリニック</t>
    <rPh sb="4" eb="6">
      <t>ケンコウ</t>
    </rPh>
    <phoneticPr fontId="11"/>
  </si>
  <si>
    <t>山下病院</t>
    <rPh sb="0" eb="1">
      <t>ヤマ</t>
    </rPh>
    <rPh sb="1" eb="2">
      <t>シタ</t>
    </rPh>
    <rPh sb="2" eb="3">
      <t>ヤマイ</t>
    </rPh>
    <rPh sb="3" eb="4">
      <t>イン</t>
    </rPh>
    <phoneticPr fontId="11"/>
  </si>
  <si>
    <t>井上病院</t>
    <rPh sb="0" eb="1">
      <t>イ</t>
    </rPh>
    <rPh sb="1" eb="2">
      <t>ウエ</t>
    </rPh>
    <rPh sb="2" eb="3">
      <t>ヤマイ</t>
    </rPh>
    <rPh sb="3" eb="4">
      <t>イン</t>
    </rPh>
    <phoneticPr fontId="11"/>
  </si>
  <si>
    <t>中京サテライトクリニック</t>
    <rPh sb="0" eb="2">
      <t>チュウキョウ</t>
    </rPh>
    <phoneticPr fontId="11"/>
  </si>
  <si>
    <t>公立西知多総合病院</t>
    <rPh sb="0" eb="2">
      <t>コウリツ</t>
    </rPh>
    <rPh sb="2" eb="3">
      <t>ニシ</t>
    </rPh>
    <rPh sb="3" eb="5">
      <t>チタ</t>
    </rPh>
    <rPh sb="5" eb="7">
      <t>ソウゴウ</t>
    </rPh>
    <rPh sb="7" eb="9">
      <t>ビョウイン</t>
    </rPh>
    <phoneticPr fontId="11"/>
  </si>
  <si>
    <t>渡辺病院健診センター</t>
    <rPh sb="0" eb="2">
      <t>ワタナベ</t>
    </rPh>
    <rPh sb="2" eb="4">
      <t>ビョウイン</t>
    </rPh>
    <rPh sb="4" eb="6">
      <t>ケンシン</t>
    </rPh>
    <phoneticPr fontId="11"/>
  </si>
  <si>
    <t>豊田地域医療センター</t>
    <rPh sb="0" eb="2">
      <t>トヨタ</t>
    </rPh>
    <rPh sb="2" eb="4">
      <t>チイキ</t>
    </rPh>
    <rPh sb="4" eb="6">
      <t>イリョウ</t>
    </rPh>
    <phoneticPr fontId="11"/>
  </si>
  <si>
    <t>西尾市健康管理センター</t>
    <rPh sb="0" eb="2">
      <t>ニシオ</t>
    </rPh>
    <rPh sb="2" eb="3">
      <t>シ</t>
    </rPh>
    <rPh sb="3" eb="5">
      <t>ケンコウ</t>
    </rPh>
    <rPh sb="5" eb="7">
      <t>カンリ</t>
    </rPh>
    <phoneticPr fontId="11"/>
  </si>
  <si>
    <t>刈谷豊田総合病院</t>
    <rPh sb="0" eb="2">
      <t>カリヤ</t>
    </rPh>
    <rPh sb="2" eb="4">
      <t>トヨタ</t>
    </rPh>
    <rPh sb="4" eb="6">
      <t>ソウゴウ</t>
    </rPh>
    <rPh sb="6" eb="8">
      <t>ビョウイン</t>
    </rPh>
    <phoneticPr fontId="11"/>
  </si>
  <si>
    <t>三河安城クリニック</t>
    <rPh sb="0" eb="2">
      <t>ミカワ</t>
    </rPh>
    <rPh sb="2" eb="4">
      <t>アンジョウ</t>
    </rPh>
    <phoneticPr fontId="11"/>
  </si>
  <si>
    <t>蒲郡市医師会健診センター</t>
    <rPh sb="0" eb="3">
      <t>ガマゴオリシ</t>
    </rPh>
    <rPh sb="3" eb="6">
      <t>イシカイ</t>
    </rPh>
    <rPh sb="6" eb="8">
      <t>ケンシン</t>
    </rPh>
    <phoneticPr fontId="11"/>
  </si>
  <si>
    <t>光生会病院</t>
    <rPh sb="0" eb="1">
      <t>ヒカリ</t>
    </rPh>
    <rPh sb="1" eb="2">
      <t>ナマ</t>
    </rPh>
    <rPh sb="2" eb="3">
      <t>カイ</t>
    </rPh>
    <rPh sb="3" eb="4">
      <t>ヤマイ</t>
    </rPh>
    <rPh sb="4" eb="5">
      <t>イン</t>
    </rPh>
    <phoneticPr fontId="11"/>
  </si>
  <si>
    <t>31</t>
    <phoneticPr fontId="11"/>
  </si>
  <si>
    <t>健診機関名</t>
    <rPh sb="0" eb="2">
      <t>ケンシン</t>
    </rPh>
    <rPh sb="2" eb="4">
      <t>キカン</t>
    </rPh>
    <rPh sb="4" eb="5">
      <t>メイ</t>
    </rPh>
    <phoneticPr fontId="11"/>
  </si>
  <si>
    <t>岡崎市医師会はるさき健診センター</t>
    <rPh sb="0" eb="2">
      <t>オカザキ</t>
    </rPh>
    <rPh sb="2" eb="3">
      <t>シ</t>
    </rPh>
    <rPh sb="3" eb="6">
      <t>イシカイ</t>
    </rPh>
    <rPh sb="10" eb="12">
      <t>ケンシン</t>
    </rPh>
    <phoneticPr fontId="11"/>
  </si>
  <si>
    <t>33</t>
    <phoneticPr fontId="11"/>
  </si>
  <si>
    <t>34</t>
    <phoneticPr fontId="11"/>
  </si>
  <si>
    <t>39</t>
    <phoneticPr fontId="11"/>
  </si>
  <si>
    <t>25</t>
    <phoneticPr fontId="11"/>
  </si>
  <si>
    <t>人間ドック受診申込書</t>
    <rPh sb="0" eb="2">
      <t>ニンゲン</t>
    </rPh>
    <rPh sb="5" eb="7">
      <t>ジュシン</t>
    </rPh>
    <rPh sb="7" eb="10">
      <t>モウシコミショ</t>
    </rPh>
    <phoneticPr fontId="11"/>
  </si>
  <si>
    <t>人間ドック コース一覧</t>
    <rPh sb="9" eb="11">
      <t>イチラン</t>
    </rPh>
    <phoneticPr fontId="11"/>
  </si>
  <si>
    <t>令和</t>
    <rPh sb="0" eb="2">
      <t>レイワ</t>
    </rPh>
    <phoneticPr fontId="11"/>
  </si>
  <si>
    <t>27</t>
    <phoneticPr fontId="11"/>
  </si>
  <si>
    <t>総合青山病院</t>
    <rPh sb="0" eb="2">
      <t>ソウゴウ</t>
    </rPh>
    <rPh sb="2" eb="4">
      <t>アオヤマ</t>
    </rPh>
    <rPh sb="4" eb="6">
      <t>ビョウイン</t>
    </rPh>
    <phoneticPr fontId="11"/>
  </si>
  <si>
    <t>海南病院（※ピロリ菌検査不可）</t>
    <rPh sb="0" eb="1">
      <t>ウミ</t>
    </rPh>
    <rPh sb="1" eb="2">
      <t>ミナミ</t>
    </rPh>
    <rPh sb="2" eb="3">
      <t>ヤマイ</t>
    </rPh>
    <rPh sb="3" eb="4">
      <t>イン</t>
    </rPh>
    <rPh sb="9" eb="12">
      <t>キンケンサ</t>
    </rPh>
    <rPh sb="12" eb="14">
      <t>フカ</t>
    </rPh>
    <phoneticPr fontId="11"/>
  </si>
  <si>
    <t>コース</t>
    <phoneticPr fontId="11"/>
  </si>
  <si>
    <t>1日</t>
    <rPh sb="1" eb="2">
      <t>ニチ</t>
    </rPh>
    <phoneticPr fontId="11"/>
  </si>
  <si>
    <t>32</t>
    <phoneticPr fontId="11"/>
  </si>
  <si>
    <t>35</t>
    <phoneticPr fontId="11"/>
  </si>
  <si>
    <t>36</t>
    <phoneticPr fontId="11"/>
  </si>
  <si>
    <t>37</t>
    <phoneticPr fontId="11"/>
  </si>
  <si>
    <t>38</t>
    <phoneticPr fontId="11"/>
  </si>
  <si>
    <t>40</t>
    <phoneticPr fontId="11"/>
  </si>
  <si>
    <t>41</t>
    <phoneticPr fontId="11"/>
  </si>
  <si>
    <t>コース</t>
    <phoneticPr fontId="11"/>
  </si>
  <si>
    <t>42</t>
    <phoneticPr fontId="11"/>
  </si>
  <si>
    <t>01</t>
    <phoneticPr fontId="11"/>
  </si>
  <si>
    <t>02</t>
    <phoneticPr fontId="11"/>
  </si>
  <si>
    <t>03</t>
    <phoneticPr fontId="11"/>
  </si>
  <si>
    <t>1泊2日</t>
    <rPh sb="1" eb="2">
      <t>パク</t>
    </rPh>
    <rPh sb="2" eb="4">
      <t>フツカ</t>
    </rPh>
    <phoneticPr fontId="11"/>
  </si>
  <si>
    <t>脳検査</t>
    <rPh sb="0" eb="1">
      <t>ノウ</t>
    </rPh>
    <rPh sb="1" eb="3">
      <t>ケンサ</t>
    </rPh>
    <phoneticPr fontId="11"/>
  </si>
  <si>
    <t>★任期満了日</t>
    <rPh sb="1" eb="3">
      <t>ニンキ</t>
    </rPh>
    <rPh sb="3" eb="5">
      <t>マンリョウ</t>
    </rPh>
    <rPh sb="5" eb="6">
      <t>ビ</t>
    </rPh>
    <phoneticPr fontId="11"/>
  </si>
  <si>
    <t>任期満了日以降は受診できません。</t>
    <rPh sb="0" eb="2">
      <t>ニンキ</t>
    </rPh>
    <rPh sb="2" eb="4">
      <t>マンリョウ</t>
    </rPh>
    <rPh sb="4" eb="5">
      <t>ビ</t>
    </rPh>
    <rPh sb="5" eb="7">
      <t>イコウ</t>
    </rPh>
    <rPh sb="8" eb="10">
      <t>ジュシン</t>
    </rPh>
    <phoneticPr fontId="11"/>
  </si>
  <si>
    <t>コウセイ　ハナコ</t>
    <phoneticPr fontId="11"/>
  </si>
  <si>
    <t>半田市医師会健康管理センター</t>
    <rPh sb="0" eb="3">
      <t>ハンダシ</t>
    </rPh>
    <rPh sb="3" eb="6">
      <t>イシカイ</t>
    </rPh>
    <rPh sb="6" eb="8">
      <t>ケンコウ</t>
    </rPh>
    <rPh sb="8" eb="10">
      <t>カンリ</t>
    </rPh>
    <phoneticPr fontId="11"/>
  </si>
  <si>
    <t>宇野病院</t>
    <rPh sb="0" eb="4">
      <t>ウノビョウイン</t>
    </rPh>
    <phoneticPr fontId="11"/>
  </si>
  <si>
    <t>22</t>
    <phoneticPr fontId="11"/>
  </si>
  <si>
    <t>23</t>
    <phoneticPr fontId="11"/>
  </si>
  <si>
    <t>24</t>
    <phoneticPr fontId="11"/>
  </si>
  <si>
    <t>26</t>
    <phoneticPr fontId="11"/>
  </si>
  <si>
    <t>受診
希望日</t>
    <phoneticPr fontId="11"/>
  </si>
  <si>
    <t>①</t>
    <phoneticPr fontId="11"/>
  </si>
  <si>
    <t>②</t>
    <phoneticPr fontId="11"/>
  </si>
  <si>
    <t>★短期組合員及び任期付任用職員</t>
    <rPh sb="1" eb="6">
      <t>タンキクミアイイン</t>
    </rPh>
    <rPh sb="6" eb="7">
      <t>オヨ</t>
    </rPh>
    <rPh sb="8" eb="10">
      <t>ニンキ</t>
    </rPh>
    <rPh sb="10" eb="11">
      <t>ツ</t>
    </rPh>
    <rPh sb="11" eb="13">
      <t>ニンヨウ</t>
    </rPh>
    <rPh sb="13" eb="15">
      <t>ショクイン</t>
    </rPh>
    <phoneticPr fontId="11"/>
  </si>
  <si>
    <t>08</t>
    <phoneticPr fontId="11"/>
  </si>
  <si>
    <t>09</t>
    <phoneticPr fontId="11"/>
  </si>
  <si>
    <t>10</t>
    <phoneticPr fontId="11"/>
  </si>
  <si>
    <t>11</t>
    <phoneticPr fontId="11"/>
  </si>
  <si>
    <t>12</t>
    <phoneticPr fontId="11"/>
  </si>
  <si>
    <t>13</t>
    <phoneticPr fontId="11"/>
  </si>
  <si>
    <t>14</t>
    <phoneticPr fontId="11"/>
  </si>
  <si>
    <t>15</t>
    <phoneticPr fontId="11"/>
  </si>
  <si>
    <t>16</t>
    <phoneticPr fontId="11"/>
  </si>
  <si>
    <t>17</t>
    <phoneticPr fontId="11"/>
  </si>
  <si>
    <t>18</t>
    <phoneticPr fontId="11"/>
  </si>
  <si>
    <t>19</t>
    <phoneticPr fontId="11"/>
  </si>
  <si>
    <t>20</t>
    <phoneticPr fontId="11"/>
  </si>
  <si>
    <t>21</t>
    <phoneticPr fontId="11"/>
  </si>
  <si>
    <t>第１希望</t>
    <phoneticPr fontId="11"/>
  </si>
  <si>
    <t>第２希望</t>
    <phoneticPr fontId="11"/>
  </si>
  <si>
    <t>第３希望</t>
    <phoneticPr fontId="11"/>
  </si>
  <si>
    <t>名古屋栄セントラルクリニック</t>
    <rPh sb="0" eb="4">
      <t>ナゴヤサカエ</t>
    </rPh>
    <phoneticPr fontId="11"/>
  </si>
  <si>
    <t>名古屋市立学校所属の方へ</t>
    <phoneticPr fontId="11"/>
  </si>
  <si>
    <t>　下記のとおり申し込みます。</t>
    <rPh sb="1" eb="3">
      <t>カキ</t>
    </rPh>
    <rPh sb="7" eb="8">
      <t>モウ</t>
    </rPh>
    <rPh sb="9" eb="10">
      <t>コ</t>
    </rPh>
    <phoneticPr fontId="11"/>
  </si>
  <si>
    <t>組合員番号</t>
    <rPh sb="0" eb="2">
      <t>クミアイ</t>
    </rPh>
    <rPh sb="2" eb="3">
      <t>イン</t>
    </rPh>
    <rPh sb="3" eb="5">
      <t>バンゴウ</t>
    </rPh>
    <phoneticPr fontId="11"/>
  </si>
  <si>
    <t>28</t>
    <phoneticPr fontId="11"/>
  </si>
  <si>
    <t>30</t>
    <phoneticPr fontId="11"/>
  </si>
  <si>
    <t>豊田厚生病院（Web申込み）</t>
    <rPh sb="0" eb="6">
      <t>トヨタコウセイビョウイン</t>
    </rPh>
    <rPh sb="10" eb="12">
      <t>モウシコ</t>
    </rPh>
    <phoneticPr fontId="11"/>
  </si>
  <si>
    <t>漢字氏名</t>
    <rPh sb="0" eb="4">
      <t>カンジシメイ</t>
    </rPh>
    <phoneticPr fontId="11"/>
  </si>
  <si>
    <t>所属所コード</t>
    <rPh sb="0" eb="3">
      <t>ショゾクショ</t>
    </rPh>
    <phoneticPr fontId="11"/>
  </si>
  <si>
    <t>所属所名</t>
    <rPh sb="0" eb="4">
      <t>ショゾクショメイ</t>
    </rPh>
    <phoneticPr fontId="11"/>
  </si>
  <si>
    <t>申込日</t>
    <rPh sb="0" eb="3">
      <t>モウシコミビ</t>
    </rPh>
    <phoneticPr fontId="11"/>
  </si>
  <si>
    <t>生年月日</t>
    <rPh sb="0" eb="4">
      <t>セイネンガッピ</t>
    </rPh>
    <phoneticPr fontId="11"/>
  </si>
  <si>
    <t>任期満了日（短期組合員及び任期付任用職員）</t>
    <rPh sb="0" eb="5">
      <t>ニンキマンリョウビ</t>
    </rPh>
    <rPh sb="6" eb="11">
      <t>タンキクミアイイン</t>
    </rPh>
    <rPh sb="11" eb="12">
      <t>オヨ</t>
    </rPh>
    <rPh sb="13" eb="20">
      <t>ニンキツキニンヨウショクイン</t>
    </rPh>
    <phoneticPr fontId="11"/>
  </si>
  <si>
    <t>希望コース</t>
    <rPh sb="0" eb="2">
      <t>キボウ</t>
    </rPh>
    <phoneticPr fontId="11"/>
  </si>
  <si>
    <t>第１希望</t>
    <rPh sb="0" eb="1">
      <t>ダイ</t>
    </rPh>
    <rPh sb="2" eb="4">
      <t>キボウ</t>
    </rPh>
    <phoneticPr fontId="11"/>
  </si>
  <si>
    <t>健診機関名</t>
    <rPh sb="0" eb="5">
      <t>ケンシンキカンメイ</t>
    </rPh>
    <phoneticPr fontId="11"/>
  </si>
  <si>
    <t>第２希望</t>
    <rPh sb="0" eb="1">
      <t>ダイ</t>
    </rPh>
    <rPh sb="2" eb="4">
      <t>キボウ</t>
    </rPh>
    <phoneticPr fontId="11"/>
  </si>
  <si>
    <t>第３希望</t>
    <rPh sb="0" eb="1">
      <t>ダイ</t>
    </rPh>
    <rPh sb="2" eb="4">
      <t>キボウ</t>
    </rPh>
    <phoneticPr fontId="11"/>
  </si>
  <si>
    <t>ピロリ菌検査</t>
    <rPh sb="3" eb="4">
      <t>キン</t>
    </rPh>
    <rPh sb="4" eb="6">
      <t>ケンサ</t>
    </rPh>
    <phoneticPr fontId="11"/>
  </si>
  <si>
    <t>種別</t>
    <rPh sb="0" eb="2">
      <t>シュベツ</t>
    </rPh>
    <phoneticPr fontId="11"/>
  </si>
  <si>
    <t>コース番号</t>
    <rPh sb="3" eb="5">
      <t>バンゴウ</t>
    </rPh>
    <phoneticPr fontId="11"/>
  </si>
  <si>
    <t>コース番号</t>
    <phoneticPr fontId="11"/>
  </si>
  <si>
    <t>愛知県教育・スポーツ振興財団</t>
  </si>
  <si>
    <t>愛知県教員組合</t>
  </si>
  <si>
    <t>愛知県高等学校教職員組合</t>
  </si>
  <si>
    <t>公立学校共済組合愛知支部</t>
  </si>
  <si>
    <t>公立学校共済組合名古屋宿泊所</t>
  </si>
  <si>
    <t>名古屋市教員組合</t>
  </si>
  <si>
    <t>愛知県立大学長久手キャンパス</t>
  </si>
  <si>
    <t>愛知県立芸術大学</t>
  </si>
  <si>
    <t>愛知県立大学守山キャンパス</t>
  </si>
  <si>
    <t>菊里高</t>
  </si>
  <si>
    <t>桜台高</t>
  </si>
  <si>
    <t>西陵高</t>
  </si>
  <si>
    <t>名古屋商業高</t>
  </si>
  <si>
    <t>工業高</t>
  </si>
  <si>
    <t>工芸高</t>
  </si>
  <si>
    <t>北高</t>
  </si>
  <si>
    <t>若宮商業高</t>
  </si>
  <si>
    <t>中央高</t>
  </si>
  <si>
    <t>緑高</t>
  </si>
  <si>
    <t>富田高</t>
  </si>
  <si>
    <t>山田高</t>
  </si>
  <si>
    <t>名東高</t>
  </si>
  <si>
    <t>第一幼</t>
  </si>
  <si>
    <t>第二幼</t>
  </si>
  <si>
    <t>第三幼</t>
  </si>
  <si>
    <t>吹上幼</t>
  </si>
  <si>
    <t>常磐幼</t>
  </si>
  <si>
    <t>高田幼</t>
  </si>
  <si>
    <t>鳴子幼</t>
  </si>
  <si>
    <t>大高幼</t>
  </si>
  <si>
    <t>桶狭間幼</t>
  </si>
  <si>
    <t>西山台幼</t>
  </si>
  <si>
    <t>大幸幼</t>
  </si>
  <si>
    <t>荒子幼</t>
  </si>
  <si>
    <t>二城幼</t>
  </si>
  <si>
    <t>楠西幼</t>
  </si>
  <si>
    <t>猪高幼</t>
  </si>
  <si>
    <t>植田幼</t>
  </si>
  <si>
    <t>春田幼</t>
  </si>
  <si>
    <t>神の倉幼</t>
  </si>
  <si>
    <t>梅森坂幼</t>
  </si>
  <si>
    <t>おりべ幼</t>
  </si>
  <si>
    <t>知多東部幼</t>
  </si>
  <si>
    <t>鶴城幼</t>
  </si>
  <si>
    <t>平坂幼</t>
  </si>
  <si>
    <t>名古屋市立大学</t>
  </si>
  <si>
    <t>豊明小</t>
  </si>
  <si>
    <t>中央小</t>
  </si>
  <si>
    <t>沓掛小</t>
  </si>
  <si>
    <t>栄小</t>
  </si>
  <si>
    <t>東郷小</t>
  </si>
  <si>
    <t>春木台小</t>
  </si>
  <si>
    <t>諸輪小</t>
  </si>
  <si>
    <t>日進西小</t>
  </si>
  <si>
    <t>日進東小</t>
  </si>
  <si>
    <t>日進北小</t>
  </si>
  <si>
    <t>日進南小</t>
  </si>
  <si>
    <t>相野山小</t>
  </si>
  <si>
    <t>長久手小</t>
  </si>
  <si>
    <t>長久手西小</t>
  </si>
  <si>
    <t>三崎小</t>
  </si>
  <si>
    <t>大宮小</t>
  </si>
  <si>
    <t>音貝小</t>
  </si>
  <si>
    <t>高嶺小</t>
  </si>
  <si>
    <t>旭小</t>
  </si>
  <si>
    <t>東栄小</t>
  </si>
  <si>
    <t>渋川小</t>
  </si>
  <si>
    <t>本地原小</t>
  </si>
  <si>
    <t>城山小</t>
  </si>
  <si>
    <t>白鳳小</t>
  </si>
  <si>
    <t>瑞鳳小</t>
  </si>
  <si>
    <t>旭丘小</t>
  </si>
  <si>
    <t>舘小</t>
  </si>
  <si>
    <t>長久手東小</t>
  </si>
  <si>
    <t>西枇杷島小</t>
  </si>
  <si>
    <t>古城小</t>
  </si>
  <si>
    <t>志水小</t>
  </si>
  <si>
    <t>豊山小</t>
  </si>
  <si>
    <t>新栄小</t>
  </si>
  <si>
    <t>師勝小</t>
  </si>
  <si>
    <t>師勝南小</t>
  </si>
  <si>
    <t>師勝北小</t>
  </si>
  <si>
    <t>西春小</t>
  </si>
  <si>
    <t>五条小</t>
  </si>
  <si>
    <t>鴨田小</t>
  </si>
  <si>
    <t>春日小</t>
  </si>
  <si>
    <t>師勝東小</t>
  </si>
  <si>
    <t>清洲小</t>
  </si>
  <si>
    <t>栗島小</t>
  </si>
  <si>
    <t>師勝西小</t>
  </si>
  <si>
    <t>新川小</t>
  </si>
  <si>
    <t>星の宮小</t>
  </si>
  <si>
    <t>白木小</t>
  </si>
  <si>
    <t>清洲東小</t>
  </si>
  <si>
    <t>小牧小</t>
  </si>
  <si>
    <t>村中小</t>
  </si>
  <si>
    <t>小牧南小</t>
  </si>
  <si>
    <t>三ツ渕小</t>
  </si>
  <si>
    <t>味岡小</t>
  </si>
  <si>
    <t>篠岡小</t>
  </si>
  <si>
    <t>北里小</t>
  </si>
  <si>
    <t>米野小</t>
  </si>
  <si>
    <t>一色小</t>
  </si>
  <si>
    <t>小木小</t>
  </si>
  <si>
    <t>小牧原小</t>
  </si>
  <si>
    <t>本庄小</t>
  </si>
  <si>
    <t>桃ケ丘小</t>
  </si>
  <si>
    <t>陶小</t>
  </si>
  <si>
    <t>北城小</t>
  </si>
  <si>
    <t>石尾台小</t>
  </si>
  <si>
    <t>東高森台小</t>
  </si>
  <si>
    <t>上条小</t>
  </si>
  <si>
    <t>神屋小</t>
  </si>
  <si>
    <t>東野小</t>
  </si>
  <si>
    <t>味美小</t>
  </si>
  <si>
    <t>勝川小</t>
  </si>
  <si>
    <t>春日井小</t>
  </si>
  <si>
    <t>篠木小</t>
  </si>
  <si>
    <t>鷹来小</t>
  </si>
  <si>
    <t>牛山小</t>
  </si>
  <si>
    <t>鳥居松小</t>
  </si>
  <si>
    <t>小野小</t>
  </si>
  <si>
    <t>八幡小</t>
  </si>
  <si>
    <t>坂下小</t>
  </si>
  <si>
    <t>西尾小</t>
  </si>
  <si>
    <t>高座小</t>
  </si>
  <si>
    <t>不二小</t>
  </si>
  <si>
    <t>玉川小</t>
  </si>
  <si>
    <t>白山小</t>
  </si>
  <si>
    <t>藤山台小</t>
  </si>
  <si>
    <t>神領小</t>
  </si>
  <si>
    <t>山王小</t>
  </si>
  <si>
    <t>松原小</t>
  </si>
  <si>
    <t>岩成台小</t>
  </si>
  <si>
    <t>西山小</t>
  </si>
  <si>
    <t>高森台小</t>
  </si>
  <si>
    <t>柏原小</t>
  </si>
  <si>
    <t>大手小</t>
  </si>
  <si>
    <t>中央台小</t>
  </si>
  <si>
    <t>岩成台西小</t>
  </si>
  <si>
    <t>松山小</t>
  </si>
  <si>
    <t>篠原小</t>
  </si>
  <si>
    <t>押沢台小</t>
  </si>
  <si>
    <t>陶原小</t>
  </si>
  <si>
    <t>效範小</t>
  </si>
  <si>
    <t>水野小</t>
  </si>
  <si>
    <t>水南小</t>
  </si>
  <si>
    <t>幡山東小</t>
  </si>
  <si>
    <t>幡山西小</t>
  </si>
  <si>
    <t>下品野小</t>
  </si>
  <si>
    <t>品野台小</t>
  </si>
  <si>
    <t>掛川小</t>
  </si>
  <si>
    <t>長根小</t>
  </si>
  <si>
    <t>東山小</t>
  </si>
  <si>
    <t>西陵小</t>
  </si>
  <si>
    <t>三郷小</t>
  </si>
  <si>
    <t>長久手北小</t>
  </si>
  <si>
    <t>長久手南小</t>
  </si>
  <si>
    <t>光ケ丘小</t>
  </si>
  <si>
    <t>大城小</t>
  </si>
  <si>
    <t>桃栄小</t>
  </si>
  <si>
    <t>香久山小</t>
  </si>
  <si>
    <t>梨の木小</t>
  </si>
  <si>
    <t>丸田小</t>
  </si>
  <si>
    <t>大口南小</t>
  </si>
  <si>
    <t>大口北小</t>
  </si>
  <si>
    <t>大口西小</t>
  </si>
  <si>
    <t>柏森小</t>
  </si>
  <si>
    <t>高雄小</t>
  </si>
  <si>
    <t>山名小</t>
  </si>
  <si>
    <t>扶桑東小</t>
  </si>
  <si>
    <t>岩倉北小</t>
  </si>
  <si>
    <t>岩倉南小</t>
  </si>
  <si>
    <t>岩倉東小</t>
  </si>
  <si>
    <t>五条川小</t>
  </si>
  <si>
    <t>曽野小</t>
  </si>
  <si>
    <t>尾東小</t>
  </si>
  <si>
    <t>にじの丘小</t>
  </si>
  <si>
    <t>二村台小</t>
  </si>
  <si>
    <t>黒田小</t>
  </si>
  <si>
    <t>木曽川西小</t>
  </si>
  <si>
    <t>木曽川東小</t>
  </si>
  <si>
    <t>布袋小</t>
  </si>
  <si>
    <t>布袋北小</t>
  </si>
  <si>
    <t>古知野東小</t>
  </si>
  <si>
    <t>古知野西小</t>
  </si>
  <si>
    <t>古知野南小</t>
  </si>
  <si>
    <t>古知野北小</t>
  </si>
  <si>
    <t>草井小</t>
  </si>
  <si>
    <t>宮田小</t>
  </si>
  <si>
    <t>藤里小</t>
  </si>
  <si>
    <t>門弟山小</t>
  </si>
  <si>
    <t>犬山北小</t>
  </si>
  <si>
    <t>犬山南小</t>
  </si>
  <si>
    <t>城東小</t>
  </si>
  <si>
    <t>今井小</t>
  </si>
  <si>
    <t>栗栖小</t>
  </si>
  <si>
    <t>羽黒小</t>
  </si>
  <si>
    <t>楽田小</t>
  </si>
  <si>
    <t>池野小</t>
  </si>
  <si>
    <t>犬山東小</t>
  </si>
  <si>
    <t>犬山西小</t>
  </si>
  <si>
    <t>稲沢東小</t>
  </si>
  <si>
    <t>稲沢西小</t>
  </si>
  <si>
    <t>大里東小</t>
  </si>
  <si>
    <t>大里西小</t>
  </si>
  <si>
    <t>千代田小</t>
  </si>
  <si>
    <t>清水小</t>
  </si>
  <si>
    <t>国分小</t>
  </si>
  <si>
    <t>片原一色小</t>
  </si>
  <si>
    <t>下津小</t>
  </si>
  <si>
    <t>大塚小</t>
  </si>
  <si>
    <t>坂田小</t>
  </si>
  <si>
    <t>稲沢北小</t>
  </si>
  <si>
    <t>高御堂小</t>
  </si>
  <si>
    <t>小正小</t>
  </si>
  <si>
    <t>祖父江小</t>
  </si>
  <si>
    <t>山崎小</t>
  </si>
  <si>
    <t>領内小</t>
  </si>
  <si>
    <t>丸甲小</t>
  </si>
  <si>
    <t>牧川小</t>
  </si>
  <si>
    <t>長岡小</t>
  </si>
  <si>
    <t>法立小</t>
  </si>
  <si>
    <t>六輪小</t>
  </si>
  <si>
    <t>三宅小</t>
  </si>
  <si>
    <t>開明小</t>
  </si>
  <si>
    <t>起小</t>
  </si>
  <si>
    <t>三条小</t>
  </si>
  <si>
    <t>小信中島小</t>
  </si>
  <si>
    <t>朝日東小</t>
  </si>
  <si>
    <t>朝日西小</t>
  </si>
  <si>
    <t>大徳小</t>
  </si>
  <si>
    <t>宮西小</t>
  </si>
  <si>
    <t>貴船小</t>
  </si>
  <si>
    <t>神山小</t>
  </si>
  <si>
    <t>大志小</t>
  </si>
  <si>
    <t>向山小</t>
  </si>
  <si>
    <t>葉栗小</t>
  </si>
  <si>
    <t>西成小</t>
  </si>
  <si>
    <t>瀬部小</t>
  </si>
  <si>
    <t>赤見小</t>
  </si>
  <si>
    <t>浅野小</t>
  </si>
  <si>
    <t>丹陽小</t>
  </si>
  <si>
    <t>丹陽西小</t>
  </si>
  <si>
    <t>丹陽南小</t>
  </si>
  <si>
    <t>浅井南小</t>
  </si>
  <si>
    <t>浅井北小</t>
  </si>
  <si>
    <t>北方小</t>
  </si>
  <si>
    <t>大和東小</t>
  </si>
  <si>
    <t>大和西小</t>
  </si>
  <si>
    <t>今伊勢小</t>
  </si>
  <si>
    <t>奥小</t>
  </si>
  <si>
    <t>萩原小</t>
  </si>
  <si>
    <t>中島小</t>
  </si>
  <si>
    <t>千秋小</t>
  </si>
  <si>
    <t>千秋南小</t>
  </si>
  <si>
    <t>富士小</t>
  </si>
  <si>
    <t>末広小</t>
  </si>
  <si>
    <t>西成東小</t>
  </si>
  <si>
    <t>今伊勢西小</t>
  </si>
  <si>
    <t>葉栗北小</t>
  </si>
  <si>
    <t>大和南小</t>
  </si>
  <si>
    <t>浅井中小</t>
  </si>
  <si>
    <t>千秋東小</t>
  </si>
  <si>
    <t>兵庫小</t>
  </si>
  <si>
    <t>出川小</t>
  </si>
  <si>
    <t>赤池小</t>
  </si>
  <si>
    <t>市が洞小</t>
  </si>
  <si>
    <t>竹の山小</t>
  </si>
  <si>
    <t>七宝小</t>
  </si>
  <si>
    <t>宝小</t>
  </si>
  <si>
    <t>伊福小</t>
  </si>
  <si>
    <t>秋竹小</t>
  </si>
  <si>
    <t>美和小</t>
  </si>
  <si>
    <t>正則小</t>
  </si>
  <si>
    <t>篠田小</t>
  </si>
  <si>
    <t>美和東小</t>
  </si>
  <si>
    <t>大治小</t>
  </si>
  <si>
    <t>大治南小</t>
  </si>
  <si>
    <t>大治西小</t>
  </si>
  <si>
    <t>永和小</t>
  </si>
  <si>
    <t>市江小</t>
  </si>
  <si>
    <t>佐屋小</t>
  </si>
  <si>
    <t>佐屋西小</t>
  </si>
  <si>
    <t>立田南部小</t>
  </si>
  <si>
    <t>立田北部小</t>
  </si>
  <si>
    <t>八輪小</t>
  </si>
  <si>
    <t>開治小</t>
  </si>
  <si>
    <t>北河田小</t>
  </si>
  <si>
    <t>勝幡小</t>
  </si>
  <si>
    <t>草平小</t>
  </si>
  <si>
    <t>西川端小</t>
  </si>
  <si>
    <t>蟹江小</t>
  </si>
  <si>
    <t>舟入小</t>
  </si>
  <si>
    <t>須西小</t>
  </si>
  <si>
    <t>新蟹江小</t>
  </si>
  <si>
    <t>学戸小</t>
  </si>
  <si>
    <t>飛島学園</t>
  </si>
  <si>
    <t>十四山東部小</t>
  </si>
  <si>
    <t>十四山西部小</t>
  </si>
  <si>
    <t>弥生小</t>
  </si>
  <si>
    <t>桜小</t>
  </si>
  <si>
    <t>栄南小</t>
  </si>
  <si>
    <t>大藤小</t>
  </si>
  <si>
    <t>白鳥小</t>
  </si>
  <si>
    <t>日の出小</t>
  </si>
  <si>
    <t>甚目寺小</t>
  </si>
  <si>
    <t>甚目寺南小</t>
  </si>
  <si>
    <t>甚目寺東小</t>
  </si>
  <si>
    <t>甚目寺西小</t>
  </si>
  <si>
    <t>津島東小</t>
  </si>
  <si>
    <t>津島西小</t>
  </si>
  <si>
    <t>津島南小</t>
  </si>
  <si>
    <t>津島北小</t>
  </si>
  <si>
    <t>神守小</t>
  </si>
  <si>
    <t>蛭間小</t>
  </si>
  <si>
    <t>高台寺小</t>
  </si>
  <si>
    <t>神島田小</t>
  </si>
  <si>
    <t>東部小</t>
  </si>
  <si>
    <t>英比小</t>
  </si>
  <si>
    <t>草木小</t>
  </si>
  <si>
    <t>南部小</t>
  </si>
  <si>
    <t>藤江小</t>
  </si>
  <si>
    <t>生路小</t>
  </si>
  <si>
    <t>片葩小</t>
  </si>
  <si>
    <t>緒川小</t>
  </si>
  <si>
    <t>森岡小</t>
  </si>
  <si>
    <t>卯ノ里小</t>
  </si>
  <si>
    <t>石浜西小</t>
  </si>
  <si>
    <t>武豊小</t>
  </si>
  <si>
    <t>富貴小</t>
  </si>
  <si>
    <t>衣浦小</t>
  </si>
  <si>
    <t>緑丘小</t>
  </si>
  <si>
    <t>大府小</t>
  </si>
  <si>
    <t>神田小</t>
  </si>
  <si>
    <t>共長小</t>
  </si>
  <si>
    <t>吉田小</t>
  </si>
  <si>
    <t>北山小</t>
  </si>
  <si>
    <t>石ケ瀬小</t>
  </si>
  <si>
    <t>名和小</t>
  </si>
  <si>
    <t>平洲小</t>
  </si>
  <si>
    <t>富木島小</t>
  </si>
  <si>
    <t>明倫小</t>
  </si>
  <si>
    <t>緑陽小</t>
  </si>
  <si>
    <t>大田小</t>
  </si>
  <si>
    <t>横須賀小</t>
  </si>
  <si>
    <t>加木屋小</t>
  </si>
  <si>
    <t>加木屋南小</t>
  </si>
  <si>
    <t>渡内小</t>
  </si>
  <si>
    <t>新知小</t>
  </si>
  <si>
    <t>佐布里小</t>
  </si>
  <si>
    <t>新田小</t>
  </si>
  <si>
    <t>岡田小</t>
  </si>
  <si>
    <t>旭北小</t>
  </si>
  <si>
    <t>旭南小</t>
  </si>
  <si>
    <t>つつじが丘小</t>
  </si>
  <si>
    <t>南粕谷小</t>
  </si>
  <si>
    <t>内海小</t>
  </si>
  <si>
    <t>豊浜小</t>
  </si>
  <si>
    <t>篠島小</t>
  </si>
  <si>
    <t>日間賀小</t>
  </si>
  <si>
    <t>みさき小</t>
  </si>
  <si>
    <t>上野間小</t>
  </si>
  <si>
    <t>野間小</t>
  </si>
  <si>
    <t>奥田小</t>
  </si>
  <si>
    <t>河和小</t>
  </si>
  <si>
    <t>布土小</t>
  </si>
  <si>
    <t>三和小</t>
  </si>
  <si>
    <t>大野小</t>
  </si>
  <si>
    <t>鬼崎北小</t>
  </si>
  <si>
    <t>鬼崎南小</t>
  </si>
  <si>
    <t>西浦北小</t>
  </si>
  <si>
    <t>西浦南小</t>
  </si>
  <si>
    <t>小鈴谷小</t>
  </si>
  <si>
    <t>常滑西小</t>
  </si>
  <si>
    <t>常滑東小</t>
  </si>
  <si>
    <t>半田小</t>
  </si>
  <si>
    <t>岩滑小</t>
  </si>
  <si>
    <t>乙川小</t>
  </si>
  <si>
    <t>乙川東小</t>
  </si>
  <si>
    <t>亀崎小</t>
  </si>
  <si>
    <t>有脇小</t>
  </si>
  <si>
    <t>成岩小</t>
  </si>
  <si>
    <t>板山小</t>
  </si>
  <si>
    <t>花園小</t>
  </si>
  <si>
    <t>雁宿小</t>
  </si>
  <si>
    <t>宮池小</t>
  </si>
  <si>
    <t>横川小</t>
  </si>
  <si>
    <t>三ツ池小</t>
  </si>
  <si>
    <t>共和西小</t>
  </si>
  <si>
    <t>船島小</t>
  </si>
  <si>
    <t>旭東小</t>
  </si>
  <si>
    <t>さくら小</t>
  </si>
  <si>
    <t>大東小</t>
  </si>
  <si>
    <t>幸田小</t>
  </si>
  <si>
    <t>坂崎小</t>
  </si>
  <si>
    <t>荻谷小</t>
  </si>
  <si>
    <t>深溝小</t>
  </si>
  <si>
    <t>豊坂小</t>
  </si>
  <si>
    <t>豊富小</t>
  </si>
  <si>
    <t>夏山小</t>
  </si>
  <si>
    <t>宮崎小</t>
  </si>
  <si>
    <t>形埜小</t>
  </si>
  <si>
    <t>下山小</t>
  </si>
  <si>
    <t>梅園小</t>
  </si>
  <si>
    <t>根石小</t>
  </si>
  <si>
    <t>男川小</t>
  </si>
  <si>
    <t>美合小</t>
  </si>
  <si>
    <t>羽根小</t>
  </si>
  <si>
    <t>岡崎小</t>
  </si>
  <si>
    <t>六名小</t>
  </si>
  <si>
    <t>三島小</t>
  </si>
  <si>
    <t>連尺小</t>
  </si>
  <si>
    <t>広幡小</t>
  </si>
  <si>
    <t>井田小</t>
  </si>
  <si>
    <t>愛宕小</t>
  </si>
  <si>
    <t>福岡小</t>
  </si>
  <si>
    <t>竜谷小</t>
  </si>
  <si>
    <t>藤川小</t>
  </si>
  <si>
    <t>山中小</t>
  </si>
  <si>
    <t>本宿小</t>
  </si>
  <si>
    <t>生平小</t>
  </si>
  <si>
    <t>秦梨小</t>
  </si>
  <si>
    <t>常磐南小</t>
  </si>
  <si>
    <t>常磐東小</t>
  </si>
  <si>
    <t>常磐小</t>
  </si>
  <si>
    <t>恵田小</t>
  </si>
  <si>
    <t>奥殿小</t>
  </si>
  <si>
    <t>細川小</t>
  </si>
  <si>
    <t>岩津小</t>
  </si>
  <si>
    <t>大樹寺小</t>
  </si>
  <si>
    <t>矢作東小</t>
  </si>
  <si>
    <t>矢作北小</t>
  </si>
  <si>
    <t>矢作西小</t>
  </si>
  <si>
    <t>矢作南小</t>
  </si>
  <si>
    <t>六ツ美中部小</t>
  </si>
  <si>
    <t>六ツ美北部小</t>
  </si>
  <si>
    <t>六ツ美南部小</t>
  </si>
  <si>
    <t>竜美丘小</t>
  </si>
  <si>
    <t>大門小</t>
  </si>
  <si>
    <t>城南小</t>
  </si>
  <si>
    <t>上地小</t>
  </si>
  <si>
    <t>小豆坂小</t>
  </si>
  <si>
    <t>北野小</t>
  </si>
  <si>
    <t>六ツ美西部小</t>
  </si>
  <si>
    <t>大浜小</t>
  </si>
  <si>
    <t>棚尾小</t>
  </si>
  <si>
    <t>日進小</t>
  </si>
  <si>
    <t>鷲塚小</t>
  </si>
  <si>
    <t>西端小</t>
  </si>
  <si>
    <t>亀城小</t>
  </si>
  <si>
    <t>小高原小</t>
  </si>
  <si>
    <t>富士松南小</t>
  </si>
  <si>
    <t>富士松北小</t>
  </si>
  <si>
    <t>小垣江小</t>
  </si>
  <si>
    <t>双葉小</t>
  </si>
  <si>
    <t>住吉小</t>
  </si>
  <si>
    <t>かりがね小</t>
  </si>
  <si>
    <t>東刈谷小</t>
  </si>
  <si>
    <t>日高小</t>
  </si>
  <si>
    <t>富士松東小</t>
  </si>
  <si>
    <t>朝日小</t>
  </si>
  <si>
    <t>小垣江東小</t>
  </si>
  <si>
    <t>平成小</t>
  </si>
  <si>
    <t>高浜小</t>
  </si>
  <si>
    <t>吉浜小</t>
  </si>
  <si>
    <t>高取小</t>
  </si>
  <si>
    <t>港小</t>
  </si>
  <si>
    <t>翼小</t>
  </si>
  <si>
    <t>桜井小</t>
  </si>
  <si>
    <t>知立南小</t>
  </si>
  <si>
    <t>八ツ田小</t>
  </si>
  <si>
    <t>知立西小</t>
  </si>
  <si>
    <t>知立小</t>
  </si>
  <si>
    <t>猿渡小</t>
  </si>
  <si>
    <t>来迎寺小</t>
  </si>
  <si>
    <t>知立東小</t>
  </si>
  <si>
    <t>安城中部小</t>
  </si>
  <si>
    <t>安城南部小</t>
  </si>
  <si>
    <t>安城西部小</t>
  </si>
  <si>
    <t>安城東部小</t>
  </si>
  <si>
    <t>安城北部小</t>
  </si>
  <si>
    <t>錦町小</t>
  </si>
  <si>
    <t>志貴小</t>
  </si>
  <si>
    <t>高棚小</t>
  </si>
  <si>
    <t>里町小</t>
  </si>
  <si>
    <t>明和小</t>
  </si>
  <si>
    <t>桜町小</t>
  </si>
  <si>
    <t>作野小</t>
  </si>
  <si>
    <t>祥南小</t>
  </si>
  <si>
    <t>丈山小</t>
  </si>
  <si>
    <t>二本木小</t>
  </si>
  <si>
    <t>桜林小</t>
  </si>
  <si>
    <t>今池小</t>
  </si>
  <si>
    <t>三河安城小</t>
  </si>
  <si>
    <t>梨の里小</t>
  </si>
  <si>
    <t>花ノ木小</t>
  </si>
  <si>
    <t>八ツ面小</t>
  </si>
  <si>
    <t>西野町小</t>
  </si>
  <si>
    <t>米津小</t>
  </si>
  <si>
    <t>中畑小</t>
  </si>
  <si>
    <t>平坂小</t>
  </si>
  <si>
    <t>矢田小</t>
  </si>
  <si>
    <t>寺津小</t>
  </si>
  <si>
    <t>福地南部小</t>
  </si>
  <si>
    <t>福地北部小</t>
  </si>
  <si>
    <t>室場小</t>
  </si>
  <si>
    <t>鶴城小</t>
  </si>
  <si>
    <t>一色中部小</t>
  </si>
  <si>
    <t>一色東部小</t>
  </si>
  <si>
    <t>一色西部小</t>
  </si>
  <si>
    <t>一色南部小</t>
  </si>
  <si>
    <t>佐久島しおさい</t>
  </si>
  <si>
    <t>津平小</t>
  </si>
  <si>
    <t>荻原小</t>
  </si>
  <si>
    <t>白浜小</t>
  </si>
  <si>
    <t>幡豆小</t>
  </si>
  <si>
    <t>東幡豆小</t>
  </si>
  <si>
    <t>童子山小</t>
  </si>
  <si>
    <t>挙母小</t>
  </si>
  <si>
    <t>根川小</t>
  </si>
  <si>
    <t>小清水小</t>
  </si>
  <si>
    <t>前山小</t>
  </si>
  <si>
    <t>山之手小</t>
  </si>
  <si>
    <t>美山小</t>
  </si>
  <si>
    <t>寺部小</t>
  </si>
  <si>
    <t>平井小</t>
  </si>
  <si>
    <t>野見小</t>
  </si>
  <si>
    <t>古瀬間小</t>
  </si>
  <si>
    <t>矢並小</t>
  </si>
  <si>
    <t>寿恵野小</t>
  </si>
  <si>
    <t>畝部小</t>
  </si>
  <si>
    <t>堤小</t>
  </si>
  <si>
    <t>若園小</t>
  </si>
  <si>
    <t>竹村小</t>
  </si>
  <si>
    <t>駒場小</t>
  </si>
  <si>
    <t>大林小</t>
  </si>
  <si>
    <t>みよし中部小</t>
  </si>
  <si>
    <t>みよし北部小</t>
  </si>
  <si>
    <t>みよし南部小</t>
  </si>
  <si>
    <t>天王小</t>
  </si>
  <si>
    <t>三吉小</t>
  </si>
  <si>
    <t>伊保小</t>
  </si>
  <si>
    <t>大畑小</t>
  </si>
  <si>
    <t>加納小</t>
  </si>
  <si>
    <t>青木小</t>
  </si>
  <si>
    <t>西広瀬小</t>
  </si>
  <si>
    <t>東広瀬小</t>
  </si>
  <si>
    <t>中金小</t>
  </si>
  <si>
    <t>上鷹見小</t>
  </si>
  <si>
    <t>三好丘小</t>
  </si>
  <si>
    <t>黒笹小</t>
  </si>
  <si>
    <t>飯野小</t>
  </si>
  <si>
    <t>石畳小</t>
  </si>
  <si>
    <t>御作小</t>
  </si>
  <si>
    <t>中山小</t>
  </si>
  <si>
    <t>道慈小</t>
  </si>
  <si>
    <t>本城小</t>
  </si>
  <si>
    <t>小原中部小</t>
  </si>
  <si>
    <t>幸海小</t>
  </si>
  <si>
    <t>岩倉小</t>
  </si>
  <si>
    <t>九久平小</t>
  </si>
  <si>
    <t>滝脇小</t>
  </si>
  <si>
    <t>豊松小</t>
  </si>
  <si>
    <t>元城小</t>
  </si>
  <si>
    <t>梅坪小</t>
  </si>
  <si>
    <t>四郷小</t>
  </si>
  <si>
    <t>若林東小</t>
  </si>
  <si>
    <t>東保見小</t>
  </si>
  <si>
    <t>浄水小</t>
  </si>
  <si>
    <t>平和小</t>
  </si>
  <si>
    <t>市木小</t>
  </si>
  <si>
    <t>若林西小</t>
  </si>
  <si>
    <t>衣丘小</t>
  </si>
  <si>
    <t>土橋小</t>
  </si>
  <si>
    <t>広川台小</t>
  </si>
  <si>
    <t>井上小</t>
  </si>
  <si>
    <t>五ケ丘小</t>
  </si>
  <si>
    <t>西保見小</t>
  </si>
  <si>
    <t>五ケ丘東小</t>
  </si>
  <si>
    <t>浄水北小</t>
  </si>
  <si>
    <t>足助小</t>
  </si>
  <si>
    <t>冷田小</t>
  </si>
  <si>
    <t>追分小</t>
  </si>
  <si>
    <t>佐切小</t>
  </si>
  <si>
    <t>則定小</t>
  </si>
  <si>
    <t>萩野小</t>
  </si>
  <si>
    <t>新盛小</t>
  </si>
  <si>
    <t>大蔵小</t>
  </si>
  <si>
    <t>御蔵小</t>
  </si>
  <si>
    <t>大沼小</t>
  </si>
  <si>
    <t>花山小</t>
  </si>
  <si>
    <t>巴ケ丘小</t>
  </si>
  <si>
    <t>小渡小</t>
  </si>
  <si>
    <t>敷島小</t>
  </si>
  <si>
    <t>稲武小</t>
  </si>
  <si>
    <t>田口小</t>
  </si>
  <si>
    <t>清嶺小</t>
  </si>
  <si>
    <t>名倉小</t>
  </si>
  <si>
    <t>豊根小</t>
  </si>
  <si>
    <t>津具小</t>
  </si>
  <si>
    <t>新城小</t>
  </si>
  <si>
    <t>千郷小</t>
  </si>
  <si>
    <t>東郷西小</t>
  </si>
  <si>
    <t>東郷東小</t>
  </si>
  <si>
    <t>舟着小</t>
  </si>
  <si>
    <t>八名小</t>
  </si>
  <si>
    <t>庭野小</t>
  </si>
  <si>
    <t>鳳来中部小</t>
  </si>
  <si>
    <t>鳳来寺小</t>
  </si>
  <si>
    <t>鳳来東小</t>
  </si>
  <si>
    <t>東陽小</t>
  </si>
  <si>
    <t>黄柳川小</t>
  </si>
  <si>
    <t>作手小</t>
  </si>
  <si>
    <t>岩田小</t>
  </si>
  <si>
    <t>東田小</t>
  </si>
  <si>
    <t>八町小</t>
  </si>
  <si>
    <t>松葉小</t>
  </si>
  <si>
    <t>花田小</t>
  </si>
  <si>
    <t>羽根井小</t>
  </si>
  <si>
    <t>下地小</t>
  </si>
  <si>
    <t>大村小</t>
  </si>
  <si>
    <t>津田小</t>
  </si>
  <si>
    <t>牟呂小</t>
  </si>
  <si>
    <t>吉田方小</t>
  </si>
  <si>
    <t>高師小</t>
  </si>
  <si>
    <t>磯辺小</t>
  </si>
  <si>
    <t>大崎小</t>
  </si>
  <si>
    <t>野依小</t>
  </si>
  <si>
    <t>植田小</t>
  </si>
  <si>
    <t>牛川小</t>
  </si>
  <si>
    <t>下条小</t>
  </si>
  <si>
    <t>多米小</t>
  </si>
  <si>
    <t>岩西小</t>
  </si>
  <si>
    <t>天伯小</t>
  </si>
  <si>
    <t>大清水小</t>
  </si>
  <si>
    <t>前芝小</t>
  </si>
  <si>
    <t>西郷小</t>
  </si>
  <si>
    <t>嵩山小</t>
  </si>
  <si>
    <t>石巻小</t>
  </si>
  <si>
    <t>谷川小</t>
  </si>
  <si>
    <t>小沢小</t>
  </si>
  <si>
    <t>細谷小</t>
  </si>
  <si>
    <t>二川小</t>
  </si>
  <si>
    <t>豊南小</t>
  </si>
  <si>
    <t>高根小</t>
  </si>
  <si>
    <t>老津小</t>
  </si>
  <si>
    <t>杉山小</t>
  </si>
  <si>
    <t>賀茂小</t>
  </si>
  <si>
    <t>幸小</t>
  </si>
  <si>
    <t>鷹丘小</t>
  </si>
  <si>
    <t>豊小</t>
  </si>
  <si>
    <t>芦原小</t>
  </si>
  <si>
    <t>飯村小</t>
  </si>
  <si>
    <t>富士見小</t>
  </si>
  <si>
    <t>中野小</t>
  </si>
  <si>
    <t>二川南小</t>
  </si>
  <si>
    <t>汐田小</t>
  </si>
  <si>
    <t>豊川小</t>
  </si>
  <si>
    <t>豊川東部小</t>
  </si>
  <si>
    <t>桜木小</t>
  </si>
  <si>
    <t>三蔵子小</t>
  </si>
  <si>
    <t>千両小</t>
  </si>
  <si>
    <t>牛久保小</t>
  </si>
  <si>
    <t>豊川中部小</t>
  </si>
  <si>
    <t>八南小</t>
  </si>
  <si>
    <t>平尾小</t>
  </si>
  <si>
    <t>国府小</t>
  </si>
  <si>
    <t>御油小</t>
  </si>
  <si>
    <t>代田小</t>
  </si>
  <si>
    <t>金屋小</t>
  </si>
  <si>
    <t>蒲郡南部小</t>
  </si>
  <si>
    <t>蒲郡東部小</t>
  </si>
  <si>
    <t>蒲郡北部小</t>
  </si>
  <si>
    <t>蒲郡西部小</t>
  </si>
  <si>
    <t>三谷小</t>
  </si>
  <si>
    <t>塩津小</t>
  </si>
  <si>
    <t>形原小</t>
  </si>
  <si>
    <t>形原北小</t>
  </si>
  <si>
    <t>蒲郡中央小</t>
  </si>
  <si>
    <t>三谷東小</t>
  </si>
  <si>
    <t>竹島小</t>
  </si>
  <si>
    <t>一宮東部小</t>
  </si>
  <si>
    <t>一宮西部小</t>
  </si>
  <si>
    <t>一宮南部小</t>
  </si>
  <si>
    <t>小坂井東小</t>
  </si>
  <si>
    <t>小坂井西小</t>
  </si>
  <si>
    <t>萩小</t>
  </si>
  <si>
    <t>長沢小</t>
  </si>
  <si>
    <t>赤坂小</t>
  </si>
  <si>
    <t>御津北部小</t>
  </si>
  <si>
    <t>御津南部小</t>
  </si>
  <si>
    <t>六連小</t>
  </si>
  <si>
    <t>神戸小</t>
  </si>
  <si>
    <t>大草小</t>
  </si>
  <si>
    <t>田原東部小</t>
  </si>
  <si>
    <t>童浦小</t>
  </si>
  <si>
    <t>田原南部小</t>
  </si>
  <si>
    <t>田原中部小</t>
  </si>
  <si>
    <t>野田小</t>
  </si>
  <si>
    <t>衣笠小</t>
  </si>
  <si>
    <t>高松小</t>
  </si>
  <si>
    <t>赤羽根小</t>
  </si>
  <si>
    <t>若戸小</t>
  </si>
  <si>
    <t>亀山小</t>
  </si>
  <si>
    <t>福江小</t>
  </si>
  <si>
    <t>清田小</t>
  </si>
  <si>
    <t>泉小</t>
  </si>
  <si>
    <t>伊良湖岬小</t>
  </si>
  <si>
    <t>内山小</t>
  </si>
  <si>
    <t>春岡小</t>
  </si>
  <si>
    <t>千種小</t>
  </si>
  <si>
    <t>千石小</t>
  </si>
  <si>
    <t>高見小</t>
  </si>
  <si>
    <t>大和小</t>
  </si>
  <si>
    <t>田代小</t>
  </si>
  <si>
    <t>自由ケ丘小</t>
  </si>
  <si>
    <t>上野小</t>
  </si>
  <si>
    <t>富士見台小</t>
  </si>
  <si>
    <t>星ケ丘小</t>
  </si>
  <si>
    <t>猪高小</t>
  </si>
  <si>
    <t>香流小</t>
  </si>
  <si>
    <t>高針小</t>
  </si>
  <si>
    <t>宮根小</t>
  </si>
  <si>
    <t>藤が丘小</t>
  </si>
  <si>
    <t>猪子石小</t>
  </si>
  <si>
    <t>名東小</t>
  </si>
  <si>
    <t>蓬来小</t>
  </si>
  <si>
    <t>本郷小</t>
  </si>
  <si>
    <t>千代田橋小</t>
  </si>
  <si>
    <t>上社小</t>
  </si>
  <si>
    <t>引山小</t>
  </si>
  <si>
    <t>豊が丘小</t>
  </si>
  <si>
    <t>平和が丘小</t>
  </si>
  <si>
    <t>極楽小</t>
  </si>
  <si>
    <t>筒井小</t>
  </si>
  <si>
    <t>東桜小</t>
  </si>
  <si>
    <t>山吹小</t>
  </si>
  <si>
    <t>東白壁小</t>
  </si>
  <si>
    <t>葵小</t>
  </si>
  <si>
    <t>砂田橋小</t>
  </si>
  <si>
    <t>飯田小</t>
  </si>
  <si>
    <t>大杉小</t>
  </si>
  <si>
    <t>杉村小</t>
  </si>
  <si>
    <t>名北小</t>
  </si>
  <si>
    <t>金城小</t>
  </si>
  <si>
    <t>東志賀小</t>
  </si>
  <si>
    <t>城北小</t>
  </si>
  <si>
    <t>光城小</t>
  </si>
  <si>
    <t>六郷小</t>
  </si>
  <si>
    <t>楠小</t>
  </si>
  <si>
    <t>味鋺小</t>
  </si>
  <si>
    <t>西味鋺小</t>
  </si>
  <si>
    <t>楠西小</t>
  </si>
  <si>
    <t>如意小</t>
  </si>
  <si>
    <t>宮前小</t>
  </si>
  <si>
    <t>川中小</t>
  </si>
  <si>
    <t>六郷北小</t>
  </si>
  <si>
    <t>辻小</t>
  </si>
  <si>
    <t>榎小</t>
  </si>
  <si>
    <t>栄生小</t>
  </si>
  <si>
    <t>上名古屋小</t>
  </si>
  <si>
    <t>城西小</t>
  </si>
  <si>
    <t>児玉小</t>
  </si>
  <si>
    <t>枇杷島小</t>
  </si>
  <si>
    <t>南押切小</t>
  </si>
  <si>
    <t>庄内小</t>
  </si>
  <si>
    <t>稲生小</t>
  </si>
  <si>
    <t>山田小</t>
  </si>
  <si>
    <t>平田小</t>
  </si>
  <si>
    <t>比良小</t>
  </si>
  <si>
    <t>大野木小</t>
  </si>
  <si>
    <t>浮野小</t>
  </si>
  <si>
    <t>比良西小</t>
  </si>
  <si>
    <t>中小田井小</t>
  </si>
  <si>
    <t>なごや小</t>
  </si>
  <si>
    <t>中村小</t>
  </si>
  <si>
    <t>豊臣小</t>
  </si>
  <si>
    <t>牧野小</t>
  </si>
  <si>
    <t>日比津小</t>
  </si>
  <si>
    <t>諏訪小</t>
  </si>
  <si>
    <t>柳小</t>
  </si>
  <si>
    <t>稲葉地小</t>
  </si>
  <si>
    <t>日吉小</t>
  </si>
  <si>
    <t>千成小</t>
  </si>
  <si>
    <t>岩塚小</t>
  </si>
  <si>
    <t>稲西小</t>
  </si>
  <si>
    <t>八社小</t>
  </si>
  <si>
    <t>ほのか小</t>
  </si>
  <si>
    <t>笹島小</t>
  </si>
  <si>
    <t>橘小</t>
  </si>
  <si>
    <t>老松小</t>
  </si>
  <si>
    <t>千早小</t>
  </si>
  <si>
    <t>大須小</t>
  </si>
  <si>
    <t>正木小</t>
  </si>
  <si>
    <t>丸の内小</t>
  </si>
  <si>
    <t>鶴舞小</t>
  </si>
  <si>
    <t>吹上小</t>
  </si>
  <si>
    <t>村雲小</t>
  </si>
  <si>
    <t>松栄小</t>
  </si>
  <si>
    <t>御器所小</t>
  </si>
  <si>
    <t>広路小</t>
  </si>
  <si>
    <t>川原小</t>
  </si>
  <si>
    <t>八事小</t>
  </si>
  <si>
    <t>滝川小</t>
  </si>
  <si>
    <t>白金小</t>
  </si>
  <si>
    <t>天白小</t>
  </si>
  <si>
    <t>八事東小</t>
  </si>
  <si>
    <t>平針小</t>
  </si>
  <si>
    <t>野並小</t>
  </si>
  <si>
    <t>表山小</t>
  </si>
  <si>
    <t>梅森坂小</t>
  </si>
  <si>
    <t>平針南小</t>
  </si>
  <si>
    <t>伊勝小</t>
  </si>
  <si>
    <t>相生小</t>
  </si>
  <si>
    <t>大坪小</t>
  </si>
  <si>
    <t>山根小</t>
  </si>
  <si>
    <t>原小</t>
  </si>
  <si>
    <t>植田南小</t>
  </si>
  <si>
    <t>平針北小</t>
  </si>
  <si>
    <t>植田北小</t>
  </si>
  <si>
    <t>植田東小</t>
  </si>
  <si>
    <t>弥富小</t>
  </si>
  <si>
    <t>御劒小</t>
  </si>
  <si>
    <t>堀田小</t>
  </si>
  <si>
    <t>汐路小</t>
  </si>
  <si>
    <t>高田小</t>
  </si>
  <si>
    <t>瑞穂小</t>
  </si>
  <si>
    <t>井戸田小</t>
  </si>
  <si>
    <t>穂波小</t>
  </si>
  <si>
    <t>豊岡小</t>
  </si>
  <si>
    <t>陽明小</t>
  </si>
  <si>
    <t>中根小</t>
  </si>
  <si>
    <t>高蔵小</t>
  </si>
  <si>
    <t>旗屋小</t>
  </si>
  <si>
    <t>千年小</t>
  </si>
  <si>
    <t>船方小</t>
  </si>
  <si>
    <t>野立小</t>
  </si>
  <si>
    <t>大宝小</t>
  </si>
  <si>
    <t>広見小</t>
  </si>
  <si>
    <t>露橋小</t>
  </si>
  <si>
    <t>愛知小</t>
  </si>
  <si>
    <t>八熊小</t>
  </si>
  <si>
    <t>昭和橋小</t>
  </si>
  <si>
    <t>荒子小</t>
  </si>
  <si>
    <t>正色小</t>
  </si>
  <si>
    <t>戸田小</t>
  </si>
  <si>
    <t>豊治小</t>
  </si>
  <si>
    <t>千音寺小</t>
  </si>
  <si>
    <t>長須賀小</t>
  </si>
  <si>
    <t>万場小</t>
  </si>
  <si>
    <t>明正小</t>
  </si>
  <si>
    <t>赤星小</t>
  </si>
  <si>
    <t>西中島小</t>
  </si>
  <si>
    <t>五反田小</t>
  </si>
  <si>
    <t>春田小</t>
  </si>
  <si>
    <t>西前田小</t>
  </si>
  <si>
    <t>東築地小</t>
  </si>
  <si>
    <t>中川小</t>
  </si>
  <si>
    <t>港西小</t>
  </si>
  <si>
    <t>小碓小</t>
  </si>
  <si>
    <t>西築地小</t>
  </si>
  <si>
    <t>高木小</t>
  </si>
  <si>
    <t>南陽小</t>
  </si>
  <si>
    <t>港楽小</t>
  </si>
  <si>
    <t>成章小</t>
  </si>
  <si>
    <t>明徳小</t>
  </si>
  <si>
    <t>稲永小</t>
  </si>
  <si>
    <t>東海小</t>
  </si>
  <si>
    <t>野跡小</t>
  </si>
  <si>
    <t>当知小</t>
  </si>
  <si>
    <t>正保小</t>
  </si>
  <si>
    <t>神宮寺小</t>
  </si>
  <si>
    <t>西福田小</t>
  </si>
  <si>
    <t>福田小</t>
  </si>
  <si>
    <t>福春小</t>
  </si>
  <si>
    <t>豊田小</t>
  </si>
  <si>
    <t>明治小</t>
  </si>
  <si>
    <t>伝馬小</t>
  </si>
  <si>
    <t>呼続小</t>
  </si>
  <si>
    <t>白水小</t>
  </si>
  <si>
    <t>柴田小</t>
  </si>
  <si>
    <t>菊住小</t>
  </si>
  <si>
    <t>道徳小</t>
  </si>
  <si>
    <t>笠寺小</t>
  </si>
  <si>
    <t>大生小</t>
  </si>
  <si>
    <t>大磯小</t>
  </si>
  <si>
    <t>千鳥小</t>
  </si>
  <si>
    <t>星崎小</t>
  </si>
  <si>
    <t>春日野小</t>
  </si>
  <si>
    <t>笠東小</t>
  </si>
  <si>
    <t>宝南小</t>
  </si>
  <si>
    <t>守山小</t>
  </si>
  <si>
    <t>小幡小</t>
  </si>
  <si>
    <t>廿軒家小</t>
  </si>
  <si>
    <t>大森小</t>
  </si>
  <si>
    <t>瀬古小</t>
  </si>
  <si>
    <t>鳥羽見小</t>
  </si>
  <si>
    <t>志段味東小</t>
  </si>
  <si>
    <t>志段味西小</t>
  </si>
  <si>
    <t>白沢小</t>
  </si>
  <si>
    <t>苗代小</t>
  </si>
  <si>
    <t>本地丘小</t>
  </si>
  <si>
    <t>天子田小</t>
  </si>
  <si>
    <t>二城小</t>
  </si>
  <si>
    <t>森孝東小</t>
  </si>
  <si>
    <t>森孝西小</t>
  </si>
  <si>
    <t>西城小</t>
  </si>
  <si>
    <t>小幡北小</t>
  </si>
  <si>
    <t>大森北小</t>
  </si>
  <si>
    <t>吉根小</t>
  </si>
  <si>
    <t>鳴海小</t>
  </si>
  <si>
    <t>鳴海東部小</t>
  </si>
  <si>
    <t>東丘小</t>
  </si>
  <si>
    <t>平子小</t>
  </si>
  <si>
    <t>鳴子小</t>
  </si>
  <si>
    <t>大高小</t>
  </si>
  <si>
    <t>有松小</t>
  </si>
  <si>
    <t>緑小</t>
  </si>
  <si>
    <t>片平小</t>
  </si>
  <si>
    <t>戸笠小</t>
  </si>
  <si>
    <t>太子小</t>
  </si>
  <si>
    <t>浦里小</t>
  </si>
  <si>
    <t>旭出小</t>
  </si>
  <si>
    <t>黒石小</t>
  </si>
  <si>
    <t>神の倉小</t>
  </si>
  <si>
    <t>長根台小</t>
  </si>
  <si>
    <t>桶狭間小</t>
  </si>
  <si>
    <t>相原小</t>
  </si>
  <si>
    <t>桃山小</t>
  </si>
  <si>
    <t>南陵小</t>
  </si>
  <si>
    <t>大高北小</t>
  </si>
  <si>
    <t>大高南小</t>
  </si>
  <si>
    <t>徳重小</t>
  </si>
  <si>
    <t>滝ノ水小</t>
  </si>
  <si>
    <t>常安小</t>
  </si>
  <si>
    <t>小坂小</t>
  </si>
  <si>
    <t>熊の前小</t>
  </si>
  <si>
    <t>見付小</t>
  </si>
  <si>
    <t>北一社小</t>
  </si>
  <si>
    <t>牧の原小</t>
  </si>
  <si>
    <t>下志段味小</t>
  </si>
  <si>
    <t>上志段味小</t>
  </si>
  <si>
    <t>豊明中</t>
  </si>
  <si>
    <t>栄中</t>
  </si>
  <si>
    <t>沓掛中</t>
  </si>
  <si>
    <t>東郷中</t>
  </si>
  <si>
    <t>春木中</t>
  </si>
  <si>
    <t>諸輪中</t>
  </si>
  <si>
    <t>日進中</t>
  </si>
  <si>
    <t>日進西中</t>
  </si>
  <si>
    <t>日進東中</t>
  </si>
  <si>
    <t>長久手中</t>
  </si>
  <si>
    <t>長久手南中</t>
  </si>
  <si>
    <t>長久手北中</t>
  </si>
  <si>
    <t>日進北中</t>
  </si>
  <si>
    <t>旭中</t>
  </si>
  <si>
    <t>尾張旭東中</t>
  </si>
  <si>
    <t>尾張旭西中</t>
  </si>
  <si>
    <t>西枇杷島中</t>
  </si>
  <si>
    <t>豊山中</t>
  </si>
  <si>
    <t>師勝中</t>
  </si>
  <si>
    <t>訓原中</t>
  </si>
  <si>
    <t>熊野中</t>
  </si>
  <si>
    <t>西春中</t>
  </si>
  <si>
    <t>白木中</t>
  </si>
  <si>
    <t>天神中</t>
  </si>
  <si>
    <t>春日中</t>
  </si>
  <si>
    <t>清洲中</t>
  </si>
  <si>
    <t>新川中</t>
  </si>
  <si>
    <t>小牧中</t>
  </si>
  <si>
    <t>味岡中</t>
  </si>
  <si>
    <t>篠岡中</t>
  </si>
  <si>
    <t>北里中</t>
  </si>
  <si>
    <t>応時中</t>
  </si>
  <si>
    <t>岩崎中</t>
  </si>
  <si>
    <t>桃陵中</t>
  </si>
  <si>
    <t>小牧西中</t>
  </si>
  <si>
    <t>光ケ丘中</t>
  </si>
  <si>
    <t>春日井東部中</t>
  </si>
  <si>
    <t>春日井中部中</t>
  </si>
  <si>
    <t>春日井西部中</t>
  </si>
  <si>
    <t>坂下中</t>
  </si>
  <si>
    <t>高蔵寺中</t>
  </si>
  <si>
    <t>藤山台中</t>
  </si>
  <si>
    <t>知多中</t>
  </si>
  <si>
    <t>鷹来中</t>
  </si>
  <si>
    <t>松原中</t>
  </si>
  <si>
    <t>高森台中</t>
  </si>
  <si>
    <t>柏原中</t>
  </si>
  <si>
    <t>味美中</t>
  </si>
  <si>
    <t>南城中</t>
  </si>
  <si>
    <t>石尾台中</t>
  </si>
  <si>
    <t>岩成台中</t>
  </si>
  <si>
    <t>尾東中</t>
  </si>
  <si>
    <t>水無瀬中</t>
  </si>
  <si>
    <t>南山中</t>
  </si>
  <si>
    <t>幡山中</t>
  </si>
  <si>
    <t>品野中</t>
  </si>
  <si>
    <t>光陵中</t>
  </si>
  <si>
    <t>水野中</t>
  </si>
  <si>
    <t>にじの丘中</t>
  </si>
  <si>
    <t>大口中</t>
  </si>
  <si>
    <t>扶桑中</t>
  </si>
  <si>
    <t>扶桑北中</t>
  </si>
  <si>
    <t>岩倉中</t>
  </si>
  <si>
    <t>岩倉南部中</t>
  </si>
  <si>
    <t>木曽川中</t>
  </si>
  <si>
    <t>布袋中</t>
  </si>
  <si>
    <t>古知野中</t>
  </si>
  <si>
    <t>江南北部中</t>
  </si>
  <si>
    <t>宮田中</t>
  </si>
  <si>
    <t>江南西部中</t>
  </si>
  <si>
    <t>犬山中</t>
  </si>
  <si>
    <t>城東中</t>
  </si>
  <si>
    <t>犬山南部中</t>
  </si>
  <si>
    <t>犬山東部中</t>
  </si>
  <si>
    <t>稲沢中</t>
  </si>
  <si>
    <t>大里中</t>
  </si>
  <si>
    <t>千代田中</t>
  </si>
  <si>
    <t>明治中</t>
  </si>
  <si>
    <t>治郎丸中</t>
  </si>
  <si>
    <t>稲沢西中</t>
  </si>
  <si>
    <t>大里東中</t>
  </si>
  <si>
    <t>祖父江中</t>
  </si>
  <si>
    <t>平和中</t>
  </si>
  <si>
    <t>尾西第一中</t>
  </si>
  <si>
    <t>尾西第二中</t>
  </si>
  <si>
    <t>尾西第三中</t>
  </si>
  <si>
    <t>一宮北部中</t>
  </si>
  <si>
    <t>一宮中部中</t>
  </si>
  <si>
    <t>一宮南部中</t>
  </si>
  <si>
    <t>葉栗中</t>
  </si>
  <si>
    <t>西成中</t>
  </si>
  <si>
    <t>丹陽中</t>
  </si>
  <si>
    <t>浅井中</t>
  </si>
  <si>
    <t>北方中</t>
  </si>
  <si>
    <t>大和中</t>
  </si>
  <si>
    <t>今伊勢中</t>
  </si>
  <si>
    <t>奥中</t>
  </si>
  <si>
    <t>萩原中</t>
  </si>
  <si>
    <t>千秋中</t>
  </si>
  <si>
    <t>西成東部中</t>
  </si>
  <si>
    <t>大和南中</t>
  </si>
  <si>
    <t>七宝中</t>
  </si>
  <si>
    <t>七宝北中</t>
  </si>
  <si>
    <t>美和中</t>
  </si>
  <si>
    <t>大治中</t>
  </si>
  <si>
    <t>永和中</t>
  </si>
  <si>
    <t>佐屋中</t>
  </si>
  <si>
    <t>立田中</t>
  </si>
  <si>
    <t>八開中</t>
  </si>
  <si>
    <t>佐織中</t>
  </si>
  <si>
    <t>佐織西中</t>
  </si>
  <si>
    <t>蟹江中</t>
  </si>
  <si>
    <t>蟹江北中</t>
  </si>
  <si>
    <t>弥富中</t>
  </si>
  <si>
    <t>弥富北中</t>
  </si>
  <si>
    <t>甚目寺中</t>
  </si>
  <si>
    <t>甚目寺南中</t>
  </si>
  <si>
    <t>天王中</t>
  </si>
  <si>
    <t>藤浪中</t>
  </si>
  <si>
    <t>神守中</t>
  </si>
  <si>
    <t>暁中</t>
  </si>
  <si>
    <t>阿久比中</t>
  </si>
  <si>
    <t>東浦中</t>
  </si>
  <si>
    <t>東浦北部中</t>
  </si>
  <si>
    <t>東浦西部中</t>
  </si>
  <si>
    <t>武豊中</t>
  </si>
  <si>
    <t>富貴中</t>
  </si>
  <si>
    <t>大府中</t>
  </si>
  <si>
    <t>大府西中</t>
  </si>
  <si>
    <t>大府北中</t>
  </si>
  <si>
    <t>上野中</t>
  </si>
  <si>
    <t>富木島中</t>
  </si>
  <si>
    <t>横須賀中</t>
  </si>
  <si>
    <t>加木屋中</t>
  </si>
  <si>
    <t>名和中</t>
  </si>
  <si>
    <t>平洲中</t>
  </si>
  <si>
    <t>八幡中</t>
  </si>
  <si>
    <t>旭南中</t>
  </si>
  <si>
    <t>知多東部中</t>
  </si>
  <si>
    <t>篠島中</t>
  </si>
  <si>
    <t>南知多中</t>
  </si>
  <si>
    <t>野間中</t>
  </si>
  <si>
    <t>河和中</t>
  </si>
  <si>
    <t>青海中</t>
  </si>
  <si>
    <t>鬼崎中</t>
  </si>
  <si>
    <t>常滑中</t>
  </si>
  <si>
    <t>南陵中</t>
  </si>
  <si>
    <t>半田中</t>
  </si>
  <si>
    <t>乙川中</t>
  </si>
  <si>
    <t>亀崎中</t>
  </si>
  <si>
    <t>成岩中</t>
  </si>
  <si>
    <t>青山中</t>
  </si>
  <si>
    <t>知多中部中</t>
  </si>
  <si>
    <t>大府南中</t>
  </si>
  <si>
    <t>幸田中</t>
  </si>
  <si>
    <t>幸田南部中</t>
  </si>
  <si>
    <t>額田中</t>
  </si>
  <si>
    <t>幸田北部中</t>
  </si>
  <si>
    <t>甲山中</t>
  </si>
  <si>
    <t>美川中</t>
  </si>
  <si>
    <t>岡崎南中</t>
  </si>
  <si>
    <t>竜海中</t>
  </si>
  <si>
    <t>葵中</t>
  </si>
  <si>
    <t>城北中</t>
  </si>
  <si>
    <t>福岡中</t>
  </si>
  <si>
    <t>東海中</t>
  </si>
  <si>
    <t>河合中</t>
  </si>
  <si>
    <t>常磐中</t>
  </si>
  <si>
    <t>新香山中</t>
  </si>
  <si>
    <t>岩津中</t>
  </si>
  <si>
    <t>矢作中</t>
  </si>
  <si>
    <t>六ツ美中</t>
  </si>
  <si>
    <t>矢作北中</t>
  </si>
  <si>
    <t>竜南中</t>
  </si>
  <si>
    <t>岡崎北中</t>
  </si>
  <si>
    <t>六ツ美北中</t>
  </si>
  <si>
    <t>翔南中</t>
  </si>
  <si>
    <t>碧南南中</t>
  </si>
  <si>
    <t>碧南東中</t>
  </si>
  <si>
    <t>西端中</t>
  </si>
  <si>
    <t>碧南中央中</t>
  </si>
  <si>
    <t>刈谷南中</t>
  </si>
  <si>
    <t>刈谷東中</t>
  </si>
  <si>
    <t>富士松中</t>
  </si>
  <si>
    <t>依佐美中</t>
  </si>
  <si>
    <t>雁が音中</t>
  </si>
  <si>
    <t>朝日中</t>
  </si>
  <si>
    <t>高浜南中</t>
  </si>
  <si>
    <t>高浜中</t>
  </si>
  <si>
    <t>桜井中</t>
  </si>
  <si>
    <t>知立中</t>
  </si>
  <si>
    <t>竜北中</t>
  </si>
  <si>
    <t>知立南中</t>
  </si>
  <si>
    <t>安城南中</t>
  </si>
  <si>
    <t>安城北中</t>
  </si>
  <si>
    <t>安城西中</t>
  </si>
  <si>
    <t>明祥中</t>
  </si>
  <si>
    <t>東山中</t>
  </si>
  <si>
    <t>安祥中</t>
  </si>
  <si>
    <t>篠目中</t>
  </si>
  <si>
    <t>西尾中</t>
  </si>
  <si>
    <t>鶴城中</t>
  </si>
  <si>
    <t>平坂中</t>
  </si>
  <si>
    <t>寺津中</t>
  </si>
  <si>
    <t>福地中</t>
  </si>
  <si>
    <t>西尾東部中</t>
  </si>
  <si>
    <t>一色中</t>
  </si>
  <si>
    <t>吉良中</t>
  </si>
  <si>
    <t>幡豆中</t>
  </si>
  <si>
    <t>崇化館中</t>
  </si>
  <si>
    <t>朝日丘中</t>
  </si>
  <si>
    <t>豊南中</t>
  </si>
  <si>
    <t>高橋中</t>
  </si>
  <si>
    <t>上郷中</t>
  </si>
  <si>
    <t>高岡中</t>
  </si>
  <si>
    <t>三好中</t>
  </si>
  <si>
    <t>みよし北中</t>
  </si>
  <si>
    <t>みよし南中</t>
  </si>
  <si>
    <t>保見中</t>
  </si>
  <si>
    <t>猿投中</t>
  </si>
  <si>
    <t>猿投台中</t>
  </si>
  <si>
    <t>石野中</t>
  </si>
  <si>
    <t>三好丘中</t>
  </si>
  <si>
    <t>藤岡中</t>
  </si>
  <si>
    <t>藤岡南中</t>
  </si>
  <si>
    <t>小原中</t>
  </si>
  <si>
    <t>松平中</t>
  </si>
  <si>
    <t>竜神中</t>
  </si>
  <si>
    <t>美里中</t>
  </si>
  <si>
    <t>逢妻中</t>
  </si>
  <si>
    <t>若園中</t>
  </si>
  <si>
    <t>梅坪台中</t>
  </si>
  <si>
    <t>前林中</t>
  </si>
  <si>
    <t>益富中</t>
  </si>
  <si>
    <t>末野原中</t>
  </si>
  <si>
    <t>井郷中</t>
  </si>
  <si>
    <t>浄水中</t>
  </si>
  <si>
    <t>足助中</t>
  </si>
  <si>
    <t>下山中</t>
  </si>
  <si>
    <t>稲武中</t>
  </si>
  <si>
    <t>設楽中</t>
  </si>
  <si>
    <t>東栄中</t>
  </si>
  <si>
    <t>豊根中</t>
  </si>
  <si>
    <t>新城中</t>
  </si>
  <si>
    <t>千郷中</t>
  </si>
  <si>
    <t>八名中</t>
  </si>
  <si>
    <t>鳳来中</t>
  </si>
  <si>
    <t>作手中</t>
  </si>
  <si>
    <t>豊岡中</t>
  </si>
  <si>
    <t>豊橋中部中</t>
  </si>
  <si>
    <t>豊城中</t>
  </si>
  <si>
    <t>青陵中</t>
  </si>
  <si>
    <t>羽田中</t>
  </si>
  <si>
    <t>牟呂中</t>
  </si>
  <si>
    <t>吉田方中</t>
  </si>
  <si>
    <t>豊橋南部中</t>
  </si>
  <si>
    <t>南稜中</t>
  </si>
  <si>
    <t>豊橋北部中</t>
  </si>
  <si>
    <t>前芝中</t>
  </si>
  <si>
    <t>石巻中</t>
  </si>
  <si>
    <t>二川中</t>
  </si>
  <si>
    <t>五並中</t>
  </si>
  <si>
    <t>高豊中</t>
  </si>
  <si>
    <t>章南中</t>
  </si>
  <si>
    <t>高師台中</t>
  </si>
  <si>
    <t>豊橋東部中</t>
  </si>
  <si>
    <t>南陽中</t>
  </si>
  <si>
    <t>本郷中</t>
  </si>
  <si>
    <t>東陽中</t>
  </si>
  <si>
    <t>東陵中</t>
  </si>
  <si>
    <t>豊川東部中</t>
  </si>
  <si>
    <t>豊川南部中</t>
  </si>
  <si>
    <t>豊川中部中</t>
  </si>
  <si>
    <t>豊川西部中</t>
  </si>
  <si>
    <t>代田中</t>
  </si>
  <si>
    <t>金屋中</t>
  </si>
  <si>
    <t>蒲郡中</t>
  </si>
  <si>
    <t>三谷中</t>
  </si>
  <si>
    <t>塩津中</t>
  </si>
  <si>
    <t>大塚中</t>
  </si>
  <si>
    <t>形原中</t>
  </si>
  <si>
    <t>蒲郡中部中</t>
  </si>
  <si>
    <t>一宮中</t>
  </si>
  <si>
    <t>小坂井中</t>
  </si>
  <si>
    <t>音羽中</t>
  </si>
  <si>
    <t>御津中</t>
  </si>
  <si>
    <t>田原東部中</t>
  </si>
  <si>
    <t>田原中</t>
  </si>
  <si>
    <t>赤羽根中</t>
  </si>
  <si>
    <t>福江中</t>
  </si>
  <si>
    <t>今池中</t>
  </si>
  <si>
    <t>城山中</t>
  </si>
  <si>
    <t>千種台中</t>
  </si>
  <si>
    <t>振甫中</t>
  </si>
  <si>
    <t>若水中</t>
  </si>
  <si>
    <t>猪高中</t>
  </si>
  <si>
    <t>神丘中</t>
  </si>
  <si>
    <t>高針台中</t>
  </si>
  <si>
    <t>猪子石中</t>
  </si>
  <si>
    <t>千種中</t>
  </si>
  <si>
    <t>藤森中</t>
  </si>
  <si>
    <t>牧の池中</t>
  </si>
  <si>
    <t>上社中</t>
  </si>
  <si>
    <t>香流中</t>
  </si>
  <si>
    <t>東星中</t>
  </si>
  <si>
    <t>あずま中</t>
  </si>
  <si>
    <t>冨士中</t>
  </si>
  <si>
    <t>桜丘中</t>
  </si>
  <si>
    <t>矢田中</t>
  </si>
  <si>
    <t>若葉中</t>
  </si>
  <si>
    <t>志賀中</t>
  </si>
  <si>
    <t>北陵中</t>
  </si>
  <si>
    <t>大曽根中</t>
  </si>
  <si>
    <t>八王子中</t>
  </si>
  <si>
    <t>楠中</t>
  </si>
  <si>
    <t>北中</t>
  </si>
  <si>
    <t>浄心中</t>
  </si>
  <si>
    <t>菊井中</t>
  </si>
  <si>
    <t>名塚中</t>
  </si>
  <si>
    <t>天神山中</t>
  </si>
  <si>
    <t>山田中</t>
  </si>
  <si>
    <t>山田東中</t>
  </si>
  <si>
    <t>平田中</t>
  </si>
  <si>
    <t>豊国中</t>
  </si>
  <si>
    <t>笹島中</t>
  </si>
  <si>
    <t>笈瀬中</t>
  </si>
  <si>
    <t>御田中</t>
  </si>
  <si>
    <t>豊正中</t>
  </si>
  <si>
    <t>黄金中</t>
  </si>
  <si>
    <t>日比津中</t>
  </si>
  <si>
    <t>前津中</t>
  </si>
  <si>
    <t>丸の内中</t>
  </si>
  <si>
    <t>伊勢山中</t>
  </si>
  <si>
    <t>白山中</t>
  </si>
  <si>
    <t>桜山中</t>
  </si>
  <si>
    <t>北山中</t>
  </si>
  <si>
    <t>川名中</t>
  </si>
  <si>
    <t>円上中</t>
  </si>
  <si>
    <t>天白中</t>
  </si>
  <si>
    <t>駒方中</t>
  </si>
  <si>
    <t>御幸山中</t>
  </si>
  <si>
    <t>久方中</t>
  </si>
  <si>
    <t>平針中</t>
  </si>
  <si>
    <t>南天白中</t>
  </si>
  <si>
    <t>植田中</t>
  </si>
  <si>
    <t>原中</t>
  </si>
  <si>
    <t>田光中</t>
  </si>
  <si>
    <t>瑞穂ケ丘中</t>
  </si>
  <si>
    <t>萩山中</t>
  </si>
  <si>
    <t>汐路中</t>
  </si>
  <si>
    <t>津賀田中</t>
  </si>
  <si>
    <t>沢上中</t>
  </si>
  <si>
    <t>宮中</t>
  </si>
  <si>
    <t>日比野中</t>
  </si>
  <si>
    <t>長良中</t>
  </si>
  <si>
    <t>山王中</t>
  </si>
  <si>
    <t>一柳中</t>
  </si>
  <si>
    <t>昭和橋中</t>
  </si>
  <si>
    <t>富田中</t>
  </si>
  <si>
    <t>はとり中</t>
  </si>
  <si>
    <t>助光中</t>
  </si>
  <si>
    <t>供米田中</t>
  </si>
  <si>
    <t>高杉中</t>
  </si>
  <si>
    <t>港南中</t>
  </si>
  <si>
    <t>港北中</t>
  </si>
  <si>
    <t>東港中</t>
  </si>
  <si>
    <t>宝神中</t>
  </si>
  <si>
    <t>当知中</t>
  </si>
  <si>
    <t>港明中</t>
  </si>
  <si>
    <t>南陽東中</t>
  </si>
  <si>
    <t>本城中</t>
  </si>
  <si>
    <t>新郊中</t>
  </si>
  <si>
    <t>桜田中</t>
  </si>
  <si>
    <t>大江中</t>
  </si>
  <si>
    <t>明豊中</t>
  </si>
  <si>
    <t>名南中</t>
  </si>
  <si>
    <t>南光中</t>
  </si>
  <si>
    <t>守山中</t>
  </si>
  <si>
    <t>守山東中</t>
  </si>
  <si>
    <t>守山西中</t>
  </si>
  <si>
    <t>志段味中</t>
  </si>
  <si>
    <t>大森中</t>
  </si>
  <si>
    <t>守山北中</t>
  </si>
  <si>
    <t>森孝中</t>
  </si>
  <si>
    <t>吉根中</t>
  </si>
  <si>
    <t>鳴海中</t>
  </si>
  <si>
    <t>大高中</t>
  </si>
  <si>
    <t>有松中</t>
  </si>
  <si>
    <t>鳴子台中</t>
  </si>
  <si>
    <t>千鳥丘中</t>
  </si>
  <si>
    <t>神沢中</t>
  </si>
  <si>
    <t>扇台中</t>
  </si>
  <si>
    <t>滝ノ水中</t>
  </si>
  <si>
    <t>左京山中</t>
  </si>
  <si>
    <t>鎌倉台中</t>
  </si>
  <si>
    <t>神の倉中</t>
  </si>
  <si>
    <t>明和高</t>
  </si>
  <si>
    <t>旭丘高</t>
  </si>
  <si>
    <t>名古屋西高</t>
  </si>
  <si>
    <t>中村高</t>
  </si>
  <si>
    <t>松蔭高</t>
  </si>
  <si>
    <t>惟信高</t>
  </si>
  <si>
    <t>熱田高</t>
  </si>
  <si>
    <t>瑞陵高</t>
  </si>
  <si>
    <t>昭和高</t>
  </si>
  <si>
    <t>千種高</t>
  </si>
  <si>
    <t>愛知商業高</t>
  </si>
  <si>
    <t>中川青和高</t>
  </si>
  <si>
    <t>緑丘高</t>
  </si>
  <si>
    <t>名古屋工科高</t>
  </si>
  <si>
    <t>旭陵高</t>
  </si>
  <si>
    <t>瀬戸高</t>
  </si>
  <si>
    <t>瀬戸工科高</t>
  </si>
  <si>
    <t>春日井高</t>
  </si>
  <si>
    <t>長久手高</t>
  </si>
  <si>
    <t>東郷高</t>
  </si>
  <si>
    <t>春日井泉高</t>
  </si>
  <si>
    <t>旭野高</t>
  </si>
  <si>
    <t>南陽高</t>
  </si>
  <si>
    <t>守山高</t>
  </si>
  <si>
    <t>春日井西高</t>
  </si>
  <si>
    <t>鳴海高</t>
  </si>
  <si>
    <t>豊明高</t>
  </si>
  <si>
    <t>天白高</t>
  </si>
  <si>
    <t>瀬戸西高</t>
  </si>
  <si>
    <t>春日井東高</t>
  </si>
  <si>
    <t>日進高</t>
  </si>
  <si>
    <t>高蔵寺高</t>
  </si>
  <si>
    <t>春日井工科高</t>
  </si>
  <si>
    <t>日進西高</t>
  </si>
  <si>
    <t>名古屋南高</t>
  </si>
  <si>
    <t>瀬戸北総合高</t>
  </si>
  <si>
    <t>春日井南高</t>
  </si>
  <si>
    <t>愛知総合工科高</t>
  </si>
  <si>
    <t>城北つばさ高</t>
  </si>
  <si>
    <t>小牧高</t>
  </si>
  <si>
    <t>尾北高</t>
  </si>
  <si>
    <t>古知野高</t>
  </si>
  <si>
    <t>犬山高</t>
  </si>
  <si>
    <t>小牧工科高</t>
  </si>
  <si>
    <t>岩倉総合高</t>
  </si>
  <si>
    <t>丹羽高</t>
  </si>
  <si>
    <t>犬山総合高</t>
  </si>
  <si>
    <t>江南高</t>
  </si>
  <si>
    <t>小牧南高</t>
  </si>
  <si>
    <t>一宮高</t>
  </si>
  <si>
    <t>一宮商業高</t>
  </si>
  <si>
    <t>一宮工科高</t>
  </si>
  <si>
    <t>木曽川高</t>
  </si>
  <si>
    <t>一宮起工科高</t>
  </si>
  <si>
    <t>一宮西高</t>
  </si>
  <si>
    <t>一宮北高</t>
  </si>
  <si>
    <t>西春高</t>
  </si>
  <si>
    <t>一宮南高</t>
  </si>
  <si>
    <t>一宮興道高</t>
  </si>
  <si>
    <t>新川高</t>
  </si>
  <si>
    <t>杏和高</t>
  </si>
  <si>
    <t>稲沢緑風館高</t>
  </si>
  <si>
    <t>津島高</t>
  </si>
  <si>
    <t>津島北高</t>
  </si>
  <si>
    <t>佐屋高</t>
  </si>
  <si>
    <t>五条高</t>
  </si>
  <si>
    <t>愛西工科高</t>
  </si>
  <si>
    <t>津島東高</t>
  </si>
  <si>
    <t>美和高</t>
  </si>
  <si>
    <t>海翔高</t>
  </si>
  <si>
    <t>半田高</t>
  </si>
  <si>
    <t>半田商業高</t>
  </si>
  <si>
    <t>半田工科高</t>
  </si>
  <si>
    <t>半田農業高</t>
  </si>
  <si>
    <t>大府高</t>
  </si>
  <si>
    <t>横須賀高</t>
  </si>
  <si>
    <t>内海高</t>
  </si>
  <si>
    <t>桃陵高</t>
  </si>
  <si>
    <t>東海樟風高</t>
  </si>
  <si>
    <t>東浦高</t>
  </si>
  <si>
    <t>武豊高</t>
  </si>
  <si>
    <t>東海南高</t>
  </si>
  <si>
    <t>阿久比高</t>
  </si>
  <si>
    <t>半田東高</t>
  </si>
  <si>
    <t>大府東高</t>
  </si>
  <si>
    <t>知多翔洋高</t>
  </si>
  <si>
    <t>常滑高</t>
  </si>
  <si>
    <t>岡崎高</t>
  </si>
  <si>
    <t>岡崎北高</t>
  </si>
  <si>
    <t>岩津高</t>
  </si>
  <si>
    <t>岡崎商業高</t>
  </si>
  <si>
    <t>岡崎工科高</t>
  </si>
  <si>
    <t>西尾高</t>
  </si>
  <si>
    <t>鶴城丘高</t>
  </si>
  <si>
    <t>吉良高</t>
  </si>
  <si>
    <t>幸田高</t>
  </si>
  <si>
    <t>岡崎東高</t>
  </si>
  <si>
    <t>西尾東高</t>
  </si>
  <si>
    <t>岡崎西高</t>
  </si>
  <si>
    <t>刈谷高</t>
  </si>
  <si>
    <t>刈谷工科高</t>
  </si>
  <si>
    <t>刈谷北高</t>
  </si>
  <si>
    <t>碧南高</t>
  </si>
  <si>
    <t>知立高</t>
  </si>
  <si>
    <t>一色高</t>
  </si>
  <si>
    <t>安城高</t>
  </si>
  <si>
    <t>安城農林高</t>
  </si>
  <si>
    <t>高浜高</t>
  </si>
  <si>
    <t>刈谷東高</t>
  </si>
  <si>
    <t>碧南工科高</t>
  </si>
  <si>
    <t>安城東高</t>
  </si>
  <si>
    <t>安城南高</t>
  </si>
  <si>
    <t>知立東高</t>
  </si>
  <si>
    <t>豊田西高</t>
  </si>
  <si>
    <t>豊田東高</t>
  </si>
  <si>
    <t>猿投農林高</t>
  </si>
  <si>
    <t>豊田工科高</t>
  </si>
  <si>
    <t>加茂丘高</t>
  </si>
  <si>
    <t>衣台高</t>
  </si>
  <si>
    <t>三好高</t>
  </si>
  <si>
    <t>豊田北高</t>
  </si>
  <si>
    <t>豊田南高</t>
  </si>
  <si>
    <t>豊田高</t>
  </si>
  <si>
    <t>豊野高</t>
  </si>
  <si>
    <t>足助高</t>
  </si>
  <si>
    <t>松平高</t>
  </si>
  <si>
    <t>新城有教館高</t>
  </si>
  <si>
    <t>田口高</t>
  </si>
  <si>
    <t>時習館高</t>
  </si>
  <si>
    <t>豊橋工科高</t>
  </si>
  <si>
    <t>成章高</t>
  </si>
  <si>
    <t>渥美農業高</t>
  </si>
  <si>
    <t>福江高</t>
  </si>
  <si>
    <t>宝陵高</t>
  </si>
  <si>
    <t>御津あおば高</t>
  </si>
  <si>
    <t>豊橋商業高</t>
  </si>
  <si>
    <t>豊橋東高</t>
  </si>
  <si>
    <t>豊丘高</t>
  </si>
  <si>
    <t>国府高</t>
  </si>
  <si>
    <t>豊川工科高</t>
  </si>
  <si>
    <t>蒲郡高</t>
  </si>
  <si>
    <t>三谷水産高</t>
  </si>
  <si>
    <t>蒲郡東高</t>
  </si>
  <si>
    <t>豊橋南高</t>
  </si>
  <si>
    <t>小坂井高</t>
  </si>
  <si>
    <t>豊橋西高</t>
  </si>
  <si>
    <t>豊橋市立豊橋高</t>
  </si>
  <si>
    <t>名古屋盲</t>
  </si>
  <si>
    <t>岡崎盲</t>
  </si>
  <si>
    <t>名古屋聾</t>
  </si>
  <si>
    <t>千種聾</t>
  </si>
  <si>
    <t>豊橋聾</t>
  </si>
  <si>
    <t>岡崎聾</t>
  </si>
  <si>
    <t>一宮聾</t>
  </si>
  <si>
    <t>名古屋特別支援</t>
  </si>
  <si>
    <t>岡崎特別支援</t>
  </si>
  <si>
    <t>春日台特別支援</t>
  </si>
  <si>
    <t>三好特別支援</t>
  </si>
  <si>
    <t>大府特別支援</t>
  </si>
  <si>
    <t>一宮特別支援</t>
  </si>
  <si>
    <t>名古屋市立西特別支援</t>
  </si>
  <si>
    <t>豊橋特別支援</t>
  </si>
  <si>
    <t>名古屋市立南特別支援</t>
  </si>
  <si>
    <t>小牧特別支援</t>
  </si>
  <si>
    <t>半田特別支援</t>
  </si>
  <si>
    <t>安城特別支援</t>
  </si>
  <si>
    <t>佐織特別支援</t>
  </si>
  <si>
    <t>豊川特別支援</t>
  </si>
  <si>
    <t>名古屋市立天白特別支援</t>
  </si>
  <si>
    <t>一宮東特別支援</t>
  </si>
  <si>
    <t>港特別支援</t>
  </si>
  <si>
    <t>名古屋市立守山特別支援</t>
  </si>
  <si>
    <t>豊田高等特別支援</t>
  </si>
  <si>
    <t>豊田市立豊田特別支援</t>
  </si>
  <si>
    <t>春日井高等特別支援</t>
  </si>
  <si>
    <t>ひいらぎ特別支援</t>
  </si>
  <si>
    <t>みあい特別支援</t>
  </si>
  <si>
    <t>瀬戸市立瀬戸特別支援</t>
  </si>
  <si>
    <t>いなざわ特別支援</t>
  </si>
  <si>
    <t>豊橋市立くすのき特別支援</t>
  </si>
  <si>
    <t>大府もちのき特別支援</t>
  </si>
  <si>
    <t>刈谷市立刈谷特別支援</t>
  </si>
  <si>
    <t>瀬戸つばき特別支援</t>
  </si>
  <si>
    <t>にしお特別支援</t>
  </si>
  <si>
    <t>AX101</t>
  </si>
  <si>
    <t>教育委員会総務課</t>
  </si>
  <si>
    <t>AX103</t>
  </si>
  <si>
    <t>財務施設課</t>
  </si>
  <si>
    <t>AX104</t>
  </si>
  <si>
    <t>教職員課</t>
  </si>
  <si>
    <t>AX105</t>
  </si>
  <si>
    <t>福利課</t>
  </si>
  <si>
    <t>AX201</t>
  </si>
  <si>
    <t>あいちの学び推進課</t>
  </si>
  <si>
    <t>AX202</t>
  </si>
  <si>
    <t>高等学校教育課</t>
  </si>
  <si>
    <t>AX203</t>
  </si>
  <si>
    <t>義務教育課</t>
  </si>
  <si>
    <t>AX204</t>
  </si>
  <si>
    <t>特別支援教育課</t>
  </si>
  <si>
    <t>AX206</t>
  </si>
  <si>
    <t>保健体育課</t>
  </si>
  <si>
    <t>AX207</t>
  </si>
  <si>
    <t>ＩＣＴ教育推進課</t>
  </si>
  <si>
    <t>AX510</t>
  </si>
  <si>
    <t>尾張教育事務所</t>
  </si>
  <si>
    <t>AX520</t>
  </si>
  <si>
    <t>海部教育事務所</t>
  </si>
  <si>
    <t>AX530</t>
  </si>
  <si>
    <t>知多教育事務所</t>
  </si>
  <si>
    <t>AX540</t>
  </si>
  <si>
    <t>西三河教育事務所</t>
  </si>
  <si>
    <t>AX550</t>
  </si>
  <si>
    <t>東三河教育事務所</t>
  </si>
  <si>
    <t>AX551</t>
  </si>
  <si>
    <t>東三河教育事務所新城設楽支所</t>
  </si>
  <si>
    <t>AX610</t>
  </si>
  <si>
    <t>総合教育センター</t>
  </si>
  <si>
    <t>脳検査付コース</t>
  </si>
  <si>
    <t>１泊２日コース</t>
  </si>
  <si>
    <t>１日コース</t>
    <phoneticPr fontId="11"/>
  </si>
  <si>
    <t>ピロリ菌検査なし</t>
    <rPh sb="3" eb="4">
      <t>キン</t>
    </rPh>
    <phoneticPr fontId="11"/>
  </si>
  <si>
    <t>ピロリ菌検査あり</t>
    <phoneticPr fontId="11"/>
  </si>
  <si>
    <t>海南病院</t>
    <rPh sb="0" eb="1">
      <t>ウミ</t>
    </rPh>
    <rPh sb="1" eb="2">
      <t>ミナミ</t>
    </rPh>
    <rPh sb="2" eb="3">
      <t>ヤマイ</t>
    </rPh>
    <rPh sb="3" eb="4">
      <t>イン</t>
    </rPh>
    <phoneticPr fontId="11"/>
  </si>
  <si>
    <t>海南病院</t>
    <rPh sb="0" eb="2">
      <t>カイナン</t>
    </rPh>
    <rPh sb="2" eb="4">
      <t>ビョウイン</t>
    </rPh>
    <phoneticPr fontId="11"/>
  </si>
  <si>
    <t>豊田厚生病院</t>
    <rPh sb="0" eb="6">
      <t>トヨタコウセイビョウイン</t>
    </rPh>
    <phoneticPr fontId="11"/>
  </si>
  <si>
    <t>オリエンタルクリニック</t>
    <phoneticPr fontId="11"/>
  </si>
  <si>
    <t>だいどうクリニック</t>
    <phoneticPr fontId="11"/>
  </si>
  <si>
    <t>ピロリ菌検査</t>
    <phoneticPr fontId="11"/>
  </si>
  <si>
    <t>不可</t>
    <rPh sb="0" eb="2">
      <t>フカ</t>
    </rPh>
    <phoneticPr fontId="11"/>
  </si>
  <si>
    <t>カナ氏名（全角カタカナ）</t>
    <rPh sb="2" eb="4">
      <t>シメイ</t>
    </rPh>
    <rPh sb="5" eb="7">
      <t>ゼンカク</t>
    </rPh>
    <phoneticPr fontId="11"/>
  </si>
  <si>
    <t>組合員番号（８桁）</t>
    <rPh sb="0" eb="5">
      <t>クミアイインバンゴウ</t>
    </rPh>
    <rPh sb="7" eb="8">
      <t>ケタ</t>
    </rPh>
    <phoneticPr fontId="11"/>
  </si>
  <si>
    <t>最小値</t>
    <rPh sb="0" eb="3">
      <t>サイショウチ</t>
    </rPh>
    <phoneticPr fontId="11"/>
  </si>
  <si>
    <t>最大値</t>
    <rPh sb="0" eb="3">
      <t>サイダイチ</t>
    </rPh>
    <phoneticPr fontId="11"/>
  </si>
  <si>
    <t>所属所名</t>
    <rPh sb="0" eb="4">
      <t>ショゾクショメイ</t>
    </rPh>
    <phoneticPr fontId="25"/>
  </si>
  <si>
    <t>たかしま小</t>
  </si>
  <si>
    <t>名古屋市立若宮高等特別支援</t>
  </si>
  <si>
    <t>所属所区分</t>
    <rPh sb="0" eb="5">
      <t>ショゾクショクブン</t>
    </rPh>
    <phoneticPr fontId="11"/>
  </si>
  <si>
    <t>※昭和：3　平成：4</t>
    <phoneticPr fontId="11"/>
  </si>
  <si>
    <t>※性別</t>
    <rPh sb="1" eb="3">
      <t>セイベツ</t>
    </rPh>
    <phoneticPr fontId="11"/>
  </si>
  <si>
    <t>※元号</t>
    <rPh sb="1" eb="3">
      <t>ゲンゴウ</t>
    </rPh>
    <phoneticPr fontId="11"/>
  </si>
  <si>
    <t>※男：1
　女：2</t>
    <phoneticPr fontId="11"/>
  </si>
  <si>
    <r>
      <rPr>
        <b/>
        <u/>
        <sz val="11"/>
        <rFont val="HG丸ｺﾞｼｯｸM-PRO"/>
        <family val="3"/>
        <charset val="128"/>
      </rPr>
      <t>第１希望から第３希望まで同一コース番号を入力しないでください。</t>
    </r>
    <r>
      <rPr>
        <u/>
        <sz val="11"/>
        <rFont val="HG丸ｺﾞｼｯｸM-PRO"/>
        <family val="3"/>
        <charset val="128"/>
      </rPr>
      <t>また</t>
    </r>
    <r>
      <rPr>
        <sz val="11"/>
        <rFont val="HG丸ｺﾞｼｯｸM-PRO"/>
        <family val="3"/>
        <charset val="128"/>
      </rPr>
      <t xml:space="preserve">、ピロリ菌検査の有無を変えて同一コース番号を第2希望・第3希望に入力しないでください。
</t>
    </r>
    <rPh sb="0" eb="1">
      <t>ダイ</t>
    </rPh>
    <rPh sb="2" eb="4">
      <t>キボウ</t>
    </rPh>
    <rPh sb="6" eb="7">
      <t>ダイ</t>
    </rPh>
    <rPh sb="8" eb="10">
      <t>キボウ</t>
    </rPh>
    <rPh sb="17" eb="19">
      <t>バンゴウ</t>
    </rPh>
    <rPh sb="20" eb="22">
      <t>ニュウリョク</t>
    </rPh>
    <rPh sb="52" eb="54">
      <t>バンゴウ</t>
    </rPh>
    <rPh sb="65" eb="67">
      <t>ニュウリョク</t>
    </rPh>
    <phoneticPr fontId="11"/>
  </si>
  <si>
    <t>※入力の不備などがあった際には連絡します。</t>
    <rPh sb="1" eb="3">
      <t>ニュウリョク</t>
    </rPh>
    <rPh sb="4" eb="6">
      <t>フビ</t>
    </rPh>
    <rPh sb="12" eb="13">
      <t>サイ</t>
    </rPh>
    <rPh sb="15" eb="17">
      <t>レンラク</t>
    </rPh>
    <phoneticPr fontId="11"/>
  </si>
  <si>
    <t>【希望コース入力上の注意】</t>
    <rPh sb="1" eb="3">
      <t>キボウ</t>
    </rPh>
    <rPh sb="6" eb="8">
      <t>ニュウリョク</t>
    </rPh>
    <rPh sb="8" eb="9">
      <t>ジョウ</t>
    </rPh>
    <rPh sb="10" eb="12">
      <t>チュウイ</t>
    </rPh>
    <phoneticPr fontId="11"/>
  </si>
  <si>
    <r>
      <t>注１：受診希望日には、</t>
    </r>
    <r>
      <rPr>
        <b/>
        <u/>
        <sz val="11"/>
        <rFont val="HG丸ｺﾞｼｯｸM-PRO"/>
        <family val="3"/>
        <charset val="128"/>
      </rPr>
      <t>同一月日</t>
    </r>
    <r>
      <rPr>
        <b/>
        <sz val="11"/>
        <rFont val="HG丸ｺﾞｼｯｸM-PRO"/>
        <family val="3"/>
        <charset val="128"/>
      </rPr>
      <t>を入力しない</t>
    </r>
    <r>
      <rPr>
        <sz val="11"/>
        <rFont val="HG丸ｺﾞｼｯｸM-PRO"/>
        <family val="3"/>
        <charset val="128"/>
      </rPr>
      <t>でください。（希望コース欄と連動しておりません。）</t>
    </r>
    <rPh sb="0" eb="1">
      <t>チュウ</t>
    </rPh>
    <rPh sb="3" eb="5">
      <t>ジュシン</t>
    </rPh>
    <rPh sb="5" eb="8">
      <t>キボウビ</t>
    </rPh>
    <rPh sb="11" eb="13">
      <t>ドウイツ</t>
    </rPh>
    <rPh sb="13" eb="15">
      <t>ガッピ</t>
    </rPh>
    <rPh sb="16" eb="18">
      <t>ニュウリョク</t>
    </rPh>
    <rPh sb="28" eb="30">
      <t>キボウ</t>
    </rPh>
    <rPh sb="33" eb="34">
      <t>ラン</t>
    </rPh>
    <rPh sb="35" eb="37">
      <t>レンドウ</t>
    </rPh>
    <phoneticPr fontId="11"/>
  </si>
  <si>
    <t>※　　　　の項目全てに、正確に入力してください</t>
    <rPh sb="6" eb="8">
      <t>コウモク</t>
    </rPh>
    <rPh sb="8" eb="9">
      <t>スベ</t>
    </rPh>
    <rPh sb="12" eb="14">
      <t>セイカク</t>
    </rPh>
    <rPh sb="15" eb="17">
      <t>ニュウリョク</t>
    </rPh>
    <phoneticPr fontId="11"/>
  </si>
  <si>
    <r>
      <t>※</t>
    </r>
    <r>
      <rPr>
        <b/>
        <u val="double"/>
        <sz val="9"/>
        <rFont val="HG丸ｺﾞｼｯｸM-PRO"/>
        <family val="3"/>
        <charset val="128"/>
      </rPr>
      <t>7月1日～1月31日の間</t>
    </r>
    <r>
      <rPr>
        <b/>
        <sz val="9"/>
        <rFont val="HG丸ｺﾞｼｯｸM-PRO"/>
        <family val="3"/>
        <charset val="128"/>
      </rPr>
      <t>で希望日を2日間入力してください。</t>
    </r>
    <rPh sb="20" eb="21">
      <t>カン</t>
    </rPh>
    <rPh sb="21" eb="23">
      <t>ニュウリョク</t>
    </rPh>
    <phoneticPr fontId="11"/>
  </si>
  <si>
    <t>本様式について</t>
    <rPh sb="0" eb="1">
      <t>ホン</t>
    </rPh>
    <rPh sb="1" eb="3">
      <t>ヨウシキ</t>
    </rPh>
    <phoneticPr fontId="35"/>
  </si>
  <si>
    <t>制度の詳細について</t>
    <rPh sb="0" eb="2">
      <t>セイド</t>
    </rPh>
    <rPh sb="3" eb="5">
      <t>ショウサイ</t>
    </rPh>
    <phoneticPr fontId="35"/>
  </si>
  <si>
    <t>広報誌「福利あいち」3月31日号（保存版）を参照してください。</t>
    <rPh sb="0" eb="3">
      <t>コウホウシ</t>
    </rPh>
    <rPh sb="4" eb="6">
      <t>フクリ</t>
    </rPh>
    <rPh sb="11" eb="12">
      <t>ガツ</t>
    </rPh>
    <rPh sb="14" eb="16">
      <t>ニチゴウ</t>
    </rPh>
    <rPh sb="17" eb="20">
      <t>ホゾンバン</t>
    </rPh>
    <rPh sb="22" eb="24">
      <t>サンショウ</t>
    </rPh>
    <phoneticPr fontId="35"/>
  </si>
  <si>
    <t>QRコード用項目</t>
    <rPh sb="5" eb="8">
      <t>ヨウコウモク</t>
    </rPh>
    <phoneticPr fontId="11"/>
  </si>
  <si>
    <t>任期満了日</t>
    <rPh sb="0" eb="5">
      <t>ニンキマンリョウビ</t>
    </rPh>
    <phoneticPr fontId="11"/>
  </si>
  <si>
    <t>コース（第1希望）</t>
    <rPh sb="4" eb="5">
      <t>ダイ</t>
    </rPh>
    <rPh sb="6" eb="8">
      <t>キボウ</t>
    </rPh>
    <phoneticPr fontId="11"/>
  </si>
  <si>
    <t>ピロリ菌（第1希望）</t>
    <phoneticPr fontId="11"/>
  </si>
  <si>
    <t>コース（第2希望）</t>
    <rPh sb="4" eb="5">
      <t>ダイ</t>
    </rPh>
    <rPh sb="6" eb="8">
      <t>キボウ</t>
    </rPh>
    <phoneticPr fontId="11"/>
  </si>
  <si>
    <t>ピロリ菌（第2希望）</t>
    <phoneticPr fontId="11"/>
  </si>
  <si>
    <t>コース（第3希望）</t>
    <rPh sb="4" eb="5">
      <t>ダイ</t>
    </rPh>
    <rPh sb="6" eb="8">
      <t>キボウ</t>
    </rPh>
    <phoneticPr fontId="11"/>
  </si>
  <si>
    <t>ピロリ菌（第3希望）</t>
    <phoneticPr fontId="11"/>
  </si>
  <si>
    <t>希望受診日①</t>
    <rPh sb="0" eb="5">
      <t>キボウジュシンビ</t>
    </rPh>
    <phoneticPr fontId="11"/>
  </si>
  <si>
    <t>希望受診日②</t>
    <phoneticPr fontId="11"/>
  </si>
  <si>
    <t>QR内包データ</t>
    <rPh sb="2" eb="4">
      <t>ナイホウ</t>
    </rPh>
    <phoneticPr fontId="11"/>
  </si>
  <si>
    <t>必須項目未入力数</t>
    <rPh sb="0" eb="2">
      <t>ヒッス</t>
    </rPh>
    <rPh sb="2" eb="4">
      <t>コウモク</t>
    </rPh>
    <rPh sb="7" eb="8">
      <t>スウ</t>
    </rPh>
    <phoneticPr fontId="11"/>
  </si>
  <si>
    <t>組合員番号</t>
    <phoneticPr fontId="11"/>
  </si>
  <si>
    <t>組合員氏名ｶﾅ</t>
    <phoneticPr fontId="11"/>
  </si>
  <si>
    <t/>
  </si>
  <si>
    <t>ピロリ検査※</t>
    <rPh sb="3" eb="5">
      <t>ケンサ</t>
    </rPh>
    <phoneticPr fontId="11"/>
  </si>
  <si>
    <t>※ピロリ菌検査なし：0　ピロリ菌検査あり：1</t>
    <rPh sb="4" eb="7">
      <t>キンケンサ</t>
    </rPh>
    <phoneticPr fontId="11"/>
  </si>
  <si>
    <r>
      <t>注３：</t>
    </r>
    <r>
      <rPr>
        <b/>
        <u/>
        <sz val="11"/>
        <rFont val="HG丸ｺﾞｼｯｸM-PRO"/>
        <family val="3"/>
        <charset val="128"/>
      </rPr>
      <t>受診日を変更及び決定後に取り下げる</t>
    </r>
    <r>
      <rPr>
        <sz val="11"/>
        <rFont val="HG丸ｺﾞｼｯｸM-PRO"/>
        <family val="3"/>
        <charset val="128"/>
      </rPr>
      <t>場合は、健診機関から関係書類（</t>
    </r>
    <r>
      <rPr>
        <b/>
        <u/>
        <sz val="11"/>
        <rFont val="HG丸ｺﾞｼｯｸM-PRO"/>
        <family val="3"/>
        <charset val="128"/>
      </rPr>
      <t>問診票等）が到着した後、各自で健診機関に申し出てください。</t>
    </r>
    <rPh sb="7" eb="9">
      <t>ヘンコウ</t>
    </rPh>
    <rPh sb="9" eb="10">
      <t>オヨ</t>
    </rPh>
    <rPh sb="20" eb="22">
      <t>バアイ</t>
    </rPh>
    <rPh sb="24" eb="26">
      <t>ケンシン</t>
    </rPh>
    <rPh sb="30" eb="34">
      <t>カンケイショルイ</t>
    </rPh>
    <rPh sb="35" eb="38">
      <t>モンシンヒョウ</t>
    </rPh>
    <rPh sb="38" eb="39">
      <t>トウ</t>
    </rPh>
    <rPh sb="41" eb="43">
      <t>トウチャク</t>
    </rPh>
    <rPh sb="45" eb="46">
      <t>アト</t>
    </rPh>
    <rPh sb="47" eb="49">
      <t>カクジ</t>
    </rPh>
    <phoneticPr fontId="11"/>
  </si>
  <si>
    <t>（FAX・メール等電子データでの提出不可）</t>
    <rPh sb="8" eb="9">
      <t>トウ</t>
    </rPh>
    <phoneticPr fontId="11"/>
  </si>
  <si>
    <t>電話番号</t>
    <rPh sb="0" eb="4">
      <t>デンワバンゴウ</t>
    </rPh>
    <phoneticPr fontId="11"/>
  </si>
  <si>
    <t>メールアドレス</t>
    <phoneticPr fontId="11"/>
  </si>
  <si>
    <t>連絡先</t>
    <rPh sb="0" eb="3">
      <t>レンラクサキ</t>
    </rPh>
    <phoneticPr fontId="11"/>
  </si>
  <si>
    <t>日中連絡先電話番号（携帯電話可）</t>
    <rPh sb="0" eb="3">
      <t>レンラクサキ</t>
    </rPh>
    <rPh sb="3" eb="5">
      <t>デンワ</t>
    </rPh>
    <rPh sb="5" eb="7">
      <t>バンゴウ</t>
    </rPh>
    <rPh sb="8" eb="13">
      <t>ケイタイデンワカ</t>
    </rPh>
    <phoneticPr fontId="11"/>
  </si>
  <si>
    <t>様式の対象年度</t>
    <rPh sb="0" eb="2">
      <t>ヨウシキ</t>
    </rPh>
    <rPh sb="3" eb="5">
      <t>タイショウ</t>
    </rPh>
    <rPh sb="5" eb="7">
      <t>ネンド</t>
    </rPh>
    <phoneticPr fontId="11"/>
  </si>
  <si>
    <t>必須項目未入力数→</t>
    <rPh sb="0" eb="2">
      <t>ヒッス</t>
    </rPh>
    <rPh sb="2" eb="4">
      <t>コウモク</t>
    </rPh>
    <rPh sb="4" eb="5">
      <t>ミ</t>
    </rPh>
    <rPh sb="7" eb="8">
      <t>スウ</t>
    </rPh>
    <phoneticPr fontId="11"/>
  </si>
  <si>
    <t>連絡先メールアドレス</t>
    <rPh sb="0" eb="3">
      <t>レンラクサキ</t>
    </rPh>
    <phoneticPr fontId="11"/>
  </si>
  <si>
    <t>05</t>
    <phoneticPr fontId="11"/>
  </si>
  <si>
    <t>厚生　花子</t>
    <phoneticPr fontId="11"/>
  </si>
  <si>
    <t>052-954-6777</t>
    <phoneticPr fontId="11"/>
  </si>
  <si>
    <t>fukurika-kyousai@pref.aichi.lg.jp</t>
    <phoneticPr fontId="11"/>
  </si>
  <si>
    <t>07</t>
    <phoneticPr fontId="11"/>
  </si>
  <si>
    <t>○○学校</t>
    <phoneticPr fontId="11"/>
  </si>
  <si>
    <r>
      <rPr>
        <b/>
        <u/>
        <sz val="11"/>
        <color rgb="FFFF0000"/>
        <rFont val="HG丸ｺﾞｼｯｸM-PRO"/>
        <family val="3"/>
        <charset val="128"/>
      </rPr>
      <t>入力完了後、印刷したものを提出</t>
    </r>
    <r>
      <rPr>
        <b/>
        <sz val="11"/>
        <color rgb="FFFF0000"/>
        <rFont val="HG丸ｺﾞｼｯｸM-PRO"/>
        <family val="3"/>
        <charset val="128"/>
      </rPr>
      <t>してください。</t>
    </r>
    <rPh sb="0" eb="5">
      <t>ニュウリョクカンリョウゴ</t>
    </rPh>
    <rPh sb="6" eb="8">
      <t>インサツ</t>
    </rPh>
    <rPh sb="13" eb="15">
      <t>テイシュツ</t>
    </rPh>
    <phoneticPr fontId="11"/>
  </si>
  <si>
    <t>※豊田厚生病院に関しては、受診決定後、所属所にｗｅｂ予約手順が郵送されますので、そちらに従い御自身で受診日を決定していただきます。</t>
    <phoneticPr fontId="11"/>
  </si>
  <si>
    <t>明和附属中</t>
  </si>
  <si>
    <t>津島附属中</t>
  </si>
  <si>
    <t>半田附属中</t>
  </si>
  <si>
    <t>刈谷附属中</t>
  </si>
  <si>
    <t>とよはし中</t>
  </si>
  <si>
    <t>津島北翔高</t>
  </si>
  <si>
    <t>R７年度より新設</t>
    <rPh sb="2" eb="4">
      <t>ネンド</t>
    </rPh>
    <rPh sb="6" eb="8">
      <t>シンセツ</t>
    </rPh>
    <phoneticPr fontId="11"/>
  </si>
  <si>
    <t>備考</t>
    <rPh sb="0" eb="2">
      <t>ビコウ</t>
    </rPh>
    <phoneticPr fontId="11"/>
  </si>
  <si>
    <r>
      <rPr>
        <b/>
        <sz val="18"/>
        <color rgb="FFFF0000"/>
        <rFont val="ＭＳ Ｐゴシック"/>
        <family val="3"/>
        <charset val="128"/>
      </rPr>
      <t>※このシートは受診申込書ではありません。</t>
    </r>
    <r>
      <rPr>
        <b/>
        <sz val="14"/>
        <color rgb="FFFF0000"/>
        <rFont val="ＭＳ Ｐゴシック"/>
        <family val="3"/>
        <charset val="128"/>
      </rPr>
      <t xml:space="preserve">
このシートを提出しても受け付けることができません。「②人間ドック受診申込書」シートを印刷して提出してください。</t>
    </r>
    <rPh sb="7" eb="12">
      <t>ジュシンモウシコミショ</t>
    </rPh>
    <rPh sb="27" eb="29">
      <t>テイシュツ</t>
    </rPh>
    <rPh sb="32" eb="33">
      <t>ウ</t>
    </rPh>
    <rPh sb="34" eb="35">
      <t>ツ</t>
    </rPh>
    <rPh sb="48" eb="50">
      <t>ニンゲン</t>
    </rPh>
    <rPh sb="53" eb="55">
      <t>ジュシン</t>
    </rPh>
    <rPh sb="55" eb="58">
      <t>モウシコミショ</t>
    </rPh>
    <rPh sb="63" eb="65">
      <t>インサツ</t>
    </rPh>
    <rPh sb="67" eb="69">
      <t>テイシュツ</t>
    </rPh>
    <phoneticPr fontId="11"/>
  </si>
  <si>
    <t>入力手順</t>
    <rPh sb="0" eb="4">
      <t>ニュウリョクテジュン</t>
    </rPh>
    <phoneticPr fontId="35"/>
  </si>
  <si>
    <t>【注意】
本様式は令和８年度用です。
その他の年度の申込みでは使用しないでください。
セルを選択すると入力方法が表示されます。</t>
    <rPh sb="21" eb="22">
      <t>タ</t>
    </rPh>
    <rPh sb="23" eb="25">
      <t>ネンド</t>
    </rPh>
    <rPh sb="26" eb="28">
      <t>モウシコ</t>
    </rPh>
    <rPh sb="31" eb="33">
      <t>シヨウ</t>
    </rPh>
    <rPh sb="46" eb="48">
      <t>センタク</t>
    </rPh>
    <rPh sb="51" eb="55">
      <t>ニュウリョクホウホウ</t>
    </rPh>
    <rPh sb="56" eb="58">
      <t>ヒョウジ</t>
    </rPh>
    <phoneticPr fontId="11"/>
  </si>
  <si>
    <t>令和９年１月末までに任期満了する場合は必ず入力すること。</t>
    <rPh sb="0" eb="2">
      <t>レイワ</t>
    </rPh>
    <rPh sb="3" eb="4">
      <t>ネン</t>
    </rPh>
    <rPh sb="5" eb="6">
      <t>ガツ</t>
    </rPh>
    <rPh sb="6" eb="7">
      <t>マツ</t>
    </rPh>
    <rPh sb="10" eb="12">
      <t>ニンキ</t>
    </rPh>
    <rPh sb="12" eb="14">
      <t>マンリョウ</t>
    </rPh>
    <rPh sb="16" eb="18">
      <t>バアイ</t>
    </rPh>
    <rPh sb="19" eb="20">
      <t>カナラ</t>
    </rPh>
    <rPh sb="21" eb="23">
      <t>ニュウリョク</t>
    </rPh>
    <phoneticPr fontId="11"/>
  </si>
  <si>
    <t>注２：健診機関が受診日を振り分ける際に希望日になるとは限りません。（特に7月・8月は希望が集中するため、変更になる場合が多くなります。）</t>
    <rPh sb="34" eb="35">
      <t>トク</t>
    </rPh>
    <rPh sb="37" eb="38">
      <t>ガツ</t>
    </rPh>
    <rPh sb="40" eb="41">
      <t>ガツ</t>
    </rPh>
    <rPh sb="52" eb="54">
      <t>ヘンコウ</t>
    </rPh>
    <rPh sb="57" eb="59">
      <t>バアイ</t>
    </rPh>
    <rPh sb="60" eb="61">
      <t>オオ</t>
    </rPh>
    <phoneticPr fontId="11"/>
  </si>
  <si>
    <r>
      <t>※</t>
    </r>
    <r>
      <rPr>
        <b/>
        <u val="double"/>
        <sz val="9"/>
        <rFont val="HG丸ｺﾞｼｯｸM-PRO"/>
        <family val="3"/>
        <charset val="128"/>
      </rPr>
      <t>7月1日～1月31日の間</t>
    </r>
    <r>
      <rPr>
        <b/>
        <sz val="9"/>
        <rFont val="HG丸ｺﾞｼｯｸM-PRO"/>
        <family val="3"/>
        <charset val="128"/>
      </rPr>
      <t>で希望日を2日入力してください。</t>
    </r>
    <rPh sb="20" eb="22">
      <t>ニュウリョク</t>
    </rPh>
    <phoneticPr fontId="11"/>
  </si>
  <si>
    <t>令和９年１月末までに任期満了する方は必ず入力すること。</t>
    <rPh sb="0" eb="2">
      <t>レイワ</t>
    </rPh>
    <rPh sb="3" eb="4">
      <t>ネン</t>
    </rPh>
    <rPh sb="5" eb="6">
      <t>ガツ</t>
    </rPh>
    <rPh sb="6" eb="7">
      <t>マツ</t>
    </rPh>
    <rPh sb="10" eb="12">
      <t>ニンキ</t>
    </rPh>
    <rPh sb="12" eb="14">
      <t>マンリョウ</t>
    </rPh>
    <rPh sb="16" eb="17">
      <t>カタ</t>
    </rPh>
    <rPh sb="18" eb="19">
      <t>カナラ</t>
    </rPh>
    <rPh sb="20" eb="22">
      <t>ニュウリョク</t>
    </rPh>
    <phoneticPr fontId="11"/>
  </si>
  <si>
    <t>注２：健診機関が受診日を振り分ける際に希望日になるとは限りません。（特に7月・8月は希望が集中するため、変更になる場合が多くなります。）</t>
    <phoneticPr fontId="11"/>
  </si>
  <si>
    <t>住所</t>
    <rPh sb="0" eb="2">
      <t>ジュウショ</t>
    </rPh>
    <phoneticPr fontId="11"/>
  </si>
  <si>
    <r>
      <t>【注意】同じ名称の所属所が複数ある場合があります。この一覧の所属所名から所属所番号を検索する場合、誤って引用しないよう、</t>
    </r>
    <r>
      <rPr>
        <b/>
        <u/>
        <sz val="11"/>
        <color rgb="FFFF0000"/>
        <rFont val="ＭＳ Ｐゴシック"/>
        <family val="3"/>
        <charset val="128"/>
        <scheme val="minor"/>
      </rPr>
      <t>必ず住所に誤りがないか確認してください。</t>
    </r>
    <rPh sb="1" eb="3">
      <t>チュウイ</t>
    </rPh>
    <rPh sb="4" eb="5">
      <t>オナ</t>
    </rPh>
    <rPh sb="6" eb="8">
      <t>メイショウ</t>
    </rPh>
    <rPh sb="9" eb="12">
      <t>ショゾクショ</t>
    </rPh>
    <rPh sb="13" eb="15">
      <t>フクスウ</t>
    </rPh>
    <rPh sb="17" eb="19">
      <t>バアイ</t>
    </rPh>
    <rPh sb="27" eb="29">
      <t>イチラン</t>
    </rPh>
    <rPh sb="30" eb="34">
      <t>ショゾクショメイ</t>
    </rPh>
    <rPh sb="52" eb="54">
      <t>インヨウ</t>
    </rPh>
    <phoneticPr fontId="11"/>
  </si>
  <si>
    <r>
      <t xml:space="preserve">「①入力」シートの青のセルに必要事項を入力し、
</t>
    </r>
    <r>
      <rPr>
        <b/>
        <u/>
        <sz val="11"/>
        <color theme="1"/>
        <rFont val="ＭＳ Ｐゴシック"/>
        <family val="3"/>
        <charset val="128"/>
        <scheme val="minor"/>
      </rPr>
      <t>「②人間ドック受診申込書」シートを印刷して提出してください。</t>
    </r>
    <r>
      <rPr>
        <sz val="11"/>
        <color theme="1"/>
        <rFont val="ＭＳ Ｐゴシック"/>
        <family val="2"/>
        <scheme val="minor"/>
      </rPr>
      <t xml:space="preserve">
入力内容に誤りや注意事項がある場合はメッセージが出ますので御確認ください。
本様式はデータ入力による作成を前提としています。
申請誤りを防ぐために手書きではなく、データ入力により作成してください。誤申請した場合、コースの変更等できません。
やむを得ず手書きでの書類作成を行う場合は「②人間ドック受診申込書」シートをそのまま印刷して、手書きの上、提出してください。</t>
    </r>
    <rPh sb="118" eb="121">
      <t>シンセイアヤマ</t>
    </rPh>
    <phoneticPr fontId="11"/>
  </si>
  <si>
    <t>受診希望日１（7月1日～1月31日）</t>
    <rPh sb="0" eb="5">
      <t>ジュシンキボウビ</t>
    </rPh>
    <rPh sb="8" eb="9">
      <t>ガツ</t>
    </rPh>
    <rPh sb="10" eb="11">
      <t>ニチ</t>
    </rPh>
    <rPh sb="13" eb="14">
      <t>ガツ</t>
    </rPh>
    <rPh sb="16" eb="17">
      <t>ニチ</t>
    </rPh>
    <phoneticPr fontId="11"/>
  </si>
  <si>
    <t>受診希望日２（7月1日～1月31日）</t>
    <rPh sb="0" eb="5">
      <t>ジュシンキボウビ</t>
    </rPh>
    <phoneticPr fontId="11"/>
  </si>
  <si>
    <t>所属所コード</t>
    <rPh sb="0" eb="3">
      <t>ショゾクショ</t>
    </rPh>
    <phoneticPr fontId="25"/>
  </si>
  <si>
    <t>申込締切日（紙申請）：令和８年4月2０日(月)午後５時　支部事務局（福利課）必着</t>
    <rPh sb="0" eb="2">
      <t>モウシコミ</t>
    </rPh>
    <rPh sb="2" eb="5">
      <t>シメキリビ</t>
    </rPh>
    <rPh sb="6" eb="9">
      <t>カミシンセイ</t>
    </rPh>
    <rPh sb="11" eb="13">
      <t>レイワ</t>
    </rPh>
    <rPh sb="14" eb="15">
      <t>ネン</t>
    </rPh>
    <rPh sb="16" eb="17">
      <t>ガツ</t>
    </rPh>
    <rPh sb="19" eb="20">
      <t>ニチ</t>
    </rPh>
    <rPh sb="21" eb="22">
      <t>ゲツ</t>
    </rPh>
    <rPh sb="23" eb="25">
      <t>ゴゴ</t>
    </rPh>
    <rPh sb="26" eb="27">
      <t>ジ</t>
    </rPh>
    <rPh sb="28" eb="33">
      <t>シブジムキョク</t>
    </rPh>
    <rPh sb="34" eb="36">
      <t>フクリ</t>
    </rPh>
    <rPh sb="36" eb="37">
      <t>カ</t>
    </rPh>
    <rPh sb="38" eb="40">
      <t>ヒッチャク</t>
    </rPh>
    <phoneticPr fontId="11"/>
  </si>
  <si>
    <t>※締切後に共済組合へ到着した場合は受付できませんので御注意ください。</t>
    <rPh sb="5" eb="7">
      <t>キョウサイ</t>
    </rPh>
    <rPh sb="7" eb="9">
      <t>クミアイ</t>
    </rPh>
    <rPh sb="26" eb="29">
      <t>ゴチュウイ</t>
    </rPh>
    <phoneticPr fontId="11"/>
  </si>
  <si>
    <t>※Web申請による申込締切日は令和８年４月２８日（火）午後５時です。</t>
    <rPh sb="4" eb="6">
      <t>シンセイ</t>
    </rPh>
    <rPh sb="9" eb="11">
      <t>モウシコミ</t>
    </rPh>
    <rPh sb="11" eb="14">
      <t>シメキリビ</t>
    </rPh>
    <rPh sb="15" eb="17">
      <t>レイワ</t>
    </rPh>
    <rPh sb="18" eb="19">
      <t>ネン</t>
    </rPh>
    <rPh sb="20" eb="21">
      <t>ガツ</t>
    </rPh>
    <rPh sb="23" eb="24">
      <t>ニチ</t>
    </rPh>
    <rPh sb="25" eb="26">
      <t>カ</t>
    </rPh>
    <rPh sb="27" eb="29">
      <t>ゴゴ</t>
    </rPh>
    <rPh sb="30" eb="31">
      <t>ジ</t>
    </rPh>
    <phoneticPr fontId="11"/>
  </si>
  <si>
    <t>公立学校共済組合蒲郡保養所</t>
  </si>
  <si>
    <t>向陽高</t>
  </si>
  <si>
    <t>みつば小</t>
  </si>
  <si>
    <t>西浦学園</t>
  </si>
  <si>
    <t>みやこ小</t>
  </si>
  <si>
    <t>なごやか中</t>
  </si>
  <si>
    <t>上志段味中</t>
  </si>
  <si>
    <t>豊田西附属中</t>
  </si>
  <si>
    <t>西尾附属中</t>
  </si>
  <si>
    <t>時習館附属中</t>
  </si>
  <si>
    <t>愛知総合工科附属中</t>
  </si>
  <si>
    <t>日進附属中</t>
  </si>
  <si>
    <t>こまき中</t>
  </si>
  <si>
    <t>いちのみや中</t>
  </si>
  <si>
    <t>とよた中</t>
  </si>
  <si>
    <t>愛知県名古屋市中区新栄　１－４９－１０　教育会館内</t>
  </si>
  <si>
    <t>愛知県名古屋市中区三の丸　３－１－２</t>
  </si>
  <si>
    <t>愛知県名古屋市千種区覚王山通　８－１８</t>
  </si>
  <si>
    <t>愛知県蒲郡市港町　２１－４</t>
  </si>
  <si>
    <t>愛知県名古屋市東区泉　１－１－４　名古屋市教育館内</t>
  </si>
  <si>
    <t>愛知県長久手市茨ケ廻間　１５２２－３</t>
  </si>
  <si>
    <t>愛知県長久手市岩作三ケ峯　１－１１４</t>
  </si>
  <si>
    <t>愛知県長久手市茨ケ廻間　１５２２-３</t>
  </si>
  <si>
    <t>愛知県名古屋市千種区星が丘元町　１３－７</t>
  </si>
  <si>
    <t>愛知県名古屋市昭和区広池町　４７</t>
  </si>
  <si>
    <t>愛知県名古屋市南区霞町　２１</t>
  </si>
  <si>
    <t>愛知県名古屋市西区児玉　２－２０－６５</t>
  </si>
  <si>
    <t>愛知県名古屋市千種区自由ケ丘　２－１１－４８</t>
  </si>
  <si>
    <t>愛知県名古屋市中川区北江町　３－１３</t>
  </si>
  <si>
    <t>愛知県名古屋市東区芳野　２－７－５１</t>
  </si>
  <si>
    <t>愛知県名古屋市北区如来町　５０</t>
  </si>
  <si>
    <t>愛知県名古屋市天白区古川町　７６</t>
  </si>
  <si>
    <t>愛知県名古屋市中区新栄　３－１５－４５</t>
  </si>
  <si>
    <t>愛知県名古屋市緑区旭出　１－１１０４</t>
  </si>
  <si>
    <t>愛知県名古屋市中川区富田町榎津上鵜垂　１１１</t>
  </si>
  <si>
    <t>愛知県名古屋市西区二方町　１９－１</t>
  </si>
  <si>
    <t>愛知県名古屋市名東区大針　１－３５１</t>
  </si>
  <si>
    <t>愛知県名古屋市東区泉　１－１－４２</t>
  </si>
  <si>
    <t>愛知県名古屋市千種区千種　３－４－１</t>
  </si>
  <si>
    <t>愛知県名古屋市西区那古野　２－１５－１</t>
  </si>
  <si>
    <t>愛知県名古屋市昭和区吹上町　１－２７</t>
  </si>
  <si>
    <t>愛知県名古屋市中川区小本　１－１５－２</t>
  </si>
  <si>
    <t>愛知県名古屋市瑞穂区直来町　３－２０</t>
  </si>
  <si>
    <t>愛知県名古屋市緑区鳴子町　１－５４</t>
  </si>
  <si>
    <t>愛知県名古屋市緑区森の里　１－１０７</t>
  </si>
  <si>
    <t>愛知県名古屋市緑区南陵　１０２</t>
  </si>
  <si>
    <t>愛知県名古屋市名東区亀の井　２－４１</t>
  </si>
  <si>
    <t>愛知県名古屋市東区砂田橋　５－６－２０</t>
  </si>
  <si>
    <t>愛知県名古屋市中川区中郷　４－２３４</t>
  </si>
  <si>
    <t>愛知県名古屋市守山区鳥神町　２４８</t>
  </si>
  <si>
    <t>愛知県名古屋市北区会所町　８２－１</t>
  </si>
  <si>
    <t>愛知県名古屋市名東区丁田町　３３</t>
  </si>
  <si>
    <t>愛知県名古屋市天白区植田本町　１－１２０１</t>
  </si>
  <si>
    <t>愛知県名古屋市中川区東春田　２－１４３</t>
  </si>
  <si>
    <t>愛知県名古屋市緑区神の倉　４－２１０</t>
  </si>
  <si>
    <t>愛知県名古屋市名東区梅森坂　３－２１０</t>
  </si>
  <si>
    <t>愛知県名古屋市北区織部町　１－９</t>
  </si>
  <si>
    <t>愛知県知多市八幡笹廻間　４３－１</t>
  </si>
  <si>
    <t>愛知県西尾市伊藤町伊藤東　２－１－３</t>
  </si>
  <si>
    <t>愛知県西尾市楠村町北巴　１－１</t>
  </si>
  <si>
    <t>愛知県名古屋市瑞穂区瑞穂町川澄　１</t>
  </si>
  <si>
    <t>愛知県豊明市阿野町茶屋浦　２９</t>
  </si>
  <si>
    <t>愛知県豊明市新田町西筋　３８</t>
  </si>
  <si>
    <t>愛知県豊明市沓掛町一之御前　１６</t>
  </si>
  <si>
    <t>愛知県豊明市新栄町　２－２９５</t>
  </si>
  <si>
    <t>愛知県愛知郡東郷町諸輪北山　１１２</t>
  </si>
  <si>
    <t>愛知県愛知郡東郷町春木台　４－５－１</t>
  </si>
  <si>
    <t>愛知県愛知郡東郷町諸輪大坊池　２９－１１０</t>
  </si>
  <si>
    <t>愛知県日進市浅田町東田面　７６</t>
  </si>
  <si>
    <t>愛知県日進市米野木町北畑　８－３</t>
  </si>
  <si>
    <t>愛知県日進市岩崎町芝内　２－１</t>
  </si>
  <si>
    <t>愛知県日進市折戸町中屋敷　７０－３</t>
  </si>
  <si>
    <t>愛知県日進市北新町相野山　１３３１－１</t>
  </si>
  <si>
    <t>愛知県長久手市岩作中縄手　４０－１</t>
  </si>
  <si>
    <t>愛知県長久手市打越　９０１</t>
  </si>
  <si>
    <t>愛知県豊明市三崎町三崎　２－１</t>
  </si>
  <si>
    <t>愛知県豊明市前後町大狭間　１４７５</t>
  </si>
  <si>
    <t>愛知県愛知郡東郷町春木音貝　４３－１００</t>
  </si>
  <si>
    <t>愛知県愛知郡東郷町白鳥　２－５</t>
  </si>
  <si>
    <t>愛知県尾張旭市西の野町　５－１</t>
  </si>
  <si>
    <t>愛知県尾張旭市東栄町　３－５－１</t>
  </si>
  <si>
    <t>愛知県尾張旭市渋川町　１－５－８</t>
  </si>
  <si>
    <t>愛知県尾張旭市南新町中畑　２５２</t>
  </si>
  <si>
    <t>愛知県尾張旭市城山町城山　１３－１</t>
  </si>
  <si>
    <t>愛知県尾張旭市白鳳町　１－１２</t>
  </si>
  <si>
    <t>愛知県尾張旭市大塚町　２－１０－１</t>
  </si>
  <si>
    <t>愛知県尾張旭市大久手町上切戸　１１７－１</t>
  </si>
  <si>
    <t>愛知県豊明市栄町南舘　３－７５８</t>
  </si>
  <si>
    <t>愛知県長久手市前熊前山　１７４</t>
  </si>
  <si>
    <t>愛知県清須市西枇杷島町住吉　１</t>
  </si>
  <si>
    <t>愛知県清須市西枇杷島町城並　２－２－１</t>
  </si>
  <si>
    <t>愛知県西春日井郡豊山町豊場下戸　１</t>
  </si>
  <si>
    <t>愛知県西春日井郡豊山町豊場中之町　１０</t>
  </si>
  <si>
    <t>愛知県西春日井郡豊山町青山東川　１００</t>
  </si>
  <si>
    <t>愛知県北名古屋市能田　１０５</t>
  </si>
  <si>
    <t>愛知県北名古屋市二子曙　１－１</t>
  </si>
  <si>
    <t>愛知県北名古屋市熊之庄大畔　３２</t>
  </si>
  <si>
    <t>愛知県北名古屋市西之保八龍　８</t>
  </si>
  <si>
    <t>愛知県北名古屋市徳重中道　８</t>
  </si>
  <si>
    <t>愛知県北名古屋市九之坪高田　１</t>
  </si>
  <si>
    <t>愛知県清須市春日振形　１３１</t>
  </si>
  <si>
    <t>愛知県北名古屋市六ツ師山の神　１００</t>
  </si>
  <si>
    <t>愛知県清須市清洲　１０１３</t>
  </si>
  <si>
    <t>愛知県北名古屋市中之郷栗島　２０</t>
  </si>
  <si>
    <t>愛知県北名古屋市鹿田清水　６４</t>
  </si>
  <si>
    <t>愛知県清須市須ヶ口　１２３９</t>
  </si>
  <si>
    <t>愛知県清須市阿原神門　１２５</t>
  </si>
  <si>
    <t>愛知県北名古屋市沖村井島　３２</t>
  </si>
  <si>
    <t>愛知県清須市清洲　２５７６</t>
  </si>
  <si>
    <t>愛知県小牧市小牧　３－１７</t>
  </si>
  <si>
    <t>愛知県小牧市村中　１０４５</t>
  </si>
  <si>
    <t>愛知県小牧市若草町　８２</t>
  </si>
  <si>
    <t>愛知県小牧市三ッ渕　４８０</t>
  </si>
  <si>
    <t>愛知県小牧市小松寺　５－１５０</t>
  </si>
  <si>
    <t>愛知県小牧市篠岡　２－２５</t>
  </si>
  <si>
    <t>愛知県小牧市下小針中島　２－５０</t>
  </si>
  <si>
    <t>愛知県小牧市中央　５－３３９</t>
  </si>
  <si>
    <t>愛知県小牧市久保一色　３５００</t>
  </si>
  <si>
    <t>愛知県小牧市小木西　２－１</t>
  </si>
  <si>
    <t>愛知県小牧市小牧原新田　１１２５</t>
  </si>
  <si>
    <t>愛知県小牧市本庄　２５９７－４０</t>
  </si>
  <si>
    <t>愛知県小牧市桃ケ丘　２－３</t>
  </si>
  <si>
    <t>愛知県小牧市上末　３４５０－２８２</t>
  </si>
  <si>
    <t>愛知県春日井市金ケ口町　１５５０</t>
  </si>
  <si>
    <t>愛知県春日井市石尾台　６－２</t>
  </si>
  <si>
    <t>愛知県春日井市高森台　７－３</t>
  </si>
  <si>
    <t>愛知県春日井市弥生町　５２７７－１</t>
  </si>
  <si>
    <t>愛知県春日井市神屋町　８６０</t>
  </si>
  <si>
    <t>愛知県春日井市東野町　４－１３</t>
  </si>
  <si>
    <t>愛知県春日井市味美町　３－４１</t>
  </si>
  <si>
    <t>愛知県春日井市若草通　２－１－１</t>
  </si>
  <si>
    <t>愛知県春日井市宮町宮町　３</t>
  </si>
  <si>
    <t>愛知県春日井市篠木町　５－１３１３</t>
  </si>
  <si>
    <t>愛知県春日井市田楽町　１８４５</t>
  </si>
  <si>
    <t>愛知県春日井市牛山町　２１５０</t>
  </si>
  <si>
    <t>愛知県春日井市月見町　４５</t>
  </si>
  <si>
    <t>愛知県春日井市小野町　５－７０</t>
  </si>
  <si>
    <t>愛知県春日井市春見町　２３－２</t>
  </si>
  <si>
    <t>愛知県春日井市坂下町　５－３２４</t>
  </si>
  <si>
    <t>愛知県春日井市西尾町　６－６</t>
  </si>
  <si>
    <t>愛知県春日井市高蔵寺町北　４－７７７－１</t>
  </si>
  <si>
    <t>愛知県春日井市出川町　３－１４－１</t>
  </si>
  <si>
    <t>愛知県春日井市玉野町　１６８７</t>
  </si>
  <si>
    <t>愛知県春日井市味美白山町　２－３－１</t>
  </si>
  <si>
    <t>愛知県春日井市藤山台　３－２</t>
  </si>
  <si>
    <t>愛知県春日井市神領町　１－１－８</t>
  </si>
  <si>
    <t>愛知県春日井市勝川新町　１－４９</t>
  </si>
  <si>
    <t>愛知県春日井市東野町　１－９</t>
  </si>
  <si>
    <t>愛知県春日井市岩成台　６－３</t>
  </si>
  <si>
    <t>愛知県春日井市西山町　１５７５－６</t>
  </si>
  <si>
    <t>愛知県春日井市高森台　８－１</t>
  </si>
  <si>
    <t>愛知県春日井市柏原町　５－１５</t>
  </si>
  <si>
    <t>愛知県春日井市大手町　３－２４－１</t>
  </si>
  <si>
    <t>愛知県春日井市中央台　８－３</t>
  </si>
  <si>
    <t>愛知県春日井市岩成台　８－１</t>
  </si>
  <si>
    <t>愛知県春日井市如意申町　１－８－１</t>
  </si>
  <si>
    <t>愛知県春日井市熊野町北　１－１</t>
  </si>
  <si>
    <t>愛知県春日井市押沢台　２－７</t>
  </si>
  <si>
    <t>愛知県瀬戸市原山町　１－３</t>
  </si>
  <si>
    <t>愛知県瀬戸市效範町　１－１</t>
  </si>
  <si>
    <t>愛知県瀬戸市小田妻町　２－２２</t>
  </si>
  <si>
    <t>愛知県瀬戸市東松山町　１５４</t>
  </si>
  <si>
    <t>愛知県瀬戸市八幡町　４５５</t>
  </si>
  <si>
    <t>愛知県瀬戸市幡西町　２０３</t>
  </si>
  <si>
    <t>愛知県瀬戸市品野町　６－２２３</t>
  </si>
  <si>
    <t>愛知県瀬戸市上品野町　１２３４</t>
  </si>
  <si>
    <t>愛知県瀬戸市下半田川町　５９２－４１</t>
  </si>
  <si>
    <t>愛知県瀬戸市東長根町　１６６</t>
  </si>
  <si>
    <t>愛知県瀬戸市東山町　７１</t>
  </si>
  <si>
    <t>愛知県瀬戸市すみれ台　１－７７</t>
  </si>
  <si>
    <t>愛知県尾張旭市瀬戸川町　１－１２２</t>
  </si>
  <si>
    <t>愛知県長久手市池田　７７</t>
  </si>
  <si>
    <t>愛知県長久手市喜婦獄　７０２</t>
  </si>
  <si>
    <t>愛知県小牧市光ケ丘　３－５０</t>
  </si>
  <si>
    <t>愛知県小牧市城山　３－８</t>
  </si>
  <si>
    <t>愛知県清須市桃栄　２－２１</t>
  </si>
  <si>
    <t>愛知県日進市香久山　５－１７０１</t>
  </si>
  <si>
    <t>愛知県日進市折戸町梨子ノ木　２８－３１</t>
  </si>
  <si>
    <t>愛知県春日井市六軒屋町西　１－１５－１</t>
  </si>
  <si>
    <t>愛知県丹羽郡大口町奈良子　３－１１６</t>
  </si>
  <si>
    <t>愛知県丹羽郡大口町中小口　３－２５８</t>
  </si>
  <si>
    <t>愛知県丹羽郡大口町余野　６－４４０</t>
  </si>
  <si>
    <t>愛知県丹羽郡扶桑町柏森丙寺裏　４０</t>
  </si>
  <si>
    <t>愛知県丹羽郡扶桑町高雄北海道　６１</t>
  </si>
  <si>
    <t>愛知県丹羽郡扶桑町南山名山神浦　１５２</t>
  </si>
  <si>
    <t>愛知県丹羽郡扶桑町高雄定松郷　５８</t>
  </si>
  <si>
    <t>愛知県岩倉市本町南新溝廻間　２</t>
  </si>
  <si>
    <t>愛知県岩倉市大地町小森　９３－１</t>
  </si>
  <si>
    <t>愛知県岩倉市東町掛目　１</t>
  </si>
  <si>
    <t>愛知県岩倉市神野町郷浦　１８</t>
  </si>
  <si>
    <t>愛知県岩倉市曽野町井森　１</t>
  </si>
  <si>
    <t>愛知県春日井市神屋町　７１３－１</t>
  </si>
  <si>
    <t>愛知県瀬戸市中山町　１－５７</t>
  </si>
  <si>
    <t>愛知県豊明市二村台　７－３</t>
  </si>
  <si>
    <t>愛知県　瀬戸市八幡台３－１</t>
  </si>
  <si>
    <t>愛知県一宮市木曽川町黒田古城　２６－２</t>
  </si>
  <si>
    <t>愛知県一宮市木曽川町玉ノ井道路寺　７－３</t>
  </si>
  <si>
    <t>愛知県一宮市木曽川町黒田八ノ通り　１４１－１</t>
  </si>
  <si>
    <t>愛知県江南市布袋下山町南　１６７</t>
  </si>
  <si>
    <t>愛知県江南市今市場町秋津　２２０</t>
  </si>
  <si>
    <t>愛知県江南市宮後町船渡　５８</t>
  </si>
  <si>
    <t>愛知県江南市東野町郷前西　８８</t>
  </si>
  <si>
    <t>愛知県江南市古知野町大塔　７２</t>
  </si>
  <si>
    <t>愛知県江南市和田町宮　１４５</t>
  </si>
  <si>
    <t>愛知県江南市小杁町長者毛西　１</t>
  </si>
  <si>
    <t>愛知県江南市後飛保町両家　１２５</t>
  </si>
  <si>
    <t>愛知県江南市村久野町藤里　１</t>
  </si>
  <si>
    <t>愛知県江南市村久野町門弟山　２７２</t>
  </si>
  <si>
    <t>愛知県犬山市犬山北古券　２</t>
  </si>
  <si>
    <t>愛知県犬山市橋爪末友　２８</t>
  </si>
  <si>
    <t>愛知県犬山市塔野地東屋敷　１</t>
  </si>
  <si>
    <t>愛知県犬山市今井若宮　８</t>
  </si>
  <si>
    <t>愛知県犬山市栗栖野口　４５５</t>
  </si>
  <si>
    <t>愛知県犬山市羽黒前川原　６７</t>
  </si>
  <si>
    <t>愛知県犬山市城山　９７</t>
  </si>
  <si>
    <t>愛知県犬山市杁下　５１</t>
  </si>
  <si>
    <t>愛知県犬山市羽黒安戸西　１－２</t>
  </si>
  <si>
    <t>愛知県犬山市上坂町　５－２</t>
  </si>
  <si>
    <t>愛知県稲沢市長野町　６－５０</t>
  </si>
  <si>
    <t>愛知県稲沢市稲葉　５－９－１</t>
  </si>
  <si>
    <t>愛知県稲沢市日下部北町　１－２７</t>
  </si>
  <si>
    <t>愛知県稲沢市奥田計用町　１０７</t>
  </si>
  <si>
    <t>愛知県稲沢市福島町比舎田　１０２</t>
  </si>
  <si>
    <t>愛知県稲沢市清水寺前町　１２６</t>
  </si>
  <si>
    <t>愛知県稲沢市矢合町三島屋敷　３４４０</t>
  </si>
  <si>
    <t>愛知県稲沢市一色中屋敷町　６４</t>
  </si>
  <si>
    <t>愛知県稲沢市下津ふじ塚町　８３</t>
  </si>
  <si>
    <t>愛知県稲沢市大塚北　９－６８</t>
  </si>
  <si>
    <t>愛知県稲沢市坂田町狐沢　１８</t>
  </si>
  <si>
    <t>愛知県稲沢市稲島　３－５８</t>
  </si>
  <si>
    <t>愛知県稲沢市高御堂　１０－３－１</t>
  </si>
  <si>
    <t>愛知県稲沢市小池正明寺町東川田　４１００</t>
  </si>
  <si>
    <t>愛知県稲沢市祖父江町祖父江七曲　５２</t>
  </si>
  <si>
    <t>愛知県稲沢市祖父江町山崎二本木　７０</t>
  </si>
  <si>
    <t>愛知県稲沢市祖父江町二俣上川原　７０６</t>
  </si>
  <si>
    <t>愛知県稲沢市祖父江町甲新田芝八　５－２</t>
  </si>
  <si>
    <t>愛知県稲沢市祖父江町両寺内砂崎　９９０</t>
  </si>
  <si>
    <t>愛知県稲沢市祖父江町馬飼　４４９－１</t>
  </si>
  <si>
    <t>愛知県稲沢市平和町法立東瀬古　７</t>
  </si>
  <si>
    <t>愛知県稲沢市平和町塩川　５２</t>
  </si>
  <si>
    <t>愛知県稲沢市平和町下三宅北出　１</t>
  </si>
  <si>
    <t>愛知県一宮市開明城堀　２０</t>
  </si>
  <si>
    <t>愛知県一宮市起西出生　３５</t>
  </si>
  <si>
    <t>愛知県一宮市三条苅　１６</t>
  </si>
  <si>
    <t>愛知県一宮市小信中島南平口　５９</t>
  </si>
  <si>
    <t>愛知県一宮市明地江端　８</t>
  </si>
  <si>
    <t>愛知県一宮市上祖父江高須賀　１８</t>
  </si>
  <si>
    <t>愛知県一宮市西五城荒子中切　２６－１</t>
  </si>
  <si>
    <t>愛知県一宮市大宮　４－５－３３</t>
  </si>
  <si>
    <t>愛知県一宮市貴船　１－８－４６</t>
  </si>
  <si>
    <t>愛知県一宮市平和　２－１２－７</t>
  </si>
  <si>
    <t>愛知県一宮市大志　２－７－６</t>
  </si>
  <si>
    <t>愛知県一宮市向山町　３－１</t>
  </si>
  <si>
    <t>愛知県一宮市大毛南出　３０</t>
  </si>
  <si>
    <t>愛知県一宮市西大海道障子目　３０</t>
  </si>
  <si>
    <t>愛知県一宮市瀬部川原　５５</t>
  </si>
  <si>
    <t>愛知県一宮市大赤見清水　２４６７</t>
  </si>
  <si>
    <t>愛知県一宮市浅野野口　９５</t>
  </si>
  <si>
    <t>愛知県一宮市三ツ井　５－２２－１</t>
  </si>
  <si>
    <t>愛知県一宮市丹陽町多加木　１－１７－１</t>
  </si>
  <si>
    <t>愛知県一宮市丹陽町九日市場　２６６６</t>
  </si>
  <si>
    <t>愛知県一宮市浅井町東浅井地蔵　３８６</t>
  </si>
  <si>
    <t>愛知県一宮市浅井町大野南土山　７５</t>
  </si>
  <si>
    <t>愛知県一宮市北方町北方宮浦　４３</t>
  </si>
  <si>
    <t>愛知県一宮市大和町戸塚薬師浦　３２０</t>
  </si>
  <si>
    <t>愛知県一宮市大和町苅安賀東北出　３２４８</t>
  </si>
  <si>
    <t>愛知県一宮市今伊勢町新神戸乾　２６</t>
  </si>
  <si>
    <t>愛知県一宮市奥町貴船前　２４</t>
  </si>
  <si>
    <t>愛知県一宮市萩原町萩原河原崎　１５４４</t>
  </si>
  <si>
    <t>愛知県一宮市萩原町西宮重中光堂　８５０</t>
  </si>
  <si>
    <t>愛知県一宮市千秋町佐野北浦　１３６</t>
  </si>
  <si>
    <t>愛知県一宮市千秋町小山　１３２９</t>
  </si>
  <si>
    <t>愛知県一宮市富士　２－５－１４</t>
  </si>
  <si>
    <t>愛知県一宮市末広　２－２０－１</t>
  </si>
  <si>
    <t>愛知県一宮市春明中切　１</t>
  </si>
  <si>
    <t>愛知県一宮市今伊勢町馬寄西平　４－１</t>
  </si>
  <si>
    <t>愛知県一宮市光明寺畳手　５５</t>
  </si>
  <si>
    <t>愛知県一宮市大和町戸塚連田　１－２</t>
  </si>
  <si>
    <t>愛知県一宮市浅井町大日比野東若栗　６１</t>
  </si>
  <si>
    <t>愛知県一宮市千秋町加納馬場松下　５４</t>
  </si>
  <si>
    <t>愛知県愛知郡東郷町兵庫　３－１</t>
  </si>
  <si>
    <t>愛知県春日井市出川町　８－３－１</t>
  </si>
  <si>
    <t>愛知県日進市赤池　３－２１０１</t>
  </si>
  <si>
    <t>愛知県長久手市市が洞　１－１２０３</t>
  </si>
  <si>
    <t>愛知県日進市竹の山　４－５０２</t>
  </si>
  <si>
    <t>愛知県あま市七宝町桂角田　１７７７</t>
  </si>
  <si>
    <t>愛知県あま市七宝町遠島大切戸　１２９６</t>
  </si>
  <si>
    <t>愛知県あま市七宝町伊福河原　２８</t>
  </si>
  <si>
    <t>愛知県あま市七宝町秋竹中道　３５８</t>
  </si>
  <si>
    <t>愛知県あま市木田小島　５５</t>
  </si>
  <si>
    <t>愛知県あま市二ツ寺三本松　４６</t>
  </si>
  <si>
    <t>愛知県あま市篠田十王堂　５９</t>
  </si>
  <si>
    <t>愛知県あま市木折寺田　１－３</t>
  </si>
  <si>
    <t>愛知県海部郡大治町堀之内南二反畑　６０６</t>
  </si>
  <si>
    <t>愛知県海部郡大治町砂子勇八前　３２０</t>
  </si>
  <si>
    <t>愛知県海部郡大治町西條松下　１００</t>
  </si>
  <si>
    <t>愛知県愛西市大井町弥八　１１５</t>
  </si>
  <si>
    <t>愛知県愛西市東条町西田面　７７</t>
  </si>
  <si>
    <t>愛知県愛西市須依町東田面　１７</t>
  </si>
  <si>
    <t>愛知県愛西市内佐屋町河原　１３６</t>
  </si>
  <si>
    <t>愛知県愛西市山路町小割　７</t>
  </si>
  <si>
    <t>愛知県愛西市新右衛門新田町郷前　８３</t>
  </si>
  <si>
    <t>愛知県愛西市立石町宮西　３９</t>
  </si>
  <si>
    <t>愛知県愛西市鵜多須町中道　２４８</t>
  </si>
  <si>
    <t>愛知県愛西市北河田町郷前　４０６</t>
  </si>
  <si>
    <t>愛知県愛西市勝幡町五俵入　２２２７</t>
  </si>
  <si>
    <t>愛知県愛西市草平町北田名　５７</t>
  </si>
  <si>
    <t>愛知県愛西市西川端町寺東　１５</t>
  </si>
  <si>
    <t>愛知県海部郡蟹江町城　４－５００</t>
  </si>
  <si>
    <t>愛知県海部郡蟹江町舟入　３－７０</t>
  </si>
  <si>
    <t>愛知県海部郡蟹江町須成西　６－１１４</t>
  </si>
  <si>
    <t>愛知県海部郡蟹江町蟹江新田仲川原　１９８</t>
  </si>
  <si>
    <t>愛知県海部郡蟹江町学戸　４－２３６</t>
  </si>
  <si>
    <t>愛知県海部郡飛島村松之郷　３-２１</t>
  </si>
  <si>
    <t>愛知県弥富市神戸　２－４</t>
  </si>
  <si>
    <t>愛知県弥富市六絛町大山　９４</t>
  </si>
  <si>
    <t>愛知県弥富市鯏浦町下与太　１４２</t>
  </si>
  <si>
    <t>愛知県弥富市前ケ須町南本田　４２５</t>
  </si>
  <si>
    <t>愛知県弥富市狐地　２－１６３</t>
  </si>
  <si>
    <t>愛知県弥富市芝井　１４－１１７５</t>
  </si>
  <si>
    <t>愛知県弥富市前ケ平　２－１８９６－３</t>
  </si>
  <si>
    <t>愛知県弥富市平島町西新田　１８１</t>
  </si>
  <si>
    <t>愛知県あま市甚目寺寺西　４０</t>
  </si>
  <si>
    <t>愛知県あま市中萱津西ノ川　４０</t>
  </si>
  <si>
    <t>愛知県あま市西今宿六反割　６０－１</t>
  </si>
  <si>
    <t>愛知県あま市新居屋三反通　１１</t>
  </si>
  <si>
    <t>愛知県津島市立込町　１－１７</t>
  </si>
  <si>
    <t>愛知県津島市大和町　１－１４</t>
  </si>
  <si>
    <t>愛知県津島市常盤町　４－２０</t>
  </si>
  <si>
    <t>愛知県津島市松原町　３７</t>
  </si>
  <si>
    <t>愛知県津島市神守町中町　１３</t>
  </si>
  <si>
    <t>愛知県津島市蛭間町逆川東　８４８</t>
  </si>
  <si>
    <t>愛知県津島市神尾町江西　６１</t>
  </si>
  <si>
    <t>愛知県津島市中一色町東郷　８０</t>
  </si>
  <si>
    <t>愛知県知多郡阿久比町宮津宮平柴　１５</t>
  </si>
  <si>
    <t>愛知県知多郡阿久比町卯坂北大平　７</t>
  </si>
  <si>
    <t>愛知県知多郡阿久比町草木中郷　７７</t>
  </si>
  <si>
    <t>愛知県知多郡阿久比町植大北後　２４</t>
  </si>
  <si>
    <t>愛知県知多郡東浦町藤江仏　１３１</t>
  </si>
  <si>
    <t>愛知県知多郡東浦町生路傍示松　１５</t>
  </si>
  <si>
    <t>愛知県知多郡東浦町石浜坊ケ谷　２</t>
  </si>
  <si>
    <t>愛知県知多郡東浦町緒川八幡　７</t>
  </si>
  <si>
    <t>愛知県知多郡東浦町森岡天王西　２３</t>
  </si>
  <si>
    <t>愛知県知多郡東浦町緒川雁狭間山　１８</t>
  </si>
  <si>
    <t>愛知県知多郡東浦町石浜三ツ池　３０</t>
  </si>
  <si>
    <t>愛知県知多郡武豊町高野前　１</t>
  </si>
  <si>
    <t>愛知県知多郡武豊町富貴郷南　７９</t>
  </si>
  <si>
    <t>愛知県知多郡武豊町目堀　３６</t>
  </si>
  <si>
    <t>愛知県知多郡武豊町長宗　１－１</t>
  </si>
  <si>
    <t>愛知県大府市桃山町　５－４４</t>
  </si>
  <si>
    <t>愛知県大府市神田町　３－１３５</t>
  </si>
  <si>
    <t>愛知県大府市共和町　６－１４０</t>
  </si>
  <si>
    <t>愛知県大府市吉田町　４－３３</t>
  </si>
  <si>
    <t>愛知県大府市北山町　３－１２０</t>
  </si>
  <si>
    <t>愛知県大府市江端町　６－９９</t>
  </si>
  <si>
    <t>愛知県東海市名和町山東　１０</t>
  </si>
  <si>
    <t>愛知県東海市荒尾町片坂　１</t>
  </si>
  <si>
    <t>愛知県東海市富木島町手代　４４</t>
  </si>
  <si>
    <t>愛知県東海市荒尾町土取　１－１</t>
  </si>
  <si>
    <t>愛知県東海市名和町石谷　８０</t>
  </si>
  <si>
    <t>愛知県東海市大田町細田　２３</t>
  </si>
  <si>
    <t>愛知県東海市高横須賀町大塚　３６</t>
  </si>
  <si>
    <t>愛知県東海市加木屋町編笠　９</t>
  </si>
  <si>
    <t>愛知県東海市加木屋町泡池　２</t>
  </si>
  <si>
    <t>愛知県東海市荒尾町義呂　１－１</t>
  </si>
  <si>
    <t>愛知県知多市八幡里之前　８４</t>
  </si>
  <si>
    <t>愛知県知多市新知廻間　１</t>
  </si>
  <si>
    <t>愛知県知多市佐布里五明　２６</t>
  </si>
  <si>
    <t>愛知県知多市八幡鍋山　６５</t>
  </si>
  <si>
    <t>愛知県知多市岡田段戸坊　１</t>
  </si>
  <si>
    <t>愛知県知多市日長白山　５０</t>
  </si>
  <si>
    <t>愛知県知多市金沢向山　１</t>
  </si>
  <si>
    <t>愛知県知多市つつじが丘　４－２６</t>
  </si>
  <si>
    <t>愛知県知多市南粕谷本町　３－７７</t>
  </si>
  <si>
    <t>愛知県知多郡南知多町内海中浜田　３</t>
  </si>
  <si>
    <t>愛知県知多郡南知多町豊浜下大田面　４－４</t>
  </si>
  <si>
    <t>愛知県知多郡南知多町篠島南風崎　７</t>
  </si>
  <si>
    <t>愛知県知多郡南知多町日間賀島永峯　１１</t>
  </si>
  <si>
    <t>愛知県　知多郡　南知多町師崎松田　７－１</t>
  </si>
  <si>
    <t>愛知県知多郡美浜町上野間西之脇　１７１</t>
  </si>
  <si>
    <t>愛知県知多郡美浜町野間石名原　７０</t>
  </si>
  <si>
    <t>愛知県知多郡美浜町奥田海道田　５５－１</t>
  </si>
  <si>
    <t>愛知県知多郡美浜町河和古屋敷　１２４</t>
  </si>
  <si>
    <t>愛知県知多郡美浜町布土半月　１０１</t>
  </si>
  <si>
    <t>愛知県常滑市久米諏訪山　１８３</t>
  </si>
  <si>
    <t>愛知県常滑市大野町　１０－７０</t>
  </si>
  <si>
    <t>愛知県常滑市住吉町　２－５６</t>
  </si>
  <si>
    <t>愛知県常滑市明和町　２－４７</t>
  </si>
  <si>
    <t>愛知県常滑市井戸田　３－１７７</t>
  </si>
  <si>
    <t>愛知県常滑市古場栗下前　５</t>
  </si>
  <si>
    <t>愛知県常滑市大谷朝陽ケ丘　１－９４</t>
  </si>
  <si>
    <t>愛知県常滑市本町　３－１３６</t>
  </si>
  <si>
    <t>愛知県常滑市瀬木町　４－１００</t>
  </si>
  <si>
    <t>愛知県半田市勘内町　１</t>
  </si>
  <si>
    <t>愛知県半田市岩滑高山町　５－５５</t>
  </si>
  <si>
    <t>愛知県半田市乙川北側町　１－１</t>
  </si>
  <si>
    <t>愛知県半田市花田町　３－１</t>
  </si>
  <si>
    <t>愛知県半田市亀崎月見町　３－１０</t>
  </si>
  <si>
    <t>愛知県半田市有脇町　６－３７</t>
  </si>
  <si>
    <t>愛知県半田市成岩本町　２－１</t>
  </si>
  <si>
    <t>愛知県半田市四方木町　３７－１</t>
  </si>
  <si>
    <t>愛知県半田市花園町　３－５－１</t>
  </si>
  <si>
    <t>愛知県半田市清城町　１－５－２</t>
  </si>
  <si>
    <t>愛知県半田市南二ツ坂町　２－１－１</t>
  </si>
  <si>
    <t>愛知県半田市大伝根町　１－１１－１</t>
  </si>
  <si>
    <t>愛知県東海市加木屋町鎌吉良根　９</t>
  </si>
  <si>
    <t>愛知県大府市共西町　１－２０６</t>
  </si>
  <si>
    <t>愛知県東海市富木島町船島　１－１</t>
  </si>
  <si>
    <t>愛知県知多市大興寺広目　１０</t>
  </si>
  <si>
    <t>愛知県大府市長根町　３－１１１</t>
  </si>
  <si>
    <t>愛知県半田市東洋町１－１２－１</t>
  </si>
  <si>
    <t>愛知県大府市大東町　２－６１</t>
  </si>
  <si>
    <t>愛知県額田郡幸田町大草三ツ石　１８</t>
  </si>
  <si>
    <t>愛知県額田郡幸田町坂崎揚り山　３１</t>
  </si>
  <si>
    <t>愛知県額田郡幸田町芦谷東山　１</t>
  </si>
  <si>
    <t>愛知県額田郡幸田町深溝南道祖神　１１</t>
  </si>
  <si>
    <t>愛知県額田郡幸田町野場鶏島　５５</t>
  </si>
  <si>
    <t>愛知県額田郡幸田町横落北門　１</t>
  </si>
  <si>
    <t>愛知県岡崎市樫山町西の沢　３</t>
  </si>
  <si>
    <t>愛知県岡崎市夏山町細田　７－１</t>
  </si>
  <si>
    <t>愛知県岡崎市石原町古城　９</t>
  </si>
  <si>
    <t>愛知県岡崎市桜形町中嶋　１３</t>
  </si>
  <si>
    <t>愛知県岡崎市保久町市場　１６</t>
  </si>
  <si>
    <t>愛知県岡崎市稲熊町　４－６８－１</t>
  </si>
  <si>
    <t>愛知県岡崎市欠町石ケ崎　１－２</t>
  </si>
  <si>
    <t>愛知県岡崎市大平町中道　１７</t>
  </si>
  <si>
    <t>愛知県岡崎市岡町南石原　３０</t>
  </si>
  <si>
    <t>愛知県岡崎市羽根町池脇　２４－２</t>
  </si>
  <si>
    <t>愛知県岡崎市針崎町フロ　１</t>
  </si>
  <si>
    <t>愛知県岡崎市六名　３－２－１</t>
  </si>
  <si>
    <t>愛知県岡崎市明大寺町池上　１</t>
  </si>
  <si>
    <t>愛知県岡崎市城北町　４</t>
  </si>
  <si>
    <t>愛知県岡崎市広幡町　１１－１</t>
  </si>
  <si>
    <t>愛知県岡崎市井田町茨坪　４－３</t>
  </si>
  <si>
    <t>愛知県岡崎市伊賀町愛宕山　１</t>
  </si>
  <si>
    <t>愛知県岡崎市福岡町西市仲　３</t>
  </si>
  <si>
    <t>愛知県岡崎市竜泉寺町松本　３４－４</t>
  </si>
  <si>
    <t>愛知県岡崎市藤川町西町北　４４</t>
  </si>
  <si>
    <t>愛知県岡崎市舞木町天神越　１</t>
  </si>
  <si>
    <t>愛知県岡崎市本宿町三本松入　１４－１</t>
  </si>
  <si>
    <t>愛知県岡崎市生平町鶸場　２５－１</t>
  </si>
  <si>
    <t>愛知県岡崎市秦梨町世土田　２</t>
  </si>
  <si>
    <t>愛知県岡崎市田口町岩本　１２－４</t>
  </si>
  <si>
    <t>愛知県岡崎市米河内町惣作　３２</t>
  </si>
  <si>
    <t>愛知県岡崎市滝町入ノ谷　３－４</t>
  </si>
  <si>
    <t>愛知県岡崎市恵田町三月ケ入　７１－１</t>
  </si>
  <si>
    <t>愛知県岡崎市奥殿町仲西　７３</t>
  </si>
  <si>
    <t>愛知県岡崎市細川町石田　４５</t>
  </si>
  <si>
    <t>愛知県岡崎市岩津町申堂　２４－２</t>
  </si>
  <si>
    <t>愛知県岡崎市鴨田町広元　３１</t>
  </si>
  <si>
    <t>愛知県岡崎市矢作町切戸　２８</t>
  </si>
  <si>
    <t>愛知県岡崎市橋目町西遠山　９－２</t>
  </si>
  <si>
    <t>愛知県岡崎市宇頭町長合　４０</t>
  </si>
  <si>
    <t>愛知県岡崎市大和町西島　１３</t>
  </si>
  <si>
    <t>愛知県岡崎市下青野町井戸尻　７１</t>
  </si>
  <si>
    <t>愛知県岡崎市土井町炭焼　２</t>
  </si>
  <si>
    <t>愛知県岡崎市中島町下井之上　９－１</t>
  </si>
  <si>
    <t>愛知県岡崎市美合町沢渡　１２</t>
  </si>
  <si>
    <t>愛知県岡崎市竜美台　１－１</t>
  </si>
  <si>
    <t>愛知県岡崎市大門　４－４－１</t>
  </si>
  <si>
    <t>愛知県岡崎市城南町　１－１１</t>
  </si>
  <si>
    <t>愛知県岡崎市上地　３－３１</t>
  </si>
  <si>
    <t>愛知県岡崎市戸崎町藤狭　１３－５</t>
  </si>
  <si>
    <t>愛知県岡崎市北野町山下　１－１</t>
  </si>
  <si>
    <t>愛知県岡崎市赤渋町道本　３３</t>
  </si>
  <si>
    <t>愛知県碧南市新川町　２－１</t>
  </si>
  <si>
    <t>愛知県碧南市浜田町　１－１</t>
  </si>
  <si>
    <t>愛知県碧南市春日町　１－５</t>
  </si>
  <si>
    <t>愛知県碧南市日進町　４－１</t>
  </si>
  <si>
    <t>愛知県碧南市旭町　２－３０</t>
  </si>
  <si>
    <t>愛知県碧南市上町　３－１</t>
  </si>
  <si>
    <t>愛知県碧南市向陽町　３－１９</t>
  </si>
  <si>
    <t>愛知県刈谷市城町　１－２５－１</t>
  </si>
  <si>
    <t>愛知県刈谷市原崎町　１－１０１</t>
  </si>
  <si>
    <t>愛知県刈谷市天王町　３－２７</t>
  </si>
  <si>
    <t>愛知県刈谷市今川町山脇　１</t>
  </si>
  <si>
    <t>愛知県刈谷市東境町焼田　１０－５</t>
  </si>
  <si>
    <t>愛知県刈谷市小垣江町西王地　１－１</t>
  </si>
  <si>
    <t>愛知県刈谷市半城土中町　３－１２－２</t>
  </si>
  <si>
    <t>愛知県刈谷市住吉町　３－７０</t>
  </si>
  <si>
    <t>愛知県刈谷市築地町　２－１５－１</t>
  </si>
  <si>
    <t>愛知県刈谷市東刈谷町　３－８</t>
  </si>
  <si>
    <t>愛知県刈谷市日高町　１－２０１</t>
  </si>
  <si>
    <t>愛知県刈谷市東境町堀池　７１</t>
  </si>
  <si>
    <t>愛知県刈谷市野田町陣戸池　１５１</t>
  </si>
  <si>
    <t>愛知県刈谷市小垣江町白沢　３６</t>
  </si>
  <si>
    <t>愛知県刈谷市一ツ木町　３－１８－１</t>
  </si>
  <si>
    <t>愛知県高浜市青木町　６－１－１５</t>
  </si>
  <si>
    <t>愛知県高浜市屋敷町　５－８－１</t>
  </si>
  <si>
    <t>愛知県高浜市本郷町　６－６－１</t>
  </si>
  <si>
    <t>愛知県高浜市碧海町　４－１－７</t>
  </si>
  <si>
    <t>愛知県高浜市神明町　５－１－１</t>
  </si>
  <si>
    <t>愛知県安城市小川町清水道　６－１</t>
  </si>
  <si>
    <t>愛知県知立市新林町新林　５５－１</t>
  </si>
  <si>
    <t>愛知県知立市八ッ田町川畔　４５</t>
  </si>
  <si>
    <t>愛知県知立市鳥居　１－１３－２</t>
  </si>
  <si>
    <t>愛知県知立市中町花山　７０</t>
  </si>
  <si>
    <t>愛知県知立市上重原町小針　１１５</t>
  </si>
  <si>
    <t>愛知県知立市来迎寺町外山　５－１</t>
  </si>
  <si>
    <t>愛知県知立市昭和　９－１</t>
  </si>
  <si>
    <t>愛知県安城市大東町　１２－８</t>
  </si>
  <si>
    <t>愛知県安城市安城町城堀　４８</t>
  </si>
  <si>
    <t>愛知県安城市福釜町猿町　１２８</t>
  </si>
  <si>
    <t>愛知県安城市大岡町前畑　７２－１</t>
  </si>
  <si>
    <t>愛知県安城市今本町　８－９－９</t>
  </si>
  <si>
    <t>愛知県安城市錦町　９－３９</t>
  </si>
  <si>
    <t>愛知県安城市柿碕町御用地　４５</t>
  </si>
  <si>
    <t>愛知県安城市高棚町蛭田　４４</t>
  </si>
  <si>
    <t>愛知県安城市里町足取　１－５</t>
  </si>
  <si>
    <t>愛知県安城市東端町明和　６６</t>
  </si>
  <si>
    <t>愛知県安城市桜町　１５－５</t>
  </si>
  <si>
    <t>愛知県安城市篠目町　４－２２－１</t>
  </si>
  <si>
    <t>愛知県安城市安城町庚申　１１</t>
  </si>
  <si>
    <t>愛知県安城市和泉町南本郷　１</t>
  </si>
  <si>
    <t>愛知県安城市緑町　１－２３－１</t>
  </si>
  <si>
    <t>愛知県安城市桜井町中狭間　３５－１</t>
  </si>
  <si>
    <t>愛知県安城市新田町新栄　１００</t>
  </si>
  <si>
    <t>愛知県安城市今池町　２－１－５２</t>
  </si>
  <si>
    <t>愛知県安城市箕輪町昭和　４７</t>
  </si>
  <si>
    <t>愛知県安城市篠目町溝川　３８</t>
  </si>
  <si>
    <t>愛知県西尾市錦城町　１６２－１</t>
  </si>
  <si>
    <t>愛知県西尾市高畠町　６－１</t>
  </si>
  <si>
    <t>愛知県西尾市八ッ面町市場　７１</t>
  </si>
  <si>
    <t>愛知県西尾市上町御所ノ下　２０</t>
  </si>
  <si>
    <t>愛知県西尾市米津町家下　１８</t>
  </si>
  <si>
    <t>愛知県西尾市中畑町犬塚　６５</t>
  </si>
  <si>
    <t>愛知県西尾市平坂町輪当　１</t>
  </si>
  <si>
    <t>愛知県西尾市上矢田町神明寺　２４</t>
  </si>
  <si>
    <t>愛知県西尾市巨海町若宮西　２５－１</t>
  </si>
  <si>
    <t>愛知県西尾市熱池町古新田　４２</t>
  </si>
  <si>
    <t>愛知県西尾市鵜ケ池大道　１０</t>
  </si>
  <si>
    <t>愛知県西尾市室町東毘沙門　３２</t>
  </si>
  <si>
    <t>愛知県西尾市米野町松葉内　２５</t>
  </si>
  <si>
    <t>愛知県西尾市桜町溜池　２７－５</t>
  </si>
  <si>
    <t>愛知県西尾市一色町一色乾地　５５</t>
  </si>
  <si>
    <t>愛知県西尾市一色町野田堤外　３６</t>
  </si>
  <si>
    <t>愛知県西尾市一色町治明通縄　６８</t>
  </si>
  <si>
    <t>愛知県西尾市一色町中外沢上大割　１１５</t>
  </si>
  <si>
    <t>愛知県西尾市一色町佐久島影無　５０</t>
  </si>
  <si>
    <t>愛知県西尾市吉良町上横須賀菱池　１３－１</t>
  </si>
  <si>
    <t>愛知県西尾市吉良町津平大入　１</t>
  </si>
  <si>
    <t>愛知県西尾市吉良町荻原烏帽子　１６</t>
  </si>
  <si>
    <t>愛知県西尾市吉良町吉田大切間　１８</t>
  </si>
  <si>
    <t>愛知県西尾市吉良町白浜新田北切　１</t>
  </si>
  <si>
    <t>愛知県西尾市西幡豆町北岡割　１</t>
  </si>
  <si>
    <t>愛知県西尾市東幡豆町中尾　１０－２</t>
  </si>
  <si>
    <t>愛知県豊田市御幸町　１－６０</t>
  </si>
  <si>
    <t>愛知県豊田市平芝町　１－１－１</t>
  </si>
  <si>
    <t>愛知県豊田市下林町　７－３０</t>
  </si>
  <si>
    <t>愛知県豊田市田町　２－８１</t>
  </si>
  <si>
    <t>愛知県豊田市前山町　１－２４</t>
  </si>
  <si>
    <t>愛知県豊田市山之手　６－６</t>
  </si>
  <si>
    <t>愛知県豊田市美山町　４－１</t>
  </si>
  <si>
    <t>愛知県豊田市上野町　１－１７３</t>
  </si>
  <si>
    <t>愛知県豊田市百々町　５－６０</t>
  </si>
  <si>
    <t>愛知県豊田市野見町　１２－１</t>
  </si>
  <si>
    <t>愛知県豊田市志賀町西之海道　２４０</t>
  </si>
  <si>
    <t>愛知県豊田市矢並町大坪　９０１－７</t>
  </si>
  <si>
    <t>愛知県豊田市広美町高根　２－１</t>
  </si>
  <si>
    <t>愛知県豊田市鴛鴨町東屋敷　５０</t>
  </si>
  <si>
    <t>愛知県豊田市畝部西町新田屋敷　２４</t>
  </si>
  <si>
    <t>愛知県豊田市堤本町流　２８</t>
  </si>
  <si>
    <t>愛知県豊田市中根町永池　２００</t>
  </si>
  <si>
    <t>愛知県豊田市住吉町大興　４</t>
  </si>
  <si>
    <t>愛知県豊田市駒場町新生　５８</t>
  </si>
  <si>
    <t>愛知県豊田市大林町　１４－１１－５</t>
  </si>
  <si>
    <t>愛知県みよし市三好町宮ノ越　３１</t>
  </si>
  <si>
    <t>愛知県みよし市根浦町　３－９－４７</t>
  </si>
  <si>
    <t>愛知県みよし市明知町上細口　２７</t>
  </si>
  <si>
    <t>愛知県みよし市三好町天王　５１－７５</t>
  </si>
  <si>
    <t>愛知県みよし市三好町半野木　１－２７</t>
  </si>
  <si>
    <t>愛知県豊田市保見町権堂坊　１</t>
  </si>
  <si>
    <t>愛知県豊田市大畑町神戸　７９－２</t>
  </si>
  <si>
    <t>愛知県豊田市加納町東股　５５</t>
  </si>
  <si>
    <t>愛知県豊田市青木町　４－５</t>
  </si>
  <si>
    <t>愛知県豊田市西広瀬町清水　３４</t>
  </si>
  <si>
    <t>愛知県豊田市東広瀬町大根坂　８</t>
  </si>
  <si>
    <t>愛知県豊田市中金町塚ノ本　１２４</t>
  </si>
  <si>
    <t>愛知県豊田市上高町宮下　６０</t>
  </si>
  <si>
    <t>愛知県みよし市三好丘　７－１</t>
  </si>
  <si>
    <t>愛知県みよし市三好丘緑　１－１－１</t>
  </si>
  <si>
    <t>愛知県みよし市黒笹いずみ　３－２６－１</t>
  </si>
  <si>
    <t>愛知県豊田市藤岡飯野町弥治前　１０９５</t>
  </si>
  <si>
    <t>愛知県豊田市石畳町辻　１２４－５</t>
  </si>
  <si>
    <t>愛知県豊田市御作町田中　１０８６－４</t>
  </si>
  <si>
    <t>愛知県豊田市西中山町蔵屋敷　６１</t>
  </si>
  <si>
    <t>愛知県豊田市千洗町道慈　３８２－３</t>
  </si>
  <si>
    <t>愛知県豊田市市場町市場前　３７２－２</t>
  </si>
  <si>
    <t>愛知県豊田市遊屋町向垣内　１９１</t>
  </si>
  <si>
    <t>愛知県豊田市幸海町下御堂下切　１４－１</t>
  </si>
  <si>
    <t>愛知県豊田市岩倉町五ツ畑　２３</t>
  </si>
  <si>
    <t>愛知県豊田市九久平町寺前　３－２</t>
  </si>
  <si>
    <t>愛知県豊田市滝脇町切石洞　１８－１</t>
  </si>
  <si>
    <t>愛知県豊田市坂上町郷敷　１－１</t>
  </si>
  <si>
    <t>愛知県豊田市渋谷町　３－８</t>
  </si>
  <si>
    <t>愛知県豊田市八幡町　３－３０</t>
  </si>
  <si>
    <t>愛知県豊田市梅坪町　１－５－１</t>
  </si>
  <si>
    <t>愛知県豊田市朝日町　６－１</t>
  </si>
  <si>
    <t>愛知県豊田市四郷町山畑　７６－８</t>
  </si>
  <si>
    <t>愛知県豊田市若林東町広間　６４</t>
  </si>
  <si>
    <t>愛知県豊田市保見ケ丘　４－５</t>
  </si>
  <si>
    <t>愛知県豊田市浄水町南平　１１３－２</t>
  </si>
  <si>
    <t>愛知県豊田市平和町　６－７０</t>
  </si>
  <si>
    <t>愛知県豊田市市木町　８－１－２</t>
  </si>
  <si>
    <t>愛知県豊田市若林西町西ノ堂　７</t>
  </si>
  <si>
    <t>愛知県豊田市三軒町　６－２０－１</t>
  </si>
  <si>
    <t>愛知県豊田市土橋町　６－１１７</t>
  </si>
  <si>
    <t>愛知県豊田市渋谷町　１－１２－１</t>
  </si>
  <si>
    <t>愛知県豊田市井上町　２－３４</t>
  </si>
  <si>
    <t>愛知県豊田市五ケ丘　４－２</t>
  </si>
  <si>
    <t>愛知県豊田市保見ケ丘　２－１８５</t>
  </si>
  <si>
    <t>愛知県豊田市五ケ丘　８－１</t>
  </si>
  <si>
    <t>愛知県豊田市浄水町原山　８－１</t>
  </si>
  <si>
    <t>愛知県豊田市足助町今岡　３３－２</t>
  </si>
  <si>
    <t>愛知県豊田市四ッ松町笹ヶ田　４０－１</t>
  </si>
  <si>
    <t>愛知県豊田市近岡町馬橋　４</t>
  </si>
  <si>
    <t>愛知県豊田市上脇町タラクゴ　１</t>
  </si>
  <si>
    <t>愛知県豊田市則定町本郷　５－１</t>
  </si>
  <si>
    <t>愛知県豊田市桑田和町宮ノ前25</t>
  </si>
  <si>
    <t>愛知県豊田市平沢町赤田和　２１－８</t>
  </si>
  <si>
    <t>愛知県豊田市新盛町深沼　２４</t>
  </si>
  <si>
    <t>愛知県豊田市大蔵町本城　９－２</t>
  </si>
  <si>
    <t>愛知県豊田市御蔵町辻　４３</t>
  </si>
  <si>
    <t>愛知県豊田市大沼町青木　１</t>
  </si>
  <si>
    <t>愛知県豊田市下山田代町万徳前　１６－４</t>
  </si>
  <si>
    <t>愛知県豊田市大桑町別当　５６</t>
  </si>
  <si>
    <t>愛知県豊田市下切町平田　３０１２</t>
  </si>
  <si>
    <t>愛知県豊田市杉本町稲場下　２７</t>
  </si>
  <si>
    <t>愛知県豊田市稲武町シモ田　２０－１</t>
  </si>
  <si>
    <t>愛知県北設楽郡設楽町田口白根土　１－１</t>
  </si>
  <si>
    <t>愛知県北設楽郡設楽町清崎箱上　２４</t>
  </si>
  <si>
    <t>愛知県北設楽郡設楽町東納庫丸根　２－６</t>
  </si>
  <si>
    <t>愛知県北設楽郡東栄町本郷上桜平２８－１</t>
  </si>
  <si>
    <t>愛知県北設楽郡豊根村上黒川兎鹿嶋　１２－２</t>
  </si>
  <si>
    <t>愛知県北設楽郡設楽町津具見出原　３－１</t>
  </si>
  <si>
    <t>愛知県新城市西入船　７６</t>
  </si>
  <si>
    <t>愛知県新城市杉山前野　４－１</t>
  </si>
  <si>
    <t>愛知県新城市平井東原　３７－１</t>
  </si>
  <si>
    <t>愛知県新城市八束穂　４０４－２</t>
  </si>
  <si>
    <t>愛知県新城市日吉小袋　１３</t>
  </si>
  <si>
    <t>愛知県新城市富岡半ノ木　１５－１</t>
  </si>
  <si>
    <t>愛知県新城市庭野川大田　３３</t>
  </si>
  <si>
    <t>愛知県新城市長篠竹田　１４</t>
  </si>
  <si>
    <t>愛知県新城市玖老勢大栗平　１</t>
  </si>
  <si>
    <t>愛知県新城市川合コシ　７５－１</t>
  </si>
  <si>
    <t>愛知県新城市大野小林　７０</t>
  </si>
  <si>
    <t>愛知県新城市下吉田五反田　１８７－１</t>
  </si>
  <si>
    <t>愛知県新城市作手高里縄手上　３２</t>
  </si>
  <si>
    <t>愛知県豊橋市中岩田　４－１－２</t>
  </si>
  <si>
    <t>愛知県豊橋市仁連木町　１５</t>
  </si>
  <si>
    <t>愛知県豊橋市八町通　５－５</t>
  </si>
  <si>
    <t>愛知県豊橋市大橋通　３－１０７</t>
  </si>
  <si>
    <t>愛知県豊橋市西羽田町　２４７</t>
  </si>
  <si>
    <t>愛知県豊橋市西松山町　４２</t>
  </si>
  <si>
    <t>愛知県豊橋市前田中町　８－２３</t>
  </si>
  <si>
    <t>愛知県豊橋市羽根井本町　１３１</t>
  </si>
  <si>
    <t>愛知県豊橋市下地町宮前　６８</t>
  </si>
  <si>
    <t>愛知県豊橋市大村町地の神　９</t>
  </si>
  <si>
    <t>愛知県豊橋市横須賀町宮元　３－１</t>
  </si>
  <si>
    <t>愛知県豊橋市牟呂中村町　１－４</t>
  </si>
  <si>
    <t>愛知県豊橋市吉川町　１１８</t>
  </si>
  <si>
    <t>愛知県豊橋市上野町上原　１００</t>
  </si>
  <si>
    <t>愛知県豊橋市橋良町平野　１－１</t>
  </si>
  <si>
    <t>愛知県豊橋市駒形町丸山　６１</t>
  </si>
  <si>
    <t>愛知県豊橋市大崎町西里中　２０－１</t>
  </si>
  <si>
    <t>愛知県豊橋市野依町諏訪　１２５</t>
  </si>
  <si>
    <t>愛知県豊橋市植田町池堀田　１５</t>
  </si>
  <si>
    <t>愛知県豊橋市牛川町中郷　６－１</t>
  </si>
  <si>
    <t>愛知県豊橋市下条東町西浦　４１</t>
  </si>
  <si>
    <t>愛知県豊橋市多米中町　２－２７－１</t>
  </si>
  <si>
    <t>愛知県豊橋市西口町西ノ口　２５－４</t>
  </si>
  <si>
    <t>愛知県豊橋市旭町旭　４０９</t>
  </si>
  <si>
    <t>愛知県豊橋市北山町東浦　４６－４</t>
  </si>
  <si>
    <t>愛知県豊橋市天伯町高田山　１３６</t>
  </si>
  <si>
    <t>愛知県　豊橋市南大清水町元町78</t>
  </si>
  <si>
    <t>愛知県豊橋市向山西町　５－１</t>
  </si>
  <si>
    <t>愛知県豊橋市前芝町西堤　３０</t>
  </si>
  <si>
    <t>愛知県豊橋市石巻萩平町城脇　１６４－２</t>
  </si>
  <si>
    <t>愛知県豊橋市石巻本町野添　１０</t>
  </si>
  <si>
    <t>愛知県豊橋市嵩山町宮下　７８－１</t>
  </si>
  <si>
    <t>愛知県豊橋市石巻町西浦　１６</t>
  </si>
  <si>
    <t>愛知県豊橋市中原町東ノ谷　１－３</t>
  </si>
  <si>
    <t>愛知県豊橋市小島町荒巻　８１－１</t>
  </si>
  <si>
    <t>愛知県豊橋市細谷町中ノ島　４７－１</t>
  </si>
  <si>
    <t>愛知県豊橋市二川町北裏　８０</t>
  </si>
  <si>
    <t>愛知県豊橋市東赤沢町西横根　１３０</t>
  </si>
  <si>
    <t>愛知県豊橋市西七根町北浜辺　１４７－１</t>
  </si>
  <si>
    <t>愛知県豊橋市老津町宮脇　１５－４</t>
  </si>
  <si>
    <t>愛知県豊橋市杉山町御園　９－４</t>
  </si>
  <si>
    <t>愛知県豊橋市賀茂町森信　２４</t>
  </si>
  <si>
    <t>愛知県豊橋市西幸町笠松　１８３</t>
  </si>
  <si>
    <t>愛知県豊橋市西小鷹野　３－７－１</t>
  </si>
  <si>
    <t>愛知県豊橋市西岩田　５－６－１</t>
  </si>
  <si>
    <t>愛知県豊橋市芦原町嵩山地　４２－１</t>
  </si>
  <si>
    <t>愛知県豊橋市飯村南　４－６－４</t>
  </si>
  <si>
    <t>愛知県豊橋市富士見台　２－１－５</t>
  </si>
  <si>
    <t>愛知県豊橋市橋良町向山　６－４</t>
  </si>
  <si>
    <t>愛知県豊橋市大岩町前荒田　１４５－２</t>
  </si>
  <si>
    <t>愛知県豊橋市牟呂町北汐田　５０－１</t>
  </si>
  <si>
    <t>愛知県豊橋市佐藤　５－１６－１</t>
  </si>
  <si>
    <t>愛知県豊川市北浦町　３１－１</t>
  </si>
  <si>
    <t>愛知県豊川市三谷原町石坪　１－１</t>
  </si>
  <si>
    <t>愛知県豊川市小桜町　１７</t>
  </si>
  <si>
    <t>愛知県豊川市三蔵子町宮前　３２</t>
  </si>
  <si>
    <t>愛知県豊川市千両町数谷原　１８－２</t>
  </si>
  <si>
    <t>愛知県豊川市牛久保町大手　１０－２</t>
  </si>
  <si>
    <t>愛知県豊川市中部町　１－１</t>
  </si>
  <si>
    <t>愛知県豊川市野口町豊角　８－１</t>
  </si>
  <si>
    <t>愛知県豊川市平尾町上貝津　２－５</t>
  </si>
  <si>
    <t>愛知県豊川市国府町寒若寺　６－１</t>
  </si>
  <si>
    <t>愛知県豊川市桜町　２－７－４５</t>
  </si>
  <si>
    <t>愛知県豊川市御油町膳ノ棚　１－４</t>
  </si>
  <si>
    <t>愛知県豊川市牛久保町天王下　１４－１</t>
  </si>
  <si>
    <t>愛知県豊川市代田町　１－２０－２</t>
  </si>
  <si>
    <t>愛知県豊川市金屋西町　１－１</t>
  </si>
  <si>
    <t>愛知県豊川市東豊町　４－６０</t>
  </si>
  <si>
    <t>愛知県蒲郡市神明町　２２－３</t>
  </si>
  <si>
    <t>愛知県蒲郡市豊岡町池田　３</t>
  </si>
  <si>
    <t>愛知県蒲郡市清田町間堰　５２</t>
  </si>
  <si>
    <t>愛知県蒲郡市神ノ郷町一町田　１０</t>
  </si>
  <si>
    <t>愛知県蒲郡市三谷町迫　１－１</t>
  </si>
  <si>
    <t>愛知県蒲郡市竹谷町今御堂　３１－１</t>
  </si>
  <si>
    <t>愛知県蒲郡市大塚町大門　４２－５</t>
  </si>
  <si>
    <t>愛知県蒲郡市形原町御嶽　３４－２</t>
  </si>
  <si>
    <t>愛知県蒲郡市金平町屋敷田　１</t>
  </si>
  <si>
    <t>愛知県蒲郡市緑町　３－４９</t>
  </si>
  <si>
    <t>愛知県蒲郡市三谷町南山　１－７</t>
  </si>
  <si>
    <t>愛知県蒲郡市府相町　３－４０</t>
  </si>
  <si>
    <t>愛知県　蒲郡市西浦町宮地２</t>
  </si>
  <si>
    <t>愛知県豊川市上長山町東水神平　４４－２</t>
  </si>
  <si>
    <t>愛知県豊川市一宮町緑　１</t>
  </si>
  <si>
    <t>愛知県豊川市豊津町新地　４</t>
  </si>
  <si>
    <t>愛知県豊川市小坂井町西浦　８７</t>
  </si>
  <si>
    <t>愛知県豊川市伊奈町縫殿　５５－１</t>
  </si>
  <si>
    <t>愛知県豊川市萩町岩田　９－２</t>
  </si>
  <si>
    <t>愛知県豊川市長沢町午新　８８</t>
  </si>
  <si>
    <t>愛知県豊川市赤坂町東山　１４０</t>
  </si>
  <si>
    <t>愛知県豊川市御津町広石神子田　５４－１</t>
  </si>
  <si>
    <t>愛知県豊川市御津町御馬加美　１５</t>
  </si>
  <si>
    <t>愛知県田原市六連町栗穴　４３－１</t>
  </si>
  <si>
    <t>愛知県田原市神戸町殿畑　２６</t>
  </si>
  <si>
    <t>愛知県田原市大草町東畑　４３－２</t>
  </si>
  <si>
    <t>愛知県田原市豊島町西屋敷　１ー３</t>
  </si>
  <si>
    <t>愛知県田原市浦町米山　６４－１</t>
  </si>
  <si>
    <t>愛知県田原市加冶町奥恩中　６２－１７</t>
  </si>
  <si>
    <t>愛知県田原市田原町殿町　３３</t>
  </si>
  <si>
    <t>愛知県田原市野田町宮前　１</t>
  </si>
  <si>
    <t>愛知県田原市田原町東栄巖　７０</t>
  </si>
  <si>
    <t>愛知県田原市高松町蔵屋敷　１８</t>
  </si>
  <si>
    <t>愛知県田原市赤羽根町西瀬古　８７</t>
  </si>
  <si>
    <t>愛知県田原市若見町小山　２０</t>
  </si>
  <si>
    <t>愛知県田原市亀山町小中原　６８－１</t>
  </si>
  <si>
    <t>愛知県田原市中山町天白　１－１</t>
  </si>
  <si>
    <t>愛知県田原市福江町宮ノ脇　１</t>
  </si>
  <si>
    <t>愛知県田原市古田町寺ノ前　１－１</t>
  </si>
  <si>
    <t>愛知県田原市江比間町女郎川　６７－１</t>
  </si>
  <si>
    <t>愛知県　田原市小塩津町宮構　２－７</t>
  </si>
  <si>
    <t>愛知県名古屋市千種区内山　１－４－１５</t>
  </si>
  <si>
    <t>愛知県名古屋市千種区春岡　２－５－３８</t>
  </si>
  <si>
    <t>愛知県名古屋市千種区千種　３－２－５</t>
  </si>
  <si>
    <t>愛知県名古屋市千種区千種　１－１－５２</t>
  </si>
  <si>
    <t>愛知県名古屋市千種区高見　１－７－１</t>
  </si>
  <si>
    <t>愛知県名古屋市千種区松軒　１－４－９</t>
  </si>
  <si>
    <t>愛知県名古屋市千種区観月町　２－４１</t>
  </si>
  <si>
    <t>愛知県名古屋市千種区自由ケ丘　２－１５－２４</t>
  </si>
  <si>
    <t>愛知県名古屋市千種区上野　２－６－１</t>
  </si>
  <si>
    <t>愛知県名古屋市千種区富士見台　２－１</t>
  </si>
  <si>
    <t>愛知県名古屋市千種区橋本町　３－２０</t>
  </si>
  <si>
    <t>愛知県名古屋市千種区星ケ丘　１－４</t>
  </si>
  <si>
    <t>愛知県名古屋市名東区丁田町　３２</t>
  </si>
  <si>
    <t>愛知県名古屋市名東区香流　２－１２０１</t>
  </si>
  <si>
    <t>愛知県名古屋市名東区高針　２－１１０３</t>
  </si>
  <si>
    <t>愛知県名古屋市名東区西山本通　２－３５</t>
  </si>
  <si>
    <t>愛知県名古屋市千種区宮根台　２－１０－１９</t>
  </si>
  <si>
    <t>愛知県名古屋市名東区藤が丘　５４</t>
  </si>
  <si>
    <t>愛知県名古屋市名東区猪子石　２－１２０１</t>
  </si>
  <si>
    <t>愛知県名古屋市名東区亀の井　３－１３４</t>
  </si>
  <si>
    <t>愛知県名古屋市名東区よもぎ台　１－５０１</t>
  </si>
  <si>
    <t>愛知県名古屋市名東区本郷　１－２３７</t>
  </si>
  <si>
    <t>愛知県名古屋市名東区貴船　３－２３０１</t>
  </si>
  <si>
    <t>愛知県名古屋市千種区千代田橋　２－３－７</t>
  </si>
  <si>
    <t>愛知県名古屋市名東区上社　５－１００２</t>
  </si>
  <si>
    <t>愛知県名古屋市名東区引山　１－１１０５</t>
  </si>
  <si>
    <t>愛知県名古屋市名東区豊が丘　１５０１</t>
  </si>
  <si>
    <t>愛知県名古屋市名東区平和が丘　１－１</t>
  </si>
  <si>
    <t>愛知県名古屋市名東区高針台　３－９０１</t>
  </si>
  <si>
    <t>愛知県名古屋市名東区牧の里　２－１５０１</t>
  </si>
  <si>
    <t>愛知県名古屋市東区徳川町　１６０１</t>
  </si>
  <si>
    <t>愛知県名古屋市東区筒井　１－１５－２８</t>
  </si>
  <si>
    <t>愛知県名古屋市東区東桜　１－１３－１</t>
  </si>
  <si>
    <t>愛知県名古屋市東区矢田南　４－４－１</t>
  </si>
  <si>
    <t>愛知県名古屋市東区橦木町　２－２４</t>
  </si>
  <si>
    <t>愛知県名古屋市東区白壁　５－７</t>
  </si>
  <si>
    <t>愛知県名古屋市東区葵　１－５－１</t>
  </si>
  <si>
    <t>愛知県名古屋市東区出来町　１－８－１</t>
  </si>
  <si>
    <t>愛知県名古屋市東区砂田橋　３－１－１３</t>
  </si>
  <si>
    <t>愛知県名古屋市北区平安　２－７－１４</t>
  </si>
  <si>
    <t>愛知県名古屋市北区大杉　３－９－２１</t>
  </si>
  <si>
    <t>愛知県名古屋市北区清水　５－３－１</t>
  </si>
  <si>
    <t>愛知県名古屋市北区長田町　３－６２</t>
  </si>
  <si>
    <t>愛知県名古屋市北区下飯田町　１－３４</t>
  </si>
  <si>
    <t>愛知県名古屋市北区金城　３－１１－６</t>
  </si>
  <si>
    <t>愛知県名古屋市北区志賀町　４－６０</t>
  </si>
  <si>
    <t>愛知県名古屋市北区鳩岡　２－８－４３</t>
  </si>
  <si>
    <t>愛知県名古屋市北区光音寺町　４－１</t>
  </si>
  <si>
    <t>愛知県名古屋市北区大曽根町　３－１５－８２</t>
  </si>
  <si>
    <t>愛知県名古屋市北区池花町　３０９</t>
  </si>
  <si>
    <t>愛知県名古屋市北区楠味鋺　３－１２６</t>
  </si>
  <si>
    <t>愛知県名古屋市北区西味鋺　２－５２６</t>
  </si>
  <si>
    <t>愛知県名古屋市北区会所町　８９</t>
  </si>
  <si>
    <t>愛知県名古屋市北区如意　３－１３１</t>
  </si>
  <si>
    <t>愛知県名古屋市北区上飯田南町　４－１－２</t>
  </si>
  <si>
    <t>愛知県名古屋市北区福徳町　５－５２</t>
  </si>
  <si>
    <t>愛知県名古屋市北区山田　４－１４－５６</t>
  </si>
  <si>
    <t>愛知県名古屋市北区辻町　１－３２－４</t>
  </si>
  <si>
    <t>愛知県名古屋市西区押切　１－１２－２５</t>
  </si>
  <si>
    <t>愛知県名古屋市西区栄生　１－２７－２６</t>
  </si>
  <si>
    <t>愛知県名古屋市西区上名古屋　３－４－１８</t>
  </si>
  <si>
    <t>愛知県名古屋市西区城西　３－１４－２５</t>
  </si>
  <si>
    <t>愛知県名古屋市西区児玉　２－３－３３</t>
  </si>
  <si>
    <t>愛知県名古屋市西区枇杷島　３－１６－３３</t>
  </si>
  <si>
    <t>愛知県名古屋市西区則武新町　２－１４－３</t>
  </si>
  <si>
    <t>愛知県名古屋市西区新福寺町　２－５－１</t>
  </si>
  <si>
    <t>愛知県名古屋市西区香呑町　２－８４</t>
  </si>
  <si>
    <t>愛知県名古屋市西区八筋町　３８１－１</t>
  </si>
  <si>
    <t>愛知県名古屋市西区西原町　８８</t>
  </si>
  <si>
    <t>愛知県名古屋市西区比良　２－１７５</t>
  </si>
  <si>
    <t>愛知県名古屋市西区大野木　３－１７</t>
  </si>
  <si>
    <t>愛知県名古屋市西区浮野町　９８</t>
  </si>
  <si>
    <t>愛知県名古屋市西区玉池町　３４７</t>
  </si>
  <si>
    <t>愛知県名古屋市西区中小田井　２－１８９</t>
  </si>
  <si>
    <t>愛知県名古屋市西区幅下　１－７－１７</t>
  </si>
  <si>
    <t>愛知県名古屋市中村区中村町　１－７２</t>
  </si>
  <si>
    <t>愛知県名古屋市中村区森末町　２－１</t>
  </si>
  <si>
    <t>愛知県名古屋市中村区竹橋町　３－４</t>
  </si>
  <si>
    <t>愛知県名古屋市中村区権現通　１－２８</t>
  </si>
  <si>
    <t>愛知県名古屋市中村区高道町　２－１－３０</t>
  </si>
  <si>
    <t>愛知県名古屋市中村区諏訪町　２－６－７</t>
  </si>
  <si>
    <t>愛知県名古屋市中村区烏森町　２－２５</t>
  </si>
  <si>
    <t>愛知県名古屋市中村区靖国町　３－２０</t>
  </si>
  <si>
    <t>愛知県名古屋市中村区城主町　１－１</t>
  </si>
  <si>
    <t>愛知県名古屋市中村区日ノ宮町　１－１２０</t>
  </si>
  <si>
    <t>愛知県名古屋市中村区岩塚町　４－１７</t>
  </si>
  <si>
    <t>愛知県名古屋市中村区稲西町　８８</t>
  </si>
  <si>
    <t>愛知県名古屋市中村区八社　１－１９９－２</t>
  </si>
  <si>
    <t>愛知県名古屋市中村区松原町　５－５</t>
  </si>
  <si>
    <t>愛知県名古屋市中村区名駅　４－１９－１</t>
  </si>
  <si>
    <t>愛知県名古屋市中区栄　１－２８－１</t>
  </si>
  <si>
    <t>愛知県名古屋市中区新栄　３－１５－５１</t>
  </si>
  <si>
    <t>愛知県名古屋市中区松原　３－５－３</t>
  </si>
  <si>
    <t>愛知県　名古屋市　中区平和一丁目１４番地３０号</t>
  </si>
  <si>
    <t>愛知県名古屋市中区平和　１－１４－３</t>
  </si>
  <si>
    <t>愛知県名古屋市中区千代田　１－９－３６</t>
  </si>
  <si>
    <t>愛知県名古屋市中区新栄　１－４４－３６</t>
  </si>
  <si>
    <t>愛知県名古屋市中区大須　１－３１－４</t>
  </si>
  <si>
    <t>愛知県名古屋市中区正木　１－１７－３３</t>
  </si>
  <si>
    <t>愛知県　名古屋市　中区丸の内　３－３－３５</t>
  </si>
  <si>
    <t>愛知県名古屋市昭和区鶴舞　１－１－８５</t>
  </si>
  <si>
    <t>愛知県名古屋市昭和区吹上町　１－２２</t>
  </si>
  <si>
    <t>愛知県名古屋市昭和区村雲町　２６－１６</t>
  </si>
  <si>
    <t>愛知県名古屋市昭和区長戸町　２－１</t>
  </si>
  <si>
    <t>愛知県名古屋市昭和区明月町　１－３２</t>
  </si>
  <si>
    <t>愛知県名古屋市昭和区川原通　８－２１－２</t>
  </si>
  <si>
    <t>愛知県名古屋市昭和区萩原町　２－１</t>
  </si>
  <si>
    <t>愛知県名古屋市昭和区五軒家町　２５</t>
  </si>
  <si>
    <t>愛知県名古屋市昭和区滝川町　１３１</t>
  </si>
  <si>
    <t>愛知県名古屋市昭和区白金　２－２－５</t>
  </si>
  <si>
    <t>愛知県名古屋市天白区池場　２－１１０９</t>
  </si>
  <si>
    <t>愛知県名古屋市天白区音聞山　１８０１</t>
  </si>
  <si>
    <t>愛知県名古屋市天白区向が丘　１－６２０</t>
  </si>
  <si>
    <t>愛知県名古屋市天白区野並　１－６０</t>
  </si>
  <si>
    <t>愛知県名古屋市天白区表山　２－７０１</t>
  </si>
  <si>
    <t>愛知県名古屋市名東区梅森坂　４－２０１</t>
  </si>
  <si>
    <t>愛知県名古屋市天白区平針南４－４０２</t>
  </si>
  <si>
    <t>愛知県名古屋市昭和区伊勝町　２－１００</t>
  </si>
  <si>
    <t>愛知県名古屋市天白区境根町　３６</t>
  </si>
  <si>
    <t>愛知県名古屋市天白区大坪　２－１６０１</t>
  </si>
  <si>
    <t>愛知県名古屋市天白区山根町　１８９</t>
  </si>
  <si>
    <t>愛知県名古屋市天白区原　５－６０１</t>
  </si>
  <si>
    <t>愛知県名古屋市天白区植田　３－３０１</t>
  </si>
  <si>
    <t>愛知県名古屋市天白区平針　１－５０１</t>
  </si>
  <si>
    <t>愛知県名古屋市天白区焼山　２－１３０２</t>
  </si>
  <si>
    <t>愛知県名古屋市天白区植田東　３－１００３－１</t>
  </si>
  <si>
    <t>愛知県　名古屋市　天白区高坂町８９番地</t>
  </si>
  <si>
    <t>愛知県名古屋市瑞穂区日向町　４－２３－１</t>
  </si>
  <si>
    <t>愛知県名古屋市瑞穂区亀城町　５－４－１</t>
  </si>
  <si>
    <t>愛知県名古屋市瑞穂区新開町　２４－１３</t>
  </si>
  <si>
    <t>愛知県名古屋市瑞穂区御莨町　１－２</t>
  </si>
  <si>
    <t>愛知県名古屋市瑞穂区宝田町　４－１</t>
  </si>
  <si>
    <t>愛知県名古屋市瑞穂区牧町　２－４６</t>
  </si>
  <si>
    <t>愛知県名古屋市瑞穂区姫宮町　１－４６</t>
  </si>
  <si>
    <t>愛知県名古屋市瑞穂区河岸　１－１－３８</t>
  </si>
  <si>
    <t>愛知県名古屋市瑞穂区膳棚町　３－６０</t>
  </si>
  <si>
    <t>愛知県名古屋市瑞穂区密柑山町　１－１</t>
  </si>
  <si>
    <t>愛知県名古屋市瑞穂区井の元町　５０</t>
  </si>
  <si>
    <t>愛知県名古屋市熱田区花町　７－３３</t>
  </si>
  <si>
    <t>愛知県名古屋市熱田区夜寒町　５－１</t>
  </si>
  <si>
    <t>愛知県名古屋市熱田区千年　２－３８－２６</t>
  </si>
  <si>
    <t>愛知県名古屋市熱田区四番　２－１０－４３</t>
  </si>
  <si>
    <t>愛知県名古屋市熱田区白鳥　２－１３－１２</t>
  </si>
  <si>
    <t>愛知県名古屋市熱田区青池町　２－２１</t>
  </si>
  <si>
    <t>愛知県名古屋市熱田区大宝　３－８－４３</t>
  </si>
  <si>
    <t>愛知県名古屋市中川区広住町　４－４１</t>
  </si>
  <si>
    <t>愛知県名古屋市中川区露橋　１－９－４１</t>
  </si>
  <si>
    <t>愛知県名古屋市中川区豊成町　１－３５</t>
  </si>
  <si>
    <t>愛知県名古屋市中川区八熊　１－８－３０</t>
  </si>
  <si>
    <t>愛知県名古屋市中川区中野新町　７－５１－１</t>
  </si>
  <si>
    <t>愛知県名古屋市中川区八熊通　５－４</t>
  </si>
  <si>
    <t>愛知県名古屋市中川区下之一色町権野　１０７</t>
  </si>
  <si>
    <t>愛知県名古屋市中川区丸米町　１－５５</t>
  </si>
  <si>
    <t>愛知県名古屋市中川区戸田　２－２１１４</t>
  </si>
  <si>
    <t>愛知県名古屋市中川区かの里　１－２５０１</t>
  </si>
  <si>
    <t>愛知県　名古屋市　中川区千音寺四丁目147番地</t>
  </si>
  <si>
    <t>愛知県名古屋市中川区前田西町　１－１００１</t>
  </si>
  <si>
    <t>愛知県名古屋市中川区万場　４－１１０６</t>
  </si>
  <si>
    <t>愛知県名古屋市中川区野田　１－５４５</t>
  </si>
  <si>
    <t>愛知県名古屋市中川区戸田明正　３－１００１</t>
  </si>
  <si>
    <t>愛知県名古屋市中川区中島新町　２－４０１</t>
  </si>
  <si>
    <t>愛知県名古屋市中川区玉川町　２－１</t>
  </si>
  <si>
    <t>愛知県　名古屋市　中川区赤星三丁目302番地</t>
  </si>
  <si>
    <t>愛知県名古屋市中川区西中島　２－３０１</t>
  </si>
  <si>
    <t>愛知県名古屋市中川区一色新町　１－６０１</t>
  </si>
  <si>
    <t>愛知県名古屋市中川区東春田　２－２４３</t>
  </si>
  <si>
    <t>愛知県名古屋市中川区前田西町　３－１００１</t>
  </si>
  <si>
    <t>愛知県名古屋市港区東築地町　２６</t>
  </si>
  <si>
    <t>愛知県名古屋市港区辰巳町　３７－６</t>
  </si>
  <si>
    <t>愛知県名古屋市港区大手町　３－２８</t>
  </si>
  <si>
    <t>愛知県名古屋市港区十一屋　３－５５</t>
  </si>
  <si>
    <t>愛知県名古屋市港区土古町　４－５９</t>
  </si>
  <si>
    <t>愛知県名古屋市港区浜　１－２－３３</t>
  </si>
  <si>
    <t>愛知県名古屋市港区高木町　３－２０</t>
  </si>
  <si>
    <t>愛知県名古屋市港区東茶屋　２－３２８</t>
  </si>
  <si>
    <t>愛知県名古屋市港区港楽　２－３－３６</t>
  </si>
  <si>
    <t>愛知県名古屋市港区東土古町　１－３</t>
  </si>
  <si>
    <t>愛知県名古屋市港区小碓　３－２５９</t>
  </si>
  <si>
    <t>愛知県名古屋市港区稲永　４－６－３５</t>
  </si>
  <si>
    <t>愛知県名古屋市港区九番町　１－１－３</t>
  </si>
  <si>
    <t>愛知県名古屋市港区野跡　１－４－１１</t>
  </si>
  <si>
    <t>愛知県名古屋市港区当知　３－２４０１</t>
  </si>
  <si>
    <t>愛知県名古屋市港区正保町　５－２２</t>
  </si>
  <si>
    <t>愛知県名古屋市港区神宮寺　２－５０１</t>
  </si>
  <si>
    <t>愛知県名古屋市港区西福田　５－１６０１</t>
  </si>
  <si>
    <t>愛知県名古屋市港区七反野　１－１２０７</t>
  </si>
  <si>
    <t>愛知県名古屋市港区春田野　１－２９０１</t>
  </si>
  <si>
    <t>愛知県名古屋市南区豊田　１－１９－２３</t>
  </si>
  <si>
    <t>愛知県名古屋市南区明治　２－３－５０</t>
  </si>
  <si>
    <t>愛知県名古屋市南区豊　２－３８－９</t>
  </si>
  <si>
    <t>愛知県名古屋市南区呼続　４－１７－１０</t>
  </si>
  <si>
    <t>愛知県名古屋市南区松下町　２－１</t>
  </si>
  <si>
    <t>愛知県名古屋市南区白水町　１９</t>
  </si>
  <si>
    <t>愛知県名古屋市南区桜台　２－１３－３８</t>
  </si>
  <si>
    <t>愛知県名古屋市南区駈上　１－１２－３７</t>
  </si>
  <si>
    <t>愛知県名古屋市南区道徳新町　５－４３</t>
  </si>
  <si>
    <t>愛知県名古屋市南区本星崎町本城　７６５</t>
  </si>
  <si>
    <t>愛知県名古屋市南区西又兵ヱ町　３－７６</t>
  </si>
  <si>
    <t>愛知県名古屋市南区中割町　２－５</t>
  </si>
  <si>
    <t>愛知県名古屋市南区北内町　５－１</t>
  </si>
  <si>
    <t>愛知県名古屋市南区三吉町　６－１</t>
  </si>
  <si>
    <t>愛知県名古屋市南区南野　３－１６３</t>
  </si>
  <si>
    <t>愛知県名古屋市南区春日野町　９－１</t>
  </si>
  <si>
    <t>愛知県名古屋市南区芝町　１１３</t>
  </si>
  <si>
    <t>愛知県名古屋市南区堤起町　３－４８</t>
  </si>
  <si>
    <t>愛知県名古屋市守山区西島町　６－２７</t>
  </si>
  <si>
    <t>愛知県名古屋市守山区小幡　１－３－４</t>
  </si>
  <si>
    <t>愛知県名古屋市守山区守山更屋敷　１６－１６</t>
  </si>
  <si>
    <t>愛知県名古屋市守山区大森　４－４０１</t>
  </si>
  <si>
    <t>愛知県名古屋市守山区瀬古東　３－１３０３</t>
  </si>
  <si>
    <t>愛知県名古屋市守山区鳥羽見　２－１７－６</t>
  </si>
  <si>
    <t>愛知県名古屋市守山区上志段味道光　３２３－２</t>
  </si>
  <si>
    <t>愛知県名古屋市守山区深沢　２－１７７</t>
  </si>
  <si>
    <t>愛知県名古屋市守山区白沢町　２３３</t>
  </si>
  <si>
    <t>愛知県名古屋市守山区苗代　２－１０－６</t>
  </si>
  <si>
    <t>愛知県名古屋市守山区本地が丘　９０８</t>
  </si>
  <si>
    <t>愛知県名古屋市守山区天子田　２－１５０１</t>
  </si>
  <si>
    <t>愛知県名古屋市守山区森孝東　１－４４２</t>
  </si>
  <si>
    <t>愛知県名古屋市守山区森孝　１－１１０８</t>
  </si>
  <si>
    <t>愛知県名古屋市守山区西城　２－１４－３</t>
  </si>
  <si>
    <t>愛知県名古屋市守山区小幡北　１８０１</t>
  </si>
  <si>
    <t>愛知県名古屋市守山区御前洞　３２１</t>
  </si>
  <si>
    <t>愛知県名古屋市守山区吉根　１－１６０１</t>
  </si>
  <si>
    <t>愛知県名古屋市緑区鳴海町矢切　９８</t>
  </si>
  <si>
    <t>愛知県名古屋市緑区平手北　２－９０１</t>
  </si>
  <si>
    <t>愛知県名古屋市緑区鳴海町有松裏　９</t>
  </si>
  <si>
    <t>愛知県名古屋市緑区平子ケ丘　２３６</t>
  </si>
  <si>
    <t>愛知県名古屋市緑区鳴子町　２－６９</t>
  </si>
  <si>
    <t>愛知県名古屋市緑区大高台　３－２６０１</t>
  </si>
  <si>
    <t>愛知県　名古屋市　緑区有松２８０３番地</t>
  </si>
  <si>
    <t>愛知県名古屋市緑区鳴海町前之輪　２４</t>
  </si>
  <si>
    <t>愛知県名古屋市緑区鳴海町片平　１８</t>
  </si>
  <si>
    <t>愛知県名古屋市緑区相川　３－６０</t>
  </si>
  <si>
    <t>愛知県名古屋市緑区太子　２－２４２</t>
  </si>
  <si>
    <t>愛知県名古屋市緑区浦里　１－７７</t>
  </si>
  <si>
    <t>愛知県名古屋市緑区旭出　１－１０１</t>
  </si>
  <si>
    <t>愛知県名古屋市緑区黒沢台　２－１５３３</t>
  </si>
  <si>
    <t>愛知県名古屋市緑区神の倉　２－１９８</t>
  </si>
  <si>
    <t>愛知県名古屋市緑区古鳴海　２－１６１－１</t>
  </si>
  <si>
    <t>愛知県名古屋市緑区有松町桶狭間巻山　３０</t>
  </si>
  <si>
    <t>愛知県名古屋市緑区若田　１－３０１</t>
  </si>
  <si>
    <t>愛知県名古屋市緑区桃山　４－３２７</t>
  </si>
  <si>
    <t>愛知県　名古屋市　緑区桶狭間森前　１３４８</t>
  </si>
  <si>
    <t>愛知県名古屋市緑区大高町町屋川　１</t>
  </si>
  <si>
    <t>愛知県名古屋市緑区南大高　１－１００４</t>
  </si>
  <si>
    <t>愛知県名古屋市緑区徳重　２－８０１</t>
  </si>
  <si>
    <t>愛知県名古屋市緑区滝ノ水　１－１９０１</t>
  </si>
  <si>
    <t>愛知県名古屋市緑区大清水西　９０１</t>
  </si>
  <si>
    <t>愛知県名古屋市緑区乗鞍　　１－２１０１</t>
  </si>
  <si>
    <t>愛知県名古屋市緑区小坂　１－１００１－２</t>
  </si>
  <si>
    <t>愛知県名古屋市緑区亀が洞　１－９０１</t>
  </si>
  <si>
    <t>愛知県名古屋市千種区見附町　３－１－３</t>
  </si>
  <si>
    <t>愛知県名古屋市名東区上管　１－１０１</t>
  </si>
  <si>
    <t>愛知県名古屋市名東区牧の原　３－４０１</t>
  </si>
  <si>
    <t>愛知県　名古屋市　守山区桜坂一丁目　１５０２番地</t>
  </si>
  <si>
    <t>愛知県名古屋市守山区上志段味大塚　１２２０－２</t>
  </si>
  <si>
    <t>愛知県　名古屋市　千種区内山一丁目４番１５号</t>
  </si>
  <si>
    <t>愛知県豊明市西川町横井　４－１</t>
  </si>
  <si>
    <t>愛知県豊明市栄町殿ノ山　５０</t>
  </si>
  <si>
    <t>愛知県豊明市沓掛町下山　１</t>
  </si>
  <si>
    <t>愛知県愛知郡東郷町諸輪北山　１２６</t>
  </si>
  <si>
    <t>愛知県愛知郡東郷町春木新池　１</t>
  </si>
  <si>
    <t>愛知県愛知郡東郷町諸輪後山　６０－６５</t>
  </si>
  <si>
    <t>愛知県日進市本郷町西原中通　９８０</t>
  </si>
  <si>
    <t>愛知県日進市梅森町向江　１５９７</t>
  </si>
  <si>
    <t>愛知県日進市藤島町相山　７７</t>
  </si>
  <si>
    <t>愛知県長久手市岩作平子　３８</t>
  </si>
  <si>
    <t>愛知県長久手市長配　２－１９０１</t>
  </si>
  <si>
    <t>愛知県長久手市東原　８０－１</t>
  </si>
  <si>
    <t>愛知県尾張旭市向町　２－４－２</t>
  </si>
  <si>
    <t>愛知県尾張旭市下井町前の上　１６０２</t>
  </si>
  <si>
    <t>愛知県尾張旭市渋川町　３－２－９</t>
  </si>
  <si>
    <t>愛知県清須市西枇杷島町七畝割　３－１</t>
  </si>
  <si>
    <t>愛知県西春日井郡豊山町豊場前池　３９</t>
  </si>
  <si>
    <t>愛知県北名古屋市井瀬木　３７０</t>
  </si>
  <si>
    <t>愛知県北名古屋市井瀬木狭場　５０</t>
  </si>
  <si>
    <t>愛知県北名古屋市熊之庄細長　１２５</t>
  </si>
  <si>
    <t>愛知県北名古屋市西之保八龍　５０</t>
  </si>
  <si>
    <t>愛知県北名古屋市沖村井島　３１</t>
  </si>
  <si>
    <t>愛知県北名古屋市法成寺丸瀬町　８８</t>
  </si>
  <si>
    <t>愛知県清須市春日振形　１２６</t>
  </si>
  <si>
    <t>愛知県清須市一場　６９５</t>
  </si>
  <si>
    <t>愛知県清須市須ケ口　７５０</t>
  </si>
  <si>
    <t>愛知県小牧市堀の内　４－３０</t>
  </si>
  <si>
    <t>愛知県小牧市小松寺　４－１</t>
  </si>
  <si>
    <t>愛知県小牧市篠岡　２－２８</t>
  </si>
  <si>
    <t>愛知県小牧市下小針中島　２－１７０</t>
  </si>
  <si>
    <t>愛知県小牧市応時　１－１３０</t>
  </si>
  <si>
    <t>愛知県小牧市岩崎　２５８８</t>
  </si>
  <si>
    <t>愛知県小牧市桃ケ丘　２－１</t>
  </si>
  <si>
    <t>愛知県小牧市西之島　２２００</t>
  </si>
  <si>
    <t>愛知県小牧市光ケ丘　３－５２</t>
  </si>
  <si>
    <t>愛知県春日井市篠木町　６－１３１５－１</t>
  </si>
  <si>
    <t>愛知県春日井市王子町　４</t>
  </si>
  <si>
    <t>愛知県春日井市宮町宮町　１７５</t>
  </si>
  <si>
    <t>愛知県春日井市神屋町　４０８</t>
  </si>
  <si>
    <t>愛知県春日井市高蔵寺町北　２－５９６</t>
  </si>
  <si>
    <t>愛知県春日井市藤山台　１－２</t>
  </si>
  <si>
    <t>愛知県春日井市知多町　４－６４</t>
  </si>
  <si>
    <t>愛知県春日井市鷹来町　３３１６</t>
  </si>
  <si>
    <t>愛知県春日井市西山町　３－８－８</t>
  </si>
  <si>
    <t>愛知県春日井市高森台　８－６</t>
  </si>
  <si>
    <t>愛知県春日井市柏原町　５－３７５</t>
  </si>
  <si>
    <t>愛知県春日井市西本町　２－１</t>
  </si>
  <si>
    <t>愛知県春日井市下市場町　１－２－３</t>
  </si>
  <si>
    <t>愛知県春日井市石尾台　６－２２</t>
  </si>
  <si>
    <t>愛知県春日井市岩成台　８－２</t>
  </si>
  <si>
    <t>愛知県　春日井市神屋町７１３－１</t>
  </si>
  <si>
    <t>愛知県瀬戸市原山町　１</t>
  </si>
  <si>
    <t>愛知県瀬戸市ひまわり台　５－１</t>
  </si>
  <si>
    <t>愛知県瀬戸市幡中町　１０６</t>
  </si>
  <si>
    <t>愛知県瀬戸市広之田町　２－５</t>
  </si>
  <si>
    <t>愛知県瀬戸市萩山台　９－２４４</t>
  </si>
  <si>
    <t>愛知県瀬戸市日の出町　３４</t>
  </si>
  <si>
    <t>愛知県瀬戸市中山町１-57</t>
  </si>
  <si>
    <t>愛知県丹羽郡大口町丸　１－３８</t>
  </si>
  <si>
    <t>愛知県丹羽郡扶桑町柏森辻田　６７０</t>
  </si>
  <si>
    <t>愛知県丹羽郡扶桑町高雄福塚　１０</t>
  </si>
  <si>
    <t>愛知県岩倉市西市町竹之宮　２４</t>
  </si>
  <si>
    <t>愛知県岩倉市曽野町江毛　１</t>
  </si>
  <si>
    <t>愛知県一宮市木曽川町里小牧北青木　２５</t>
  </si>
  <si>
    <t>愛知県江南市北山町西　７</t>
  </si>
  <si>
    <t>愛知県江南市高屋町遠場　１４８</t>
  </si>
  <si>
    <t>愛知県江南市村久野町平松　２４５</t>
  </si>
  <si>
    <t>愛知県江南市後飛保前町前川　２１０</t>
  </si>
  <si>
    <t>愛知県江南市上奈良観音寺　６０</t>
  </si>
  <si>
    <t>愛知県犬山市木津宮前　１５</t>
  </si>
  <si>
    <t>愛知県犬山市塔野地田口洞　３９－１０１</t>
  </si>
  <si>
    <t>愛知県犬山市羽黒新田畑田　１</t>
  </si>
  <si>
    <t>愛知県犬山市羽黒朝日　６－１</t>
  </si>
  <si>
    <t>愛知県稲沢市正明寺　２－１－１</t>
  </si>
  <si>
    <t>愛知県稲沢市奥田寺切町　６９</t>
  </si>
  <si>
    <t>愛知県稲沢市福島町比舎田　１７</t>
  </si>
  <si>
    <t>愛知県稲沢市片原一色町小山　１</t>
  </si>
  <si>
    <t>愛知県稲沢市治郎丸柳町　１－１</t>
  </si>
  <si>
    <t>愛知県稲沢市稲沢町前田　３６５－１０</t>
  </si>
  <si>
    <t>愛知県稲沢市日下部北町　３－６８</t>
  </si>
  <si>
    <t>愛知県稲沢市祖父江町上牧下川田　４５６</t>
  </si>
  <si>
    <t>愛知県稲沢市平和町平池七反田　５３</t>
  </si>
  <si>
    <t>愛知県一宮市三条宮西　５０</t>
  </si>
  <si>
    <t>愛知県一宮市明地油屋前　３０</t>
  </si>
  <si>
    <t>愛知県一宮市開明村上　５４</t>
  </si>
  <si>
    <t>愛知県一宮市貴船　１－６－１０</t>
  </si>
  <si>
    <t>愛知県一宮市八幡　４－１－１１１</t>
  </si>
  <si>
    <t>愛知県一宮市浅野土井の内　１－１</t>
  </si>
  <si>
    <t>愛知県一宮市高田清水　１００</t>
  </si>
  <si>
    <t>愛知県一宮市西大海道柏木　１５</t>
  </si>
  <si>
    <t>愛知県一宮市丹陽町三ツ井鬼ケ島　６</t>
  </si>
  <si>
    <t>愛知県一宮市浅井町前野郷西　１４５</t>
  </si>
  <si>
    <t>愛知県一宮市北方町北方宮浦　４２</t>
  </si>
  <si>
    <t>愛知県一宮市大和町苅安賀上東出　８０</t>
  </si>
  <si>
    <t>愛知県一宮市今伊勢町宮後郷中茶原５２</t>
  </si>
  <si>
    <t>愛知県一宮市奥町上平池　５５</t>
  </si>
  <si>
    <t>愛知県一宮市萩原町串作河室浦　１</t>
  </si>
  <si>
    <t>愛知県一宮市千秋町佐野高須　２９８２</t>
  </si>
  <si>
    <t>愛知県一宮市定水寺五反田　１０</t>
  </si>
  <si>
    <t>愛知県一宮市大和町南高井字蓮原　２－１</t>
  </si>
  <si>
    <t>愛知県あま市七宝町川部山王　４</t>
  </si>
  <si>
    <t>愛知県あま市七宝町遠島十坪　１１７</t>
  </si>
  <si>
    <t>愛知県あま市木田丁子ノ口　１</t>
  </si>
  <si>
    <t>愛知県海部郡大治町堀之内半之返　７９１</t>
  </si>
  <si>
    <t>愛知県愛西市善太新田町七草平　１１１－１</t>
  </si>
  <si>
    <t>愛知県愛西市須依町東田面　２</t>
  </si>
  <si>
    <t>愛知県愛西市石田町宮東　１</t>
  </si>
  <si>
    <t>愛知県愛西市江西町川原　１１</t>
  </si>
  <si>
    <t>愛知県愛西市諏訪町郷東　１６７</t>
  </si>
  <si>
    <t>愛知県愛西市草平町阿原　８６</t>
  </si>
  <si>
    <t>愛知県海部郡蟹江町宝　３－２０</t>
  </si>
  <si>
    <t>愛知県海部郡蟹江町須成西　９－５５－１</t>
  </si>
  <si>
    <t>愛知県弥富市鎌島　７－５２－２</t>
  </si>
  <si>
    <t>愛知県弥富市鎌倉町　６２</t>
  </si>
  <si>
    <t>愛知県あま市甚目寺二伴田　７６</t>
  </si>
  <si>
    <t>愛知県あま市本郷八尻　６</t>
  </si>
  <si>
    <t>愛知県津島市宮川町　２－４５</t>
  </si>
  <si>
    <t>愛知県津島市西柳原町　４－４５</t>
  </si>
  <si>
    <t>愛知県津島市百島町観音坊　３２－１</t>
  </si>
  <si>
    <t>愛知県津島市唐臼町囲外　１</t>
  </si>
  <si>
    <t>愛知県知多郡阿久比町卯坂半田ケ峰　１</t>
  </si>
  <si>
    <t>愛知県知多郡東浦町石浜障戸　１９</t>
  </si>
  <si>
    <t>愛知県知多郡東浦町緒川寿二区　８０</t>
  </si>
  <si>
    <t>愛知県知多郡東浦町緒川西高根　１－５</t>
  </si>
  <si>
    <t>愛知県知多郡武豊町中根　４－５</t>
  </si>
  <si>
    <t>愛知県知多郡武豊町東大高熊野西　８</t>
  </si>
  <si>
    <t>愛知県大府市桃山町　３－２１６</t>
  </si>
  <si>
    <t>愛知県大府市長草町車池　１１</t>
  </si>
  <si>
    <t>愛知県大府市東新町　３－３－１</t>
  </si>
  <si>
    <t>愛知県東海市名和町奥平戸　２８</t>
  </si>
  <si>
    <t>愛知県東海市富木島町向イ　２７</t>
  </si>
  <si>
    <t>愛知県東海市高横須賀町北猫狭間　２</t>
  </si>
  <si>
    <t>愛知県東海市加木屋町西御嶽　１８－１</t>
  </si>
  <si>
    <t>愛知県東海市名和町中首羅　１－１</t>
  </si>
  <si>
    <t>愛知県東海市富貴ノ台　５－１８１</t>
  </si>
  <si>
    <t>愛知県知多市八幡左り脇　１３５</t>
  </si>
  <si>
    <t>愛知県知多市日長原山　１６０</t>
  </si>
  <si>
    <t>愛知県知多市金沢中向山　１３２</t>
  </si>
  <si>
    <t>愛知県知多市八幡池下　７７</t>
  </si>
  <si>
    <t>愛知県知多郡南知多町篠島汐味　１－５</t>
  </si>
  <si>
    <t>愛知県　知多郡　南知多町内海先苅　２４８</t>
  </si>
  <si>
    <t>愛知県知多郡美浜町野間大坪　５９</t>
  </si>
  <si>
    <t>愛知県知多郡美浜町河和六反田　１３０</t>
  </si>
  <si>
    <t>愛知県常滑市金山南平井　１３－１</t>
  </si>
  <si>
    <t>愛知県常滑市港町　３－１</t>
  </si>
  <si>
    <t>愛知県常滑市二ノ田　１６－１４</t>
  </si>
  <si>
    <t>愛知県常滑市苅屋町　５－５０</t>
  </si>
  <si>
    <t>愛知県半田市岩滑東町　５－８０</t>
  </si>
  <si>
    <t>愛知県半田市大池町　３－１</t>
  </si>
  <si>
    <t>愛知県半田市亀崎高根町　５－４０</t>
  </si>
  <si>
    <t>愛知県半田市昭和町　３－８</t>
  </si>
  <si>
    <t>愛知県半田市青山　５－６－１</t>
  </si>
  <si>
    <t>愛知県知多市新知東町３－２８－１</t>
  </si>
  <si>
    <t>愛知県大府市馬池町　３－２１</t>
  </si>
  <si>
    <t>愛知県額田郡幸田町菱池黒方　１９</t>
  </si>
  <si>
    <t>愛知県額田郡幸田町深溝舟山　５－５</t>
  </si>
  <si>
    <t>愛知県岡崎市樫山町原新田　８８</t>
  </si>
  <si>
    <t>愛知県額田郡幸田町相見越丸36</t>
  </si>
  <si>
    <t>愛知県岡崎市中町北野東　２０－１</t>
  </si>
  <si>
    <t>愛知県岡崎市丸山町ハサマ　４－１</t>
  </si>
  <si>
    <t>愛知県岡崎市戸崎町野畔　８－１</t>
  </si>
  <si>
    <t>愛知県岡崎市明大寺町栗林　４８－１</t>
  </si>
  <si>
    <t>愛知県岡崎市伊賀新町　３１－１</t>
  </si>
  <si>
    <t>愛知県岡崎市城北町　３－１</t>
  </si>
  <si>
    <t>愛知県岡崎市福岡町井杭　３</t>
  </si>
  <si>
    <t>愛知県岡崎市山綱町中柴　５１</t>
  </si>
  <si>
    <t>愛知県岡崎市芽原沢町上平　７</t>
  </si>
  <si>
    <t>愛知県岡崎市滝町山籠　１０９</t>
  </si>
  <si>
    <t>愛知県岡崎市桑原町大沢　２０－８６</t>
  </si>
  <si>
    <t>愛知県岡崎市東蔵前　２－３６</t>
  </si>
  <si>
    <t>愛知県岡崎市暮戸町蓮代　１８</t>
  </si>
  <si>
    <t>愛知県岡崎市下青野町井戸尻　７２</t>
  </si>
  <si>
    <t>愛知県岡崎市東大友町筆屋　４３－１</t>
  </si>
  <si>
    <t>愛知県岡崎市緑丘　２－１７</t>
  </si>
  <si>
    <t>愛知県岡崎市上里　１－１０</t>
  </si>
  <si>
    <t>愛知県岡崎市井内町六反　２</t>
  </si>
  <si>
    <t>愛知県岡崎市針崎町春咲　１－２</t>
  </si>
  <si>
    <t>愛知県碧南市新川町　１－１</t>
  </si>
  <si>
    <t>愛知県碧南市春日町　１－１</t>
  </si>
  <si>
    <t>愛知県碧南市天神町　３－８８</t>
  </si>
  <si>
    <t>愛知県碧南市神田町　３－１０</t>
  </si>
  <si>
    <t>愛知県碧南市植出町　５－２</t>
  </si>
  <si>
    <t>愛知県刈谷市住吉町　２－１</t>
  </si>
  <si>
    <t>愛知県刈谷市山池町　１－２０１</t>
  </si>
  <si>
    <t>愛知県刈谷市今川町花岡　１１４</t>
  </si>
  <si>
    <t>愛知県刈谷市小垣江町上沢渡　５－１</t>
  </si>
  <si>
    <t>愛知県刈谷市築地町　３－９－１</t>
  </si>
  <si>
    <t>愛知県刈谷市野田町陣戸池　１５２</t>
  </si>
  <si>
    <t>愛知県高浜市ニ池町　３－３－２</t>
  </si>
  <si>
    <t>愛知県高浜市湯山町　７－１－１</t>
  </si>
  <si>
    <t>愛知県安城市小川町的場丘　１－１</t>
  </si>
  <si>
    <t>愛知県知立市広見　２－４</t>
  </si>
  <si>
    <t>愛知県知立市山屋敷町東山　２－２</t>
  </si>
  <si>
    <t>愛知県知立市新林町本林　２０－１</t>
  </si>
  <si>
    <t>愛知県安城市城南町　２－７－２</t>
  </si>
  <si>
    <t>愛知県安城市新田町小山西　１８</t>
  </si>
  <si>
    <t>愛知県安城市福釜町中根　４３</t>
  </si>
  <si>
    <t>愛知県安城市東端町住吉　１－１２</t>
  </si>
  <si>
    <t>愛知県安城市里町東山　１</t>
  </si>
  <si>
    <t>愛知県安城市安城町天草　２３</t>
  </si>
  <si>
    <t>愛知県安城市篠目町竜田　１５１</t>
  </si>
  <si>
    <t>愛知県西尾市今川町土井堀　１</t>
  </si>
  <si>
    <t>愛知県西尾市鶴城町上道天　１－２</t>
  </si>
  <si>
    <t>愛知県西尾市平坂町吉山　１－１</t>
  </si>
  <si>
    <t>愛知県西尾市巨海町若宮西　５</t>
  </si>
  <si>
    <t>愛知県西尾市上道目記町上新田　３</t>
  </si>
  <si>
    <t>愛知県西尾市下永良町西後落　２０</t>
  </si>
  <si>
    <t>愛知県西尾市一色町坂田新田沖向　９５</t>
  </si>
  <si>
    <t>愛知県西尾市吉良町富田油田　８</t>
  </si>
  <si>
    <t>愛知県西尾市西幡豆町京田　３３</t>
  </si>
  <si>
    <t>愛知県豊田市栄町　２－６</t>
  </si>
  <si>
    <t>愛知県豊田市朝日ケ丘　５－３４</t>
  </si>
  <si>
    <t>愛知県豊田市水源町　１－１７</t>
  </si>
  <si>
    <t>愛知県豊田市高橋町　４－７０</t>
  </si>
  <si>
    <t>愛知県豊田市上郷町　４－５－１</t>
  </si>
  <si>
    <t>愛知県豊田市若林西町広崎　８２</t>
  </si>
  <si>
    <t>愛知県みよし市三好町宮ノ越　４２</t>
  </si>
  <si>
    <t>愛知県みよし市三好丘桜　１－１－１</t>
  </si>
  <si>
    <t>愛知県みよし市打越町三百目　３</t>
  </si>
  <si>
    <t>愛知県豊田市保見町北山　１８</t>
  </si>
  <si>
    <t>愛知県豊田市加納町東股　１５</t>
  </si>
  <si>
    <t>愛知県豊田市青木町　３－８０</t>
  </si>
  <si>
    <t>愛知県豊田市力石町井ノ上　６００－１</t>
  </si>
  <si>
    <t>愛知県みよし市三好丘　２－１４－１０</t>
  </si>
  <si>
    <t>愛知県豊田市木瀬町稽古屋　１１６３－３</t>
  </si>
  <si>
    <t>愛知県豊田市西中山町蔵屋敷　８６－１</t>
  </si>
  <si>
    <t>愛知県豊田市永太郎町馬場　５９</t>
  </si>
  <si>
    <t>愛知県豊田市九久平町河原畑　３７</t>
  </si>
  <si>
    <t>愛知県豊田市竜神町竜神　１６</t>
  </si>
  <si>
    <t>愛知県豊田市美里　４－５－１</t>
  </si>
  <si>
    <t>愛知県豊田市新町　１－４６－５</t>
  </si>
  <si>
    <t>愛知県豊田市花園町脇ノ田　１３－３</t>
  </si>
  <si>
    <t>愛知県豊田市西山町　１－２１－１</t>
  </si>
  <si>
    <t>愛知県豊田市前林町行田　６０</t>
  </si>
  <si>
    <t>愛知県豊田市志賀町浜居場　６２５</t>
  </si>
  <si>
    <t>愛知県豊田市豊栄町　１１－１－１</t>
  </si>
  <si>
    <t>愛知県豊田市井上町　１－１０－１</t>
  </si>
  <si>
    <t>愛知県豊田市大清水町大清水　１２－１</t>
  </si>
  <si>
    <t>愛知県豊田市足助町梶平　５８</t>
  </si>
  <si>
    <t>愛知県豊田市杉本町羽根　１－１</t>
  </si>
  <si>
    <t>愛知県豊田市桑原町鐘鋳場　２７０</t>
  </si>
  <si>
    <t>愛知県北設楽郡設楽町田口大西　８－１</t>
  </si>
  <si>
    <t>愛知県北設楽郡東栄町本郷宮平　１－１</t>
  </si>
  <si>
    <t>愛知県新城市滝ノ上　１</t>
  </si>
  <si>
    <t>愛知県新城市杉山道目記　２４</t>
  </si>
  <si>
    <t>愛知県新城市竹広宮川　１６２－２</t>
  </si>
  <si>
    <t>愛知県新城市富岡萩平野　３</t>
  </si>
  <si>
    <t>愛知県新城市長篠仲野　１</t>
  </si>
  <si>
    <t>愛知県新城市作手高里ブック田　５</t>
  </si>
  <si>
    <t>愛知県豊橋市中岩田　１－５－２</t>
  </si>
  <si>
    <t>愛知県豊橋市舟原町　１５４</t>
  </si>
  <si>
    <t>愛知県豊橋市今橋町　２－１</t>
  </si>
  <si>
    <t>愛知県豊橋市牛川町洗島　１０８－１</t>
  </si>
  <si>
    <t>愛知県豊橋市西羽田町　４３－１</t>
  </si>
  <si>
    <t>愛知県豊橋市神野新田町イノ割　１－３</t>
  </si>
  <si>
    <t>愛知県豊橋市高洲町長弦　７３－１</t>
  </si>
  <si>
    <t>愛知県豊橋市北山町東浦　１－４</t>
  </si>
  <si>
    <t>愛知県豊橋市植田町的場　５０</t>
  </si>
  <si>
    <t>愛知県豊橋市下地町長池　１</t>
  </si>
  <si>
    <t>愛知県豊橋市前芝町塩見　１</t>
  </si>
  <si>
    <t>愛知県豊橋市石巻本町出口　１</t>
  </si>
  <si>
    <t>愛知県豊橋市二川町西向山　４１－１０</t>
  </si>
  <si>
    <t>愛知県豊橋市細谷町北芋ケ谷　３０－４４</t>
  </si>
  <si>
    <t>愛知県豊橋市伊古部町原　２４－１</t>
  </si>
  <si>
    <t>愛知県豊橋市老津町宮脇　１５－２</t>
  </si>
  <si>
    <t>愛知県豊橋市西幸町浜池　３２８</t>
  </si>
  <si>
    <t>愛知県豊橋市飯村町北　４－１－２</t>
  </si>
  <si>
    <t>愛知県豊橋市駒形町南欠下　１－１</t>
  </si>
  <si>
    <t>愛知県豊橋市高師本郷町竹ノ内　９０－１</t>
  </si>
  <si>
    <t>愛知県豊橋市岩崎町野田　１－２</t>
  </si>
  <si>
    <t>愛知県豊橋市牛川町乗小路　３２－３５</t>
  </si>
  <si>
    <t>愛知県豊川市西豊町　２－１９１</t>
  </si>
  <si>
    <t>愛知県豊川市光明町　２－４２</t>
  </si>
  <si>
    <t>愛知県豊川市市田町西浦　４１</t>
  </si>
  <si>
    <t>愛知県豊川市国府町岡本　２４－２</t>
  </si>
  <si>
    <t>愛知県豊川市代田町　１－２０－１</t>
  </si>
  <si>
    <t>愛知県豊川市金屋西町　１－２</t>
  </si>
  <si>
    <t>愛知県蒲郡市新井町　南１１１番地</t>
  </si>
  <si>
    <t>愛知県蒲郡市三谷町原山　１－４０</t>
  </si>
  <si>
    <t>愛知県蒲郡市竹谷町上の山　２</t>
  </si>
  <si>
    <t>愛知県蒲郡市大塚町南向山　１５－３</t>
  </si>
  <si>
    <t>愛知県蒲郡市形原町佃　２０－１</t>
  </si>
  <si>
    <t>愛知県蒲郡市水竹町下川原　１１－１</t>
  </si>
  <si>
    <t>愛知県豊川市一宮町上新切　３３－２４７</t>
  </si>
  <si>
    <t>愛知県豊川市伊奈町古当　１０３</t>
  </si>
  <si>
    <t>愛知県豊川市赤坂町西縄手　６６</t>
  </si>
  <si>
    <t>愛知県豊川市御津町泙野山下　２０</t>
  </si>
  <si>
    <t>愛知県田原市神戸町中尾　１６－１</t>
  </si>
  <si>
    <t>愛知県田原市田原町椿　１－１</t>
  </si>
  <si>
    <t>愛知県田原市赤羽根町出口　１０７</t>
  </si>
  <si>
    <t>愛知県田原市中山町北松渕　４</t>
  </si>
  <si>
    <t>愛知県名古屋市千種区今池　３－１９－１</t>
  </si>
  <si>
    <t>愛知県名古屋市千種区西崎町　１－４２</t>
  </si>
  <si>
    <t>愛知県名古屋市千種区自由ケ丘　３－３－５５</t>
  </si>
  <si>
    <t>愛知県名古屋市千種区北千種　１－７－１</t>
  </si>
  <si>
    <t>愛知県名古屋市千種区若水　２－６－１</t>
  </si>
  <si>
    <t>愛知県名古屋市名東区神丘町　１－１８</t>
  </si>
  <si>
    <t>愛知県名古屋市名東区勢子坊　３－８０１</t>
  </si>
  <si>
    <t>愛知県名古屋市千種区千代が丘　２－５</t>
  </si>
  <si>
    <t>愛知県名古屋市千種区千代田橋　１－１－１２</t>
  </si>
  <si>
    <t>愛知県名古屋市名東区小池町　６６</t>
  </si>
  <si>
    <t>愛知県名古屋市名東区梅森坂　１－２５０４</t>
  </si>
  <si>
    <t>愛知県名古屋市名東区社が丘　４－３０１</t>
  </si>
  <si>
    <t>愛知県名古屋市名東区猪子石原  ２－１３０１</t>
  </si>
  <si>
    <t>愛知県名古屋市千種区星が丘山手　１０５</t>
  </si>
  <si>
    <t>愛知県名古屋市東区筒井　１－１－１</t>
  </si>
  <si>
    <t>愛知県名古屋市東区東桜　１－７－１</t>
  </si>
  <si>
    <t>愛知県名古屋市東区東大曽根町　１１－１</t>
  </si>
  <si>
    <t>愛知県名古屋市東区大幸南　１－１－２３</t>
  </si>
  <si>
    <t>愛知県名古屋市北区石園町　２－１６</t>
  </si>
  <si>
    <t>愛知県名古屋市北区中丸町　３－２－１</t>
  </si>
  <si>
    <t>愛知県名古屋市北区志賀町　２－１２</t>
  </si>
  <si>
    <t>愛知県名古屋市北区上飯田東町　２－１００</t>
  </si>
  <si>
    <t>愛知県名古屋市北区清水　４－４－１</t>
  </si>
  <si>
    <t>愛知県名古屋市北区楠町　２－９５７</t>
  </si>
  <si>
    <t>愛知県名古屋市北区中味鋺　２－６５６</t>
  </si>
  <si>
    <t>愛知県名古屋市西区児玉　１－１５－１２</t>
  </si>
  <si>
    <t>愛知県名古屋市西区新道　１－６－３３</t>
  </si>
  <si>
    <t>愛知県名古屋市西区新福寺町　２－１－２</t>
  </si>
  <si>
    <t>愛知県名古屋市西区天神山町　４－１２</t>
  </si>
  <si>
    <t>愛知県名古屋市西区八筋町　３６３－１</t>
  </si>
  <si>
    <t>愛知県名古屋市西区宝地町　１０</t>
  </si>
  <si>
    <t>愛知県名古屋市西区山木　１－１</t>
  </si>
  <si>
    <t>愛知県名古屋市中村区北畑町　１－８</t>
  </si>
  <si>
    <t>愛知県名古屋市中村区佐古前町　５－４</t>
  </si>
  <si>
    <t>愛知県名古屋市中村区岩塚町　２－１０</t>
  </si>
  <si>
    <t>愛知県名古屋市中村区稲葉地町　７－１</t>
  </si>
  <si>
    <t>愛知県名古屋市中村区権現通　４－２８</t>
  </si>
  <si>
    <t>愛知県名古屋市中村区高道町　２－２－３６</t>
  </si>
  <si>
    <t>愛知県　名古屋市　中村区名駅　４－１９－１</t>
  </si>
  <si>
    <t>愛知県名古屋市中区大須　４－８－８８</t>
  </si>
  <si>
    <t>愛知県名古屋市中区三の丸　１－９－２</t>
  </si>
  <si>
    <t>愛知県名古屋市中区正木　３－２－２１</t>
  </si>
  <si>
    <t>愛知県名古屋市中区新栄町　１－１５－５６</t>
  </si>
  <si>
    <t>愛知県名古屋市昭和区池端町　１－１５</t>
  </si>
  <si>
    <t>愛知県名古屋市昭和区鶴舞　３－９－２３</t>
  </si>
  <si>
    <t>愛知県名古屋市昭和区楽園町　９３</t>
  </si>
  <si>
    <t>愛知県名古屋市昭和区滝子町　１７－１８</t>
  </si>
  <si>
    <t>愛知県名古屋市天白区池場　５－１０１４</t>
  </si>
  <si>
    <t>愛知県名古屋市昭和区駒方町　３－２３</t>
  </si>
  <si>
    <t>愛知県名古屋市天白区御幸山　１００１</t>
  </si>
  <si>
    <t>愛知県名古屋市天白区久方　３－１６３</t>
  </si>
  <si>
    <t>愛知県名古屋市天白区中平　４－７０１</t>
  </si>
  <si>
    <t>愛知県名古屋市天白区笹原町　１０１</t>
  </si>
  <si>
    <t>愛知県名古屋市天白区植田本町　１－７０２</t>
  </si>
  <si>
    <t>愛知県名古屋市天白区原　４－１９０２－１</t>
  </si>
  <si>
    <t>愛知県名古屋市瑞穂区内浜町　５－１６</t>
  </si>
  <si>
    <t>愛知県名古屋市瑞穂区高田町　３－２８</t>
  </si>
  <si>
    <t>愛知県名古屋市瑞穂区市丘町　１－４８</t>
  </si>
  <si>
    <t>愛知県名古屋市瑞穂区御莨町　４－１６</t>
  </si>
  <si>
    <t>愛知県名古屋市瑞穂区津賀田町　１－３８</t>
  </si>
  <si>
    <t>愛知県名古屋市熱田区五本松町　４－４</t>
  </si>
  <si>
    <t>愛知県名古屋市熱田区白鳥　１－３－４６</t>
  </si>
  <si>
    <t>愛知県名古屋市熱田区大宝　４－２－４５</t>
  </si>
  <si>
    <t>愛知県名古屋市中川区一色新町　１－７０１</t>
  </si>
  <si>
    <t>愛知県名古屋市中川区大畑町　１－３－１</t>
  </si>
  <si>
    <t>愛知県名古屋市中川区山王　３－７－３</t>
  </si>
  <si>
    <t>愛知県名古屋市中川区中郷　４－２３５</t>
  </si>
  <si>
    <t>愛知県名古屋市中川区元中野町　２－１１</t>
  </si>
  <si>
    <t>愛知県名古屋市中川区八剱町　１－９</t>
  </si>
  <si>
    <t>愛知県名古屋市中川区東春田　２－７２</t>
  </si>
  <si>
    <t>愛知県名古屋市中川区服部　２－１７０１</t>
  </si>
  <si>
    <t>愛知県名古屋市中川区助光　３－２０１</t>
  </si>
  <si>
    <t>愛知県名古屋市中川区供米田　２－８０２</t>
  </si>
  <si>
    <t>愛知県名古屋市中川区高杉町　１３３</t>
  </si>
  <si>
    <t>愛知県名古屋市港区稲永　１－４－３９</t>
  </si>
  <si>
    <t>愛知県名古屋市港区港北町　２－１</t>
  </si>
  <si>
    <t>愛知県名古屋市港区港楽　１－７－１６</t>
  </si>
  <si>
    <t>愛知県名古屋市港区春田野　３－１２１</t>
  </si>
  <si>
    <t>愛知県名古屋市港区宝神　１－７７</t>
  </si>
  <si>
    <t>愛知県名古屋市港区当知　１－６０８</t>
  </si>
  <si>
    <t>愛知県名古屋市港区港明　１－１－３８</t>
  </si>
  <si>
    <t>愛知県名古屋市港区西茶屋　１－３５－２</t>
  </si>
  <si>
    <t>愛知県名古屋市南区鳥山町　３－１</t>
  </si>
  <si>
    <t>愛知県名古屋市南区呼続　４－４－８</t>
  </si>
  <si>
    <t>愛知県名古屋市南区中江　１－４－５２</t>
  </si>
  <si>
    <t>愛知県名古屋市南区道徳新町　５－４８</t>
  </si>
  <si>
    <t>愛知県名古屋市南区豊　２－３９－３</t>
  </si>
  <si>
    <t>愛知県名古屋市南区三吉町　５－４３</t>
  </si>
  <si>
    <t>愛知県名古屋市南区浜田町　４－１１９</t>
  </si>
  <si>
    <t>愛知県名古屋市守山区大屋敷　１３－６３</t>
  </si>
  <si>
    <t>愛知県名古屋市守山区小幡　５－７－３</t>
  </si>
  <si>
    <t>愛知県名古屋市守山区新守町　５８</t>
  </si>
  <si>
    <t>愛知県名古屋市守山区下志段味一丁目　１３０９</t>
  </si>
  <si>
    <t>愛知県名古屋市守山区大森　１－２６０１</t>
  </si>
  <si>
    <t>愛知県名古屋市守山区松坂町　１１６－１</t>
  </si>
  <si>
    <t>愛知県名古屋市守山区四軒家　２－４０５</t>
  </si>
  <si>
    <t>愛知県名古屋市守山区笹ヶ根　２－１０２</t>
  </si>
  <si>
    <t>愛知県　名古屋市　守山区大字上志段味字稲堀田新田１７６４番地の１</t>
  </si>
  <si>
    <t>愛知県名古屋市緑区六田　２－９６</t>
  </si>
  <si>
    <t>愛知県名古屋市緑区有松町桶狭間高根　３９－８３</t>
  </si>
  <si>
    <t>愛知県名古屋市緑区鳴子町　３－４０</t>
  </si>
  <si>
    <t>愛知県名古屋市緑区鳴海町細根　１００－１</t>
  </si>
  <si>
    <t>愛知県名古屋市緑区鳴海町山ノ神　１０８</t>
  </si>
  <si>
    <t>愛知県名古屋市緑区神沢　２－１２０１</t>
  </si>
  <si>
    <t>愛知県名古屋市緑区徳重　１－１２０１</t>
  </si>
  <si>
    <t>愛知県名古屋市緑区鳴海町滝ノ水　３－６０２</t>
  </si>
  <si>
    <t>愛知県名古屋市緑区左京山　１４０７</t>
  </si>
  <si>
    <t>愛知県名古屋市緑区鎌倉台　２－４０２</t>
  </si>
  <si>
    <t>愛知県名古屋市緑区白土　１２０１</t>
  </si>
  <si>
    <t>愛知県　名古屋市　東区白壁　２－３２－６</t>
  </si>
  <si>
    <t>愛知県　津島市宮川町　３－８０</t>
  </si>
  <si>
    <t>愛知県　半田市出口町　１－３０</t>
  </si>
  <si>
    <t>愛知県　刈谷市寿町　５－１０１</t>
  </si>
  <si>
    <t>愛知県　豊田市小坂町１４－６５</t>
  </si>
  <si>
    <t>愛知県　西尾市桜町奥新田２－２</t>
  </si>
  <si>
    <t>愛知県　豊橋市富本町</t>
  </si>
  <si>
    <t>愛知県　名古屋市　千種区星が丘山手１０７</t>
  </si>
  <si>
    <t>愛知県　日進市米野木町三ヶ峯４－１８</t>
  </si>
  <si>
    <t>愛知県　豊橋市草間町官有地</t>
  </si>
  <si>
    <t>愛知県　小牧市小牧１－３２１</t>
  </si>
  <si>
    <t>愛知県　一宮市北園通６－９</t>
  </si>
  <si>
    <t>愛知県名古屋市東区白壁　２－３２－６</t>
  </si>
  <si>
    <t>愛知県名古屋市東区出来町　３－６－１５</t>
  </si>
  <si>
    <t>愛知県名古屋市西区天神山町　４－７</t>
  </si>
  <si>
    <t>愛知県名古屋市中村区菊水町　１－２－１８</t>
  </si>
  <si>
    <t>愛知県名古屋市中村区烏森町　２－２</t>
  </si>
  <si>
    <t>愛知県名古屋市港区惟信町　２－２６２</t>
  </si>
  <si>
    <t>愛知県名古屋市熱田区千年　１－１７－７１</t>
  </si>
  <si>
    <t>愛知県名古屋市瑞穂区北原町　２－１</t>
  </si>
  <si>
    <t>愛知県名古屋市瑞穂区玉水町　１－１８</t>
  </si>
  <si>
    <t>愛知県名古屋市名東区社台　２－２０６</t>
  </si>
  <si>
    <t>愛知県名古屋市東区徳川町　１－１２－１</t>
  </si>
  <si>
    <t>愛知県名古屋市中川区野田　３－２８０</t>
  </si>
  <si>
    <t>愛知県名古屋市守山区緑ヶ丘　１００８</t>
  </si>
  <si>
    <t>愛知県名古屋市南区阿原町　１</t>
  </si>
  <si>
    <t>愛知県名古屋市東区出来町　３－６－２３</t>
  </si>
  <si>
    <t>愛知県瀬戸市東山町　１－５</t>
  </si>
  <si>
    <t>愛知県瀬戸市東権現町　２２－１</t>
  </si>
  <si>
    <t>愛知県春日井市鳥居松町　１－５５</t>
  </si>
  <si>
    <t>愛知県長久手市岩作高山　３８</t>
  </si>
  <si>
    <t>愛知県愛知郡東郷町春木狐塚　３８０１－２</t>
  </si>
  <si>
    <t>愛知県春日井市大泉寺町　１０５９－１</t>
  </si>
  <si>
    <t>愛知県尾張旭市東印場町　３－４－１</t>
  </si>
  <si>
    <t>愛知県名古屋市港区大西　２－９９</t>
  </si>
  <si>
    <t>愛知県名古屋市守山区中志段味元屋敷　１２６７</t>
  </si>
  <si>
    <t>愛知県春日井市田楽町　１３２０</t>
  </si>
  <si>
    <t>愛知県名古屋市緑区左京山　８０１</t>
  </si>
  <si>
    <t>愛知県豊明市沓掛町海老池　１０</t>
  </si>
  <si>
    <t>愛知県名古屋市天白区植田東　１－６０１</t>
  </si>
  <si>
    <t>愛知県瀬戸市緑町　１－１４０</t>
  </si>
  <si>
    <t>愛知県春日井市廻間町神屋洞　７０３－７３</t>
  </si>
  <si>
    <t>愛知県日進市米野木町三ケ峯　４－１８</t>
  </si>
  <si>
    <t>愛知県春日井市藤山台　１－３－２</t>
  </si>
  <si>
    <t>愛知県春日井市熊野町五反田　１１８０－１</t>
  </si>
  <si>
    <t>愛知県日進市浅田町上小深田　８－４</t>
  </si>
  <si>
    <t>愛知県名古屋市南区東又兵ヱ町　５－１－１１</t>
  </si>
  <si>
    <t>愛知県瀬戸市本郷町　２６０</t>
  </si>
  <si>
    <t>愛知県春日井市如意申町　３－５－１</t>
  </si>
  <si>
    <t>愛知県名古屋市千種区星が丘山手１０７</t>
  </si>
  <si>
    <t>愛知県名古屋市北区福徳町５丁目102番地</t>
  </si>
  <si>
    <t>愛知県小牧市小牧　１－３２１</t>
  </si>
  <si>
    <t>愛知県江南市北山町西　４</t>
  </si>
  <si>
    <t>愛知県江南市古知野町高瀬　１</t>
  </si>
  <si>
    <t>愛知県犬山市犬山北首塚　２</t>
  </si>
  <si>
    <t>愛知県小牧市久保一色　３７３７－１</t>
  </si>
  <si>
    <t>愛知県岩倉市北島町川田　１</t>
  </si>
  <si>
    <t>愛知県丹羽郡扶桑町高雄柳前　９５</t>
  </si>
  <si>
    <t>愛知県犬山市蓮池　２－２１</t>
  </si>
  <si>
    <t>愛知県江南市北野町川石　２５－２</t>
  </si>
  <si>
    <t>愛知県小牧市小木東　２－１８３</t>
  </si>
  <si>
    <t>愛知県一宮市北園通　６－９</t>
  </si>
  <si>
    <t>愛知県一宮市文京　２－１－７</t>
  </si>
  <si>
    <t>愛知県一宮市千秋町佐野辻田　２１１２</t>
  </si>
  <si>
    <t>愛知県一宮市開明樋西　１１－１</t>
  </si>
  <si>
    <t>愛知県一宮市小信中島郷南　２</t>
  </si>
  <si>
    <t>愛知県一宮市萩原町串作河田　１</t>
  </si>
  <si>
    <t>愛知県一宮市笹野氏神東　１</t>
  </si>
  <si>
    <t>愛知県北名古屋市弥勒寺西　２－１</t>
  </si>
  <si>
    <t>愛知県一宮市千秋町町屋平松　６－１</t>
  </si>
  <si>
    <t>愛知県一宮市大和町於保十二　１－１</t>
  </si>
  <si>
    <t>愛知県清須市阿原北野　１８</t>
  </si>
  <si>
    <t>愛知県稲沢市祖父江町二俣宮西　１－１</t>
  </si>
  <si>
    <t>愛知県　稲沢市平野町加世１１</t>
  </si>
  <si>
    <t>愛知県津島市宮川町　３－８０</t>
  </si>
  <si>
    <t>愛知県津島市又吉町　４－１</t>
  </si>
  <si>
    <t>愛知県愛西市東條町高田　３９</t>
  </si>
  <si>
    <t>愛知県あま市西今宿阿弥陀寺　５６</t>
  </si>
  <si>
    <t>愛知県愛西市渕高町蔭島　１</t>
  </si>
  <si>
    <t>愛知県津島市蛭間町弁日　１</t>
  </si>
  <si>
    <t>愛知県あま市篠田五ッ藤　１</t>
  </si>
  <si>
    <t>愛知県　津島市又吉町　４－１</t>
  </si>
  <si>
    <t>愛知県　津島市又吉町４－１</t>
  </si>
  <si>
    <t>愛知県半田市出口町　１－３０</t>
  </si>
  <si>
    <t>愛知県半田市白山町　２－３０</t>
  </si>
  <si>
    <t>愛知県半田市柊町　３－１</t>
  </si>
  <si>
    <t>愛知県半田市柊町　１－１</t>
  </si>
  <si>
    <t>愛知県大府市月見町　６－１８０</t>
  </si>
  <si>
    <t>愛知県東海市高横須賀町広脇　１</t>
  </si>
  <si>
    <t>愛知県知多郡南知多町内海奥鈴ケ谷　１－１</t>
  </si>
  <si>
    <t>愛知県大府市中央町　５－１５</t>
  </si>
  <si>
    <t>愛知県東海市大田町曽根　１</t>
  </si>
  <si>
    <t>愛知県知多郡東浦町生路富士塚　２０</t>
  </si>
  <si>
    <t>愛知県知多郡武豊町ヲヲガケ　８</t>
  </si>
  <si>
    <t>愛知県東海市加木屋町社山　５５</t>
  </si>
  <si>
    <t>愛知県知多郡阿久比町阿久比尾社　２－１</t>
  </si>
  <si>
    <t>愛知県半田市西生見町　３０</t>
  </si>
  <si>
    <t>愛知県大府市横根町膝折　１－４</t>
  </si>
  <si>
    <t>愛知県知多市八幡堂ケ島　５０－１</t>
  </si>
  <si>
    <t>愛知県常滑市金山四井池　１０</t>
  </si>
  <si>
    <t>愛知県岡崎市明大寺町伝馬　１</t>
  </si>
  <si>
    <t>愛知県岡崎市石神町　１７－１</t>
  </si>
  <si>
    <t>愛知県岡崎市東蔵前町馬場　５</t>
  </si>
  <si>
    <t>愛知県岡崎市栄町　３－７６</t>
  </si>
  <si>
    <t>愛知県岡崎市羽根町陣場　４７</t>
  </si>
  <si>
    <t>愛知県西尾市桜町奥新田　２－２</t>
  </si>
  <si>
    <t>愛知県西尾市亀沢町　３００</t>
  </si>
  <si>
    <t>愛知県西尾市吉良町白浜新田南切　１－４</t>
  </si>
  <si>
    <t>愛知県額田郡幸田町高力神山　７８</t>
  </si>
  <si>
    <t>愛知県岡崎市竜泉寺町後山　２７</t>
  </si>
  <si>
    <t>愛知県西尾市小島町大郷　１－４</t>
  </si>
  <si>
    <t>愛知県岡崎市日名南町　７</t>
  </si>
  <si>
    <t>愛知県刈谷市寿町　５－１０１</t>
  </si>
  <si>
    <t>愛知県刈谷市矢場町　２－２１０</t>
  </si>
  <si>
    <t>愛知県刈谷市寺横町　１－６７</t>
  </si>
  <si>
    <t>愛知県碧南市向陽町　４－１２</t>
  </si>
  <si>
    <t>愛知県知立市弘法　２－５－８</t>
  </si>
  <si>
    <t>愛知県西尾市一色町赤羽上郷中　１４</t>
  </si>
  <si>
    <t>愛知県安城市赤松町大北　１０３</t>
  </si>
  <si>
    <t>愛知県安城市池浦町茶筅木　１</t>
  </si>
  <si>
    <t>愛知県高浜市本郷町　１－６－１</t>
  </si>
  <si>
    <t>愛知県刈谷市半城土町三ッ又　２０</t>
  </si>
  <si>
    <t>愛知県碧南市丸山町　３－１０</t>
  </si>
  <si>
    <t>愛知県安城市北山崎町大土塚　１０</t>
  </si>
  <si>
    <t>愛知県安城市桜井町門原　１</t>
  </si>
  <si>
    <t>愛知県知立市長篠町大山　１８－６</t>
  </si>
  <si>
    <t>愛知県豊田市小坂町　１４－６５</t>
  </si>
  <si>
    <t>愛知県豊田市御立町　１１－１</t>
  </si>
  <si>
    <t>愛知県豊田市井上町　１２－１７９</t>
  </si>
  <si>
    <t>愛知県豊田市竹元町南細畔　３</t>
  </si>
  <si>
    <t>愛知県豊田市藤岡飯野町太田代　１１３７－３０</t>
  </si>
  <si>
    <t>愛知県豊田市太平町平山　５</t>
  </si>
  <si>
    <t>愛知県みよし市三好町東山　１１０－１</t>
  </si>
  <si>
    <t>愛知県豊田市千石町　２－１００－１</t>
  </si>
  <si>
    <t>愛知県豊田市若林東町中外根　１－１</t>
  </si>
  <si>
    <t>愛知県豊田市伊保町三本松　１</t>
  </si>
  <si>
    <t>愛知県豊田市渡刈町　３－３－１</t>
  </si>
  <si>
    <t>愛知県豊田市岩神町川原　５</t>
  </si>
  <si>
    <t>愛知県豊田市鵜ケ瀬町桐山　１</t>
  </si>
  <si>
    <t>愛知県新城市桜渕・中野合併地</t>
  </si>
  <si>
    <t>愛知県北設楽郡設楽町清崎林ノ後　５－２</t>
  </si>
  <si>
    <t>愛知県豊橋市富本町</t>
  </si>
  <si>
    <t>愛知県豊橋市草間町官有地</t>
  </si>
  <si>
    <t>愛知県田原市田原町池ノ原　１</t>
  </si>
  <si>
    <t>愛知県田原市加治町奥恩中　１－１</t>
  </si>
  <si>
    <t>愛知県田原市古田町岡ノ越　６</t>
  </si>
  <si>
    <t>愛知県豊川市大木町鑓水　４４５</t>
  </si>
  <si>
    <t>愛知県豊川市御津町豊沢松ノ下　１</t>
  </si>
  <si>
    <t>愛知県豊橋市向山町官有地</t>
  </si>
  <si>
    <t>愛知県豊橋市向山町西猿　２２</t>
  </si>
  <si>
    <t>愛知県豊橋市豊岡町　７４</t>
  </si>
  <si>
    <t>愛知県豊川市国府町下坊入　１０－１</t>
  </si>
  <si>
    <t>愛知県豊川市新道町　１－３</t>
  </si>
  <si>
    <t>愛知県蒲郡市上本町　８－９</t>
  </si>
  <si>
    <t>愛知県蒲郡市三谷町水神町通　２－１</t>
  </si>
  <si>
    <t>愛知県蒲郡市大塚町上千尾　１２－２</t>
  </si>
  <si>
    <t>愛知県豊橋市南大清水町元町　４５０</t>
  </si>
  <si>
    <t>愛知県豊川市小坂井町欠田　１００－１</t>
  </si>
  <si>
    <t>愛知県豊橋市牟呂町西明治新右前　４</t>
  </si>
  <si>
    <t>愛知県豊橋市東郷町　４３</t>
  </si>
  <si>
    <t>愛知県名古屋市千種区北千種　１－８－２２</t>
  </si>
  <si>
    <t>愛知県岡崎市竜美西　１－１１－５</t>
  </si>
  <si>
    <t>愛知県名古屋市千種区鹿子殿　２１－１</t>
  </si>
  <si>
    <t>愛知県名古屋市千種区若水　２－５－１</t>
  </si>
  <si>
    <t>愛知県豊橋市草間町平東　１００</t>
  </si>
  <si>
    <t>愛知県岡崎市西阿知和町御用田　１－２３</t>
  </si>
  <si>
    <t>愛知県一宮市大和町苅安賀上西之杁　３０</t>
  </si>
  <si>
    <t>愛知県名古屋市西区中小田井　５－８８</t>
  </si>
  <si>
    <t>愛知県　岡崎市美合町並松１番９０</t>
  </si>
  <si>
    <t>愛知県春日井市神屋町　７１３－８</t>
  </si>
  <si>
    <t>愛知県みよし市打越町山ノ神　１－２</t>
  </si>
  <si>
    <t>愛知県大府市森岡町　７－４２７</t>
  </si>
  <si>
    <t>愛知県一宮市杉山氏神廻　１</t>
  </si>
  <si>
    <t>愛知県名古屋市中川区小本町　１－１９－３８</t>
  </si>
  <si>
    <t>愛知県豊橋市西口町西の口　２５－１０</t>
  </si>
  <si>
    <t>愛知県名古屋市熱田区三本松町　２３－２６</t>
  </si>
  <si>
    <t>愛知県小牧市久保一色　１１２９－２</t>
  </si>
  <si>
    <t>愛知県半田市池田町　２－３０</t>
  </si>
  <si>
    <t>愛知県安城市桜井町伝左　２０</t>
  </si>
  <si>
    <t>愛知県愛西市西川端町中東山　３７</t>
  </si>
  <si>
    <t>愛知県豊川市平尾町門田　７７</t>
  </si>
  <si>
    <t>愛知県名古屋市天白区植田山　２－１０１</t>
  </si>
  <si>
    <t>愛知県一宮市丹羽中山　１１５１－１</t>
  </si>
  <si>
    <t>愛知県名古屋市港区港明　１－１０－２</t>
  </si>
  <si>
    <t>愛知県名古屋市守山区小幡　１－１４－６</t>
  </si>
  <si>
    <t>愛知県豊田市竹町栄　２１－１</t>
  </si>
  <si>
    <t>愛知県豊田市大清水町原山　６６</t>
  </si>
  <si>
    <t>愛知県春日井市中切町　２－３－８</t>
  </si>
  <si>
    <t>愛知県半田市出口町　１－８－１</t>
  </si>
  <si>
    <t>愛知県岡崎市美合町並松　１－５１</t>
  </si>
  <si>
    <t>愛知県瀬戸市萩山台　２－２２</t>
  </si>
  <si>
    <t>愛知県稲沢市一色森山町　２２５－１</t>
  </si>
  <si>
    <t>愛知県豊橋市野依町上ノ山　３－２</t>
  </si>
  <si>
    <t>愛知県大府市森岡町　７-４２７</t>
  </si>
  <si>
    <t>愛知県瀬戸市南山口町　４７４</t>
  </si>
  <si>
    <t>愛知県　西尾市須脇町高河原　８６</t>
  </si>
  <si>
    <t>愛知県　名古屋市　天白区古川町７６番地</t>
  </si>
  <si>
    <t>愛知県名古屋市中区三の丸３－１－２</t>
  </si>
  <si>
    <t>愛知県名古屋市中区三の丸　２－６－１　三の丸庁舎</t>
  </si>
  <si>
    <t>愛知県津島市西柳原町　１－１４</t>
  </si>
  <si>
    <t>愛知県半田市出口町　１－３６</t>
  </si>
  <si>
    <t>愛知県岡崎市明大寺本町　１－４</t>
  </si>
  <si>
    <t>愛知県豊橋市八町通　５－４</t>
  </si>
  <si>
    <t>愛知県新城市石名号　２０－１</t>
  </si>
  <si>
    <t>愛知県　岡崎市美合町字並松１番８０</t>
  </si>
  <si>
    <r>
      <t>本様式はWeb申請が利用できない方向けのものです。
例年申請誤りが多く見受けられますので、可能な方はWeb申請の利用をお願いします。
なお、本様式による申請の場合、申込締切日は以下のとおりです。</t>
    </r>
    <r>
      <rPr>
        <b/>
        <sz val="11"/>
        <color rgb="FFFF0000"/>
        <rFont val="ＭＳ Ｐゴシック"/>
        <family val="3"/>
        <charset val="128"/>
        <scheme val="minor"/>
      </rPr>
      <t>Web申請の場合の申込締切日と異なりますので御注意ください。</t>
    </r>
    <r>
      <rPr>
        <sz val="11"/>
        <color rgb="FFFF0000"/>
        <rFont val="ＭＳ Ｐゴシック"/>
        <family val="3"/>
        <charset val="128"/>
        <scheme val="minor"/>
      </rPr>
      <t xml:space="preserve">
</t>
    </r>
    <r>
      <rPr>
        <b/>
        <u/>
        <sz val="12"/>
        <color rgb="FFFF0000"/>
        <rFont val="ＭＳ Ｐゴシック"/>
        <family val="3"/>
        <charset val="128"/>
        <scheme val="minor"/>
      </rPr>
      <t>申込締切日：令和８年４月２０日（月）午後５時　支部事務局（福利課）必着</t>
    </r>
    <r>
      <rPr>
        <sz val="11"/>
        <color theme="1"/>
        <rFont val="ＭＳ Ｐゴシック"/>
        <family val="2"/>
        <scheme val="minor"/>
      </rPr>
      <t xml:space="preserve">
＜Web申請のメリット＞
・申請内容の確認・変更が可能
・締切日当日の申請が可能</t>
    </r>
    <rPh sb="0" eb="3">
      <t>ホンヨウシキ</t>
    </rPh>
    <rPh sb="7" eb="9">
      <t>シンセイ</t>
    </rPh>
    <rPh sb="10" eb="12">
      <t>リヨウ</t>
    </rPh>
    <rPh sb="16" eb="17">
      <t>カタ</t>
    </rPh>
    <rPh sb="17" eb="18">
      <t>ム</t>
    </rPh>
    <rPh sb="26" eb="28">
      <t>レイネン</t>
    </rPh>
    <rPh sb="28" eb="31">
      <t>シンセイアヤマ</t>
    </rPh>
    <rPh sb="33" eb="34">
      <t>オオ</t>
    </rPh>
    <rPh sb="35" eb="37">
      <t>ミウ</t>
    </rPh>
    <rPh sb="45" eb="47">
      <t>カノウ</t>
    </rPh>
    <rPh sb="48" eb="49">
      <t>カタ</t>
    </rPh>
    <rPh sb="56" eb="58">
      <t>リヨウ</t>
    </rPh>
    <rPh sb="60" eb="61">
      <t>ネガ</t>
    </rPh>
    <rPh sb="70" eb="73">
      <t>ホンヨウシキ</t>
    </rPh>
    <rPh sb="76" eb="78">
      <t>シンセイ</t>
    </rPh>
    <rPh sb="79" eb="81">
      <t>バアイ</t>
    </rPh>
    <rPh sb="82" eb="83">
      <t>モウ</t>
    </rPh>
    <rPh sb="83" eb="84">
      <t>コ</t>
    </rPh>
    <rPh sb="84" eb="85">
      <t>シ</t>
    </rPh>
    <rPh sb="85" eb="86">
      <t>キ</t>
    </rPh>
    <rPh sb="86" eb="87">
      <t>ビ</t>
    </rPh>
    <rPh sb="88" eb="90">
      <t>イカ</t>
    </rPh>
    <rPh sb="100" eb="102">
      <t>シンセイ</t>
    </rPh>
    <rPh sb="103" eb="105">
      <t>バアイ</t>
    </rPh>
    <rPh sb="106" eb="111">
      <t>モウシコミシメキリビ</t>
    </rPh>
    <rPh sb="112" eb="113">
      <t>コト</t>
    </rPh>
    <rPh sb="119" eb="122">
      <t>ゴチュウイ</t>
    </rPh>
    <rPh sb="128" eb="130">
      <t>モウシコミ</t>
    </rPh>
    <rPh sb="130" eb="133">
      <t>シメキリビ</t>
    </rPh>
    <rPh sb="134" eb="136">
      <t>レイワ</t>
    </rPh>
    <rPh sb="137" eb="138">
      <t>ネン</t>
    </rPh>
    <rPh sb="139" eb="140">
      <t>ガツ</t>
    </rPh>
    <rPh sb="142" eb="143">
      <t>ニチ</t>
    </rPh>
    <rPh sb="144" eb="145">
      <t>ゲツ</t>
    </rPh>
    <rPh sb="146" eb="148">
      <t>ゴゴ</t>
    </rPh>
    <rPh sb="149" eb="150">
      <t>ジ</t>
    </rPh>
    <rPh sb="151" eb="153">
      <t>シブ</t>
    </rPh>
    <rPh sb="153" eb="156">
      <t>ジムキョク</t>
    </rPh>
    <rPh sb="157" eb="160">
      <t>フクリカ</t>
    </rPh>
    <rPh sb="161" eb="163">
      <t>ヒッチャク</t>
    </rPh>
    <rPh sb="168" eb="170">
      <t>シンセイ</t>
    </rPh>
    <rPh sb="178" eb="182">
      <t>シンセイナイヨウ</t>
    </rPh>
    <rPh sb="183" eb="185">
      <t>カクニン</t>
    </rPh>
    <rPh sb="186" eb="188">
      <t>ヘンコウ</t>
    </rPh>
    <rPh sb="189" eb="191">
      <t>カノウ</t>
    </rPh>
    <rPh sb="193" eb="196">
      <t>シメキリビ</t>
    </rPh>
    <rPh sb="196" eb="198">
      <t>トウジツ</t>
    </rPh>
    <rPh sb="199" eb="201">
      <t>シンセイ</t>
    </rPh>
    <rPh sb="202" eb="204">
      <t>カノウ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</si>
</sst>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HG丸ｺﾞｼｯｸM-PRO"/>
      <family val="3"/>
      <charset val="128"/>
    </font>
    <font>
      <b/>
      <sz val="11"/>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6"/>
      <name val="HG丸ｺﾞｼｯｸM-PRO"/>
      <family val="3"/>
      <charset val="128"/>
    </font>
    <font>
      <sz val="12"/>
      <name val="ＭＳ Ｐ明朝"/>
      <family val="1"/>
      <charset val="128"/>
    </font>
    <font>
      <b/>
      <sz val="20"/>
      <name val="HG丸ｺﾞｼｯｸM-PRO"/>
      <family val="3"/>
      <charset val="128"/>
    </font>
    <font>
      <sz val="14"/>
      <name val="HG丸ｺﾞｼｯｸM-PRO"/>
      <family val="3"/>
      <charset val="128"/>
    </font>
    <font>
      <b/>
      <u/>
      <sz val="11"/>
      <name val="HG丸ｺﾞｼｯｸM-PRO"/>
      <family val="3"/>
      <charset val="128"/>
    </font>
    <font>
      <sz val="14"/>
      <color rgb="FFFF0000"/>
      <name val="HG丸ｺﾞｼｯｸM-PRO"/>
      <family val="3"/>
      <charset val="128"/>
    </font>
    <font>
      <b/>
      <sz val="10"/>
      <name val="HG丸ｺﾞｼｯｸM-PRO"/>
      <family val="3"/>
      <charset val="128"/>
    </font>
    <font>
      <b/>
      <sz val="9"/>
      <name val="HG丸ｺﾞｼｯｸM-PRO"/>
      <family val="3"/>
      <charset val="128"/>
    </font>
    <font>
      <b/>
      <u val="double"/>
      <sz val="9"/>
      <name val="HG丸ｺﾞｼｯｸM-PRO"/>
      <family val="3"/>
      <charset val="128"/>
    </font>
    <font>
      <u/>
      <sz val="11"/>
      <name val="HG丸ｺﾞｼｯｸM-PRO"/>
      <family val="3"/>
      <charset val="128"/>
    </font>
    <font>
      <sz val="11"/>
      <color rgb="FFFF0000"/>
      <name val="ＭＳ Ｐゴシック"/>
      <family val="3"/>
      <charset val="128"/>
    </font>
    <font>
      <b/>
      <sz val="11"/>
      <color rgb="FFFF0000"/>
      <name val="ＭＳ Ｐゴシック"/>
      <family val="3"/>
      <charset val="128"/>
    </font>
    <font>
      <b/>
      <sz val="11"/>
      <name val="ＭＳ Ｐゴシック"/>
      <family val="3"/>
      <charset val="128"/>
    </font>
    <font>
      <sz val="11"/>
      <color theme="1"/>
      <name val="ＭＳ Ｐゴシック"/>
      <family val="2"/>
      <scheme val="minor"/>
    </font>
    <font>
      <b/>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font>
    <font>
      <b/>
      <sz val="11"/>
      <color rgb="FFFF0000"/>
      <name val="HG丸ｺﾞｼｯｸM-PRO"/>
      <family val="3"/>
      <charset val="128"/>
    </font>
    <font>
      <b/>
      <u/>
      <sz val="11"/>
      <color rgb="FFFF0000"/>
      <name val="HG丸ｺﾞｼｯｸM-PRO"/>
      <family val="3"/>
      <charset val="128"/>
    </font>
    <font>
      <sz val="12"/>
      <color rgb="FFFF0000"/>
      <name val="HG丸ｺﾞｼｯｸM-PRO"/>
      <family val="3"/>
      <charset val="128"/>
    </font>
    <font>
      <b/>
      <u/>
      <sz val="12"/>
      <color theme="1"/>
      <name val="ＭＳ Ｐゴシック"/>
      <family val="3"/>
      <charset val="128"/>
      <scheme val="minor"/>
    </font>
    <font>
      <b/>
      <sz val="14"/>
      <color rgb="FFFF0000"/>
      <name val="ＭＳ Ｐゴシック"/>
      <family val="3"/>
      <charset val="128"/>
    </font>
    <font>
      <b/>
      <sz val="18"/>
      <color rgb="FFFF0000"/>
      <name val="ＭＳ Ｐゴシック"/>
      <family val="3"/>
      <charset val="128"/>
    </font>
    <font>
      <b/>
      <sz val="11"/>
      <color rgb="FFFF0000"/>
      <name val="ＭＳ Ｐゴシック"/>
      <family val="3"/>
      <charset val="128"/>
      <scheme val="minor"/>
    </font>
    <font>
      <b/>
      <u/>
      <sz val="11"/>
      <color rgb="FFFF0000"/>
      <name val="ＭＳ Ｐゴシック"/>
      <family val="3"/>
      <charset val="128"/>
      <scheme val="minor"/>
    </font>
    <font>
      <b/>
      <u/>
      <sz val="11"/>
      <color theme="1"/>
      <name val="ＭＳ Ｐゴシック"/>
      <family val="3"/>
      <charset val="128"/>
      <scheme val="minor"/>
    </font>
    <font>
      <b/>
      <sz val="9"/>
      <color indexed="81"/>
      <name val="MS P ゴシック"/>
      <family val="3"/>
      <charset val="128"/>
    </font>
    <font>
      <sz val="11"/>
      <color rgb="FFFF0000"/>
      <name val="ＭＳ Ｐゴシック"/>
      <family val="3"/>
      <charset val="128"/>
      <scheme val="minor"/>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top/>
      <bottom style="hair">
        <color indexed="64"/>
      </bottom>
      <diagonal/>
    </border>
    <border>
      <left style="thin">
        <color indexed="64"/>
      </left>
      <right/>
      <top style="hair">
        <color indexed="64"/>
      </top>
      <bottom/>
      <diagonal/>
    </border>
    <border diagonalUp="1">
      <left style="thin">
        <color indexed="64"/>
      </left>
      <right/>
      <top style="hair">
        <color indexed="64"/>
      </top>
      <bottom/>
      <diagonal style="hair">
        <color indexed="64"/>
      </diagonal>
    </border>
    <border diagonalUp="1">
      <left style="thin">
        <color indexed="64"/>
      </left>
      <right/>
      <top/>
      <bottom style="hair">
        <color indexed="64"/>
      </bottom>
      <diagonal style="hair">
        <color indexed="64"/>
      </diagonal>
    </border>
    <border>
      <left/>
      <right style="thin">
        <color indexed="64"/>
      </right>
      <top/>
      <bottom style="hair">
        <color indexed="64"/>
      </bottom>
      <diagonal/>
    </border>
    <border>
      <left/>
      <right style="thin">
        <color indexed="64"/>
      </right>
      <top style="hair">
        <color indexed="64"/>
      </top>
      <bottom/>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thin">
        <color indexed="64"/>
      </left>
      <right/>
      <top/>
      <bottom style="medium">
        <color indexed="64"/>
      </bottom>
      <diagonal style="hair">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0" fillId="0" borderId="0"/>
    <xf numFmtId="0" fontId="10" fillId="0" borderId="0">
      <alignment vertical="center"/>
    </xf>
    <xf numFmtId="0" fontId="8" fillId="0" borderId="0">
      <alignment vertical="center"/>
    </xf>
    <xf numFmtId="0" fontId="33" fillId="0" borderId="0"/>
    <xf numFmtId="0" fontId="36" fillId="0" borderId="0" applyNumberFormat="0" applyFill="0" applyBorder="0" applyAlignment="0" applyProtection="0">
      <alignment vertical="center"/>
    </xf>
  </cellStyleXfs>
  <cellXfs count="598">
    <xf numFmtId="0" fontId="0" fillId="0" borderId="0" xfId="0">
      <alignment vertical="center"/>
    </xf>
    <xf numFmtId="0" fontId="17" fillId="2" borderId="0" xfId="0" applyFont="1" applyFill="1">
      <alignment vertical="center"/>
    </xf>
    <xf numFmtId="0" fontId="14" fillId="2" borderId="0" xfId="0" applyFont="1" applyFill="1">
      <alignment vertical="center"/>
    </xf>
    <xf numFmtId="0" fontId="14" fillId="2" borderId="0" xfId="0" applyFont="1" applyFill="1" applyAlignment="1">
      <alignment horizontal="distributed" vertical="center"/>
    </xf>
    <xf numFmtId="0" fontId="14" fillId="2" borderId="17" xfId="0" applyFont="1" applyFill="1" applyBorder="1">
      <alignment vertical="center"/>
    </xf>
    <xf numFmtId="0" fontId="16" fillId="2" borderId="0" xfId="0" applyFont="1" applyFill="1" applyAlignment="1">
      <alignment vertical="center" shrinkToFit="1"/>
    </xf>
    <xf numFmtId="0" fontId="13" fillId="2" borderId="0" xfId="0" applyFont="1" applyFill="1" applyAlignment="1">
      <alignment vertical="center" shrinkToFit="1"/>
    </xf>
    <xf numFmtId="0" fontId="14" fillId="2" borderId="38" xfId="0" applyFont="1" applyFill="1" applyBorder="1">
      <alignment vertical="center"/>
    </xf>
    <xf numFmtId="0" fontId="14" fillId="2" borderId="34" xfId="0" applyFont="1" applyFill="1" applyBorder="1" applyAlignment="1">
      <alignment vertical="center" justifyLastLine="1"/>
    </xf>
    <xf numFmtId="0" fontId="14" fillId="2" borderId="0" xfId="0" applyFont="1" applyFill="1" applyAlignment="1">
      <alignment vertical="center" wrapText="1"/>
    </xf>
    <xf numFmtId="0" fontId="16" fillId="2" borderId="0" xfId="0" applyFont="1" applyFill="1" applyAlignment="1">
      <alignment horizontal="left" vertical="center" shrinkToFit="1"/>
    </xf>
    <xf numFmtId="0" fontId="22" fillId="2" borderId="0" xfId="0" applyFont="1" applyFill="1">
      <alignment vertical="center"/>
    </xf>
    <xf numFmtId="0" fontId="19" fillId="2" borderId="0" xfId="0" applyFont="1" applyFill="1" applyAlignment="1">
      <alignment horizontal="center" vertical="center" wrapText="1"/>
    </xf>
    <xf numFmtId="0" fontId="14" fillId="2" borderId="0" xfId="0" applyFont="1" applyFill="1" applyAlignment="1">
      <alignment vertical="top" shrinkToFit="1"/>
    </xf>
    <xf numFmtId="49" fontId="18" fillId="2" borderId="0" xfId="2" applyNumberFormat="1" applyFont="1" applyFill="1" applyAlignment="1">
      <alignment horizontal="center" vertical="center"/>
    </xf>
    <xf numFmtId="49" fontId="17" fillId="2" borderId="0" xfId="2" applyNumberFormat="1" applyFont="1" applyFill="1" applyAlignment="1">
      <alignment horizontal="center" vertical="center"/>
    </xf>
    <xf numFmtId="0" fontId="19" fillId="2" borderId="17" xfId="0" applyFont="1" applyFill="1" applyBorder="1" applyAlignment="1">
      <alignment horizontal="center" vertical="center" wrapText="1"/>
    </xf>
    <xf numFmtId="0" fontId="14" fillId="2" borderId="17" xfId="0" applyFont="1" applyFill="1" applyBorder="1" applyAlignment="1">
      <alignment vertical="top" shrinkToFit="1"/>
    </xf>
    <xf numFmtId="0" fontId="12" fillId="2" borderId="0" xfId="0" applyFont="1" applyFill="1" applyAlignment="1">
      <alignment horizontal="center" vertical="center" wrapText="1"/>
    </xf>
    <xf numFmtId="0" fontId="18" fillId="0" borderId="0" xfId="0" applyFont="1">
      <alignment vertical="center"/>
    </xf>
    <xf numFmtId="49" fontId="18" fillId="0" borderId="0" xfId="0" applyNumberFormat="1" applyFont="1">
      <alignment vertical="center"/>
    </xf>
    <xf numFmtId="0" fontId="12" fillId="2" borderId="0" xfId="0" applyFont="1" applyFill="1" applyAlignment="1">
      <alignment vertical="center" wrapText="1"/>
    </xf>
    <xf numFmtId="0" fontId="8" fillId="0" borderId="0" xfId="3">
      <alignment vertical="center"/>
    </xf>
    <xf numFmtId="0" fontId="8" fillId="0" borderId="8" xfId="3" applyBorder="1">
      <alignment vertical="center"/>
    </xf>
    <xf numFmtId="0" fontId="8" fillId="0" borderId="8" xfId="3" applyBorder="1" applyAlignment="1">
      <alignment horizontal="center" vertical="center"/>
    </xf>
    <xf numFmtId="0" fontId="8" fillId="0" borderId="0" xfId="3" applyAlignment="1">
      <alignment horizontal="center" vertical="center"/>
    </xf>
    <xf numFmtId="0" fontId="8" fillId="3" borderId="8" xfId="3" applyFill="1"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30" fillId="0" borderId="0" xfId="0" applyFont="1" applyAlignment="1">
      <alignment horizontal="center" vertical="center" shrinkToFit="1"/>
    </xf>
    <xf numFmtId="0" fontId="30" fillId="0" borderId="0" xfId="0" applyFont="1" applyAlignment="1">
      <alignment horizontal="center" vertical="center"/>
    </xf>
    <xf numFmtId="0" fontId="0" fillId="0" borderId="8" xfId="0" applyBorder="1" applyAlignment="1">
      <alignment vertical="center" shrinkToFit="1"/>
    </xf>
    <xf numFmtId="0" fontId="31" fillId="0" borderId="0" xfId="0" applyFont="1">
      <alignment vertical="center"/>
    </xf>
    <xf numFmtId="0" fontId="0" fillId="0" borderId="39" xfId="0" applyBorder="1" applyAlignment="1">
      <alignment vertical="center" shrinkToFit="1"/>
    </xf>
    <xf numFmtId="0" fontId="0" fillId="0" borderId="28" xfId="0" applyBorder="1" applyAlignment="1">
      <alignment horizontal="center" vertical="center" shrinkToFit="1"/>
    </xf>
    <xf numFmtId="0" fontId="0" fillId="0" borderId="30" xfId="0" applyBorder="1" applyAlignment="1">
      <alignment vertical="center" shrinkToFit="1"/>
    </xf>
    <xf numFmtId="0" fontId="7" fillId="3" borderId="8" xfId="3" applyFont="1" applyFill="1" applyBorder="1" applyAlignment="1">
      <alignment horizontal="center" vertical="center"/>
    </xf>
    <xf numFmtId="0" fontId="7" fillId="0" borderId="8" xfId="3" applyFont="1" applyBorder="1" applyAlignment="1">
      <alignment horizontal="center" vertical="center"/>
    </xf>
    <xf numFmtId="0" fontId="32" fillId="0" borderId="0" xfId="0" applyFont="1">
      <alignment vertical="center"/>
    </xf>
    <xf numFmtId="0" fontId="32" fillId="0" borderId="0" xfId="0" applyFont="1" applyAlignment="1">
      <alignment vertical="center" shrinkToFit="1"/>
    </xf>
    <xf numFmtId="0" fontId="31" fillId="0" borderId="0" xfId="0" applyFont="1" applyAlignment="1">
      <alignment vertical="center" shrinkToFit="1"/>
    </xf>
    <xf numFmtId="0" fontId="14" fillId="2" borderId="24" xfId="0" applyFont="1" applyFill="1" applyBorder="1">
      <alignment vertical="center"/>
    </xf>
    <xf numFmtId="0" fontId="14" fillId="2" borderId="25" xfId="0" applyFont="1" applyFill="1" applyBorder="1">
      <alignment vertical="center"/>
    </xf>
    <xf numFmtId="0" fontId="14" fillId="2" borderId="19" xfId="0" applyFont="1" applyFill="1" applyBorder="1">
      <alignment vertical="center"/>
    </xf>
    <xf numFmtId="0" fontId="14" fillId="2" borderId="20" xfId="0" applyFont="1" applyFill="1" applyBorder="1">
      <alignment vertical="center"/>
    </xf>
    <xf numFmtId="0" fontId="14" fillId="2" borderId="34" xfId="0" applyFont="1" applyFill="1" applyBorder="1">
      <alignment vertical="center"/>
    </xf>
    <xf numFmtId="0" fontId="14" fillId="2" borderId="37" xfId="0" applyFont="1" applyFill="1" applyBorder="1">
      <alignment vertical="center"/>
    </xf>
    <xf numFmtId="0" fontId="33" fillId="2" borderId="0" xfId="4" applyFill="1" applyAlignment="1">
      <alignment horizontal="left" vertical="center"/>
    </xf>
    <xf numFmtId="0" fontId="33" fillId="0" borderId="0" xfId="4" applyAlignment="1">
      <alignment horizontal="left" vertical="center"/>
    </xf>
    <xf numFmtId="0" fontId="34" fillId="2" borderId="0" xfId="4" applyFont="1" applyFill="1" applyAlignment="1">
      <alignment horizontal="left" vertical="center"/>
    </xf>
    <xf numFmtId="0" fontId="33" fillId="2" borderId="0" xfId="4" applyFill="1" applyAlignment="1">
      <alignment horizontal="left" vertical="center" wrapText="1"/>
    </xf>
    <xf numFmtId="0" fontId="14" fillId="2" borderId="0" xfId="0" applyFont="1" applyFill="1" applyAlignment="1">
      <alignment vertical="center" wrapText="1" justifyLastLine="1"/>
    </xf>
    <xf numFmtId="0" fontId="16" fillId="2" borderId="0" xfId="0" applyFont="1" applyFill="1" applyAlignment="1">
      <alignment vertical="top" shrinkToFit="1"/>
    </xf>
    <xf numFmtId="0" fontId="21" fillId="2" borderId="0" xfId="0" applyFont="1" applyFill="1">
      <alignment vertical="center"/>
    </xf>
    <xf numFmtId="0" fontId="17" fillId="2" borderId="38" xfId="0" applyFont="1" applyFill="1" applyBorder="1">
      <alignment vertical="center"/>
    </xf>
    <xf numFmtId="0" fontId="31" fillId="0" borderId="0" xfId="0" applyFont="1" applyAlignment="1">
      <alignment vertical="center" wrapText="1"/>
    </xf>
    <xf numFmtId="0" fontId="0" fillId="0" borderId="7" xfId="0" applyBorder="1">
      <alignment vertical="center"/>
    </xf>
    <xf numFmtId="0" fontId="40" fillId="2" borderId="0" xfId="4" applyFont="1" applyFill="1" applyAlignment="1">
      <alignment horizontal="left" vertical="center" wrapText="1"/>
    </xf>
    <xf numFmtId="0" fontId="33" fillId="2" borderId="0" xfId="4" applyFill="1" applyAlignment="1">
      <alignment horizontal="left" vertical="justify" wrapText="1"/>
    </xf>
    <xf numFmtId="0" fontId="6" fillId="0" borderId="8" xfId="3" applyFont="1" applyBorder="1">
      <alignment vertical="center"/>
    </xf>
    <xf numFmtId="0" fontId="17"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lignment vertical="center"/>
    </xf>
    <xf numFmtId="0" fontId="4" fillId="3" borderId="8" xfId="3" applyFont="1" applyFill="1" applyBorder="1" applyAlignment="1">
      <alignment horizontal="center" vertical="center"/>
    </xf>
    <xf numFmtId="0" fontId="5" fillId="0" borderId="8" xfId="3" applyFont="1" applyBorder="1">
      <alignment vertical="center"/>
    </xf>
    <xf numFmtId="0" fontId="0" fillId="5" borderId="8" xfId="0" applyFill="1" applyBorder="1" applyAlignment="1" applyProtection="1">
      <alignment horizontal="center" vertical="center" shrinkToFit="1"/>
      <protection locked="0"/>
    </xf>
    <xf numFmtId="0" fontId="36" fillId="5" borderId="30" xfId="5" applyFill="1" applyBorder="1" applyAlignment="1" applyProtection="1">
      <alignment horizontal="center" vertical="center" wrapText="1"/>
      <protection locked="0"/>
    </xf>
    <xf numFmtId="176" fontId="0" fillId="5" borderId="40" xfId="0" applyNumberFormat="1" applyFill="1" applyBorder="1" applyAlignment="1" applyProtection="1">
      <alignment horizontal="center" vertical="center" shrinkToFit="1"/>
      <protection locked="0"/>
    </xf>
    <xf numFmtId="0" fontId="0" fillId="5" borderId="31" xfId="0" applyFill="1" applyBorder="1" applyAlignment="1" applyProtection="1">
      <alignment horizontal="center" vertical="center" shrinkToFit="1"/>
      <protection locked="0"/>
    </xf>
    <xf numFmtId="0" fontId="0" fillId="5" borderId="82" xfId="0" applyFill="1" applyBorder="1" applyAlignment="1" applyProtection="1">
      <alignment horizontal="center" vertical="center" shrinkToFit="1"/>
      <protection locked="0"/>
    </xf>
    <xf numFmtId="0" fontId="17" fillId="2" borderId="0" xfId="0" applyFont="1" applyFill="1" applyAlignment="1">
      <alignment vertical="top"/>
    </xf>
    <xf numFmtId="0" fontId="14" fillId="2" borderId="0" xfId="0" applyFont="1" applyFill="1" applyAlignment="1">
      <alignment vertical="center" shrinkToFit="1"/>
    </xf>
    <xf numFmtId="0" fontId="17" fillId="2" borderId="0" xfId="0" applyFont="1" applyFill="1" applyAlignment="1">
      <alignment vertical="center" shrinkToFit="1"/>
    </xf>
    <xf numFmtId="0" fontId="14" fillId="2" borderId="0" xfId="0" applyFont="1" applyFill="1" applyAlignment="1">
      <alignment horizontal="left" vertical="center" wrapText="1"/>
    </xf>
    <xf numFmtId="0" fontId="16" fillId="2" borderId="0" xfId="0" applyFont="1" applyFill="1" applyAlignment="1">
      <alignment shrinkToFit="1"/>
    </xf>
    <xf numFmtId="0" fontId="19" fillId="2" borderId="0" xfId="0" applyFont="1" applyFill="1">
      <alignment vertical="center"/>
    </xf>
    <xf numFmtId="0" fontId="16" fillId="2" borderId="0" xfId="0" applyFont="1" applyFill="1" applyAlignment="1">
      <alignment horizontal="left" shrinkToFit="1"/>
    </xf>
    <xf numFmtId="0" fontId="17" fillId="2" borderId="17" xfId="0" applyFont="1" applyFill="1" applyBorder="1">
      <alignment vertical="center"/>
    </xf>
    <xf numFmtId="0" fontId="17" fillId="2" borderId="24" xfId="0" applyFont="1" applyFill="1" applyBorder="1">
      <alignment vertical="center"/>
    </xf>
    <xf numFmtId="0" fontId="17" fillId="2" borderId="25" xfId="0" applyFont="1" applyFill="1" applyBorder="1">
      <alignment vertical="center"/>
    </xf>
    <xf numFmtId="0" fontId="17" fillId="2" borderId="20" xfId="0" applyFont="1" applyFill="1" applyBorder="1">
      <alignment vertical="center"/>
    </xf>
    <xf numFmtId="0" fontId="17" fillId="2" borderId="22" xfId="0" applyFont="1" applyFill="1" applyBorder="1">
      <alignment vertical="center"/>
    </xf>
    <xf numFmtId="0" fontId="14" fillId="2" borderId="22" xfId="0" applyFont="1" applyFill="1" applyBorder="1">
      <alignment vertical="center"/>
    </xf>
    <xf numFmtId="0" fontId="14" fillId="2" borderId="0" xfId="0" applyFont="1" applyFill="1" applyAlignment="1">
      <alignment vertical="top" wrapText="1"/>
    </xf>
    <xf numFmtId="0" fontId="18" fillId="2" borderId="0" xfId="0" applyFont="1" applyFill="1">
      <alignment vertical="center"/>
    </xf>
    <xf numFmtId="0" fontId="17" fillId="2" borderId="37" xfId="0" applyFont="1" applyFill="1" applyBorder="1">
      <alignment vertical="center"/>
    </xf>
    <xf numFmtId="0" fontId="17" fillId="0" borderId="0" xfId="0" applyFont="1">
      <alignment vertical="center"/>
    </xf>
    <xf numFmtId="0" fontId="26" fillId="0" borderId="0" xfId="0" applyFont="1">
      <alignment vertical="center"/>
    </xf>
    <xf numFmtId="0" fontId="39" fillId="2" borderId="0" xfId="0" applyFont="1" applyFill="1">
      <alignment vertical="center"/>
    </xf>
    <xf numFmtId="0" fontId="33" fillId="0" borderId="0" xfId="4" applyAlignment="1">
      <alignment horizontal="left" vertical="center" wrapText="1"/>
    </xf>
    <xf numFmtId="0" fontId="3" fillId="0" borderId="0" xfId="3" applyFont="1">
      <alignment vertical="center"/>
    </xf>
    <xf numFmtId="0" fontId="2" fillId="3" borderId="8" xfId="3" applyFont="1" applyFill="1" applyBorder="1" applyAlignment="1">
      <alignment horizontal="center" vertical="center"/>
    </xf>
    <xf numFmtId="0" fontId="1" fillId="0" borderId="8" xfId="3" applyFont="1" applyBorder="1">
      <alignment vertical="center"/>
    </xf>
    <xf numFmtId="49" fontId="0" fillId="5" borderId="8" xfId="0" applyNumberFormat="1" applyFill="1" applyBorder="1" applyAlignment="1" applyProtection="1">
      <alignment horizontal="center" vertical="center" shrinkToFit="1"/>
      <protection locked="0"/>
    </xf>
    <xf numFmtId="0" fontId="3" fillId="3" borderId="8" xfId="3" applyFont="1" applyFill="1" applyBorder="1" applyAlignment="1">
      <alignment horizontal="center" vertical="center" shrinkToFit="1"/>
    </xf>
    <xf numFmtId="0" fontId="8" fillId="0" borderId="8" xfId="3" applyBorder="1" applyAlignment="1">
      <alignment vertical="center" shrinkToFit="1"/>
    </xf>
    <xf numFmtId="0" fontId="6" fillId="0" borderId="8" xfId="3" applyFont="1" applyBorder="1" applyAlignment="1">
      <alignment vertical="center" shrinkToFit="1"/>
    </xf>
    <xf numFmtId="0" fontId="8" fillId="0" borderId="0" xfId="3" applyAlignment="1">
      <alignment vertical="center" shrinkToFit="1"/>
    </xf>
    <xf numFmtId="0" fontId="0" fillId="0" borderId="41" xfId="0" applyBorder="1" applyAlignment="1">
      <alignment vertical="center" shrinkToFit="1"/>
    </xf>
    <xf numFmtId="0" fontId="0" fillId="0" borderId="27" xfId="0" applyBorder="1" applyAlignment="1">
      <alignment vertical="center" shrinkToFit="1"/>
    </xf>
    <xf numFmtId="0" fontId="0" fillId="0" borderId="29" xfId="0" applyBorder="1" applyAlignment="1">
      <alignment vertical="center" shrinkToFit="1"/>
    </xf>
    <xf numFmtId="0" fontId="0" fillId="0" borderId="8" xfId="0" applyBorder="1" applyAlignment="1">
      <alignment vertical="center" shrinkToFit="1"/>
    </xf>
    <xf numFmtId="0" fontId="0" fillId="0" borderId="82" xfId="0" applyBorder="1" applyAlignment="1">
      <alignment vertical="center" shrinkToFit="1"/>
    </xf>
    <xf numFmtId="0" fontId="41" fillId="6" borderId="0" xfId="0" applyFont="1" applyFill="1" applyAlignment="1">
      <alignment vertical="center" wrapText="1"/>
    </xf>
    <xf numFmtId="0" fontId="0" fillId="0" borderId="81" xfId="0" applyBorder="1" applyAlignment="1">
      <alignment vertical="center" shrinkToFit="1"/>
    </xf>
    <xf numFmtId="0" fontId="0" fillId="0" borderId="80" xfId="0" applyBorder="1" applyAlignment="1">
      <alignment vertical="center" shrinkToFit="1"/>
    </xf>
    <xf numFmtId="0" fontId="41" fillId="0" borderId="2" xfId="0" applyFont="1" applyBorder="1">
      <alignment vertical="center"/>
    </xf>
    <xf numFmtId="14" fontId="31" fillId="0" borderId="7" xfId="0" applyNumberFormat="1" applyFont="1" applyBorder="1" applyAlignment="1">
      <alignment horizontal="left" vertical="center" wrapText="1"/>
    </xf>
    <xf numFmtId="0" fontId="31" fillId="0" borderId="0" xfId="0" applyFont="1" applyAlignment="1">
      <alignment vertical="center" wrapText="1"/>
    </xf>
    <xf numFmtId="0" fontId="15" fillId="2" borderId="0" xfId="0" applyFont="1" applyFill="1">
      <alignment vertical="center"/>
    </xf>
    <xf numFmtId="0" fontId="14" fillId="4" borderId="1" xfId="0" applyFont="1" applyFill="1" applyBorder="1" applyAlignment="1">
      <alignment horizontal="distributed" vertical="center"/>
    </xf>
    <xf numFmtId="0" fontId="14" fillId="4" borderId="2" xfId="0" applyFont="1" applyFill="1" applyBorder="1" applyAlignment="1">
      <alignment horizontal="distributed" vertical="center"/>
    </xf>
    <xf numFmtId="0" fontId="14" fillId="4" borderId="21" xfId="0" applyFont="1" applyFill="1" applyBorder="1" applyAlignment="1">
      <alignment horizontal="distributed" vertical="center"/>
    </xf>
    <xf numFmtId="0" fontId="14" fillId="4" borderId="4" xfId="0" applyFont="1" applyFill="1" applyBorder="1" applyAlignment="1">
      <alignment horizontal="distributed" vertical="center"/>
    </xf>
    <xf numFmtId="0" fontId="14" fillId="4" borderId="0" xfId="0" applyFont="1" applyFill="1" applyAlignment="1">
      <alignment horizontal="distributed" vertical="center"/>
    </xf>
    <xf numFmtId="0" fontId="14" fillId="4" borderId="20" xfId="0" applyFont="1" applyFill="1" applyBorder="1" applyAlignment="1">
      <alignment horizontal="distributed" vertical="center"/>
    </xf>
    <xf numFmtId="0" fontId="14" fillId="4" borderId="6" xfId="0" applyFont="1" applyFill="1" applyBorder="1" applyAlignment="1">
      <alignment horizontal="distributed" vertical="center"/>
    </xf>
    <xf numFmtId="0" fontId="14" fillId="4" borderId="7" xfId="0" applyFont="1" applyFill="1" applyBorder="1" applyAlignment="1">
      <alignment horizontal="distributed" vertical="center"/>
    </xf>
    <xf numFmtId="0" fontId="14" fillId="4" borderId="23" xfId="0" applyFont="1" applyFill="1" applyBorder="1" applyAlignment="1">
      <alignment horizontal="distributed" vertical="center"/>
    </xf>
    <xf numFmtId="0" fontId="14" fillId="2" borderId="24"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20"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5" fillId="4" borderId="1" xfId="0" applyFont="1" applyFill="1" applyBorder="1" applyAlignment="1">
      <alignment horizontal="distributed" vertical="center"/>
    </xf>
    <xf numFmtId="0" fontId="15" fillId="4" borderId="2" xfId="0" applyFont="1" applyFill="1" applyBorder="1" applyAlignment="1">
      <alignment horizontal="distributed" vertical="center"/>
    </xf>
    <xf numFmtId="0" fontId="15" fillId="4" borderId="21" xfId="0" applyFont="1" applyFill="1" applyBorder="1" applyAlignment="1">
      <alignment horizontal="distributed" vertical="center"/>
    </xf>
    <xf numFmtId="0" fontId="15" fillId="4" borderId="4" xfId="0" applyFont="1" applyFill="1" applyBorder="1" applyAlignment="1">
      <alignment horizontal="distributed" vertical="center"/>
    </xf>
    <xf numFmtId="0" fontId="15" fillId="4" borderId="0" xfId="0" applyFont="1" applyFill="1" applyAlignment="1">
      <alignment horizontal="distributed" vertical="center"/>
    </xf>
    <xf numFmtId="0" fontId="15" fillId="4" borderId="20" xfId="0" applyFont="1" applyFill="1" applyBorder="1" applyAlignment="1">
      <alignment horizontal="distributed" vertical="center"/>
    </xf>
    <xf numFmtId="0" fontId="15" fillId="4" borderId="6" xfId="0" applyFont="1" applyFill="1" applyBorder="1" applyAlignment="1">
      <alignment horizontal="distributed" vertical="center"/>
    </xf>
    <xf numFmtId="0" fontId="15" fillId="4" borderId="7" xfId="0" applyFont="1" applyFill="1" applyBorder="1" applyAlignment="1">
      <alignment horizontal="distributed" vertical="center"/>
    </xf>
    <xf numFmtId="0" fontId="15" fillId="4" borderId="23" xfId="0" applyFont="1" applyFill="1" applyBorder="1" applyAlignment="1">
      <alignment horizontal="distributed" vertical="center"/>
    </xf>
    <xf numFmtId="0" fontId="14" fillId="2" borderId="32"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20"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37"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0" xfId="0" applyFont="1" applyFill="1" applyAlignment="1">
      <alignment horizontal="center" vertical="top"/>
    </xf>
    <xf numFmtId="0" fontId="14" fillId="2" borderId="0" xfId="0" applyFont="1" applyFill="1">
      <alignment vertical="center"/>
    </xf>
    <xf numFmtId="0" fontId="17" fillId="2" borderId="0" xfId="0" applyFont="1" applyFill="1" applyAlignment="1">
      <alignment horizontal="center" vertical="center" shrinkToFit="1"/>
    </xf>
    <xf numFmtId="0" fontId="17" fillId="4" borderId="0" xfId="0" applyFont="1" applyFill="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47" xfId="0" applyFont="1" applyFill="1" applyBorder="1" applyAlignment="1">
      <alignment horizontal="center" vertical="center"/>
    </xf>
    <xf numFmtId="0" fontId="16" fillId="2" borderId="8" xfId="0" applyFont="1" applyFill="1" applyBorder="1">
      <alignment vertical="center"/>
    </xf>
    <xf numFmtId="0" fontId="16" fillId="2" borderId="47" xfId="0" applyFont="1" applyFill="1" applyBorder="1">
      <alignment vertical="center"/>
    </xf>
    <xf numFmtId="0" fontId="16" fillId="2" borderId="82" xfId="0" applyFont="1" applyFill="1" applyBorder="1">
      <alignment vertical="center"/>
    </xf>
    <xf numFmtId="0" fontId="16" fillId="2" borderId="6" xfId="0" applyFont="1" applyFill="1" applyBorder="1">
      <alignment vertical="center"/>
    </xf>
    <xf numFmtId="0" fontId="16" fillId="2" borderId="83" xfId="0" applyFont="1" applyFill="1" applyBorder="1">
      <alignment vertical="center"/>
    </xf>
    <xf numFmtId="0" fontId="16" fillId="2" borderId="80" xfId="0" applyFont="1" applyFill="1" applyBorder="1">
      <alignment vertical="center"/>
    </xf>
    <xf numFmtId="0" fontId="15" fillId="2" borderId="8" xfId="0" applyFont="1" applyFill="1" applyBorder="1" applyAlignment="1">
      <alignment horizontal="center" vertical="center" wrapText="1" shrinkToFit="1"/>
    </xf>
    <xf numFmtId="0" fontId="15" fillId="2" borderId="28" xfId="0" applyFont="1" applyFill="1" applyBorder="1" applyAlignment="1">
      <alignment horizontal="center" vertical="center" wrapText="1" shrinkToFit="1"/>
    </xf>
    <xf numFmtId="0" fontId="15" fillId="2" borderId="30" xfId="0" applyFont="1" applyFill="1" applyBorder="1" applyAlignment="1">
      <alignment horizontal="center" vertical="center" wrapText="1" shrinkToFit="1"/>
    </xf>
    <xf numFmtId="0" fontId="15" fillId="2" borderId="31" xfId="0" applyFont="1" applyFill="1" applyBorder="1" applyAlignment="1">
      <alignment horizontal="center" vertical="center" wrapText="1" shrinkToFit="1"/>
    </xf>
    <xf numFmtId="0" fontId="16" fillId="2" borderId="0" xfId="0" applyFont="1" applyFill="1" applyAlignment="1">
      <alignment horizontal="left" vertical="top" shrinkToFi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47" xfId="0" applyFont="1" applyFill="1" applyBorder="1" applyAlignment="1">
      <alignment horizontal="left" vertical="center"/>
    </xf>
    <xf numFmtId="0" fontId="18" fillId="2" borderId="2" xfId="0" applyFont="1" applyFill="1" applyBorder="1">
      <alignment vertical="center"/>
    </xf>
    <xf numFmtId="0" fontId="18" fillId="2" borderId="0" xfId="0" applyFont="1" applyFill="1">
      <alignment vertical="center"/>
    </xf>
    <xf numFmtId="49" fontId="18" fillId="2" borderId="24" xfId="0" applyNumberFormat="1" applyFont="1" applyFill="1" applyBorder="1" applyAlignment="1">
      <alignment horizontal="center" vertical="center"/>
    </xf>
    <xf numFmtId="49" fontId="18" fillId="2" borderId="25" xfId="0" applyNumberFormat="1" applyFont="1" applyFill="1" applyBorder="1" applyAlignment="1">
      <alignment horizontal="center" vertical="center"/>
    </xf>
    <xf numFmtId="49" fontId="18" fillId="2" borderId="19" xfId="0" applyNumberFormat="1" applyFont="1" applyFill="1" applyBorder="1" applyAlignment="1">
      <alignment horizontal="center" vertical="center"/>
    </xf>
    <xf numFmtId="49" fontId="18" fillId="2" borderId="22" xfId="0" applyNumberFormat="1" applyFont="1" applyFill="1" applyBorder="1" applyAlignment="1">
      <alignment horizontal="center" vertical="center"/>
    </xf>
    <xf numFmtId="49" fontId="18" fillId="2" borderId="0" xfId="0" applyNumberFormat="1" applyFont="1" applyFill="1" applyAlignment="1">
      <alignment horizontal="center" vertical="center"/>
    </xf>
    <xf numFmtId="49" fontId="18" fillId="2" borderId="20" xfId="0" applyNumberFormat="1" applyFont="1" applyFill="1" applyBorder="1" applyAlignment="1">
      <alignment horizontal="center" vertical="center"/>
    </xf>
    <xf numFmtId="49" fontId="18" fillId="2" borderId="26" xfId="0" applyNumberFormat="1" applyFont="1" applyFill="1" applyBorder="1" applyAlignment="1">
      <alignment horizontal="center" vertical="center"/>
    </xf>
    <xf numFmtId="49" fontId="18" fillId="2" borderId="7" xfId="0" applyNumberFormat="1" applyFont="1" applyFill="1" applyBorder="1" applyAlignment="1">
      <alignment horizontal="center" vertical="center"/>
    </xf>
    <xf numFmtId="49" fontId="18" fillId="2" borderId="23" xfId="0" applyNumberFormat="1" applyFont="1" applyFill="1" applyBorder="1" applyAlignment="1">
      <alignment horizontal="center" vertical="center"/>
    </xf>
    <xf numFmtId="0" fontId="18" fillId="4" borderId="32"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2" xfId="0" applyFont="1" applyFill="1" applyBorder="1" applyAlignment="1">
      <alignment horizontal="center" vertical="center" shrinkToFit="1"/>
    </xf>
    <xf numFmtId="0" fontId="18" fillId="4" borderId="0" xfId="0" applyFont="1" applyFill="1" applyAlignment="1">
      <alignment horizontal="center" vertical="center" shrinkToFit="1"/>
    </xf>
    <xf numFmtId="0" fontId="18" fillId="4" borderId="5" xfId="0" applyFont="1" applyFill="1" applyBorder="1" applyAlignment="1">
      <alignment horizontal="center" vertical="center" shrinkToFit="1"/>
    </xf>
    <xf numFmtId="0" fontId="18" fillId="4" borderId="34"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18" fillId="4" borderId="35"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20"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0" fontId="12" fillId="4" borderId="37" xfId="0" applyFont="1" applyFill="1" applyBorder="1" applyAlignment="1">
      <alignment horizontal="center" vertical="center" shrinkToFit="1"/>
    </xf>
    <xf numFmtId="0" fontId="17" fillId="2" borderId="25"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0" xfId="0" applyFont="1" applyFill="1" applyAlignment="1">
      <alignment horizontal="center" vertical="center"/>
    </xf>
    <xf numFmtId="0" fontId="17" fillId="2" borderId="20"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37" xfId="0" applyFont="1" applyFill="1" applyBorder="1" applyAlignment="1">
      <alignment horizontal="center" vertical="center"/>
    </xf>
    <xf numFmtId="0" fontId="19" fillId="2" borderId="25" xfId="0" applyFont="1" applyFill="1" applyBorder="1">
      <alignment vertical="center"/>
    </xf>
    <xf numFmtId="0" fontId="19" fillId="2" borderId="0" xfId="0" applyFont="1" applyFill="1">
      <alignment vertical="center"/>
    </xf>
    <xf numFmtId="0" fontId="14" fillId="2" borderId="0" xfId="0" applyFont="1" applyFill="1" applyAlignment="1">
      <alignment vertical="top" wrapText="1"/>
    </xf>
    <xf numFmtId="0" fontId="18" fillId="2" borderId="32"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22"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5" xfId="0" applyFont="1" applyFill="1" applyBorder="1" applyAlignment="1">
      <alignment horizontal="center" vertical="center" shrinkToFit="1"/>
    </xf>
    <xf numFmtId="0" fontId="18" fillId="2" borderId="34"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8" fillId="2" borderId="35"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20"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176" fontId="17" fillId="2" borderId="24" xfId="0" applyNumberFormat="1" applyFont="1" applyFill="1" applyBorder="1" applyAlignment="1">
      <alignment horizontal="center" vertical="center"/>
    </xf>
    <xf numFmtId="176" fontId="17" fillId="2" borderId="25" xfId="0" applyNumberFormat="1" applyFont="1" applyFill="1" applyBorder="1" applyAlignment="1">
      <alignment horizontal="center" vertical="center"/>
    </xf>
    <xf numFmtId="176" fontId="17" fillId="2" borderId="33" xfId="0" applyNumberFormat="1" applyFont="1" applyFill="1" applyBorder="1" applyAlignment="1">
      <alignment horizontal="center" vertical="center"/>
    </xf>
    <xf numFmtId="176" fontId="17" fillId="2" borderId="22" xfId="0" applyNumberFormat="1" applyFont="1" applyFill="1" applyBorder="1" applyAlignment="1">
      <alignment horizontal="center" vertical="center"/>
    </xf>
    <xf numFmtId="176" fontId="17" fillId="2" borderId="0" xfId="0" applyNumberFormat="1" applyFont="1" applyFill="1" applyAlignment="1">
      <alignment horizontal="center" vertical="center"/>
    </xf>
    <xf numFmtId="176" fontId="17" fillId="2" borderId="5" xfId="0" applyNumberFormat="1" applyFont="1" applyFill="1" applyBorder="1" applyAlignment="1">
      <alignment horizontal="center" vertical="center"/>
    </xf>
    <xf numFmtId="176" fontId="17" fillId="2" borderId="34" xfId="0" applyNumberFormat="1" applyFont="1" applyFill="1" applyBorder="1" applyAlignment="1">
      <alignment horizontal="center" vertical="center"/>
    </xf>
    <xf numFmtId="176" fontId="17" fillId="2" borderId="17" xfId="0" applyNumberFormat="1" applyFont="1" applyFill="1" applyBorder="1" applyAlignment="1">
      <alignment horizontal="center" vertical="center"/>
    </xf>
    <xf numFmtId="176" fontId="17" fillId="2" borderId="35" xfId="0" applyNumberFormat="1" applyFont="1" applyFill="1" applyBorder="1" applyAlignment="1">
      <alignment horizontal="center" vertical="center"/>
    </xf>
    <xf numFmtId="0" fontId="17" fillId="4" borderId="24" xfId="0" applyFont="1" applyFill="1" applyBorder="1" applyAlignment="1">
      <alignment horizontal="center" vertical="center" textRotation="255" shrinkToFit="1"/>
    </xf>
    <xf numFmtId="0" fontId="17" fillId="4" borderId="25" xfId="0" applyFont="1" applyFill="1" applyBorder="1" applyAlignment="1">
      <alignment horizontal="center" vertical="center" textRotation="255" shrinkToFit="1"/>
    </xf>
    <xf numFmtId="0" fontId="17" fillId="4" borderId="33" xfId="0" applyFont="1" applyFill="1" applyBorder="1" applyAlignment="1">
      <alignment horizontal="center" vertical="center" textRotation="255" shrinkToFit="1"/>
    </xf>
    <xf numFmtId="0" fontId="17" fillId="4" borderId="22" xfId="0" applyFont="1" applyFill="1" applyBorder="1" applyAlignment="1">
      <alignment horizontal="center" vertical="center" textRotation="255" shrinkToFit="1"/>
    </xf>
    <xf numFmtId="0" fontId="17" fillId="4" borderId="0" xfId="0" applyFont="1" applyFill="1" applyAlignment="1">
      <alignment horizontal="center" vertical="center" textRotation="255" shrinkToFit="1"/>
    </xf>
    <xf numFmtId="0" fontId="17" fillId="4" borderId="5" xfId="0" applyFont="1" applyFill="1" applyBorder="1" applyAlignment="1">
      <alignment horizontal="center" vertical="center" textRotation="255" shrinkToFit="1"/>
    </xf>
    <xf numFmtId="0" fontId="17" fillId="4" borderId="34" xfId="0" applyFont="1" applyFill="1" applyBorder="1" applyAlignment="1">
      <alignment horizontal="center" vertical="center" textRotation="255" shrinkToFit="1"/>
    </xf>
    <xf numFmtId="0" fontId="17" fillId="4" borderId="17" xfId="0" applyFont="1" applyFill="1" applyBorder="1" applyAlignment="1">
      <alignment horizontal="center" vertical="center" textRotation="255" shrinkToFit="1"/>
    </xf>
    <xf numFmtId="0" fontId="17" fillId="4" borderId="35" xfId="0" applyFont="1" applyFill="1" applyBorder="1" applyAlignment="1">
      <alignment horizontal="center" vertical="center" textRotation="255" shrinkToFit="1"/>
    </xf>
    <xf numFmtId="0" fontId="16" fillId="4" borderId="39" xfId="0" applyFont="1" applyFill="1" applyBorder="1" applyAlignment="1">
      <alignment horizontal="center" vertical="center" shrinkToFit="1"/>
    </xf>
    <xf numFmtId="0" fontId="16" fillId="4" borderId="8" xfId="0" applyFont="1" applyFill="1" applyBorder="1" applyAlignment="1">
      <alignment horizontal="center" vertical="center" shrinkToFit="1"/>
    </xf>
    <xf numFmtId="0" fontId="17" fillId="4" borderId="8" xfId="0" applyFont="1" applyFill="1" applyBorder="1" applyAlignment="1">
      <alignment horizontal="center" vertical="center" shrinkToFit="1"/>
    </xf>
    <xf numFmtId="0" fontId="17" fillId="4" borderId="30" xfId="0" applyFont="1" applyFill="1" applyBorder="1" applyAlignment="1">
      <alignment horizontal="center" vertical="center" shrinkToFit="1"/>
    </xf>
    <xf numFmtId="0" fontId="17" fillId="2" borderId="24"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34" xfId="0" applyFont="1" applyFill="1" applyBorder="1" applyAlignment="1">
      <alignment horizontal="center" vertical="center"/>
    </xf>
    <xf numFmtId="49" fontId="18" fillId="3" borderId="55" xfId="2" applyNumberFormat="1" applyFont="1" applyFill="1" applyBorder="1" applyAlignment="1">
      <alignment horizontal="center" vertical="center"/>
    </xf>
    <xf numFmtId="49" fontId="18" fillId="3" borderId="43" xfId="2" applyNumberFormat="1" applyFont="1" applyFill="1" applyBorder="1" applyAlignment="1">
      <alignment horizontal="center" vertical="center"/>
    </xf>
    <xf numFmtId="49" fontId="18" fillId="3" borderId="59" xfId="2" applyNumberFormat="1" applyFont="1" applyFill="1" applyBorder="1" applyAlignment="1">
      <alignment horizontal="center" vertical="center"/>
    </xf>
    <xf numFmtId="49" fontId="18" fillId="3" borderId="54" xfId="2" applyNumberFormat="1" applyFont="1" applyFill="1" applyBorder="1" applyAlignment="1">
      <alignment horizontal="center" vertical="center"/>
    </xf>
    <xf numFmtId="49" fontId="18" fillId="3" borderId="38" xfId="2" applyNumberFormat="1" applyFont="1" applyFill="1" applyBorder="1" applyAlignment="1">
      <alignment horizontal="center" vertical="center"/>
    </xf>
    <xf numFmtId="49" fontId="18" fillId="3" borderId="58" xfId="2" applyNumberFormat="1" applyFont="1" applyFill="1" applyBorder="1" applyAlignment="1">
      <alignment horizontal="center" vertical="center"/>
    </xf>
    <xf numFmtId="0" fontId="18" fillId="2" borderId="24" xfId="0" applyFont="1" applyFill="1" applyBorder="1" applyAlignment="1">
      <alignment horizontal="left" vertical="center" shrinkToFit="1"/>
    </xf>
    <xf numFmtId="0" fontId="18" fillId="2" borderId="25" xfId="0" applyFont="1" applyFill="1" applyBorder="1" applyAlignment="1">
      <alignment horizontal="left" vertical="center" shrinkToFit="1"/>
    </xf>
    <xf numFmtId="0" fontId="18" fillId="2" borderId="45" xfId="0" applyFont="1" applyFill="1" applyBorder="1" applyAlignment="1">
      <alignment horizontal="left" vertical="center" shrinkToFit="1"/>
    </xf>
    <xf numFmtId="0" fontId="18" fillId="2" borderId="38" xfId="0" applyFont="1" applyFill="1" applyBorder="1" applyAlignment="1">
      <alignment horizontal="left" vertical="center" shrinkToFit="1"/>
    </xf>
    <xf numFmtId="49" fontId="18" fillId="2" borderId="18" xfId="2" applyNumberFormat="1" applyFont="1" applyFill="1" applyBorder="1" applyAlignment="1">
      <alignment horizontal="center" vertical="center"/>
    </xf>
    <xf numFmtId="49" fontId="18" fillId="2" borderId="25" xfId="2" applyNumberFormat="1" applyFont="1" applyFill="1" applyBorder="1" applyAlignment="1">
      <alignment horizontal="center" vertical="center"/>
    </xf>
    <xf numFmtId="49" fontId="18" fillId="2" borderId="33" xfId="2" applyNumberFormat="1" applyFont="1" applyFill="1" applyBorder="1" applyAlignment="1">
      <alignment horizontal="center" vertical="center"/>
    </xf>
    <xf numFmtId="49" fontId="18" fillId="2" borderId="54" xfId="2" applyNumberFormat="1" applyFont="1" applyFill="1" applyBorder="1" applyAlignment="1">
      <alignment horizontal="center" vertical="center"/>
    </xf>
    <xf numFmtId="49" fontId="18" fillId="2" borderId="38" xfId="2" applyNumberFormat="1" applyFont="1" applyFill="1" applyBorder="1" applyAlignment="1">
      <alignment horizontal="center" vertical="center"/>
    </xf>
    <xf numFmtId="49" fontId="18" fillId="2" borderId="58" xfId="2" applyNumberFormat="1"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1" xfId="0" applyFont="1" applyFill="1" applyBorder="1" applyAlignment="1">
      <alignment horizontal="center" vertical="center"/>
    </xf>
    <xf numFmtId="49" fontId="18" fillId="0" borderId="43" xfId="2" applyNumberFormat="1" applyFont="1" applyBorder="1" applyAlignment="1">
      <alignment horizontal="center" vertical="center"/>
    </xf>
    <xf numFmtId="49" fontId="18" fillId="0" borderId="44" xfId="2" applyNumberFormat="1" applyFont="1" applyBorder="1" applyAlignment="1">
      <alignment horizontal="center" vertical="center"/>
    </xf>
    <xf numFmtId="49" fontId="18" fillId="0" borderId="38" xfId="2" applyNumberFormat="1" applyFont="1" applyBorder="1" applyAlignment="1">
      <alignment horizontal="center" vertical="center"/>
    </xf>
    <xf numFmtId="49" fontId="18" fillId="0" borderId="46" xfId="2" applyNumberFormat="1" applyFont="1" applyBorder="1" applyAlignment="1">
      <alignment horizontal="center" vertical="center"/>
    </xf>
    <xf numFmtId="49" fontId="17" fillId="2" borderId="56" xfId="2" applyNumberFormat="1" applyFont="1" applyFill="1" applyBorder="1" applyAlignment="1">
      <alignment horizontal="center" vertical="center"/>
    </xf>
    <xf numFmtId="49" fontId="17" fillId="2" borderId="48" xfId="2" applyNumberFormat="1" applyFont="1" applyFill="1" applyBorder="1" applyAlignment="1">
      <alignment horizontal="center" vertical="center"/>
    </xf>
    <xf numFmtId="49" fontId="17" fillId="2" borderId="49" xfId="2" applyNumberFormat="1" applyFont="1" applyFill="1" applyBorder="1" applyAlignment="1">
      <alignment horizontal="center" vertical="center"/>
    </xf>
    <xf numFmtId="49" fontId="17" fillId="2" borderId="57" xfId="2" applyNumberFormat="1" applyFont="1" applyFill="1" applyBorder="1" applyAlignment="1">
      <alignment horizontal="center" vertical="center"/>
    </xf>
    <xf numFmtId="49" fontId="17" fillId="2" borderId="50" xfId="2" applyNumberFormat="1" applyFont="1" applyFill="1" applyBorder="1" applyAlignment="1">
      <alignment horizontal="center" vertical="center"/>
    </xf>
    <xf numFmtId="49" fontId="17" fillId="2" borderId="51" xfId="2" applyNumberFormat="1" applyFont="1" applyFill="1" applyBorder="1" applyAlignment="1">
      <alignment horizontal="center" vertical="center"/>
    </xf>
    <xf numFmtId="49" fontId="18" fillId="2" borderId="55" xfId="2" applyNumberFormat="1" applyFont="1" applyFill="1" applyBorder="1" applyAlignment="1">
      <alignment horizontal="center" vertical="center"/>
    </xf>
    <xf numFmtId="49" fontId="18" fillId="2" borderId="43" xfId="2" applyNumberFormat="1" applyFont="1" applyFill="1" applyBorder="1" applyAlignment="1">
      <alignment horizontal="center" vertical="center"/>
    </xf>
    <xf numFmtId="49" fontId="18" fillId="2" borderId="59" xfId="2" applyNumberFormat="1" applyFont="1" applyFill="1" applyBorder="1" applyAlignment="1">
      <alignment horizontal="center" vertical="center"/>
    </xf>
    <xf numFmtId="49" fontId="17" fillId="3" borderId="56" xfId="2" applyNumberFormat="1" applyFont="1" applyFill="1" applyBorder="1" applyAlignment="1">
      <alignment horizontal="center" vertical="center"/>
    </xf>
    <xf numFmtId="49" fontId="17" fillId="3" borderId="48" xfId="2" applyNumberFormat="1" applyFont="1" applyFill="1" applyBorder="1" applyAlignment="1">
      <alignment horizontal="center" vertical="center"/>
    </xf>
    <xf numFmtId="49" fontId="17" fillId="3" borderId="60" xfId="2" applyNumberFormat="1" applyFont="1" applyFill="1" applyBorder="1" applyAlignment="1">
      <alignment horizontal="center" vertical="center"/>
    </xf>
    <xf numFmtId="0" fontId="9" fillId="3" borderId="0" xfId="0" quotePrefix="1" applyFont="1" applyFill="1" applyAlignment="1">
      <alignment vertical="top" shrinkToFit="1" readingOrder="3"/>
    </xf>
    <xf numFmtId="49" fontId="17" fillId="3" borderId="50" xfId="2" applyNumberFormat="1" applyFont="1" applyFill="1" applyBorder="1" applyAlignment="1">
      <alignment horizontal="center" vertical="center"/>
    </xf>
    <xf numFmtId="49" fontId="17" fillId="3" borderId="61" xfId="2" applyNumberFormat="1" applyFont="1" applyFill="1" applyBorder="1" applyAlignment="1">
      <alignment horizontal="center" vertical="center"/>
    </xf>
    <xf numFmtId="0" fontId="18" fillId="3" borderId="42" xfId="0" applyFont="1" applyFill="1" applyBorder="1" applyAlignment="1">
      <alignment horizontal="left" vertical="center" shrinkToFit="1"/>
    </xf>
    <xf numFmtId="0" fontId="18" fillId="3" borderId="43" xfId="0" applyFont="1" applyFill="1" applyBorder="1" applyAlignment="1">
      <alignment horizontal="left" vertical="center" shrinkToFit="1"/>
    </xf>
    <xf numFmtId="0" fontId="18" fillId="3" borderId="45" xfId="0" applyFont="1" applyFill="1" applyBorder="1" applyAlignment="1">
      <alignment horizontal="left" vertical="center" shrinkToFit="1"/>
    </xf>
    <xf numFmtId="0" fontId="18" fillId="3" borderId="38" xfId="0" applyFont="1" applyFill="1" applyBorder="1" applyAlignment="1">
      <alignment horizontal="left" vertical="center" shrinkToFit="1"/>
    </xf>
    <xf numFmtId="0" fontId="17" fillId="2" borderId="0" xfId="0" applyFont="1" applyFill="1" applyAlignment="1">
      <alignment horizontal="left" vertical="center" shrinkToFit="1"/>
    </xf>
    <xf numFmtId="0" fontId="17" fillId="2" borderId="0" xfId="0" applyFont="1" applyFill="1" applyAlignment="1">
      <alignment vertical="center" shrinkToFi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 xfId="0" applyFont="1" applyFill="1" applyBorder="1" applyAlignment="1">
      <alignment horizontal="center" vertical="center" wrapText="1"/>
    </xf>
    <xf numFmtId="0" fontId="20" fillId="2" borderId="25" xfId="0" applyFont="1" applyFill="1" applyBorder="1" applyAlignment="1">
      <alignment horizontal="center" vertical="center"/>
    </xf>
    <xf numFmtId="0" fontId="20" fillId="2" borderId="0" xfId="0" applyFont="1" applyFill="1" applyAlignment="1">
      <alignment horizontal="center" vertical="center"/>
    </xf>
    <xf numFmtId="49" fontId="17" fillId="3" borderId="57" xfId="2" applyNumberFormat="1" applyFont="1" applyFill="1" applyBorder="1" applyAlignment="1">
      <alignment horizontal="center" vertical="center"/>
    </xf>
    <xf numFmtId="49" fontId="17" fillId="3" borderId="49" xfId="2" applyNumberFormat="1" applyFont="1" applyFill="1" applyBorder="1" applyAlignment="1">
      <alignment horizontal="center" vertical="center"/>
    </xf>
    <xf numFmtId="49" fontId="17" fillId="3" borderId="51" xfId="2" applyNumberFormat="1" applyFont="1" applyFill="1" applyBorder="1" applyAlignment="1">
      <alignment horizontal="center" vertical="center"/>
    </xf>
    <xf numFmtId="49" fontId="18" fillId="4" borderId="24" xfId="0" applyNumberFormat="1" applyFont="1" applyFill="1" applyBorder="1" applyAlignment="1">
      <alignment horizontal="center" vertical="center"/>
    </xf>
    <xf numFmtId="49" fontId="18" fillId="4" borderId="25" xfId="0" applyNumberFormat="1" applyFont="1" applyFill="1" applyBorder="1" applyAlignment="1">
      <alignment horizontal="center" vertical="center"/>
    </xf>
    <xf numFmtId="49" fontId="18" fillId="4" borderId="19" xfId="0" applyNumberFormat="1" applyFont="1" applyFill="1" applyBorder="1" applyAlignment="1">
      <alignment horizontal="center" vertical="center"/>
    </xf>
    <xf numFmtId="49" fontId="18" fillId="4" borderId="22" xfId="0" applyNumberFormat="1" applyFont="1" applyFill="1" applyBorder="1" applyAlignment="1">
      <alignment horizontal="center" vertical="center"/>
    </xf>
    <xf numFmtId="49" fontId="18" fillId="4" borderId="0" xfId="0" applyNumberFormat="1" applyFont="1" applyFill="1" applyAlignment="1">
      <alignment horizontal="center" vertical="center"/>
    </xf>
    <xf numFmtId="49" fontId="18" fillId="4" borderId="20" xfId="0" applyNumberFormat="1" applyFont="1" applyFill="1" applyBorder="1" applyAlignment="1">
      <alignment horizontal="center" vertical="center"/>
    </xf>
    <xf numFmtId="49" fontId="18" fillId="4" borderId="26" xfId="0" applyNumberFormat="1" applyFont="1" applyFill="1" applyBorder="1" applyAlignment="1">
      <alignment horizontal="center" vertical="center"/>
    </xf>
    <xf numFmtId="49" fontId="18" fillId="4" borderId="7" xfId="0" applyNumberFormat="1" applyFont="1" applyFill="1" applyBorder="1" applyAlignment="1">
      <alignment horizontal="center" vertical="center"/>
    </xf>
    <xf numFmtId="49" fontId="18" fillId="4" borderId="23" xfId="0" applyNumberFormat="1" applyFont="1" applyFill="1" applyBorder="1" applyAlignment="1">
      <alignment horizontal="center" vertical="center"/>
    </xf>
    <xf numFmtId="0" fontId="12" fillId="2" borderId="0" xfId="0" applyFont="1" applyFill="1" applyAlignment="1">
      <alignment horizontal="center" wrapText="1"/>
    </xf>
    <xf numFmtId="0" fontId="12" fillId="2" borderId="17" xfId="0" applyFont="1" applyFill="1" applyBorder="1" applyAlignment="1">
      <alignment horizontal="center" wrapText="1"/>
    </xf>
    <xf numFmtId="49" fontId="17" fillId="2" borderId="60" xfId="2" applyNumberFormat="1" applyFont="1" applyFill="1" applyBorder="1" applyAlignment="1">
      <alignment horizontal="center" vertical="center"/>
    </xf>
    <xf numFmtId="0" fontId="9" fillId="2" borderId="0" xfId="0" quotePrefix="1" applyFont="1" applyFill="1" applyAlignment="1">
      <alignment vertical="top" shrinkToFit="1" readingOrder="3"/>
    </xf>
    <xf numFmtId="49" fontId="17" fillId="2" borderId="61" xfId="2" applyNumberFormat="1" applyFont="1" applyFill="1" applyBorder="1" applyAlignment="1">
      <alignment horizontal="center" vertical="center"/>
    </xf>
    <xf numFmtId="0" fontId="17" fillId="2" borderId="2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9" fillId="2" borderId="25" xfId="0" applyFont="1" applyFill="1" applyBorder="1" applyAlignment="1">
      <alignment horizontal="center" vertical="top" wrapText="1"/>
    </xf>
    <xf numFmtId="0" fontId="19" fillId="2" borderId="19"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20" xfId="0" applyFont="1" applyFill="1" applyBorder="1" applyAlignment="1">
      <alignment horizontal="center" vertical="top" wrapText="1"/>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7" fillId="2" borderId="32" xfId="0" applyFont="1" applyFill="1" applyBorder="1" applyAlignment="1">
      <alignment horizontal="center" vertical="center"/>
    </xf>
    <xf numFmtId="0" fontId="19" fillId="2" borderId="25" xfId="0" applyFont="1" applyFill="1" applyBorder="1" applyAlignment="1">
      <alignment vertical="center" wrapText="1"/>
    </xf>
    <xf numFmtId="0" fontId="19" fillId="2" borderId="0" xfId="0" applyFont="1" applyFill="1" applyAlignment="1">
      <alignment vertical="center" wrapText="1"/>
    </xf>
    <xf numFmtId="0" fontId="14" fillId="2" borderId="2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3" xfId="0" applyFont="1" applyFill="1" applyBorder="1" applyAlignment="1">
      <alignment horizontal="center" vertical="center"/>
    </xf>
    <xf numFmtId="0" fontId="21" fillId="2" borderId="0" xfId="0" applyFont="1" applyFill="1">
      <alignment vertical="center"/>
    </xf>
    <xf numFmtId="0" fontId="23" fillId="2" borderId="55" xfId="0" applyFont="1" applyFill="1" applyBorder="1" applyAlignment="1">
      <alignment horizontal="center" vertical="center"/>
    </xf>
    <xf numFmtId="0" fontId="23" fillId="2" borderId="43" xfId="0" applyFont="1" applyFill="1" applyBorder="1" applyAlignment="1">
      <alignment horizontal="center" vertical="center"/>
    </xf>
    <xf numFmtId="0" fontId="23" fillId="2" borderId="44"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Alignment="1">
      <alignment horizontal="center" vertical="center"/>
    </xf>
    <xf numFmtId="0" fontId="23" fillId="2" borderId="20"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37" xfId="0" applyFont="1" applyFill="1" applyBorder="1" applyAlignment="1">
      <alignment horizontal="center" vertical="center"/>
    </xf>
    <xf numFmtId="0" fontId="14" fillId="4" borderId="70"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73"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74" xfId="0" applyFont="1" applyFill="1" applyBorder="1" applyAlignment="1">
      <alignment horizontal="center" vertical="center" wrapText="1"/>
    </xf>
    <xf numFmtId="0" fontId="17" fillId="2" borderId="75" xfId="0" applyFont="1" applyFill="1" applyBorder="1" applyAlignment="1">
      <alignment horizontal="center" vertical="center"/>
    </xf>
    <xf numFmtId="0" fontId="17" fillId="2" borderId="63" xfId="0" applyFont="1" applyFill="1" applyBorder="1" applyAlignment="1">
      <alignment horizontal="center" vertical="center"/>
    </xf>
    <xf numFmtId="0" fontId="17" fillId="2" borderId="64" xfId="0" applyFont="1" applyFill="1" applyBorder="1" applyAlignment="1">
      <alignment horizontal="center" vertical="center"/>
    </xf>
    <xf numFmtId="0" fontId="17" fillId="2" borderId="77" xfId="0" applyFont="1" applyFill="1" applyBorder="1" applyAlignment="1">
      <alignment horizontal="center" vertical="center"/>
    </xf>
    <xf numFmtId="0" fontId="17" fillId="2" borderId="62" xfId="0" applyFont="1" applyFill="1" applyBorder="1" applyAlignment="1">
      <alignment horizontal="center" vertical="center"/>
    </xf>
    <xf numFmtId="0" fontId="17" fillId="2" borderId="65" xfId="0" applyFont="1" applyFill="1" applyBorder="1" applyAlignment="1">
      <alignment horizontal="center" vertical="center"/>
    </xf>
    <xf numFmtId="0" fontId="17" fillId="2" borderId="68" xfId="0" applyFont="1" applyFill="1" applyBorder="1" applyAlignment="1">
      <alignment horizontal="center" vertical="center"/>
    </xf>
    <xf numFmtId="0" fontId="17" fillId="2" borderId="67" xfId="0" applyFont="1" applyFill="1" applyBorder="1" applyAlignment="1">
      <alignment horizontal="center" vertical="center"/>
    </xf>
    <xf numFmtId="0" fontId="17" fillId="2" borderId="76" xfId="0" applyFont="1" applyFill="1" applyBorder="1" applyAlignment="1">
      <alignment horizontal="center" vertical="center"/>
    </xf>
    <xf numFmtId="0" fontId="17" fillId="2" borderId="69" xfId="0" applyFont="1" applyFill="1" applyBorder="1" applyAlignment="1">
      <alignment horizontal="center" vertical="center"/>
    </xf>
    <xf numFmtId="0" fontId="17" fillId="2" borderId="78"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59"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33" xfId="0" applyFont="1" applyFill="1" applyBorder="1" applyAlignment="1">
      <alignment horizontal="center" vertical="center"/>
    </xf>
    <xf numFmtId="0" fontId="14" fillId="2" borderId="39" xfId="0" applyFont="1" applyFill="1" applyBorder="1" applyAlignment="1">
      <alignment horizontal="center" vertical="center" shrinkToFit="1"/>
    </xf>
    <xf numFmtId="0" fontId="14" fillId="2" borderId="40"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28" xfId="0" applyFont="1" applyFill="1" applyBorder="1" applyAlignment="1">
      <alignment horizontal="center" vertical="center" shrinkToFit="1"/>
    </xf>
    <xf numFmtId="0" fontId="18" fillId="2" borderId="1"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8" fillId="2" borderId="5" xfId="0" applyFont="1" applyFill="1" applyBorder="1">
      <alignment vertical="center"/>
    </xf>
    <xf numFmtId="0" fontId="18" fillId="2" borderId="6" xfId="0" applyFont="1" applyFill="1" applyBorder="1">
      <alignment vertical="center"/>
    </xf>
    <xf numFmtId="0" fontId="18" fillId="2" borderId="7" xfId="0" applyFont="1" applyFill="1" applyBorder="1">
      <alignment vertical="center"/>
    </xf>
    <xf numFmtId="0" fontId="18" fillId="2" borderId="47" xfId="0" applyFont="1" applyFill="1" applyBorder="1">
      <alignment vertical="center"/>
    </xf>
    <xf numFmtId="0" fontId="14" fillId="2" borderId="0" xfId="0" applyFont="1" applyFill="1" applyAlignment="1">
      <alignment horizontal="left" vertical="center" wrapText="1" shrinkToFit="1"/>
    </xf>
    <xf numFmtId="49" fontId="18" fillId="0" borderId="55" xfId="2" applyNumberFormat="1" applyFont="1" applyBorder="1" applyAlignment="1">
      <alignment horizontal="center" vertical="center"/>
    </xf>
    <xf numFmtId="49" fontId="18" fillId="0" borderId="59" xfId="2" applyNumberFormat="1" applyFont="1" applyBorder="1" applyAlignment="1">
      <alignment horizontal="center" vertical="center"/>
    </xf>
    <xf numFmtId="49" fontId="18" fillId="0" borderId="54" xfId="2" applyNumberFormat="1" applyFont="1" applyBorder="1" applyAlignment="1">
      <alignment horizontal="center" vertical="center"/>
    </xf>
    <xf numFmtId="49" fontId="18" fillId="0" borderId="58" xfId="2" applyNumberFormat="1" applyFont="1" applyBorder="1" applyAlignment="1">
      <alignment horizontal="center" vertical="center"/>
    </xf>
    <xf numFmtId="49" fontId="17" fillId="0" borderId="56" xfId="2" applyNumberFormat="1" applyFont="1" applyBorder="1" applyAlignment="1">
      <alignment horizontal="center" vertical="center"/>
    </xf>
    <xf numFmtId="49" fontId="17" fillId="0" borderId="48" xfId="2" applyNumberFormat="1" applyFont="1" applyBorder="1" applyAlignment="1">
      <alignment horizontal="center" vertical="center"/>
    </xf>
    <xf numFmtId="49" fontId="17" fillId="0" borderId="60" xfId="2" applyNumberFormat="1" applyFont="1" applyBorder="1" applyAlignment="1">
      <alignment horizontal="center" vertical="center"/>
    </xf>
    <xf numFmtId="0" fontId="9" fillId="0" borderId="0" xfId="0" quotePrefix="1" applyFont="1" applyAlignment="1">
      <alignment vertical="top" shrinkToFit="1" readingOrder="3"/>
    </xf>
    <xf numFmtId="49" fontId="17" fillId="0" borderId="50" xfId="2" applyNumberFormat="1" applyFont="1" applyBorder="1" applyAlignment="1">
      <alignment horizontal="center" vertical="center"/>
    </xf>
    <xf numFmtId="49" fontId="17" fillId="0" borderId="61" xfId="2" applyNumberFormat="1" applyFont="1" applyBorder="1" applyAlignment="1">
      <alignment horizontal="center" vertical="center"/>
    </xf>
    <xf numFmtId="0" fontId="18" fillId="2" borderId="42" xfId="0" applyFont="1" applyFill="1" applyBorder="1" applyAlignment="1">
      <alignment horizontal="left" vertical="center" shrinkToFit="1"/>
    </xf>
    <xf numFmtId="0" fontId="18" fillId="2" borderId="43" xfId="0" applyFont="1" applyFill="1" applyBorder="1" applyAlignment="1">
      <alignment horizontal="left" vertical="center" shrinkToFit="1"/>
    </xf>
    <xf numFmtId="0" fontId="18" fillId="0" borderId="22"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20" xfId="0" applyFont="1" applyBorder="1" applyAlignment="1">
      <alignment horizontal="center" vertical="center"/>
    </xf>
    <xf numFmtId="0" fontId="18" fillId="2" borderId="22" xfId="0" applyFont="1" applyFill="1" applyBorder="1" applyAlignment="1">
      <alignment horizontal="center" vertical="center"/>
    </xf>
    <xf numFmtId="0" fontId="18" fillId="2" borderId="0" xfId="0" applyFont="1" applyFill="1" applyAlignment="1">
      <alignment horizontal="center" vertical="center"/>
    </xf>
    <xf numFmtId="0" fontId="22" fillId="2" borderId="0" xfId="0" applyFont="1" applyFill="1" applyAlignment="1">
      <alignment horizontal="center" vertical="center"/>
    </xf>
    <xf numFmtId="0" fontId="16" fillId="2" borderId="25" xfId="0" applyFont="1" applyFill="1" applyBorder="1" applyAlignment="1">
      <alignment horizontal="left" shrinkToFit="1"/>
    </xf>
    <xf numFmtId="0" fontId="16" fillId="2" borderId="0" xfId="0" applyFont="1" applyFill="1" applyAlignment="1">
      <alignment horizontal="left" shrinkToFit="1"/>
    </xf>
    <xf numFmtId="0" fontId="21" fillId="2" borderId="0" xfId="0" applyFont="1" applyFill="1" applyAlignment="1">
      <alignment horizontal="distributed" vertical="center"/>
    </xf>
    <xf numFmtId="0" fontId="14" fillId="4" borderId="18" xfId="0" applyFont="1" applyFill="1" applyBorder="1" applyAlignment="1">
      <alignment horizontal="distributed" vertical="distributed" shrinkToFit="1"/>
    </xf>
    <xf numFmtId="0" fontId="14" fillId="4" borderId="25" xfId="0" applyFont="1" applyFill="1" applyBorder="1" applyAlignment="1">
      <alignment horizontal="distributed" vertical="distributed" shrinkToFit="1"/>
    </xf>
    <xf numFmtId="0" fontId="14" fillId="4" borderId="4" xfId="0" applyFont="1" applyFill="1" applyBorder="1" applyAlignment="1">
      <alignment horizontal="distributed" vertical="distributed" shrinkToFit="1"/>
    </xf>
    <xf numFmtId="0" fontId="14" fillId="4" borderId="0" xfId="0" applyFont="1" applyFill="1" applyAlignment="1">
      <alignment horizontal="distributed" vertical="distributed" shrinkToFit="1"/>
    </xf>
    <xf numFmtId="0" fontId="14" fillId="4" borderId="6" xfId="0" applyFont="1" applyFill="1" applyBorder="1" applyAlignment="1">
      <alignment horizontal="distributed" vertical="distributed" shrinkToFit="1"/>
    </xf>
    <xf numFmtId="0" fontId="14" fillId="4" borderId="7" xfId="0" applyFont="1" applyFill="1" applyBorder="1" applyAlignment="1">
      <alignment horizontal="distributed" vertical="distributed" shrinkToFit="1"/>
    </xf>
    <xf numFmtId="0" fontId="14" fillId="4" borderId="1" xfId="0" applyFont="1" applyFill="1" applyBorder="1" applyAlignment="1">
      <alignment horizontal="distributed" vertical="distributed" shrinkToFit="1"/>
    </xf>
    <xf numFmtId="0" fontId="14" fillId="4" borderId="2" xfId="0" applyFont="1" applyFill="1" applyBorder="1" applyAlignment="1">
      <alignment horizontal="distributed" vertical="distributed" shrinkToFit="1"/>
    </xf>
    <xf numFmtId="0" fontId="14" fillId="4" borderId="36" xfId="0" applyFont="1" applyFill="1" applyBorder="1" applyAlignment="1">
      <alignment horizontal="distributed" vertical="distributed" shrinkToFit="1"/>
    </xf>
    <xf numFmtId="0" fontId="14" fillId="4" borderId="17" xfId="0" applyFont="1" applyFill="1" applyBorder="1" applyAlignment="1">
      <alignment horizontal="distributed" vertical="distributed" shrinkToFit="1"/>
    </xf>
    <xf numFmtId="0" fontId="14" fillId="4" borderId="24" xfId="0" applyFont="1" applyFill="1" applyBorder="1" applyAlignment="1">
      <alignment horizontal="center" vertical="distributed" textRotation="255" justifyLastLine="1"/>
    </xf>
    <xf numFmtId="0" fontId="14" fillId="4" borderId="25" xfId="0" applyFont="1" applyFill="1" applyBorder="1" applyAlignment="1">
      <alignment horizontal="center" vertical="distributed" textRotation="255" justifyLastLine="1"/>
    </xf>
    <xf numFmtId="0" fontId="14" fillId="4" borderId="33" xfId="0" applyFont="1" applyFill="1" applyBorder="1" applyAlignment="1">
      <alignment horizontal="center" vertical="distributed" textRotation="255" justifyLastLine="1"/>
    </xf>
    <xf numFmtId="0" fontId="14" fillId="4" borderId="22" xfId="0" applyFont="1" applyFill="1" applyBorder="1" applyAlignment="1">
      <alignment horizontal="center" vertical="distributed" textRotation="255" justifyLastLine="1"/>
    </xf>
    <xf numFmtId="0" fontId="14" fillId="4" borderId="0" xfId="0" applyFont="1" applyFill="1" applyAlignment="1">
      <alignment horizontal="center" vertical="distributed" textRotation="255" justifyLastLine="1"/>
    </xf>
    <xf numFmtId="0" fontId="14" fillId="4" borderId="5" xfId="0" applyFont="1" applyFill="1" applyBorder="1" applyAlignment="1">
      <alignment horizontal="center" vertical="distributed" textRotation="255" justifyLastLine="1"/>
    </xf>
    <xf numFmtId="0" fontId="14" fillId="4" borderId="34" xfId="0" applyFont="1" applyFill="1" applyBorder="1" applyAlignment="1">
      <alignment horizontal="center" vertical="distributed" textRotation="255" justifyLastLine="1"/>
    </xf>
    <xf numFmtId="0" fontId="14" fillId="4" borderId="17" xfId="0" applyFont="1" applyFill="1" applyBorder="1" applyAlignment="1">
      <alignment horizontal="center" vertical="distributed" textRotation="255" justifyLastLine="1"/>
    </xf>
    <xf numFmtId="0" fontId="14" fillId="4" borderId="35" xfId="0" applyFont="1" applyFill="1" applyBorder="1" applyAlignment="1">
      <alignment horizontal="center" vertical="distributed" textRotation="255" justifyLastLine="1"/>
    </xf>
    <xf numFmtId="0" fontId="21" fillId="2" borderId="0" xfId="0" applyFont="1" applyFill="1" applyAlignment="1">
      <alignment horizontal="center" vertical="center"/>
    </xf>
    <xf numFmtId="0" fontId="17" fillId="4" borderId="24" xfId="0" applyFont="1" applyFill="1" applyBorder="1" applyAlignment="1">
      <alignment horizontal="center" vertical="center" justifyLastLine="1"/>
    </xf>
    <xf numFmtId="0" fontId="17" fillId="4" borderId="25" xfId="0" applyFont="1" applyFill="1" applyBorder="1" applyAlignment="1">
      <alignment horizontal="center" vertical="center" justifyLastLine="1"/>
    </xf>
    <xf numFmtId="0" fontId="17" fillId="4" borderId="19" xfId="0" applyFont="1" applyFill="1" applyBorder="1" applyAlignment="1">
      <alignment horizontal="center" vertical="center" justifyLastLine="1"/>
    </xf>
    <xf numFmtId="0" fontId="17" fillId="4" borderId="22" xfId="0" applyFont="1" applyFill="1" applyBorder="1" applyAlignment="1">
      <alignment horizontal="center" vertical="center" justifyLastLine="1"/>
    </xf>
    <xf numFmtId="0" fontId="17" fillId="4" borderId="0" xfId="0" applyFont="1" applyFill="1" applyAlignment="1">
      <alignment horizontal="center" vertical="center" justifyLastLine="1"/>
    </xf>
    <xf numFmtId="0" fontId="17" fillId="4" borderId="20" xfId="0" applyFont="1" applyFill="1" applyBorder="1" applyAlignment="1">
      <alignment horizontal="center" vertical="center" justifyLastLine="1"/>
    </xf>
    <xf numFmtId="0" fontId="17" fillId="4" borderId="34" xfId="0" applyFont="1" applyFill="1" applyBorder="1" applyAlignment="1">
      <alignment horizontal="center" vertical="center" justifyLastLine="1"/>
    </xf>
    <xf numFmtId="0" fontId="17" fillId="4" borderId="17" xfId="0" applyFont="1" applyFill="1" applyBorder="1" applyAlignment="1">
      <alignment horizontal="center" vertical="center" justifyLastLine="1"/>
    </xf>
    <xf numFmtId="0" fontId="17" fillId="4" borderId="37" xfId="0" applyFont="1" applyFill="1" applyBorder="1" applyAlignment="1">
      <alignment horizontal="center" vertical="center" justifyLastLine="1"/>
    </xf>
    <xf numFmtId="0" fontId="17" fillId="2" borderId="23" xfId="0" applyFont="1" applyFill="1" applyBorder="1" applyAlignment="1">
      <alignment horizontal="center" vertical="center"/>
    </xf>
    <xf numFmtId="0" fontId="17" fillId="4" borderId="24" xfId="0" applyFont="1" applyFill="1" applyBorder="1" applyAlignment="1">
      <alignment horizontal="distributed" vertical="center" justifyLastLine="1"/>
    </xf>
    <xf numFmtId="0" fontId="17" fillId="4" borderId="25" xfId="0" applyFont="1" applyFill="1" applyBorder="1" applyAlignment="1">
      <alignment horizontal="distributed" vertical="center" justifyLastLine="1"/>
    </xf>
    <xf numFmtId="0" fontId="17" fillId="4" borderId="19" xfId="0" applyFont="1" applyFill="1" applyBorder="1" applyAlignment="1">
      <alignment horizontal="distributed" vertical="center" justifyLastLine="1"/>
    </xf>
    <xf numFmtId="0" fontId="17" fillId="4" borderId="22" xfId="0" applyFont="1" applyFill="1" applyBorder="1" applyAlignment="1">
      <alignment horizontal="distributed" vertical="center" justifyLastLine="1"/>
    </xf>
    <xf numFmtId="0" fontId="17" fillId="4" borderId="0" xfId="0" applyFont="1" applyFill="1" applyAlignment="1">
      <alignment horizontal="distributed" vertical="center" justifyLastLine="1"/>
    </xf>
    <xf numFmtId="0" fontId="17" fillId="4" borderId="20" xfId="0" applyFont="1" applyFill="1" applyBorder="1" applyAlignment="1">
      <alignment horizontal="distributed" vertical="center" justifyLastLine="1"/>
    </xf>
    <xf numFmtId="0" fontId="17" fillId="4" borderId="34" xfId="0" applyFont="1" applyFill="1" applyBorder="1" applyAlignment="1">
      <alignment horizontal="distributed" vertical="center" justifyLastLine="1"/>
    </xf>
    <xf numFmtId="0" fontId="17" fillId="4" borderId="17" xfId="0" applyFont="1" applyFill="1" applyBorder="1" applyAlignment="1">
      <alignment horizontal="distributed" vertical="center" justifyLastLine="1"/>
    </xf>
    <xf numFmtId="0" fontId="17" fillId="4" borderId="37" xfId="0" applyFont="1" applyFill="1" applyBorder="1" applyAlignment="1">
      <alignment horizontal="distributed" vertical="center" justifyLastLine="1"/>
    </xf>
    <xf numFmtId="49" fontId="18" fillId="3" borderId="24" xfId="0" applyNumberFormat="1" applyFont="1" applyFill="1" applyBorder="1" applyAlignment="1">
      <alignment horizontal="center" vertical="center"/>
    </xf>
    <xf numFmtId="49" fontId="18" fillId="3" borderId="25" xfId="0" applyNumberFormat="1" applyFont="1" applyFill="1" applyBorder="1" applyAlignment="1">
      <alignment horizontal="center" vertical="center"/>
    </xf>
    <xf numFmtId="49" fontId="18" fillId="3" borderId="19" xfId="0" applyNumberFormat="1" applyFont="1" applyFill="1" applyBorder="1" applyAlignment="1">
      <alignment horizontal="center" vertical="center"/>
    </xf>
    <xf numFmtId="49" fontId="18" fillId="3" borderId="22" xfId="0" applyNumberFormat="1" applyFont="1" applyFill="1" applyBorder="1" applyAlignment="1">
      <alignment horizontal="center" vertical="center"/>
    </xf>
    <xf numFmtId="49" fontId="18" fillId="3" borderId="0" xfId="0" applyNumberFormat="1" applyFont="1" applyFill="1" applyAlignment="1">
      <alignment horizontal="center" vertical="center"/>
    </xf>
    <xf numFmtId="49" fontId="18" fillId="3" borderId="20" xfId="0" applyNumberFormat="1" applyFont="1" applyFill="1" applyBorder="1" applyAlignment="1">
      <alignment horizontal="center" vertical="center"/>
    </xf>
    <xf numFmtId="49" fontId="18" fillId="3" borderId="26" xfId="0" applyNumberFormat="1" applyFont="1" applyFill="1" applyBorder="1" applyAlignment="1">
      <alignment horizontal="center" vertical="center"/>
    </xf>
    <xf numFmtId="49" fontId="18" fillId="3" borderId="7" xfId="0" applyNumberFormat="1" applyFont="1" applyFill="1" applyBorder="1" applyAlignment="1">
      <alignment horizontal="center" vertical="center"/>
    </xf>
    <xf numFmtId="49" fontId="18" fillId="3" borderId="23" xfId="0" applyNumberFormat="1" applyFont="1" applyFill="1" applyBorder="1" applyAlignment="1">
      <alignment horizontal="center" vertical="center"/>
    </xf>
    <xf numFmtId="0" fontId="18" fillId="0" borderId="22" xfId="0" applyFont="1" applyBorder="1" applyAlignment="1">
      <alignment horizontal="left" vertical="center" shrinkToFit="1"/>
    </xf>
    <xf numFmtId="0" fontId="18" fillId="0" borderId="0" xfId="0" applyFont="1" applyAlignment="1">
      <alignment horizontal="left" vertical="center" shrinkToFit="1"/>
    </xf>
    <xf numFmtId="0" fontId="18" fillId="0" borderId="45" xfId="0" applyFont="1" applyBorder="1" applyAlignment="1">
      <alignment horizontal="left" vertical="center" shrinkToFit="1"/>
    </xf>
    <xf numFmtId="0" fontId="18" fillId="0" borderId="38" xfId="0" applyFont="1" applyBorder="1" applyAlignment="1">
      <alignment horizontal="left" vertical="center" shrinkToFit="1"/>
    </xf>
    <xf numFmtId="0" fontId="27" fillId="3" borderId="24" xfId="0" applyFont="1" applyFill="1" applyBorder="1" applyAlignment="1">
      <alignment horizontal="left" vertical="center" wrapText="1"/>
    </xf>
    <xf numFmtId="0" fontId="27" fillId="3" borderId="25"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20" xfId="0" applyFont="1" applyFill="1" applyBorder="1" applyAlignment="1">
      <alignment horizontal="left" vertical="center" wrapText="1"/>
    </xf>
    <xf numFmtId="0" fontId="27" fillId="3" borderId="34"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37" xfId="0" applyFont="1" applyFill="1" applyBorder="1" applyAlignment="1">
      <alignment horizontal="left" vertical="center" wrapText="1"/>
    </xf>
    <xf numFmtId="0" fontId="17" fillId="2" borderId="0" xfId="0" applyFont="1" applyFill="1" applyAlignment="1">
      <alignment horizontal="left" vertical="center"/>
    </xf>
    <xf numFmtId="49" fontId="17" fillId="0" borderId="49" xfId="2" applyNumberFormat="1" applyFont="1" applyBorder="1" applyAlignment="1">
      <alignment horizontal="center" vertical="center"/>
    </xf>
    <xf numFmtId="49" fontId="17" fillId="0" borderId="57" xfId="2" applyNumberFormat="1" applyFont="1" applyBorder="1" applyAlignment="1">
      <alignment horizontal="center" vertical="center"/>
    </xf>
    <xf numFmtId="49" fontId="17" fillId="0" borderId="51" xfId="2" applyNumberFormat="1" applyFont="1" applyBorder="1" applyAlignment="1">
      <alignment horizontal="center" vertical="center"/>
    </xf>
    <xf numFmtId="49" fontId="17" fillId="0" borderId="79" xfId="2" applyNumberFormat="1" applyFont="1" applyBorder="1" applyAlignment="1">
      <alignment horizontal="center" vertical="center"/>
    </xf>
    <xf numFmtId="49" fontId="17" fillId="0" borderId="52" xfId="2" applyNumberFormat="1" applyFont="1" applyBorder="1" applyAlignment="1">
      <alignment horizontal="center" vertical="center"/>
    </xf>
    <xf numFmtId="49" fontId="17" fillId="0" borderId="53" xfId="2" applyNumberFormat="1" applyFont="1" applyBorder="1" applyAlignment="1">
      <alignment horizontal="center" vertical="center"/>
    </xf>
    <xf numFmtId="0" fontId="14" fillId="2" borderId="19" xfId="0" applyFont="1" applyFill="1" applyBorder="1" applyAlignment="1">
      <alignment horizontal="center" vertical="center"/>
    </xf>
    <xf numFmtId="49" fontId="18" fillId="2" borderId="19" xfId="2" applyNumberFormat="1" applyFont="1" applyFill="1" applyBorder="1" applyAlignment="1">
      <alignment horizontal="center" vertical="center"/>
    </xf>
    <xf numFmtId="49" fontId="18" fillId="2" borderId="46" xfId="2" applyNumberFormat="1" applyFont="1" applyFill="1" applyBorder="1" applyAlignment="1">
      <alignment horizontal="center" vertical="center"/>
    </xf>
    <xf numFmtId="49" fontId="18" fillId="3" borderId="44" xfId="2" applyNumberFormat="1" applyFont="1" applyFill="1" applyBorder="1" applyAlignment="1">
      <alignment horizontal="center" vertical="center"/>
    </xf>
    <xf numFmtId="49" fontId="18" fillId="3" borderId="46" xfId="2" applyNumberFormat="1" applyFont="1" applyFill="1" applyBorder="1" applyAlignment="1">
      <alignment horizontal="center" vertical="center"/>
    </xf>
    <xf numFmtId="0" fontId="14" fillId="2" borderId="0" xfId="0" applyFont="1" applyFill="1" applyAlignment="1">
      <alignment vertical="center" shrinkToFit="1"/>
    </xf>
    <xf numFmtId="0" fontId="37" fillId="2" borderId="12" xfId="0" applyFont="1" applyFill="1" applyBorder="1" applyAlignment="1">
      <alignment horizontal="center" vertical="center" shrinkToFit="1"/>
    </xf>
    <xf numFmtId="0" fontId="37" fillId="2" borderId="0" xfId="0" applyFont="1" applyFill="1" applyAlignment="1">
      <alignment horizontal="center" vertical="center" shrinkToFit="1"/>
    </xf>
    <xf numFmtId="0" fontId="18" fillId="2" borderId="9"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4" fillId="2" borderId="0" xfId="0" applyFont="1" applyFill="1" applyAlignment="1">
      <alignment horizontal="lef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20"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0" xfId="0" applyFont="1" applyFill="1" applyBorder="1" applyAlignment="1">
      <alignment horizontal="center" vertical="center"/>
    </xf>
    <xf numFmtId="49" fontId="18" fillId="0" borderId="36" xfId="2" applyNumberFormat="1" applyFont="1" applyBorder="1" applyAlignment="1">
      <alignment horizontal="center" vertical="center"/>
    </xf>
    <xf numFmtId="49" fontId="18" fillId="0" borderId="17" xfId="2" applyNumberFormat="1" applyFont="1" applyBorder="1" applyAlignment="1">
      <alignment horizontal="center" vertical="center"/>
    </xf>
    <xf numFmtId="49" fontId="18" fillId="0" borderId="35" xfId="2" applyNumberFormat="1" applyFont="1" applyBorder="1" applyAlignment="1">
      <alignment horizontal="center" vertical="center"/>
    </xf>
    <xf numFmtId="0" fontId="18" fillId="0" borderId="42" xfId="0" applyFont="1" applyBorder="1" applyAlignment="1">
      <alignment horizontal="left" vertical="center" shrinkToFit="1"/>
    </xf>
    <xf numFmtId="0" fontId="18" fillId="0" borderId="43" xfId="0" applyFont="1" applyBorder="1" applyAlignment="1">
      <alignment horizontal="left" vertical="center" shrinkToFit="1"/>
    </xf>
    <xf numFmtId="0" fontId="18" fillId="0" borderId="34" xfId="0" applyFont="1" applyBorder="1" applyAlignment="1">
      <alignment horizontal="left" vertical="center" shrinkToFit="1"/>
    </xf>
    <xf numFmtId="0" fontId="18" fillId="0" borderId="17" xfId="0" applyFont="1" applyBorder="1" applyAlignment="1">
      <alignment horizontal="left" vertical="center" shrinkToFit="1"/>
    </xf>
    <xf numFmtId="0" fontId="18" fillId="3" borderId="42" xfId="0" applyFont="1" applyFill="1" applyBorder="1" applyAlignment="1">
      <alignment horizontal="left" vertical="center"/>
    </xf>
    <xf numFmtId="0" fontId="18" fillId="3" borderId="43" xfId="0" applyFont="1" applyFill="1" applyBorder="1" applyAlignment="1">
      <alignment horizontal="left" vertical="center"/>
    </xf>
    <xf numFmtId="0" fontId="18" fillId="3" borderId="45" xfId="0" applyFont="1" applyFill="1" applyBorder="1" applyAlignment="1">
      <alignment horizontal="left" vertical="center"/>
    </xf>
    <xf numFmtId="0" fontId="18" fillId="3" borderId="38" xfId="0" applyFont="1" applyFill="1" applyBorder="1" applyAlignment="1">
      <alignment horizontal="left" vertical="center"/>
    </xf>
    <xf numFmtId="0" fontId="18" fillId="3" borderId="55"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58" xfId="0" applyFont="1" applyFill="1" applyBorder="1" applyAlignment="1">
      <alignment horizontal="center" vertical="center"/>
    </xf>
    <xf numFmtId="0" fontId="14" fillId="2" borderId="0" xfId="0" applyFont="1" applyFill="1" applyAlignment="1">
      <alignment vertical="center" wrapText="1" shrinkToFit="1"/>
    </xf>
    <xf numFmtId="0" fontId="15" fillId="2" borderId="24" xfId="0" applyFont="1" applyFill="1" applyBorder="1" applyAlignment="1">
      <alignment horizontal="left" vertical="center" shrinkToFit="1"/>
    </xf>
    <xf numFmtId="0" fontId="15" fillId="2" borderId="25" xfId="0" applyFont="1" applyFill="1" applyBorder="1" applyAlignment="1">
      <alignment horizontal="left" vertical="center" shrinkToFit="1"/>
    </xf>
    <xf numFmtId="0" fontId="15" fillId="2" borderId="19" xfId="0" applyFont="1" applyFill="1" applyBorder="1" applyAlignment="1">
      <alignment horizontal="left" vertical="center" shrinkToFit="1"/>
    </xf>
    <xf numFmtId="0" fontId="15" fillId="2" borderId="22"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20" xfId="0" applyFont="1" applyFill="1" applyBorder="1" applyAlignment="1">
      <alignment horizontal="left" vertical="center" shrinkToFit="1"/>
    </xf>
    <xf numFmtId="0" fontId="15" fillId="2" borderId="26" xfId="0" applyFont="1" applyFill="1" applyBorder="1" applyAlignment="1">
      <alignment horizontal="left" vertical="center" shrinkToFit="1"/>
    </xf>
    <xf numFmtId="0" fontId="15" fillId="2" borderId="7" xfId="0" applyFont="1" applyFill="1" applyBorder="1" applyAlignment="1">
      <alignment horizontal="left" vertical="center" shrinkToFit="1"/>
    </xf>
    <xf numFmtId="0" fontId="15" fillId="2" borderId="23" xfId="0" applyFont="1" applyFill="1" applyBorder="1" applyAlignment="1">
      <alignment horizontal="left" vertical="center" shrinkToFit="1"/>
    </xf>
    <xf numFmtId="49" fontId="17" fillId="2" borderId="1" xfId="0" applyNumberFormat="1" applyFont="1" applyFill="1" applyBorder="1" applyAlignment="1">
      <alignment horizontal="center" vertical="center"/>
    </xf>
    <xf numFmtId="49" fontId="17" fillId="2" borderId="2"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49" fontId="17" fillId="2" borderId="0" xfId="0" applyNumberFormat="1" applyFont="1" applyFill="1" applyAlignment="1">
      <alignment horizontal="center" vertical="center"/>
    </xf>
    <xf numFmtId="49" fontId="17" fillId="2" borderId="5" xfId="0" applyNumberFormat="1" applyFont="1" applyFill="1" applyBorder="1" applyAlignment="1">
      <alignment horizontal="center" vertical="center"/>
    </xf>
    <xf numFmtId="49" fontId="17" fillId="2" borderId="36" xfId="0" applyNumberFormat="1" applyFont="1" applyFill="1" applyBorder="1" applyAlignment="1">
      <alignment horizontal="center" vertical="center"/>
    </xf>
    <xf numFmtId="49" fontId="17" fillId="2" borderId="17" xfId="0" applyNumberFormat="1" applyFont="1" applyFill="1" applyBorder="1" applyAlignment="1">
      <alignment horizontal="center" vertical="center"/>
    </xf>
    <xf numFmtId="49" fontId="17" fillId="2" borderId="35" xfId="0" applyNumberFormat="1" applyFont="1" applyFill="1" applyBorder="1" applyAlignment="1">
      <alignment horizontal="center" vertical="center"/>
    </xf>
    <xf numFmtId="0" fontId="14" fillId="2" borderId="32" xfId="0" applyFont="1" applyFill="1" applyBorder="1" applyAlignment="1">
      <alignment horizontal="left" vertical="center"/>
    </xf>
    <xf numFmtId="0" fontId="14" fillId="2" borderId="2"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0" xfId="0" applyFont="1" applyFill="1" applyAlignment="1">
      <alignment horizontal="left" vertical="center"/>
    </xf>
    <xf numFmtId="0" fontId="14" fillId="2" borderId="2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36"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49" fontId="23" fillId="2" borderId="42" xfId="0" applyNumberFormat="1" applyFont="1" applyFill="1" applyBorder="1" applyAlignment="1">
      <alignment horizontal="center" vertical="center"/>
    </xf>
    <xf numFmtId="49" fontId="23" fillId="2" borderId="43" xfId="0" applyNumberFormat="1" applyFont="1" applyFill="1" applyBorder="1" applyAlignment="1">
      <alignment horizontal="center" vertical="center"/>
    </xf>
    <xf numFmtId="49" fontId="23" fillId="2" borderId="59" xfId="0" applyNumberFormat="1" applyFont="1" applyFill="1" applyBorder="1" applyAlignment="1">
      <alignment horizontal="center" vertical="center"/>
    </xf>
    <xf numFmtId="49" fontId="23" fillId="2" borderId="22" xfId="0" applyNumberFormat="1" applyFont="1" applyFill="1" applyBorder="1" applyAlignment="1">
      <alignment horizontal="center" vertical="center"/>
    </xf>
    <xf numFmtId="49" fontId="23" fillId="2" borderId="0" xfId="0" applyNumberFormat="1" applyFont="1" applyFill="1" applyAlignment="1">
      <alignment horizontal="center" vertical="center"/>
    </xf>
    <xf numFmtId="49" fontId="23" fillId="2" borderId="5" xfId="0" applyNumberFormat="1" applyFont="1" applyFill="1" applyBorder="1" applyAlignment="1">
      <alignment horizontal="center" vertical="center"/>
    </xf>
    <xf numFmtId="49" fontId="23" fillId="2" borderId="34" xfId="0" applyNumberFormat="1" applyFont="1" applyFill="1" applyBorder="1" applyAlignment="1">
      <alignment horizontal="center" vertical="center"/>
    </xf>
    <xf numFmtId="49" fontId="23" fillId="2" borderId="17" xfId="0" applyNumberFormat="1" applyFont="1" applyFill="1" applyBorder="1" applyAlignment="1">
      <alignment horizontal="center" vertical="center"/>
    </xf>
    <xf numFmtId="49" fontId="23" fillId="2" borderId="35" xfId="0" applyNumberFormat="1" applyFont="1" applyFill="1" applyBorder="1" applyAlignment="1">
      <alignment horizontal="center" vertical="center"/>
    </xf>
    <xf numFmtId="49" fontId="23" fillId="2" borderId="55" xfId="0" applyNumberFormat="1" applyFont="1" applyFill="1" applyBorder="1" applyAlignment="1">
      <alignment horizontal="center" vertical="center"/>
    </xf>
    <xf numFmtId="49" fontId="23" fillId="2" borderId="44" xfId="0" applyNumberFormat="1" applyFont="1" applyFill="1" applyBorder="1" applyAlignment="1">
      <alignment horizontal="center" vertical="center"/>
    </xf>
    <xf numFmtId="49" fontId="23" fillId="2" borderId="4" xfId="0" applyNumberFormat="1" applyFont="1" applyFill="1" applyBorder="1" applyAlignment="1">
      <alignment horizontal="center" vertical="center"/>
    </xf>
    <xf numFmtId="49" fontId="23" fillId="2" borderId="20" xfId="0" applyNumberFormat="1" applyFont="1" applyFill="1" applyBorder="1" applyAlignment="1">
      <alignment horizontal="center" vertical="center"/>
    </xf>
    <xf numFmtId="49" fontId="23" fillId="2" borderId="36" xfId="0" applyNumberFormat="1" applyFont="1" applyFill="1" applyBorder="1" applyAlignment="1">
      <alignment horizontal="center" vertical="center"/>
    </xf>
    <xf numFmtId="49" fontId="23" fillId="2" borderId="37" xfId="0" applyNumberFormat="1" applyFont="1" applyFill="1" applyBorder="1" applyAlignment="1">
      <alignment horizontal="center" vertical="center"/>
    </xf>
    <xf numFmtId="49" fontId="17" fillId="2" borderId="24" xfId="0" applyNumberFormat="1" applyFont="1" applyFill="1" applyBorder="1" applyAlignment="1">
      <alignment horizontal="center" vertical="center"/>
    </xf>
    <xf numFmtId="49" fontId="17" fillId="2" borderId="25" xfId="0" applyNumberFormat="1" applyFont="1" applyFill="1" applyBorder="1" applyAlignment="1">
      <alignment horizontal="center" vertical="center"/>
    </xf>
    <xf numFmtId="49" fontId="17" fillId="2" borderId="33" xfId="0" applyNumberFormat="1" applyFont="1" applyFill="1" applyBorder="1" applyAlignment="1">
      <alignment horizontal="center" vertical="center"/>
    </xf>
    <xf numFmtId="49" fontId="17" fillId="2" borderId="22" xfId="0" applyNumberFormat="1" applyFont="1" applyFill="1" applyBorder="1" applyAlignment="1">
      <alignment horizontal="center" vertical="center"/>
    </xf>
    <xf numFmtId="49" fontId="17" fillId="2" borderId="34" xfId="0" applyNumberFormat="1" applyFont="1" applyFill="1" applyBorder="1" applyAlignment="1">
      <alignment horizontal="center" vertical="center"/>
    </xf>
    <xf numFmtId="49" fontId="17" fillId="2" borderId="18"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20" xfId="0" applyNumberFormat="1" applyFont="1" applyFill="1" applyBorder="1" applyAlignment="1">
      <alignment horizontal="center" vertical="center"/>
    </xf>
    <xf numFmtId="49" fontId="17" fillId="2" borderId="37" xfId="0" applyNumberFormat="1" applyFont="1" applyFill="1" applyBorder="1" applyAlignment="1">
      <alignment horizontal="center" vertical="center"/>
    </xf>
    <xf numFmtId="0" fontId="43" fillId="0" borderId="7" xfId="3" applyFont="1" applyBorder="1" applyAlignment="1">
      <alignment vertical="center" wrapText="1"/>
    </xf>
  </cellXfs>
  <cellStyles count="6">
    <cellStyle name="ハイパーリンク" xfId="5" builtinId="8"/>
    <cellStyle name="標準" xfId="0" builtinId="0"/>
    <cellStyle name="標準 2" xfId="1" xr:uid="{00000000-0005-0000-0000-000001000000}"/>
    <cellStyle name="標準 3" xfId="3" xr:uid="{E69A3CDD-7BC0-41C1-8F06-02A0799CE52A}"/>
    <cellStyle name="標準 4" xfId="4" xr:uid="{AD420FDC-CD50-4157-978F-199683A7182D}"/>
    <cellStyle name="標準 6" xfId="2"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31749</xdr:colOff>
      <xdr:row>70</xdr:row>
      <xdr:rowOff>84136</xdr:rowOff>
    </xdr:from>
    <xdr:to>
      <xdr:col>54</xdr:col>
      <xdr:colOff>56622</xdr:colOff>
      <xdr:row>75</xdr:row>
      <xdr:rowOff>22750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4403724" y="6751636"/>
          <a:ext cx="282048" cy="414864"/>
        </a:xfrm>
        <a:prstGeom prst="rightArrow">
          <a:avLst>
            <a:gd name="adj1" fmla="val 45879"/>
            <a:gd name="adj2" fmla="val 47722"/>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83607</xdr:colOff>
      <xdr:row>95</xdr:row>
      <xdr:rowOff>46567</xdr:rowOff>
    </xdr:from>
    <xdr:to>
      <xdr:col>97</xdr:col>
      <xdr:colOff>19050</xdr:colOff>
      <xdr:row>116</xdr:row>
      <xdr:rowOff>38101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627032" y="9095317"/>
          <a:ext cx="3707343" cy="199178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下記年齢に該当する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名古屋市立学校所属の方は、名古屋市教育委員会</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が実施する総合健診（人間ドックに相当する健診）の対象となります</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人間</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ドックを申</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込</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む際</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は、</a:t>
          </a:r>
          <a:r>
            <a:rPr lang="ja-JP" altLang="en-US" sz="1100" b="1" u="sng">
              <a:solidFill>
                <a:schemeClr val="dk1"/>
              </a:solidFill>
              <a:effectLst/>
              <a:latin typeface="HG丸ｺﾞｼｯｸM-PRO" panose="020F0600000000000000" pitchFamily="50" charset="-128"/>
              <a:ea typeface="HG丸ｺﾞｼｯｸM-PRO" panose="020F0600000000000000" pitchFamily="50" charset="-128"/>
              <a:cs typeface="+mn-cs"/>
            </a:rPr>
            <a:t>受診辞退とならないよう御自身が総合健診に該当しないかよく確認</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した上で申し込んでください</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総合健診対象者</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当該年度末</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時点</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で</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40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45</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50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55</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60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となる正規職員</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53</xdr:col>
      <xdr:colOff>19049</xdr:colOff>
      <xdr:row>54</xdr:row>
      <xdr:rowOff>42334</xdr:rowOff>
    </xdr:from>
    <xdr:to>
      <xdr:col>97</xdr:col>
      <xdr:colOff>27149</xdr:colOff>
      <xdr:row>64</xdr:row>
      <xdr:rowOff>19050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562474" y="5185834"/>
          <a:ext cx="3780000" cy="92921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≪脳検査付き１日人間ドック≫</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4</a:t>
          </a:r>
          <a:r>
            <a:rPr kumimoji="1" lang="ja-JP" altLang="en-US" sz="1100" b="1">
              <a:latin typeface="HG丸ｺﾞｼｯｸM-PRO" panose="020F0600000000000000" pitchFamily="50" charset="-128"/>
              <a:ea typeface="HG丸ｺﾞｼｯｸM-PRO" panose="020F0600000000000000" pitchFamily="50" charset="-128"/>
            </a:rPr>
            <a:t>月</a:t>
          </a:r>
          <a:r>
            <a:rPr kumimoji="1" lang="en-US" altLang="ja-JP" sz="1100" b="1">
              <a:latin typeface="HG丸ｺﾞｼｯｸM-PRO" panose="020F0600000000000000" pitchFamily="50" charset="-128"/>
              <a:ea typeface="HG丸ｺﾞｼｯｸM-PRO" panose="020F0600000000000000" pitchFamily="50" charset="-128"/>
            </a:rPr>
            <a:t>1</a:t>
          </a:r>
          <a:r>
            <a:rPr kumimoji="1" lang="ja-JP" altLang="en-US" sz="1100" b="1">
              <a:latin typeface="HG丸ｺﾞｼｯｸM-PRO" panose="020F0600000000000000" pitchFamily="50" charset="-128"/>
              <a:ea typeface="HG丸ｺﾞｼｯｸM-PRO" panose="020F0600000000000000" pitchFamily="50" charset="-128"/>
            </a:rPr>
            <a:t>日時点で満</a:t>
          </a:r>
          <a:r>
            <a:rPr kumimoji="1" lang="en-US" altLang="ja-JP" sz="1100" b="1">
              <a:latin typeface="HG丸ｺﾞｼｯｸM-PRO" panose="020F0600000000000000" pitchFamily="50" charset="-128"/>
              <a:ea typeface="HG丸ｺﾞｼｯｸM-PRO" panose="020F0600000000000000" pitchFamily="50" charset="-128"/>
            </a:rPr>
            <a:t>40</a:t>
          </a:r>
          <a:r>
            <a:rPr kumimoji="1" lang="ja-JP" altLang="en-US" sz="1100" b="1">
              <a:latin typeface="HG丸ｺﾞｼｯｸM-PRO" panose="020F0600000000000000" pitchFamily="50" charset="-128"/>
              <a:ea typeface="HG丸ｺﾞｼｯｸM-PRO" panose="020F0600000000000000" pitchFamily="50" charset="-128"/>
            </a:rPr>
            <a:t>歳以上</a:t>
          </a:r>
          <a:r>
            <a:rPr kumimoji="1" lang="ja-JP" altLang="en-US" sz="1100">
              <a:latin typeface="HG丸ｺﾞｼｯｸM-PRO" panose="020F0600000000000000" pitchFamily="50" charset="-128"/>
              <a:ea typeface="HG丸ｺﾞｼｯｸM-PRO" panose="020F0600000000000000" pitchFamily="50" charset="-128"/>
            </a:rPr>
            <a:t>でかつ令和５年度から令和７年度の過去</a:t>
          </a:r>
          <a:r>
            <a:rPr kumimoji="1" lang="en-US" altLang="ja-JP" sz="1100">
              <a:latin typeface="HG丸ｺﾞｼｯｸM-PRO" panose="020F0600000000000000" pitchFamily="50" charset="-128"/>
              <a:ea typeface="HG丸ｺﾞｼｯｸM-PRO" panose="020F0600000000000000" pitchFamily="50" charset="-128"/>
            </a:rPr>
            <a:t>3</a:t>
          </a:r>
          <a:r>
            <a:rPr kumimoji="1" lang="ja-JP" altLang="en-US" sz="1100">
              <a:latin typeface="HG丸ｺﾞｼｯｸM-PRO" panose="020F0600000000000000" pitchFamily="50" charset="-128"/>
              <a:ea typeface="HG丸ｺﾞｼｯｸM-PRO" panose="020F0600000000000000" pitchFamily="50" charset="-128"/>
            </a:rPr>
            <a:t>年間で脳検査付コースに</a:t>
          </a:r>
          <a:r>
            <a:rPr kumimoji="1" lang="ja-JP" altLang="en-US" sz="1100" b="1">
              <a:latin typeface="HG丸ｺﾞｼｯｸM-PRO" panose="020F0600000000000000" pitchFamily="50" charset="-128"/>
              <a:ea typeface="HG丸ｺﾞｼｯｸM-PRO" panose="020F0600000000000000" pitchFamily="50" charset="-128"/>
            </a:rPr>
            <a:t>当選されていない方</a:t>
          </a:r>
          <a:r>
            <a:rPr kumimoji="1" lang="ja-JP" altLang="en-US" sz="1100">
              <a:latin typeface="HG丸ｺﾞｼｯｸM-PRO" panose="020F0600000000000000" pitchFamily="50" charset="-128"/>
              <a:ea typeface="HG丸ｺﾞｼｯｸM-PRO" panose="020F0600000000000000" pitchFamily="50" charset="-128"/>
            </a:rPr>
            <a:t>のみ</a:t>
          </a:r>
        </a:p>
      </xdr:txBody>
    </xdr:sp>
    <xdr:clientData/>
  </xdr:twoCellAnchor>
  <xdr:twoCellAnchor>
    <xdr:from>
      <xdr:col>0</xdr:col>
      <xdr:colOff>42333</xdr:colOff>
      <xdr:row>41</xdr:row>
      <xdr:rowOff>42333</xdr:rowOff>
    </xdr:from>
    <xdr:to>
      <xdr:col>57</xdr:col>
      <xdr:colOff>47625</xdr:colOff>
      <xdr:row>53</xdr:row>
      <xdr:rowOff>42333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2333" y="3947583"/>
          <a:ext cx="4891617" cy="1143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56</xdr:row>
      <xdr:rowOff>10583</xdr:rowOff>
    </xdr:from>
    <xdr:to>
      <xdr:col>52</xdr:col>
      <xdr:colOff>78750</xdr:colOff>
      <xdr:row>57</xdr:row>
      <xdr:rowOff>84667</xdr:rowOff>
    </xdr:to>
    <xdr:cxnSp macro="">
      <xdr:nvCxnSpPr>
        <xdr:cNvPr id="8" name="カギ線コネクタ 7">
          <a:extLst>
            <a:ext uri="{FF2B5EF4-FFF2-40B4-BE49-F238E27FC236}">
              <a16:creationId xmlns:a16="http://schemas.microsoft.com/office/drawing/2014/main" id="{00000000-0008-0000-0200-000008000000}"/>
            </a:ext>
          </a:extLst>
        </xdr:cNvPr>
        <xdr:cNvCxnSpPr/>
      </xdr:nvCxnSpPr>
      <xdr:spPr>
        <a:xfrm flipV="1">
          <a:off x="3600450" y="5344583"/>
          <a:ext cx="936000" cy="169334"/>
        </a:xfrm>
        <a:prstGeom prst="bentConnector3">
          <a:avLst>
            <a:gd name="adj1" fmla="val 204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xdr:row>
      <xdr:rowOff>66675</xdr:rowOff>
    </xdr:from>
    <xdr:to>
      <xdr:col>98</xdr:col>
      <xdr:colOff>28575</xdr:colOff>
      <xdr:row>5</xdr:row>
      <xdr:rowOff>85725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115175" y="161925"/>
          <a:ext cx="1314450" cy="4000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令和８年度</a:t>
          </a:r>
        </a:p>
      </xdr:txBody>
    </xdr:sp>
    <xdr:clientData/>
  </xdr:twoCellAnchor>
  <xdr:twoCellAnchor>
    <xdr:from>
      <xdr:col>50</xdr:col>
      <xdr:colOff>19050</xdr:colOff>
      <xdr:row>6</xdr:row>
      <xdr:rowOff>76200</xdr:rowOff>
    </xdr:from>
    <xdr:to>
      <xdr:col>54</xdr:col>
      <xdr:colOff>66675</xdr:colOff>
      <xdr:row>8</xdr:row>
      <xdr:rowOff>66675</xdr:rowOff>
    </xdr:to>
    <xdr:sp macro="" textlink="">
      <xdr:nvSpPr>
        <xdr:cNvPr id="14" name="Rectangle 1">
          <a:extLst>
            <a:ext uri="{FF2B5EF4-FFF2-40B4-BE49-F238E27FC236}">
              <a16:creationId xmlns:a16="http://schemas.microsoft.com/office/drawing/2014/main" id="{00000000-0008-0000-0200-00000E000000}"/>
            </a:ext>
          </a:extLst>
        </xdr:cNvPr>
        <xdr:cNvSpPr>
          <a:spLocks noChangeArrowheads="1"/>
        </xdr:cNvSpPr>
      </xdr:nvSpPr>
      <xdr:spPr bwMode="auto">
        <a:xfrm>
          <a:off x="9191625" y="5219700"/>
          <a:ext cx="390525" cy="1809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31749</xdr:colOff>
      <xdr:row>70</xdr:row>
      <xdr:rowOff>84136</xdr:rowOff>
    </xdr:from>
    <xdr:to>
      <xdr:col>54</xdr:col>
      <xdr:colOff>56622</xdr:colOff>
      <xdr:row>75</xdr:row>
      <xdr:rowOff>22750</xdr:rowOff>
    </xdr:to>
    <xdr:sp macro="" textlink="">
      <xdr:nvSpPr>
        <xdr:cNvPr id="2" name="右矢印 4">
          <a:extLst>
            <a:ext uri="{FF2B5EF4-FFF2-40B4-BE49-F238E27FC236}">
              <a16:creationId xmlns:a16="http://schemas.microsoft.com/office/drawing/2014/main" id="{00000000-0008-0000-0300-000002000000}"/>
            </a:ext>
          </a:extLst>
        </xdr:cNvPr>
        <xdr:cNvSpPr/>
      </xdr:nvSpPr>
      <xdr:spPr>
        <a:xfrm>
          <a:off x="4403724" y="6751636"/>
          <a:ext cx="282048" cy="414864"/>
        </a:xfrm>
        <a:prstGeom prst="rightArrow">
          <a:avLst>
            <a:gd name="adj1" fmla="val 45879"/>
            <a:gd name="adj2" fmla="val 47722"/>
          </a:avLst>
        </a:prstGeom>
        <a:solidFill>
          <a:schemeClr val="bg1">
            <a:lumMod val="6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83607</xdr:colOff>
      <xdr:row>95</xdr:row>
      <xdr:rowOff>46567</xdr:rowOff>
    </xdr:from>
    <xdr:to>
      <xdr:col>97</xdr:col>
      <xdr:colOff>19050</xdr:colOff>
      <xdr:row>116</xdr:row>
      <xdr:rowOff>38101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627032" y="9095317"/>
          <a:ext cx="3707343" cy="199178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下記年齢に該当する</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名古屋市立学校所属の方は、名古屋市教育委員会</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が実施する総合健診（人間ドックに相当する健診）の対象となります</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人間</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ドックを申</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込</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む際</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は、</a:t>
          </a:r>
          <a:r>
            <a:rPr lang="ja-JP" altLang="en-US" sz="1100" b="1" u="sng">
              <a:solidFill>
                <a:schemeClr val="dk1"/>
              </a:solidFill>
              <a:effectLst/>
              <a:latin typeface="HG丸ｺﾞｼｯｸM-PRO" panose="020F0600000000000000" pitchFamily="50" charset="-128"/>
              <a:ea typeface="HG丸ｺﾞｼｯｸM-PRO" panose="020F0600000000000000" pitchFamily="50" charset="-128"/>
              <a:cs typeface="+mn-cs"/>
            </a:rPr>
            <a:t>受診辞退とならないよう御自身が総合健診に該当しないかよく確認</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した上で申し込んでください</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総合健診対象者</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当該年度末</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時点</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で</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40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45</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50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55</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60</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歳</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となる正規職員</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53</xdr:col>
      <xdr:colOff>19049</xdr:colOff>
      <xdr:row>54</xdr:row>
      <xdr:rowOff>42334</xdr:rowOff>
    </xdr:from>
    <xdr:to>
      <xdr:col>97</xdr:col>
      <xdr:colOff>27149</xdr:colOff>
      <xdr:row>64</xdr:row>
      <xdr:rowOff>19050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562474" y="5185834"/>
          <a:ext cx="3780000" cy="92921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≪脳検査付き１日人間ドック≫</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b="1">
              <a:latin typeface="HG丸ｺﾞｼｯｸM-PRO" panose="020F0600000000000000" pitchFamily="50" charset="-128"/>
              <a:ea typeface="HG丸ｺﾞｼｯｸM-PRO" panose="020F0600000000000000" pitchFamily="50" charset="-128"/>
            </a:rPr>
            <a:t>4</a:t>
          </a:r>
          <a:r>
            <a:rPr kumimoji="1" lang="ja-JP" altLang="en-US" sz="1100" b="1">
              <a:latin typeface="HG丸ｺﾞｼｯｸM-PRO" panose="020F0600000000000000" pitchFamily="50" charset="-128"/>
              <a:ea typeface="HG丸ｺﾞｼｯｸM-PRO" panose="020F0600000000000000" pitchFamily="50" charset="-128"/>
            </a:rPr>
            <a:t>月</a:t>
          </a:r>
          <a:r>
            <a:rPr kumimoji="1" lang="en-US" altLang="ja-JP" sz="1100" b="1">
              <a:latin typeface="HG丸ｺﾞｼｯｸM-PRO" panose="020F0600000000000000" pitchFamily="50" charset="-128"/>
              <a:ea typeface="HG丸ｺﾞｼｯｸM-PRO" panose="020F0600000000000000" pitchFamily="50" charset="-128"/>
            </a:rPr>
            <a:t>1</a:t>
          </a:r>
          <a:r>
            <a:rPr kumimoji="1" lang="ja-JP" altLang="en-US" sz="1100" b="1">
              <a:latin typeface="HG丸ｺﾞｼｯｸM-PRO" panose="020F0600000000000000" pitchFamily="50" charset="-128"/>
              <a:ea typeface="HG丸ｺﾞｼｯｸM-PRO" panose="020F0600000000000000" pitchFamily="50" charset="-128"/>
            </a:rPr>
            <a:t>日時点で満</a:t>
          </a:r>
          <a:r>
            <a:rPr kumimoji="1" lang="en-US" altLang="ja-JP" sz="1100" b="1">
              <a:latin typeface="HG丸ｺﾞｼｯｸM-PRO" panose="020F0600000000000000" pitchFamily="50" charset="-128"/>
              <a:ea typeface="HG丸ｺﾞｼｯｸM-PRO" panose="020F0600000000000000" pitchFamily="50" charset="-128"/>
            </a:rPr>
            <a:t>40</a:t>
          </a:r>
          <a:r>
            <a:rPr kumimoji="1" lang="ja-JP" altLang="en-US" sz="1100" b="1">
              <a:latin typeface="HG丸ｺﾞｼｯｸM-PRO" panose="020F0600000000000000" pitchFamily="50" charset="-128"/>
              <a:ea typeface="HG丸ｺﾞｼｯｸM-PRO" panose="020F0600000000000000" pitchFamily="50" charset="-128"/>
            </a:rPr>
            <a:t>歳以上</a:t>
          </a:r>
          <a:r>
            <a:rPr kumimoji="1" lang="ja-JP" altLang="en-US" sz="1100">
              <a:latin typeface="HG丸ｺﾞｼｯｸM-PRO" panose="020F0600000000000000" pitchFamily="50" charset="-128"/>
              <a:ea typeface="HG丸ｺﾞｼｯｸM-PRO" panose="020F0600000000000000" pitchFamily="50" charset="-128"/>
            </a:rPr>
            <a:t>でかつ令和５年度から令和７年度の過去</a:t>
          </a:r>
          <a:r>
            <a:rPr kumimoji="1" lang="en-US" altLang="ja-JP" sz="1100">
              <a:latin typeface="HG丸ｺﾞｼｯｸM-PRO" panose="020F0600000000000000" pitchFamily="50" charset="-128"/>
              <a:ea typeface="HG丸ｺﾞｼｯｸM-PRO" panose="020F0600000000000000" pitchFamily="50" charset="-128"/>
            </a:rPr>
            <a:t>3</a:t>
          </a:r>
          <a:r>
            <a:rPr kumimoji="1" lang="ja-JP" altLang="en-US" sz="1100">
              <a:latin typeface="HG丸ｺﾞｼｯｸM-PRO" panose="020F0600000000000000" pitchFamily="50" charset="-128"/>
              <a:ea typeface="HG丸ｺﾞｼｯｸM-PRO" panose="020F0600000000000000" pitchFamily="50" charset="-128"/>
            </a:rPr>
            <a:t>年間で脳検査付コースに</a:t>
          </a:r>
          <a:r>
            <a:rPr kumimoji="1" lang="ja-JP" altLang="en-US" sz="1100" b="1">
              <a:latin typeface="HG丸ｺﾞｼｯｸM-PRO" panose="020F0600000000000000" pitchFamily="50" charset="-128"/>
              <a:ea typeface="HG丸ｺﾞｼｯｸM-PRO" panose="020F0600000000000000" pitchFamily="50" charset="-128"/>
            </a:rPr>
            <a:t>当選されていない方</a:t>
          </a:r>
          <a:r>
            <a:rPr kumimoji="1" lang="ja-JP" altLang="en-US" sz="1100">
              <a:latin typeface="HG丸ｺﾞｼｯｸM-PRO" panose="020F0600000000000000" pitchFamily="50" charset="-128"/>
              <a:ea typeface="HG丸ｺﾞｼｯｸM-PRO" panose="020F0600000000000000" pitchFamily="50" charset="-128"/>
            </a:rPr>
            <a:t>のみ</a:t>
          </a:r>
        </a:p>
      </xdr:txBody>
    </xdr:sp>
    <xdr:clientData/>
  </xdr:twoCellAnchor>
  <xdr:twoCellAnchor>
    <xdr:from>
      <xdr:col>0</xdr:col>
      <xdr:colOff>42333</xdr:colOff>
      <xdr:row>41</xdr:row>
      <xdr:rowOff>42333</xdr:rowOff>
    </xdr:from>
    <xdr:to>
      <xdr:col>57</xdr:col>
      <xdr:colOff>47625</xdr:colOff>
      <xdr:row>53</xdr:row>
      <xdr:rowOff>42333</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333" y="3947583"/>
          <a:ext cx="4891617" cy="1143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56</xdr:row>
      <xdr:rowOff>10583</xdr:rowOff>
    </xdr:from>
    <xdr:to>
      <xdr:col>52</xdr:col>
      <xdr:colOff>78750</xdr:colOff>
      <xdr:row>57</xdr:row>
      <xdr:rowOff>84667</xdr:rowOff>
    </xdr:to>
    <xdr:cxnSp macro="">
      <xdr:nvCxnSpPr>
        <xdr:cNvPr id="6" name="カギ線コネクタ 7">
          <a:extLst>
            <a:ext uri="{FF2B5EF4-FFF2-40B4-BE49-F238E27FC236}">
              <a16:creationId xmlns:a16="http://schemas.microsoft.com/office/drawing/2014/main" id="{00000000-0008-0000-0300-000006000000}"/>
            </a:ext>
          </a:extLst>
        </xdr:cNvPr>
        <xdr:cNvCxnSpPr/>
      </xdr:nvCxnSpPr>
      <xdr:spPr>
        <a:xfrm flipV="1">
          <a:off x="3600450" y="5344583"/>
          <a:ext cx="936000" cy="169334"/>
        </a:xfrm>
        <a:prstGeom prst="bentConnector3">
          <a:avLst>
            <a:gd name="adj1" fmla="val 204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xdr:row>
      <xdr:rowOff>66675</xdr:rowOff>
    </xdr:from>
    <xdr:to>
      <xdr:col>98</xdr:col>
      <xdr:colOff>28575</xdr:colOff>
      <xdr:row>5</xdr:row>
      <xdr:rowOff>85725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115175" y="161925"/>
          <a:ext cx="1314450" cy="40005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ysClr val="windowText" lastClr="000000"/>
              </a:solidFill>
            </a:rPr>
            <a:t>令和８年度</a:t>
          </a:r>
        </a:p>
      </xdr:txBody>
    </xdr:sp>
    <xdr:clientData/>
  </xdr:twoCellAnchor>
  <xdr:twoCellAnchor>
    <xdr:from>
      <xdr:col>50</xdr:col>
      <xdr:colOff>19050</xdr:colOff>
      <xdr:row>6</xdr:row>
      <xdr:rowOff>76200</xdr:rowOff>
    </xdr:from>
    <xdr:to>
      <xdr:col>54</xdr:col>
      <xdr:colOff>66675</xdr:colOff>
      <xdr:row>8</xdr:row>
      <xdr:rowOff>66675</xdr:rowOff>
    </xdr:to>
    <xdr:sp macro="" textlink="">
      <xdr:nvSpPr>
        <xdr:cNvPr id="9" name="Rectangle 1">
          <a:extLst>
            <a:ext uri="{FF2B5EF4-FFF2-40B4-BE49-F238E27FC236}">
              <a16:creationId xmlns:a16="http://schemas.microsoft.com/office/drawing/2014/main" id="{00000000-0008-0000-0300-000009000000}"/>
            </a:ext>
          </a:extLst>
        </xdr:cNvPr>
        <xdr:cNvSpPr>
          <a:spLocks noChangeArrowheads="1"/>
        </xdr:cNvSpPr>
      </xdr:nvSpPr>
      <xdr:spPr bwMode="auto">
        <a:xfrm>
          <a:off x="4305300" y="647700"/>
          <a:ext cx="390525" cy="1809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58207</xdr:colOff>
      <xdr:row>28</xdr:row>
      <xdr:rowOff>4234</xdr:rowOff>
    </xdr:from>
    <xdr:to>
      <xdr:col>54</xdr:col>
      <xdr:colOff>15873</xdr:colOff>
      <xdr:row>34</xdr:row>
      <xdr:rowOff>35984</xdr:rowOff>
    </xdr:to>
    <xdr:sp macro="" textlink="">
      <xdr:nvSpPr>
        <xdr:cNvPr id="11" name="角丸四角形吹き出し 11">
          <a:extLst>
            <a:ext uri="{FF2B5EF4-FFF2-40B4-BE49-F238E27FC236}">
              <a16:creationId xmlns:a16="http://schemas.microsoft.com/office/drawing/2014/main" id="{00000000-0008-0000-0300-00000B000000}"/>
            </a:ext>
          </a:extLst>
        </xdr:cNvPr>
        <xdr:cNvSpPr/>
      </xdr:nvSpPr>
      <xdr:spPr>
        <a:xfrm>
          <a:off x="2544232" y="2671234"/>
          <a:ext cx="2100791" cy="603250"/>
        </a:xfrm>
        <a:prstGeom prst="wedgeRoundRectCallout">
          <a:avLst>
            <a:gd name="adj1" fmla="val 5619"/>
            <a:gd name="adj2" fmla="val 7081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chemeClr val="tx1"/>
              </a:solidFill>
            </a:rPr>
            <a:t>組合員番号８桁を入力してください。</a:t>
          </a:r>
        </a:p>
      </xdr:txBody>
    </xdr:sp>
    <xdr:clientData/>
  </xdr:twoCellAnchor>
  <xdr:twoCellAnchor>
    <xdr:from>
      <xdr:col>27</xdr:col>
      <xdr:colOff>45508</xdr:colOff>
      <xdr:row>4</xdr:row>
      <xdr:rowOff>76200</xdr:rowOff>
    </xdr:from>
    <xdr:to>
      <xdr:col>54</xdr:col>
      <xdr:colOff>24341</xdr:colOff>
      <xdr:row>15</xdr:row>
      <xdr:rowOff>38100</xdr:rowOff>
    </xdr:to>
    <xdr:sp macro="" textlink="">
      <xdr:nvSpPr>
        <xdr:cNvPr id="12" name="角丸四角形吹き出し 9">
          <a:extLst>
            <a:ext uri="{FF2B5EF4-FFF2-40B4-BE49-F238E27FC236}">
              <a16:creationId xmlns:a16="http://schemas.microsoft.com/office/drawing/2014/main" id="{00000000-0008-0000-0300-00000C000000}"/>
            </a:ext>
          </a:extLst>
        </xdr:cNvPr>
        <xdr:cNvSpPr/>
      </xdr:nvSpPr>
      <xdr:spPr>
        <a:xfrm>
          <a:off x="2360083" y="457200"/>
          <a:ext cx="2293408" cy="1009650"/>
        </a:xfrm>
        <a:prstGeom prst="wedgeRoundRectCallout">
          <a:avLst>
            <a:gd name="adj1" fmla="val 59431"/>
            <a:gd name="adj2" fmla="val -440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a:ln>
                <a:noFill/>
              </a:ln>
              <a:solidFill>
                <a:schemeClr val="tx1"/>
              </a:solidFill>
            </a:rPr>
            <a:t>勤務先の所属所名及び所属所コードを入力してください。人間ドックの問診票等は、入力いただいた所属所に送付されます。</a:t>
          </a:r>
          <a:endParaRPr kumimoji="1" lang="en-US" altLang="ja-JP" sz="1050">
            <a:ln>
              <a:noFill/>
            </a:ln>
            <a:solidFill>
              <a:schemeClr val="tx1"/>
            </a:solidFill>
          </a:endParaRPr>
        </a:p>
      </xdr:txBody>
    </xdr:sp>
    <xdr:clientData/>
  </xdr:twoCellAnchor>
  <xdr:twoCellAnchor>
    <xdr:from>
      <xdr:col>0</xdr:col>
      <xdr:colOff>66674</xdr:colOff>
      <xdr:row>15</xdr:row>
      <xdr:rowOff>85725</xdr:rowOff>
    </xdr:from>
    <xdr:to>
      <xdr:col>46</xdr:col>
      <xdr:colOff>38099</xdr:colOff>
      <xdr:row>27</xdr:row>
      <xdr:rowOff>28574</xdr:rowOff>
    </xdr:to>
    <xdr:sp macro="" textlink="">
      <xdr:nvSpPr>
        <xdr:cNvPr id="13" name="角丸四角形 22">
          <a:extLst>
            <a:ext uri="{FF2B5EF4-FFF2-40B4-BE49-F238E27FC236}">
              <a16:creationId xmlns:a16="http://schemas.microsoft.com/office/drawing/2014/main" id="{00000000-0008-0000-0300-00000D000000}"/>
            </a:ext>
          </a:extLst>
        </xdr:cNvPr>
        <xdr:cNvSpPr/>
      </xdr:nvSpPr>
      <xdr:spPr>
        <a:xfrm>
          <a:off x="66674" y="1514475"/>
          <a:ext cx="3914775" cy="108584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入力用シートに入力した内容が本様式に反映されます。</a:t>
          </a:r>
          <a:endParaRPr kumimoji="1" lang="en-US" altLang="ja-JP" sz="1100">
            <a:solidFill>
              <a:sysClr val="windowText" lastClr="000000"/>
            </a:solidFill>
          </a:endParaRPr>
        </a:p>
        <a:p>
          <a:pPr algn="l"/>
          <a:r>
            <a:rPr kumimoji="1" lang="ja-JP" altLang="en-US" sz="1100">
              <a:solidFill>
                <a:sysClr val="windowText" lastClr="000000"/>
              </a:solidFill>
            </a:rPr>
            <a:t>誤申請を防ぐために手書きではなく、データ入力により作成してください。誤申請をした場合、コースの変更等できません。</a:t>
          </a:r>
          <a:endParaRPr kumimoji="1" lang="en-US" altLang="ja-JP" sz="1100">
            <a:solidFill>
              <a:sysClr val="windowText" lastClr="000000"/>
            </a:solidFill>
          </a:endParaRPr>
        </a:p>
      </xdr:txBody>
    </xdr:sp>
    <xdr:clientData/>
  </xdr:twoCellAnchor>
  <xdr:twoCellAnchor>
    <xdr:from>
      <xdr:col>49</xdr:col>
      <xdr:colOff>57150</xdr:colOff>
      <xdr:row>52</xdr:row>
      <xdr:rowOff>57150</xdr:rowOff>
    </xdr:from>
    <xdr:to>
      <xdr:col>99</xdr:col>
      <xdr:colOff>37040</xdr:colOff>
      <xdr:row>65</xdr:row>
      <xdr:rowOff>19050</xdr:rowOff>
    </xdr:to>
    <xdr:sp macro="" textlink="">
      <xdr:nvSpPr>
        <xdr:cNvPr id="14" name="星 32 10">
          <a:extLst>
            <a:ext uri="{FF2B5EF4-FFF2-40B4-BE49-F238E27FC236}">
              <a16:creationId xmlns:a16="http://schemas.microsoft.com/office/drawing/2014/main" id="{00000000-0008-0000-0300-00000E000000}"/>
            </a:ext>
          </a:extLst>
        </xdr:cNvPr>
        <xdr:cNvSpPr/>
      </xdr:nvSpPr>
      <xdr:spPr>
        <a:xfrm>
          <a:off x="4257675" y="5010150"/>
          <a:ext cx="4266140" cy="1200150"/>
        </a:xfrm>
        <a:prstGeom prst="star32">
          <a:avLst>
            <a:gd name="adj" fmla="val 46179"/>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19050</xdr:colOff>
      <xdr:row>61</xdr:row>
      <xdr:rowOff>17992</xdr:rowOff>
    </xdr:from>
    <xdr:to>
      <xdr:col>98</xdr:col>
      <xdr:colOff>76199</xdr:colOff>
      <xdr:row>67</xdr:row>
      <xdr:rowOff>49743</xdr:rowOff>
    </xdr:to>
    <xdr:sp macro="" textlink="">
      <xdr:nvSpPr>
        <xdr:cNvPr id="15" name="角丸四角形吹き出し 19">
          <a:extLst>
            <a:ext uri="{FF2B5EF4-FFF2-40B4-BE49-F238E27FC236}">
              <a16:creationId xmlns:a16="http://schemas.microsoft.com/office/drawing/2014/main" id="{00000000-0008-0000-0300-00000F000000}"/>
            </a:ext>
          </a:extLst>
        </xdr:cNvPr>
        <xdr:cNvSpPr/>
      </xdr:nvSpPr>
      <xdr:spPr>
        <a:xfrm>
          <a:off x="6105525" y="5828242"/>
          <a:ext cx="2371724" cy="603251"/>
        </a:xfrm>
        <a:prstGeom prst="wedgeRoundRectCallout">
          <a:avLst>
            <a:gd name="adj1" fmla="val -60831"/>
            <a:gd name="adj2" fmla="val -4045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t"/>
        <a:lstStyle/>
        <a:p>
          <a:pPr algn="l"/>
          <a:r>
            <a:rPr kumimoji="1" lang="ja-JP" altLang="en-US" sz="1050">
              <a:solidFill>
                <a:sysClr val="windowText" lastClr="000000"/>
              </a:solidFill>
            </a:rPr>
            <a:t>脳検査付き人間ドックを希望する方は、対象年齢等の制限があります。</a:t>
          </a:r>
        </a:p>
      </xdr:txBody>
    </xdr:sp>
    <xdr:clientData/>
  </xdr:twoCellAnchor>
  <xdr:twoCellAnchor>
    <xdr:from>
      <xdr:col>46</xdr:col>
      <xdr:colOff>38101</xdr:colOff>
      <xdr:row>78</xdr:row>
      <xdr:rowOff>75143</xdr:rowOff>
    </xdr:from>
    <xdr:to>
      <xdr:col>98</xdr:col>
      <xdr:colOff>66675</xdr:colOff>
      <xdr:row>85</xdr:row>
      <xdr:rowOff>56093</xdr:rowOff>
    </xdr:to>
    <xdr:sp macro="" textlink="">
      <xdr:nvSpPr>
        <xdr:cNvPr id="16" name="角丸四角形吹き出し 7">
          <a:extLst>
            <a:ext uri="{FF2B5EF4-FFF2-40B4-BE49-F238E27FC236}">
              <a16:creationId xmlns:a16="http://schemas.microsoft.com/office/drawing/2014/main" id="{00000000-0008-0000-0300-000010000000}"/>
            </a:ext>
          </a:extLst>
        </xdr:cNvPr>
        <xdr:cNvSpPr/>
      </xdr:nvSpPr>
      <xdr:spPr>
        <a:xfrm>
          <a:off x="3981451" y="7504643"/>
          <a:ext cx="4486274" cy="647700"/>
        </a:xfrm>
        <a:prstGeom prst="wedgeRoundRectCallout">
          <a:avLst>
            <a:gd name="adj1" fmla="val -4567"/>
            <a:gd name="adj2" fmla="val -732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l"/>
          <a:r>
            <a:rPr kumimoji="1" lang="ja-JP" altLang="en-US" sz="1100">
              <a:solidFill>
                <a:sysClr val="windowText" lastClr="000000"/>
              </a:solidFill>
            </a:rPr>
            <a:t>優先順位に基づいた抽選により、決定します。</a:t>
          </a:r>
          <a:endParaRPr kumimoji="1" lang="en-US" altLang="ja-JP" sz="1100">
            <a:solidFill>
              <a:sysClr val="windowText" lastClr="000000"/>
            </a:solidFill>
          </a:endParaRPr>
        </a:p>
        <a:p>
          <a:pPr algn="ctr"/>
          <a:r>
            <a:rPr kumimoji="1" lang="ja-JP" altLang="en-US" sz="1400" b="1">
              <a:solidFill>
                <a:sysClr val="windowText" lastClr="000000"/>
              </a:solidFill>
            </a:rPr>
            <a:t>第１希望から第３希望まで同じ番号を入力しないこと</a:t>
          </a:r>
        </a:p>
      </xdr:txBody>
    </xdr:sp>
    <xdr:clientData/>
  </xdr:twoCellAnchor>
  <xdr:twoCellAnchor>
    <xdr:from>
      <xdr:col>49</xdr:col>
      <xdr:colOff>19050</xdr:colOff>
      <xdr:row>94</xdr:row>
      <xdr:rowOff>19050</xdr:rowOff>
    </xdr:from>
    <xdr:to>
      <xdr:col>99</xdr:col>
      <xdr:colOff>38099</xdr:colOff>
      <xdr:row>118</xdr:row>
      <xdr:rowOff>57150</xdr:rowOff>
    </xdr:to>
    <xdr:sp macro="" textlink="">
      <xdr:nvSpPr>
        <xdr:cNvPr id="17" name="星 32 12">
          <a:extLst>
            <a:ext uri="{FF2B5EF4-FFF2-40B4-BE49-F238E27FC236}">
              <a16:creationId xmlns:a16="http://schemas.microsoft.com/office/drawing/2014/main" id="{00000000-0008-0000-0300-000011000000}"/>
            </a:ext>
          </a:extLst>
        </xdr:cNvPr>
        <xdr:cNvSpPr/>
      </xdr:nvSpPr>
      <xdr:spPr>
        <a:xfrm>
          <a:off x="4219575" y="8972550"/>
          <a:ext cx="4305299" cy="2324100"/>
        </a:xfrm>
        <a:prstGeom prst="star32">
          <a:avLst>
            <a:gd name="adj" fmla="val 4606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31748</xdr:colOff>
      <xdr:row>117</xdr:row>
      <xdr:rowOff>16933</xdr:rowOff>
    </xdr:from>
    <xdr:to>
      <xdr:col>95</xdr:col>
      <xdr:colOff>42332</xdr:colOff>
      <xdr:row>125</xdr:row>
      <xdr:rowOff>38100</xdr:rowOff>
    </xdr:to>
    <xdr:sp macro="" textlink="">
      <xdr:nvSpPr>
        <xdr:cNvPr id="18" name="角丸四角形吹き出し 20">
          <a:extLst>
            <a:ext uri="{FF2B5EF4-FFF2-40B4-BE49-F238E27FC236}">
              <a16:creationId xmlns:a16="http://schemas.microsoft.com/office/drawing/2014/main" id="{00000000-0008-0000-0300-000012000000}"/>
            </a:ext>
          </a:extLst>
        </xdr:cNvPr>
        <xdr:cNvSpPr/>
      </xdr:nvSpPr>
      <xdr:spPr>
        <a:xfrm>
          <a:off x="5603873" y="11161183"/>
          <a:ext cx="2582334" cy="783167"/>
        </a:xfrm>
        <a:prstGeom prst="wedgeRoundRectCallout">
          <a:avLst>
            <a:gd name="adj1" fmla="val -25803"/>
            <a:gd name="adj2" fmla="val -8331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名古屋市立学校の方は、よく御確認ください。当選後の受診辞退とならないように、御注意ください。</a:t>
          </a:r>
        </a:p>
      </xdr:txBody>
    </xdr:sp>
    <xdr:clientData/>
  </xdr:twoCellAnchor>
  <xdr:twoCellAnchor>
    <xdr:from>
      <xdr:col>0</xdr:col>
      <xdr:colOff>71966</xdr:colOff>
      <xdr:row>93</xdr:row>
      <xdr:rowOff>84667</xdr:rowOff>
    </xdr:from>
    <xdr:to>
      <xdr:col>32</xdr:col>
      <xdr:colOff>82549</xdr:colOff>
      <xdr:row>115</xdr:row>
      <xdr:rowOff>56093</xdr:rowOff>
    </xdr:to>
    <xdr:sp macro="" textlink="">
      <xdr:nvSpPr>
        <xdr:cNvPr id="19" name="角丸四角形吹き出し 8">
          <a:extLst>
            <a:ext uri="{FF2B5EF4-FFF2-40B4-BE49-F238E27FC236}">
              <a16:creationId xmlns:a16="http://schemas.microsoft.com/office/drawing/2014/main" id="{00000000-0008-0000-0300-000013000000}"/>
            </a:ext>
          </a:extLst>
        </xdr:cNvPr>
        <xdr:cNvSpPr/>
      </xdr:nvSpPr>
      <xdr:spPr>
        <a:xfrm>
          <a:off x="71966" y="8942917"/>
          <a:ext cx="2753783" cy="2066926"/>
        </a:xfrm>
        <a:prstGeom prst="wedgeRoundRectCallout">
          <a:avLst>
            <a:gd name="adj1" fmla="val -34829"/>
            <a:gd name="adj2" fmla="val 592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l"/>
          <a:r>
            <a:rPr kumimoji="1" lang="ja-JP" altLang="en-US" sz="1100" u="sng">
              <a:solidFill>
                <a:sysClr val="windowText" lastClr="000000"/>
              </a:solidFill>
            </a:rPr>
            <a:t>コースと希望日は連動しておりません。</a:t>
          </a:r>
          <a:endParaRPr kumimoji="1" lang="en-US" altLang="ja-JP" sz="1100" u="sng">
            <a:solidFill>
              <a:sysClr val="windowText" lastClr="000000"/>
            </a:solidFill>
          </a:endParaRPr>
        </a:p>
        <a:p>
          <a:pPr algn="l"/>
          <a:r>
            <a:rPr kumimoji="1" lang="ja-JP" altLang="en-US" sz="1100">
              <a:solidFill>
                <a:sysClr val="windowText" lastClr="000000"/>
              </a:solidFill>
            </a:rPr>
            <a:t>決定した健診機関において、受診希望日を</a:t>
          </a:r>
          <a:r>
            <a:rPr kumimoji="1" lang="ja-JP" altLang="en-US" sz="1100" u="sng">
              <a:solidFill>
                <a:sysClr val="windowText" lastClr="000000"/>
              </a:solidFill>
            </a:rPr>
            <a:t>参考に</a:t>
          </a:r>
          <a:r>
            <a:rPr kumimoji="1" lang="ja-JP" altLang="en-US" sz="1100">
              <a:solidFill>
                <a:sysClr val="windowText" lastClr="000000"/>
              </a:solidFill>
            </a:rPr>
            <a:t>受診日が振り分けられます。</a:t>
          </a:r>
          <a:endParaRPr kumimoji="1" lang="en-US" altLang="ja-JP" sz="1100">
            <a:solidFill>
              <a:sysClr val="windowText" lastClr="000000"/>
            </a:solidFill>
          </a:endParaRPr>
        </a:p>
        <a:p>
          <a:pPr algn="l"/>
          <a:r>
            <a:rPr kumimoji="1" lang="ja-JP" altLang="en-US" sz="1100">
              <a:solidFill>
                <a:sysClr val="windowText" lastClr="000000"/>
              </a:solidFill>
            </a:rPr>
            <a:t>できる限り希望日は２日間とも入力してください。</a:t>
          </a:r>
          <a:endParaRPr kumimoji="1" lang="en-US" altLang="ja-JP" sz="1100">
            <a:solidFill>
              <a:sysClr val="windowText" lastClr="000000"/>
            </a:solidFill>
          </a:endParaRPr>
        </a:p>
        <a:p>
          <a:pPr algn="l"/>
          <a:r>
            <a:rPr kumimoji="1" lang="ja-JP" altLang="en-US" sz="1100">
              <a:solidFill>
                <a:sysClr val="windowText" lastClr="000000"/>
              </a:solidFill>
            </a:rPr>
            <a:t>また、人間ドック実施期間は</a:t>
          </a:r>
          <a:endParaRPr kumimoji="1" lang="en-US" altLang="ja-JP" sz="1100" u="sng">
            <a:solidFill>
              <a:sysClr val="windowText" lastClr="000000"/>
            </a:solidFill>
          </a:endParaRPr>
        </a:p>
        <a:p>
          <a:pPr algn="l"/>
          <a:r>
            <a:rPr kumimoji="1" lang="ja-JP" altLang="en-US" sz="1200" b="1" u="sng">
              <a:solidFill>
                <a:sysClr val="windowText" lastClr="000000"/>
              </a:solidFill>
            </a:rPr>
            <a:t>７月１日から１月３１日まで</a:t>
          </a:r>
          <a:r>
            <a:rPr kumimoji="1" lang="ja-JP" altLang="en-US" sz="1200">
              <a:solidFill>
                <a:sysClr val="windowText" lastClr="000000"/>
              </a:solidFill>
            </a:rPr>
            <a:t>です。</a:t>
          </a:r>
          <a:endParaRPr kumimoji="1" lang="en-US" altLang="ja-JP" sz="12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34</xdr:col>
      <xdr:colOff>42332</xdr:colOff>
      <xdr:row>106</xdr:row>
      <xdr:rowOff>19050</xdr:rowOff>
    </xdr:from>
    <xdr:to>
      <xdr:col>54</xdr:col>
      <xdr:colOff>38100</xdr:colOff>
      <xdr:row>117</xdr:row>
      <xdr:rowOff>85725</xdr:rowOff>
    </xdr:to>
    <xdr:sp macro="" textlink="">
      <xdr:nvSpPr>
        <xdr:cNvPr id="20" name="角丸四角形吹き出し 21">
          <a:extLst>
            <a:ext uri="{FF2B5EF4-FFF2-40B4-BE49-F238E27FC236}">
              <a16:creationId xmlns:a16="http://schemas.microsoft.com/office/drawing/2014/main" id="{00000000-0008-0000-0300-000014000000}"/>
            </a:ext>
          </a:extLst>
        </xdr:cNvPr>
        <xdr:cNvSpPr/>
      </xdr:nvSpPr>
      <xdr:spPr>
        <a:xfrm>
          <a:off x="2956982" y="10115550"/>
          <a:ext cx="1710268" cy="1114425"/>
        </a:xfrm>
        <a:prstGeom prst="wedgeRoundRectCallout">
          <a:avLst>
            <a:gd name="adj1" fmla="val -61060"/>
            <a:gd name="adj2" fmla="val 6844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lstStyle/>
        <a:p>
          <a:pPr algn="l"/>
          <a:r>
            <a:rPr kumimoji="1" lang="ja-JP" altLang="en-US" sz="1100">
              <a:ln>
                <a:noFill/>
              </a:ln>
              <a:solidFill>
                <a:schemeClr val="tx1"/>
              </a:solidFill>
            </a:rPr>
            <a:t>年度途中で任期が切れる方は、任期満了日以降の日付を入力しないでください。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74701BA-F204-4D6B-9F55-2995C25CBBF5}" name="テーブル20" displayName="テーブル20" ref="K1:K2" totalsRowShown="0">
  <autoFilter ref="K1:K2" xr:uid="{D74701BA-F204-4D6B-9F55-2995C25CBBF5}"/>
  <tableColumns count="1">
    <tableColumn id="1" xr3:uid="{6AF68A77-E822-4A32-8F2D-C534C566E242}" name="海南病院"/>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6BFF086-9CE2-47CE-A9B7-A1949A1C9547}" name="テーブル32" displayName="テーブル32" ref="I1:I3" totalsRowShown="0">
  <autoFilter ref="I1:I3" xr:uid="{66BFF086-9CE2-47CE-A9B7-A1949A1C9547}"/>
  <tableColumns count="1">
    <tableColumn id="1" xr3:uid="{752E303D-F392-4D13-BBC1-9137F9081B4D}" name="中日病院"/>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2CC9C4C-E5E3-47A7-B550-9EFA3EE0FE88}" name="テーブル33" displayName="テーブル33" ref="J1:J3" totalsRowShown="0">
  <autoFilter ref="J1:J3" xr:uid="{62CC9C4C-E5E3-47A7-B550-9EFA3EE0FE88}"/>
  <tableColumns count="1">
    <tableColumn id="1" xr3:uid="{C1AC534B-7F12-46BD-BAD7-5A2A25CA9BBD}" name="メドック健康クリニック"/>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DA53D4F-01BD-41D8-A494-0BC7F4A501B7}" name="テーブル34" displayName="テーブル34" ref="L1:L3" totalsRowShown="0">
  <autoFilter ref="L1:L3" xr:uid="{0DA53D4F-01BD-41D8-A494-0BC7F4A501B7}"/>
  <tableColumns count="1">
    <tableColumn id="1" xr3:uid="{C8386CD2-7382-4C4E-A5E4-8584062990F1}" name="山下病院"/>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03BC525-7AC7-4335-9BD3-E1549B4A57FE}" name="テーブル35" displayName="テーブル35" ref="M1:M3" totalsRowShown="0">
  <autoFilter ref="M1:M3" xr:uid="{403BC525-7AC7-4335-9BD3-E1549B4A57FE}"/>
  <tableColumns count="1">
    <tableColumn id="1" xr3:uid="{B1A830CF-2C8A-4D65-9A50-F910F8AD66EE}" name="井上病院"/>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327E76F-F2CA-4CEC-8FC7-77F0BE150432}" name="テーブル36" displayName="テーブル36" ref="N1:N3" totalsRowShown="0">
  <autoFilter ref="N1:N3" xr:uid="{3327E76F-F2CA-4CEC-8FC7-77F0BE150432}"/>
  <tableColumns count="1">
    <tableColumn id="1" xr3:uid="{8DAEFCF9-8355-41DB-B394-BD254B8B9B0A}" name="中京サテライトクリニック"/>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DC50A02-A34F-4CFF-BB9E-6F69F1940E01}" name="テーブル37" displayName="テーブル37" ref="O1:O3" totalsRowShown="0">
  <autoFilter ref="O1:O3" xr:uid="{CDC50A02-A34F-4CFF-BB9E-6F69F1940E01}"/>
  <tableColumns count="1">
    <tableColumn id="1" xr3:uid="{A11B454C-37FD-41C0-AA9F-15AC96DF9C11}" name="公立西知多総合病院"/>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1F2818F-F6FC-4D51-A941-972AE0C201FC}" name="テーブル38" displayName="テーブル38" ref="P1:P3" totalsRowShown="0">
  <autoFilter ref="P1:P3" xr:uid="{D1F2818F-F6FC-4D51-A941-972AE0C201FC}"/>
  <tableColumns count="1">
    <tableColumn id="1" xr3:uid="{02E27110-6C7F-44E6-91B7-00B05A30DF95}" name="半田市医師会健康管理センター"/>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5C922B5-1B8F-4861-B566-F649B08094D1}" name="テーブル39" displayName="テーブル39" ref="Q1:Q3" totalsRowShown="0">
  <autoFilter ref="Q1:Q3" xr:uid="{75C922B5-1B8F-4861-B566-F649B08094D1}"/>
  <tableColumns count="1">
    <tableColumn id="1" xr3:uid="{9668FE7B-A8EB-41CE-99CE-AFC54C8247A5}" name="渡辺病院健診センター"/>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DAFCECE-2E32-4D08-864C-9CDB984A3137}" name="テーブル40" displayName="テーブル40" ref="R1:R3" totalsRowShown="0">
  <autoFilter ref="R1:R3" xr:uid="{EDAFCECE-2E32-4D08-864C-9CDB984A3137}"/>
  <tableColumns count="1">
    <tableColumn id="1" xr3:uid="{EB5022CE-17FF-4DBB-B5CA-C125C4052274}" name="岡崎市医師会はるさき健診センター"/>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D1AD8AE-4202-4257-9592-563C77749A66}" name="テーブル41" displayName="テーブル41" ref="S1:S3" totalsRowShown="0">
  <autoFilter ref="S1:S3" xr:uid="{3D1AD8AE-4202-4257-9592-563C77749A66}"/>
  <tableColumns count="1">
    <tableColumn id="1" xr3:uid="{BBD0F3C8-BE89-439F-A1F1-AF81FE4563F7}" name="宇野病院"/>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533F241-4883-49AB-B541-5DF42873268A}" name="テーブル23" displayName="テーブル23" ref="A1:A3" totalsRowShown="0">
  <autoFilter ref="A1:A3" xr:uid="{4533F241-4883-49AB-B541-5DF42873268A}"/>
  <tableColumns count="1">
    <tableColumn id="1" xr3:uid="{FC06425E-745E-421D-B987-80DAF092AD21}" name="東海中央病院"/>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3A86226-1A59-402F-94FA-111DF5548B56}" name="テーブル42" displayName="テーブル42" ref="T1:T3" totalsRowShown="0">
  <autoFilter ref="T1:T3" xr:uid="{23A86226-1A59-402F-94FA-111DF5548B56}"/>
  <tableColumns count="1">
    <tableColumn id="1" xr3:uid="{26C30A93-4857-431D-8FD2-86D1008581C5}" name="豊田地域医療センター"/>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A2813851-F6C0-4B4D-8D6A-D150F8046ED2}" name="テーブル44" displayName="テーブル44" ref="U1:U3" totalsRowShown="0">
  <autoFilter ref="U1:U3" xr:uid="{A2813851-F6C0-4B4D-8D6A-D150F8046ED2}"/>
  <tableColumns count="1">
    <tableColumn id="1" xr3:uid="{78148AB2-BE35-42C4-865F-D189413832AB}" name="豊田厚生病院"/>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76EB9A6-FF11-46BE-902C-9C2B3EED4FD0}" name="テーブル45" displayName="テーブル45" ref="V1:V3" totalsRowShown="0">
  <autoFilter ref="V1:V3" xr:uid="{876EB9A6-FF11-46BE-902C-9C2B3EED4FD0}"/>
  <tableColumns count="1">
    <tableColumn id="1" xr3:uid="{A481BD69-A8E3-4E78-86AF-A387557A732E}" name="西尾市健康管理センター"/>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EBD4610-8990-44C1-B987-9F7CA1AF422B}" name="テーブル46" displayName="テーブル46" ref="W1:W3" totalsRowShown="0">
  <autoFilter ref="W1:W3" xr:uid="{4EBD4610-8990-44C1-B987-9F7CA1AF422B}"/>
  <tableColumns count="1">
    <tableColumn id="1" xr3:uid="{AFDC8596-8468-40F6-9074-C8156FBD6CF1}" name="刈谷豊田総合病院"/>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279CB06-D61F-401A-9C45-65846F105E4D}" name="テーブル47" displayName="テーブル47" ref="X1:X3" totalsRowShown="0">
  <autoFilter ref="X1:X3" xr:uid="{0279CB06-D61F-401A-9C45-65846F105E4D}"/>
  <tableColumns count="1">
    <tableColumn id="1" xr3:uid="{1288A6BA-83F7-4E38-842A-F2EF71AFC81A}" name="三河安城クリニック"/>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6686BDB-7B20-414F-86CF-B92D8B420A97}" name="テーブル48" displayName="テーブル48" ref="Y1:Y3" totalsRowShown="0">
  <autoFilter ref="Y1:Y3" xr:uid="{A6686BDB-7B20-414F-86CF-B92D8B420A97}"/>
  <tableColumns count="1">
    <tableColumn id="1" xr3:uid="{C7042E46-6BAB-4C8A-96D3-4D52EEDA54E3}" name="蒲郡市医師会健診センター"/>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9EAF46B9-536D-442D-8DE6-8463862EB845}" name="テーブル49" displayName="テーブル49" ref="Z1:Z3" totalsRowShown="0">
  <autoFilter ref="Z1:Z3" xr:uid="{9EAF46B9-536D-442D-8DE6-8463862EB845}"/>
  <tableColumns count="1">
    <tableColumn id="1" xr3:uid="{02AEF608-6EF8-44AE-BB9A-8625E6E58595}" name="総合青山病院"/>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08B15D-F741-4272-B981-79E3F1580DA9}" name="テーブル50" displayName="テーブル50" ref="AA1:AA3" totalsRowShown="0">
  <autoFilter ref="AA1:AA3" xr:uid="{3408B15D-F741-4272-B981-79E3F1580DA9}"/>
  <tableColumns count="1">
    <tableColumn id="1" xr3:uid="{E2004292-3BB6-4DC7-A74C-EA00028D3605}" name="光生会病院"/>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5E40865-8B7F-4161-A9E7-66F03E1453BD}" name="テーブル25" displayName="テーブル25" ref="B1:B3" totalsRowShown="0">
  <autoFilter ref="B1:B3" xr:uid="{F5E40865-8B7F-4161-A9E7-66F03E1453BD}"/>
  <tableColumns count="1">
    <tableColumn id="1" xr3:uid="{E3BCA4CC-9020-44E7-9C58-DD84ACC9286F}" name="国際セントラルクリニック"/>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697B5F2-8357-407B-BF7D-6DAE1C21F06C}" name="テーブル26" displayName="テーブル26" ref="C1:C3" totalsRowShown="0">
  <autoFilter ref="C1:C3" xr:uid="{4697B5F2-8357-407B-BF7D-6DAE1C21F06C}"/>
  <tableColumns count="1">
    <tableColumn id="1" xr3:uid="{0348D32C-AF70-469C-A5B4-373C1321F03B}" name="大名古屋ビルセントラルクリニック"/>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366FBBE-421B-4074-BCAF-75E0A94757AF}" name="テーブル27" displayName="テーブル27" ref="D1:D3" totalsRowShown="0">
  <autoFilter ref="D1:D3" xr:uid="{6366FBBE-421B-4074-BCAF-75E0A94757AF}"/>
  <tableColumns count="1">
    <tableColumn id="1" xr3:uid="{0F5D911E-7FA8-4A0D-91A7-BF23138F105C}" name="名古屋栄セントラルクリニック"/>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DCC4D11-2FA7-48EE-8BAB-FBF1B19A0130}" name="テーブル28" displayName="テーブル28" ref="E1:E3" totalsRowShown="0">
  <autoFilter ref="E1:E3" xr:uid="{FDCC4D11-2FA7-48EE-8BAB-FBF1B19A0130}"/>
  <tableColumns count="1">
    <tableColumn id="1" xr3:uid="{F156C649-8E1B-470D-8E4C-51C54376C8D1}" name="名古屋ステーションクリニック"/>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AE00861-D8DA-4185-8CC4-DBFB7B954583}" name="テーブル29" displayName="テーブル29" ref="F1:F3" totalsRowShown="0">
  <autoFilter ref="F1:F3" xr:uid="{DAE00861-D8DA-4185-8CC4-DBFB7B954583}"/>
  <tableColumns count="1">
    <tableColumn id="1" xr3:uid="{E045BA91-7353-4F17-8C1B-8366225DBD30}" name="オリエンタルクリニック"/>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D543CE3-3626-4332-959E-7DA93855A62C}" name="テーブル30" displayName="テーブル30" ref="G1:G3" totalsRowShown="0">
  <autoFilter ref="G1:G3" xr:uid="{DD543CE3-3626-4332-959E-7DA93855A62C}"/>
  <tableColumns count="1">
    <tableColumn id="1" xr3:uid="{B00B0D4C-BE75-4780-85D5-FD82BCCB314F}" name="愛知健康増進財団"/>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00993EB-36FD-4873-BA13-092FB97F8C1B}" name="テーブル31" displayName="テーブル31" ref="H1:H3" totalsRowShown="0">
  <autoFilter ref="H1:H3" xr:uid="{D00993EB-36FD-4873-BA13-092FB97F8C1B}"/>
  <tableColumns count="1">
    <tableColumn id="1" xr3:uid="{34EF0835-17C8-48F6-AC5A-12E25C50DA06}" name="だいどうクリニック"/>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6.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A51C-1496-4AB1-A954-EF19D957F28C}">
  <sheetPr codeName="Sheet1">
    <pageSetUpPr fitToPage="1"/>
  </sheetPr>
  <dimension ref="A1:D27"/>
  <sheetViews>
    <sheetView tabSelected="1" workbookViewId="0">
      <selection activeCell="C3" sqref="C3"/>
    </sheetView>
  </sheetViews>
  <sheetFormatPr defaultColWidth="0" defaultRowHeight="13.5" zeroHeight="1"/>
  <cols>
    <col min="1" max="1" width="4.875" style="50" customWidth="1"/>
    <col min="2" max="2" width="2.625" style="50" customWidth="1"/>
    <col min="3" max="3" width="156.5" style="50" customWidth="1"/>
    <col min="4" max="4" width="0" style="50" hidden="1" customWidth="1"/>
    <col min="5" max="16384" width="9" style="50" hidden="1"/>
  </cols>
  <sheetData>
    <row r="1" spans="1:4">
      <c r="A1" s="49"/>
      <c r="B1" s="49"/>
      <c r="C1" s="49"/>
      <c r="D1" s="49"/>
    </row>
    <row r="2" spans="1:4" ht="18.75" customHeight="1">
      <c r="A2" s="49"/>
      <c r="B2" s="51" t="s">
        <v>1707</v>
      </c>
      <c r="C2" s="49"/>
      <c r="D2" s="49"/>
    </row>
    <row r="3" spans="1:4" ht="113.25" customHeight="1">
      <c r="A3" s="49"/>
      <c r="B3" s="49"/>
      <c r="C3" s="60" t="s">
        <v>3388</v>
      </c>
      <c r="D3" s="49"/>
    </row>
    <row r="4" spans="1:4" ht="13.5" customHeight="1">
      <c r="A4" s="49"/>
      <c r="B4" s="49"/>
      <c r="C4" s="60"/>
      <c r="D4" s="49"/>
    </row>
    <row r="5" spans="1:4" ht="13.5" customHeight="1">
      <c r="A5" s="49"/>
      <c r="B5" s="51" t="s">
        <v>1753</v>
      </c>
      <c r="C5" s="60"/>
      <c r="D5" s="49"/>
    </row>
    <row r="6" spans="1:4" ht="89.25" customHeight="1">
      <c r="A6" s="49"/>
      <c r="B6" s="49"/>
      <c r="C6" s="91" t="s">
        <v>1762</v>
      </c>
      <c r="D6" s="49"/>
    </row>
    <row r="7" spans="1:4" ht="21.75" customHeight="1">
      <c r="A7" s="49"/>
      <c r="B7" s="49"/>
      <c r="C7" s="59" t="s">
        <v>1743</v>
      </c>
      <c r="D7" s="49"/>
    </row>
    <row r="8" spans="1:4">
      <c r="A8" s="49"/>
      <c r="B8" s="49"/>
      <c r="C8" s="49"/>
      <c r="D8" s="49"/>
    </row>
    <row r="9" spans="1:4">
      <c r="A9" s="49"/>
      <c r="B9" s="51" t="s">
        <v>1708</v>
      </c>
      <c r="C9" s="49"/>
      <c r="D9" s="49"/>
    </row>
    <row r="10" spans="1:4" ht="19.5" customHeight="1">
      <c r="A10" s="49"/>
      <c r="B10" s="49"/>
      <c r="C10" s="52" t="s">
        <v>1709</v>
      </c>
      <c r="D10" s="49"/>
    </row>
    <row r="11" spans="1:4">
      <c r="A11" s="49"/>
      <c r="B11" s="49"/>
      <c r="C11" s="49"/>
      <c r="D11" s="49"/>
    </row>
    <row r="12" spans="1:4">
      <c r="A12" s="49"/>
      <c r="B12" s="49"/>
      <c r="C12" s="49"/>
      <c r="D12" s="49"/>
    </row>
    <row r="13" spans="1:4"/>
    <row r="14" spans="1:4"/>
    <row r="15" spans="1:4"/>
    <row r="16" spans="1:4"/>
    <row r="17"/>
    <row r="18"/>
    <row r="19"/>
    <row r="20"/>
    <row r="21"/>
    <row r="22"/>
    <row r="23"/>
    <row r="24"/>
    <row r="25"/>
    <row r="26"/>
    <row r="27"/>
  </sheetData>
  <sheetProtection algorithmName="SHA-512" hashValue="AYA5DgeDI1VDN1WtCWCxyts8QQSFfqqEhasEn/LYM1oaZHNVWh10hJoTePckw4nPQlOL6oQtwCxRvWSgyWrVTA==" saltValue="a/p2VwP49cYTHXV6LiErMg==" spinCount="100000" sheet="1" selectLockedCells="1" selectUnlockedCells="1"/>
  <phoneticPr fontId="11"/>
  <pageMargins left="0.7" right="0.7" top="0.75" bottom="0.75" header="0.3" footer="0.3"/>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D905-ED0E-4CA9-A1D9-118A207835B7}">
  <sheetPr codeName="Sheet61">
    <pageSetUpPr fitToPage="1"/>
  </sheetPr>
  <dimension ref="A1:G29"/>
  <sheetViews>
    <sheetView workbookViewId="0">
      <selection activeCell="D2" sqref="D2"/>
    </sheetView>
  </sheetViews>
  <sheetFormatPr defaultRowHeight="31.5" customHeight="1"/>
  <cols>
    <col min="1" max="3" width="11.25" style="28" customWidth="1"/>
    <col min="4" max="4" width="32" customWidth="1"/>
    <col min="5" max="6" width="16" hidden="1" customWidth="1"/>
    <col min="7" max="7" width="97.5" style="40" customWidth="1"/>
  </cols>
  <sheetData>
    <row r="1" spans="1:7" ht="66.75" customHeight="1">
      <c r="A1" s="109" t="s">
        <v>1754</v>
      </c>
      <c r="B1" s="109"/>
      <c r="C1" s="109"/>
      <c r="D1" s="109"/>
      <c r="E1" s="27" t="s">
        <v>1691</v>
      </c>
      <c r="F1" s="27" t="s">
        <v>1692</v>
      </c>
    </row>
    <row r="2" spans="1:7" ht="31.5" customHeight="1">
      <c r="A2" s="103" t="s">
        <v>108</v>
      </c>
      <c r="B2" s="103"/>
      <c r="C2" s="103"/>
      <c r="D2" s="67"/>
      <c r="E2" s="31">
        <v>5080401</v>
      </c>
      <c r="F2" s="31">
        <v>5080420</v>
      </c>
      <c r="G2" s="41"/>
    </row>
    <row r="3" spans="1:7" ht="31.5" customHeight="1">
      <c r="A3" s="103" t="s">
        <v>106</v>
      </c>
      <c r="B3" s="103"/>
      <c r="C3" s="103"/>
      <c r="D3" s="67"/>
      <c r="E3" s="30"/>
      <c r="F3" s="30"/>
      <c r="G3" s="57"/>
    </row>
    <row r="4" spans="1:7" ht="31.5" customHeight="1">
      <c r="A4" s="103" t="s">
        <v>107</v>
      </c>
      <c r="B4" s="103"/>
      <c r="C4" s="103"/>
      <c r="D4" s="29" t="str">
        <f>IFERROR(VLOOKUP(D3,'所属所一覧（R8.4.1）'!$A$3:$B$1996,2,0),"")</f>
        <v/>
      </c>
      <c r="E4" s="30"/>
      <c r="F4" s="30"/>
      <c r="G4" s="57"/>
    </row>
    <row r="5" spans="1:7" ht="31.5" customHeight="1">
      <c r="A5" s="103" t="s">
        <v>105</v>
      </c>
      <c r="B5" s="103"/>
      <c r="C5" s="103"/>
      <c r="D5" s="67"/>
      <c r="E5" s="30"/>
      <c r="F5" s="30"/>
      <c r="G5" s="41"/>
    </row>
    <row r="6" spans="1:7" ht="31.5" customHeight="1">
      <c r="A6" s="103" t="s">
        <v>1689</v>
      </c>
      <c r="B6" s="103"/>
      <c r="C6" s="103"/>
      <c r="D6" s="67"/>
      <c r="E6" s="30"/>
      <c r="F6" s="30"/>
      <c r="G6" s="110" t="str">
        <f>IFERROR(IF(AND(VLOOKUP(D3,'所属所一覧（R8.4.1）'!$A$3:$E$2000,4,0)=8,VALUE(LEFT(D7,1))=2),"名古屋市立学校所属で当該年度末時点で40歳・45歳・50歳・55歳・60歳となる正規職員の方は名古屋市教育委員会が実施する総合健診（人間ドックに相当する健診）の対象となります。人間ドックを申し込む際は、受診辞退とならないよう御自身が総合健診に該当しないかよく確認した上で申し込んでください。",""),"")</f>
        <v/>
      </c>
    </row>
    <row r="7" spans="1:7" ht="31.5" customHeight="1">
      <c r="A7" s="103" t="s">
        <v>1690</v>
      </c>
      <c r="B7" s="103"/>
      <c r="C7" s="103"/>
      <c r="D7" s="67"/>
      <c r="E7" s="30"/>
      <c r="F7" s="30"/>
      <c r="G7" s="110"/>
    </row>
    <row r="8" spans="1:7" ht="31.5" customHeight="1">
      <c r="A8" s="103" t="s">
        <v>3</v>
      </c>
      <c r="B8" s="103"/>
      <c r="C8" s="103"/>
      <c r="D8" s="67"/>
      <c r="E8" s="30"/>
      <c r="F8" s="30"/>
      <c r="G8" s="41"/>
    </row>
    <row r="9" spans="1:7" ht="31.5" customHeight="1">
      <c r="A9" s="103" t="s">
        <v>109</v>
      </c>
      <c r="B9" s="103"/>
      <c r="C9" s="103"/>
      <c r="D9" s="67"/>
      <c r="E9" s="31">
        <v>3010101</v>
      </c>
      <c r="F9" s="31">
        <v>4991231</v>
      </c>
      <c r="G9" s="41"/>
    </row>
    <row r="10" spans="1:7" ht="31.5" customHeight="1">
      <c r="A10" s="103" t="s">
        <v>110</v>
      </c>
      <c r="B10" s="103"/>
      <c r="C10" s="103"/>
      <c r="D10" s="67"/>
      <c r="E10" s="31">
        <v>5080402</v>
      </c>
      <c r="F10" s="31">
        <v>5090331</v>
      </c>
      <c r="G10" s="41"/>
    </row>
    <row r="11" spans="1:7" ht="31.5" customHeight="1">
      <c r="A11" s="103" t="s">
        <v>1732</v>
      </c>
      <c r="B11" s="106"/>
      <c r="C11" s="106"/>
      <c r="D11" s="95"/>
      <c r="E11" s="30"/>
      <c r="G11" s="41"/>
    </row>
    <row r="12" spans="1:7" ht="31.5" customHeight="1" thickBot="1">
      <c r="A12" s="103" t="s">
        <v>1735</v>
      </c>
      <c r="B12" s="106"/>
      <c r="C12" s="106"/>
      <c r="D12" s="68"/>
      <c r="E12" s="30"/>
      <c r="F12" s="30"/>
      <c r="G12" s="41"/>
    </row>
    <row r="13" spans="1:7" ht="31.5" customHeight="1">
      <c r="A13" s="107" t="s">
        <v>111</v>
      </c>
      <c r="B13" s="100" t="s">
        <v>112</v>
      </c>
      <c r="C13" s="35" t="s">
        <v>119</v>
      </c>
      <c r="D13" s="69"/>
      <c r="E13" s="31">
        <v>1</v>
      </c>
      <c r="F13" s="31">
        <v>42</v>
      </c>
      <c r="G13" s="34" t="str">
        <f>IF(D13="","",IF(OR(D13=D17,D13=D21),"希望コースが重複しています。第１希望から第３希望まで同一のコースを選択しないでください。",""))</f>
        <v/>
      </c>
    </row>
    <row r="14" spans="1:7" ht="31.5" customHeight="1">
      <c r="A14" s="107"/>
      <c r="B14" s="101"/>
      <c r="C14" s="33" t="s">
        <v>113</v>
      </c>
      <c r="D14" s="36" t="str">
        <f>IFERROR(VLOOKUP(D13,コース一覧!$A$2:$C$100,3,0),"")</f>
        <v/>
      </c>
      <c r="E14" s="30"/>
      <c r="F14" s="30"/>
      <c r="G14" s="41"/>
    </row>
    <row r="15" spans="1:7" ht="31.5" customHeight="1">
      <c r="A15" s="107"/>
      <c r="B15" s="101"/>
      <c r="C15" s="33" t="s">
        <v>117</v>
      </c>
      <c r="D15" s="36" t="str">
        <f>IFERROR(VLOOKUP(D13,コース一覧!$A$2:$C$100,2,0),"")</f>
        <v/>
      </c>
      <c r="E15" s="30"/>
      <c r="F15" s="30"/>
      <c r="G15" s="57" t="str">
        <f>IF(D15="脳検査付コース","過去3年間に脳検査付コースの決定をしている場合（他の健診機関を含む。）や4月1日時点で満40歳未満である場合は対象外となりますので御注意ください。","")</f>
        <v/>
      </c>
    </row>
    <row r="16" spans="1:7" ht="31.5" customHeight="1" thickBot="1">
      <c r="A16" s="107"/>
      <c r="B16" s="102"/>
      <c r="C16" s="37" t="s">
        <v>116</v>
      </c>
      <c r="D16" s="70"/>
      <c r="E16" s="30"/>
      <c r="F16" s="30"/>
      <c r="G16" s="34" t="str">
        <f>IF(D16="ピロリ菌検査あり","過去にピロリ菌検査を受診したことがある場合は対象外となりますので御注意ください。","")</f>
        <v/>
      </c>
    </row>
    <row r="17" spans="1:7" ht="31.5" customHeight="1">
      <c r="A17" s="107"/>
      <c r="B17" s="100" t="s">
        <v>114</v>
      </c>
      <c r="C17" s="35" t="s">
        <v>119</v>
      </c>
      <c r="D17" s="69"/>
      <c r="E17" s="30">
        <f>E13</f>
        <v>1</v>
      </c>
      <c r="F17" s="30">
        <f>F13</f>
        <v>42</v>
      </c>
      <c r="G17" s="34" t="str">
        <f>IF(D17="","",IF(OR(D17=D13,D17=D21),"希望コースが重複しています。第１希望から第３希望まで同一のコースを選択しないでください。",""))</f>
        <v/>
      </c>
    </row>
    <row r="18" spans="1:7" ht="31.5" customHeight="1">
      <c r="A18" s="107"/>
      <c r="B18" s="101"/>
      <c r="C18" s="33" t="s">
        <v>113</v>
      </c>
      <c r="D18" s="36" t="str">
        <f>IFERROR(VLOOKUP(D17,コース一覧!$A$2:$C$100,3,0),"")</f>
        <v/>
      </c>
      <c r="E18" s="30"/>
      <c r="F18" s="30"/>
      <c r="G18" s="41"/>
    </row>
    <row r="19" spans="1:7" ht="31.5" customHeight="1">
      <c r="A19" s="107"/>
      <c r="B19" s="101"/>
      <c r="C19" s="33" t="s">
        <v>117</v>
      </c>
      <c r="D19" s="36" t="str">
        <f>IFERROR(VLOOKUP(D17,コース一覧!$A$2:$C$100,2,0),"")</f>
        <v/>
      </c>
      <c r="E19" s="30"/>
      <c r="F19" s="30"/>
      <c r="G19" s="57" t="str">
        <f>IF(D19="脳検査付コース","過去3年間に脳検査付コースの決定をしている場合（他の健診機関を含む。）や4月1日時点で満40歳未満である場合は対象外となりますので御注意ください。","")</f>
        <v/>
      </c>
    </row>
    <row r="20" spans="1:7" ht="31.5" customHeight="1" thickBot="1">
      <c r="A20" s="107"/>
      <c r="B20" s="102"/>
      <c r="C20" s="37" t="s">
        <v>116</v>
      </c>
      <c r="D20" s="70"/>
      <c r="E20" s="30"/>
      <c r="F20" s="30"/>
      <c r="G20" s="34" t="str">
        <f>IF(D20="ピロリ菌検査あり","過去にピロリ菌検査を受診したことがある場合は対象外となりますので御注意ください。","")</f>
        <v/>
      </c>
    </row>
    <row r="21" spans="1:7" ht="31.5" customHeight="1">
      <c r="A21" s="107"/>
      <c r="B21" s="100" t="s">
        <v>115</v>
      </c>
      <c r="C21" s="35" t="s">
        <v>119</v>
      </c>
      <c r="D21" s="69"/>
      <c r="E21" s="30">
        <f>E13</f>
        <v>1</v>
      </c>
      <c r="F21" s="30">
        <f>F13</f>
        <v>42</v>
      </c>
      <c r="G21" s="34" t="str">
        <f>IF(D21="","",IF(OR(D21=D13,D21=D17),"希望コースが重複しています。第１希望から第３希望まで同一のコースを選択しないでください。",""))</f>
        <v/>
      </c>
    </row>
    <row r="22" spans="1:7" ht="31.5" customHeight="1">
      <c r="A22" s="107"/>
      <c r="B22" s="101"/>
      <c r="C22" s="33" t="s">
        <v>113</v>
      </c>
      <c r="D22" s="36" t="str">
        <f>IFERROR(VLOOKUP(D21,コース一覧!$A$2:$C$100,3,0),"")</f>
        <v/>
      </c>
      <c r="E22" s="30"/>
      <c r="F22" s="30"/>
      <c r="G22" s="41"/>
    </row>
    <row r="23" spans="1:7" ht="31.5" customHeight="1">
      <c r="A23" s="107"/>
      <c r="B23" s="101"/>
      <c r="C23" s="33" t="s">
        <v>117</v>
      </c>
      <c r="D23" s="36" t="str">
        <f>IFERROR(VLOOKUP(D21,コース一覧!$A$2:$C$100,2,0),"")</f>
        <v/>
      </c>
      <c r="E23" s="30"/>
      <c r="F23" s="30"/>
      <c r="G23" s="57" t="str">
        <f>IF(D23="脳検査付コース","過去3年間に脳検査付コースの決定をしている場合（他の健診機関を含む。）や4月1日時点で満40歳未満である場合は対象外となりますので御注意ください。","")</f>
        <v/>
      </c>
    </row>
    <row r="24" spans="1:7" ht="31.5" customHeight="1" thickBot="1">
      <c r="A24" s="107"/>
      <c r="B24" s="102"/>
      <c r="C24" s="37" t="s">
        <v>116</v>
      </c>
      <c r="D24" s="70"/>
      <c r="E24" s="27"/>
      <c r="F24" s="32"/>
      <c r="G24" s="34" t="str">
        <f>IF(D24="ピロリ菌検査あり","過去にピロリ菌検査を受診したことがある場合は対象外となりますので御注意ください。","")</f>
        <v/>
      </c>
    </row>
    <row r="25" spans="1:7" ht="31.5" customHeight="1">
      <c r="A25" s="103" t="s">
        <v>1763</v>
      </c>
      <c r="B25" s="104"/>
      <c r="C25" s="104"/>
      <c r="D25" s="71"/>
      <c r="E25" s="31">
        <v>5080701</v>
      </c>
      <c r="F25" s="32">
        <v>5090131</v>
      </c>
      <c r="G25" s="41"/>
    </row>
    <row r="26" spans="1:7" ht="31.5" customHeight="1">
      <c r="A26" s="103" t="s">
        <v>1764</v>
      </c>
      <c r="B26" s="103"/>
      <c r="C26" s="103"/>
      <c r="D26" s="67"/>
      <c r="E26" s="30">
        <f>E25</f>
        <v>5080701</v>
      </c>
      <c r="F26" s="30">
        <f>F25</f>
        <v>5090131</v>
      </c>
      <c r="G26" s="42" t="str">
        <f>IF(D26="","",IF(D26=D25,"受診希望日１と同一年月日を入力しないでください。",""))</f>
        <v/>
      </c>
    </row>
    <row r="27" spans="1:7" ht="31.5" customHeight="1">
      <c r="A27" s="108" t="str">
        <f>IF(F27=0,"","【注意】入力されていない項目があります。")</f>
        <v>【注意】入力されていない項目があります。</v>
      </c>
      <c r="B27" s="108"/>
      <c r="C27" s="108"/>
      <c r="D27" s="108"/>
      <c r="E27" s="30" t="s">
        <v>1734</v>
      </c>
      <c r="F27" s="27">
        <f>13-COUNTA(D2,D3,D5,D6,D7,D8,D9,D11,D12,D13,D16,D25,D26)</f>
        <v>13</v>
      </c>
    </row>
    <row r="28" spans="1:7" ht="9.75" customHeight="1">
      <c r="A28" s="34"/>
      <c r="B28" s="34"/>
      <c r="C28" s="34"/>
      <c r="D28" s="34"/>
      <c r="E28" s="30"/>
      <c r="F28" s="27"/>
    </row>
    <row r="29" spans="1:7" ht="82.5" customHeight="1">
      <c r="A29" s="105" t="s">
        <v>1752</v>
      </c>
      <c r="B29" s="105"/>
      <c r="C29" s="105"/>
      <c r="D29" s="105"/>
    </row>
  </sheetData>
  <sheetProtection algorithmName="SHA-512" hashValue="4MddjXDiA8wD/tU5qbt+fSs8w7wUn5+NHSEUpaM1dW7SEtkozKhXEBTbduxql3iO4j7RPZVWHax72q38l7Hefw==" saltValue="oXPv6Cgu3Ni4OASO0TAyGQ==" spinCount="100000" sheet="1" selectLockedCells="1"/>
  <mergeCells count="21">
    <mergeCell ref="A1:D1"/>
    <mergeCell ref="G6:G7"/>
    <mergeCell ref="A9:C9"/>
    <mergeCell ref="A8:C8"/>
    <mergeCell ref="A11:C11"/>
    <mergeCell ref="A10:C10"/>
    <mergeCell ref="A7:C7"/>
    <mergeCell ref="A2:C2"/>
    <mergeCell ref="A3:C3"/>
    <mergeCell ref="A4:C4"/>
    <mergeCell ref="A5:C5"/>
    <mergeCell ref="A6:C6"/>
    <mergeCell ref="B17:B20"/>
    <mergeCell ref="B21:B24"/>
    <mergeCell ref="A25:C25"/>
    <mergeCell ref="A29:D29"/>
    <mergeCell ref="A12:C12"/>
    <mergeCell ref="A26:C26"/>
    <mergeCell ref="A13:A24"/>
    <mergeCell ref="B13:B16"/>
    <mergeCell ref="A27:D27"/>
  </mergeCells>
  <phoneticPr fontId="11"/>
  <conditionalFormatting sqref="A27:D27">
    <cfRule type="expression" dxfId="0" priority="1">
      <formula>$A$27="【注意】入力されていない項目があります。"</formula>
    </cfRule>
  </conditionalFormatting>
  <dataValidations xWindow="426" yWindow="429" count="12">
    <dataValidation type="custom" imeMode="fullKatakana" allowBlank="1" showInputMessage="1" showErrorMessage="1" errorTitle="入力エラー" error="全角カタカナで入力してください。" prompt="予測変換機能で入力が難しい場合、以下を試してください。_x000a_･入力後、左カーソルキー→エンターキー。_x000a_･先に姓名を入力した後に間のスペースを入力｡" sqref="D6" xr:uid="{14681507-550D-4D6B-B0C4-6755EDF6E2E2}">
      <formula1>D6=PHONETIC(D6)</formula1>
    </dataValidation>
    <dataValidation type="list" allowBlank="1" showInputMessage="1" showErrorMessage="1" sqref="D16" xr:uid="{E9ADC181-2903-47C6-A89D-F793E118E7AD}">
      <formula1>INDIRECT($D$14)</formula1>
    </dataValidation>
    <dataValidation type="list" allowBlank="1" showInputMessage="1" showErrorMessage="1" sqref="D8" xr:uid="{58494C9C-5257-4E32-9A1D-A3706F9BF68A}">
      <formula1>"男,女"</formula1>
    </dataValidation>
    <dataValidation type="list" allowBlank="1" showInputMessage="1" showErrorMessage="1" sqref="D20" xr:uid="{9A42F83C-7900-4C52-A471-0FAF97FE057C}">
      <formula1>INDIRECT($D$18)</formula1>
    </dataValidation>
    <dataValidation type="list" allowBlank="1" showInputMessage="1" showErrorMessage="1" sqref="D24" xr:uid="{20675E56-5568-40DE-AE17-CF953E6E2BA9}">
      <formula1>INDIRECT($D$22)</formula1>
    </dataValidation>
    <dataValidation type="custom" operator="equal" allowBlank="1" showInputMessage="1" showErrorMessage="1" errorTitle="組合員番号　エラー" error="8桁の数字、または 2文字目が大文字英字でそれ以外が数字の8文字で入力してください。（例：12345678、1A234567）" promptTitle="組合員番号を入力" prompt="_x000a_8桁の英数字（英字は大文字）_x000a__x000a_組合員番号は以下により確認できます。_x000a_・資格情報のお知らせ_x000a_・マイナポータル_x000a_・マスター内容カード_x000a_・新規資格取得及び番号変更した場合は提出した書類" sqref="D7" xr:uid="{42D51C55-03D0-4733-85DC-24A9C6F9C67A}">
      <formula1>OR(AND(LEN(D7)=8,ISNUMBER(--D7)),AND(LEN(D7)=8,OR(MID(D7,2,1)="A",MID(D7,2,1)="B"),CODE(LEFT(D7,1))&gt;=49,CODE(LEFT(D7,1))&lt;=57,ISNUMBER(--MID(D7,3,6))))</formula1>
    </dataValidation>
    <dataValidation type="whole" allowBlank="1" showInputMessage="1" showErrorMessage="1" promptTitle="日付を7桁の数字で入力" prompt="_x000a_令和：5_x000a_記載例：令和X年4月1日→50X0401" sqref="D2" xr:uid="{8DA38602-749E-49F6-9A46-E69A159770EF}">
      <formula1>E2</formula1>
      <formula2>F2</formula2>
    </dataValidation>
    <dataValidation type="whole" allowBlank="1" showInputMessage="1" showErrorMessage="1" promptTitle="日付を7桁の数字で入力" prompt="_x000a_昭和：3_x000a_平成：4_x000a_記載例：昭和60年4月1日→3600401" sqref="D9" xr:uid="{2BA513F6-91F7-4CE8-AA5A-A999360745CA}">
      <formula1>E9</formula1>
      <formula2>F9</formula2>
    </dataValidation>
    <dataValidation type="whole" allowBlank="1" showInputMessage="1" showErrorMessage="1" promptTitle="日付を7桁の数字で入力" prompt="_x000a_１月末までに任期満了となる場合は必ず入力してください。_x000a__x000a_令和：5_x000a_記載例：令和X年9月30日→50X0930" sqref="D10" xr:uid="{6C7479A9-1D6A-40B9-8BF4-D6D57B4CBD85}">
      <formula1>E10</formula1>
      <formula2>F10</formula2>
    </dataValidation>
    <dataValidation type="whole" allowBlank="1" showInputMessage="1" showErrorMessage="1" promptTitle="コース番号" prompt="_x000a_「②人間ドック受診申込書」シートの「人間ドックコース一覧」を参照し、コース番号を入力してください。" sqref="D21 D13 D17" xr:uid="{8B37D161-DEC9-40F9-AA4E-FD819902F40E}">
      <formula1>E13</formula1>
      <formula2>F13</formula2>
    </dataValidation>
    <dataValidation type="whole" allowBlank="1" showInputMessage="1" showErrorMessage="1" errorTitle="受診希望日　エラー" error="受診希望日は人間ドック実施期間内の日付（年度途中で任期が満了する場合は任期満了日までの日付）を入力してください。" promptTitle="日付を7桁の数字で入力" prompt="_x000a_昭和：3_x000a_平成：4_x000a_令和：5_x000a_記載例：令和X年8月1日→50X0801" sqref="D25:D26" xr:uid="{67F1AF12-A4B8-4A97-B155-AE0C84ABA765}">
      <formula1>E25</formula1>
      <formula2>F25</formula2>
    </dataValidation>
    <dataValidation imeMode="disabled" allowBlank="1" showInputMessage="1" showErrorMessage="1" sqref="D12" xr:uid="{ED4543CC-6CF1-487B-B4BE-CBC2F02EB5FE}"/>
  </dataValidations>
  <pageMargins left="0.70866141732283472" right="0.70866141732283472" top="0.74803149606299213" bottom="0.74803149606299213"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xWindow="426" yWindow="429" count="1">
        <x14:dataValidation type="list" operator="equal" allowBlank="1" showDropDown="1" showInputMessage="1" showErrorMessage="1" errorTitle="所属所コード　エラー" error="対象外のコードです。" promptTitle="所属所コードを入力" prompt="_x000a_所属所コードは５桁の英数字です。_x000a_半角で入力してください。" xr:uid="{A5C05F53-C65F-4F57-88C3-B29A0F63BFC7}">
          <x14:formula1>
            <xm:f>'所属所一覧（R8.4.1）'!A3:A1996</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PQ210"/>
  <sheetViews>
    <sheetView view="pageBreakPreview" topLeftCell="A7" zoomScaleNormal="100" zoomScaleSheetLayoutView="100" workbookViewId="0">
      <selection activeCell="C79" sqref="C79:AG80"/>
    </sheetView>
  </sheetViews>
  <sheetFormatPr defaultColWidth="1.125" defaultRowHeight="7.5" customHeight="1"/>
  <cols>
    <col min="1" max="36" width="1.125" style="1"/>
    <col min="37" max="37" width="1.125" style="1" customWidth="1"/>
    <col min="38" max="85" width="1.125" style="1"/>
    <col min="86" max="86" width="1.125" style="1" customWidth="1"/>
    <col min="87" max="92" width="1.125" style="1"/>
    <col min="93" max="94" width="1.125" style="1" customWidth="1"/>
    <col min="95" max="98" width="1.125" style="1"/>
    <col min="99" max="99" width="1.125" style="1" customWidth="1"/>
    <col min="100" max="105" width="1.125" style="1"/>
    <col min="106" max="106" width="1.125" style="72" hidden="1" customWidth="1"/>
    <col min="107" max="140" width="1.125" style="1" hidden="1" customWidth="1"/>
    <col min="141" max="16384" width="1.125" style="1"/>
  </cols>
  <sheetData>
    <row r="1" spans="1:140" ht="7.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row>
    <row r="2" spans="1:140" ht="7.5" customHeight="1">
      <c r="A2" s="419" t="s">
        <v>46</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419"/>
      <c r="CU2" s="419"/>
      <c r="CV2" s="419"/>
    </row>
    <row r="3" spans="1:140" ht="7.5" customHeigh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row>
    <row r="4" spans="1:140" ht="7.5" customHeight="1">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row>
    <row r="5" spans="1:140" ht="7.5" customHeight="1">
      <c r="A5" s="419"/>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row>
    <row r="6" spans="1:140" ht="7.5" customHeight="1">
      <c r="D6" s="2"/>
      <c r="E6" s="2"/>
      <c r="F6" s="2"/>
      <c r="G6" s="2"/>
      <c r="H6" s="2"/>
      <c r="I6" s="2"/>
      <c r="J6" s="2"/>
      <c r="K6" s="2"/>
      <c r="L6" s="2"/>
      <c r="M6" s="2"/>
      <c r="N6" s="73"/>
      <c r="O6" s="73"/>
      <c r="P6" s="73"/>
      <c r="Q6" s="73"/>
      <c r="R6" s="73"/>
      <c r="S6" s="73"/>
      <c r="T6" s="73"/>
      <c r="U6" s="73"/>
      <c r="V6" s="73"/>
      <c r="W6" s="73"/>
      <c r="X6" s="73"/>
      <c r="Y6" s="73"/>
      <c r="Z6" s="73"/>
      <c r="AA6" s="73"/>
      <c r="AB6" s="73"/>
      <c r="AC6" s="73"/>
      <c r="AD6" s="73"/>
      <c r="AE6" s="73"/>
      <c r="AF6" s="73"/>
      <c r="AG6" s="73"/>
      <c r="CG6" s="2"/>
    </row>
    <row r="7" spans="1:140" ht="7.5" customHeight="1">
      <c r="D7" s="2"/>
      <c r="E7" s="2"/>
      <c r="F7" s="2"/>
      <c r="G7" s="2"/>
      <c r="H7" s="2"/>
      <c r="I7" s="2"/>
      <c r="J7" s="2"/>
      <c r="K7" s="2"/>
      <c r="L7" s="2"/>
      <c r="M7" s="2"/>
      <c r="N7" s="73"/>
      <c r="O7" s="73"/>
      <c r="P7" s="73"/>
      <c r="Q7" s="73"/>
      <c r="R7" s="73"/>
      <c r="S7" s="73"/>
      <c r="T7" s="73"/>
      <c r="U7" s="73"/>
      <c r="V7" s="73"/>
      <c r="W7" s="73"/>
      <c r="X7" s="73"/>
      <c r="Y7" s="73"/>
      <c r="Z7" s="73"/>
      <c r="AA7" s="73"/>
      <c r="AB7" s="73"/>
      <c r="AC7" s="73"/>
      <c r="AD7" s="73"/>
      <c r="AE7" s="73"/>
      <c r="AF7" s="73"/>
      <c r="AG7" s="73"/>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row>
    <row r="8" spans="1:140" ht="7.5" customHeight="1">
      <c r="D8" s="2"/>
      <c r="E8" s="2"/>
      <c r="F8" s="2"/>
      <c r="G8" s="2"/>
      <c r="H8" s="2"/>
      <c r="I8" s="2"/>
      <c r="J8" s="2"/>
      <c r="K8" s="2"/>
      <c r="L8" s="2"/>
      <c r="M8" s="2"/>
      <c r="N8" s="73"/>
      <c r="O8" s="73"/>
      <c r="P8" s="73"/>
      <c r="Q8" s="73"/>
      <c r="R8" s="73"/>
      <c r="S8" s="73"/>
      <c r="T8" s="73"/>
      <c r="U8" s="73"/>
      <c r="V8" s="73"/>
      <c r="W8" s="73"/>
      <c r="X8" s="73"/>
      <c r="Y8" s="73"/>
      <c r="Z8" s="73"/>
      <c r="AA8" s="73"/>
      <c r="AB8" s="73"/>
      <c r="AC8" s="73"/>
      <c r="AD8" s="73"/>
      <c r="AE8" s="73"/>
      <c r="AF8" s="73"/>
      <c r="AG8" s="73"/>
      <c r="AP8" s="64"/>
      <c r="AQ8" s="64"/>
      <c r="AR8" s="64"/>
      <c r="AS8" s="64"/>
      <c r="AT8" s="64"/>
      <c r="AU8" s="64"/>
      <c r="AV8" s="64"/>
      <c r="AW8" s="111" t="s">
        <v>1705</v>
      </c>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74"/>
      <c r="CF8" s="74"/>
      <c r="CG8" s="74"/>
      <c r="CH8" s="74"/>
      <c r="CI8" s="74"/>
      <c r="CJ8" s="74"/>
      <c r="CK8" s="74"/>
      <c r="CL8" s="74"/>
      <c r="CM8" s="74"/>
      <c r="CN8" s="74"/>
      <c r="CO8" s="74"/>
      <c r="CP8" s="74"/>
      <c r="CQ8" s="74"/>
      <c r="CR8" s="74"/>
      <c r="CS8" s="74"/>
      <c r="CT8" s="74"/>
    </row>
    <row r="9" spans="1:140" ht="7.5" customHeight="1" thickBot="1">
      <c r="D9" s="64"/>
      <c r="E9" s="64"/>
      <c r="F9" s="64"/>
      <c r="G9" s="64"/>
      <c r="H9" s="64"/>
      <c r="I9" s="64"/>
      <c r="J9" s="64"/>
      <c r="K9" s="64"/>
      <c r="L9" s="64"/>
      <c r="M9" s="64"/>
      <c r="N9" s="2"/>
      <c r="O9" s="2"/>
      <c r="P9" s="2"/>
      <c r="Q9" s="2"/>
      <c r="R9" s="2"/>
      <c r="S9" s="2"/>
      <c r="T9" s="2"/>
      <c r="U9" s="2"/>
      <c r="V9" s="2"/>
      <c r="W9" s="2"/>
      <c r="X9" s="2"/>
      <c r="Y9" s="2"/>
      <c r="Z9" s="2"/>
      <c r="AA9" s="2"/>
      <c r="AB9" s="2"/>
      <c r="AC9" s="2"/>
      <c r="AD9" s="2"/>
      <c r="AE9" s="2"/>
      <c r="AF9" s="2"/>
      <c r="AG9" s="2"/>
      <c r="AP9" s="64"/>
      <c r="AQ9" s="64"/>
      <c r="AR9" s="64"/>
      <c r="AS9" s="64"/>
      <c r="AT9" s="64"/>
      <c r="AU9" s="64"/>
      <c r="AV9" s="64"/>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74"/>
      <c r="CF9" s="74"/>
      <c r="CG9" s="74"/>
      <c r="CH9" s="74"/>
      <c r="CI9" s="74"/>
      <c r="CJ9" s="74"/>
      <c r="CK9" s="74"/>
      <c r="CL9" s="74"/>
      <c r="CM9" s="74"/>
      <c r="CN9" s="74"/>
      <c r="CO9" s="74"/>
      <c r="CP9" s="74"/>
      <c r="CQ9" s="74"/>
      <c r="CR9" s="74"/>
      <c r="CS9" s="74"/>
      <c r="CT9" s="74"/>
      <c r="DB9" s="169" t="s">
        <v>1710</v>
      </c>
      <c r="DC9" s="170"/>
      <c r="DD9" s="170"/>
      <c r="DE9" s="170"/>
      <c r="DF9" s="170"/>
      <c r="DG9" s="170"/>
      <c r="DH9" s="170"/>
      <c r="DI9" s="170"/>
      <c r="DJ9" s="170"/>
      <c r="DK9" s="170"/>
      <c r="DL9" s="170"/>
      <c r="DM9" s="170"/>
      <c r="DN9" s="170"/>
      <c r="DO9" s="170"/>
      <c r="DP9" s="171"/>
    </row>
    <row r="10" spans="1:140" ht="7.5" customHeight="1">
      <c r="D10" s="64"/>
      <c r="E10" s="64"/>
      <c r="F10" s="64"/>
      <c r="G10" s="64"/>
      <c r="H10" s="64"/>
      <c r="I10" s="64"/>
      <c r="J10" s="64"/>
      <c r="K10" s="64"/>
      <c r="L10" s="64"/>
      <c r="M10" s="64"/>
      <c r="N10" s="2"/>
      <c r="O10" s="2"/>
      <c r="P10" s="2"/>
      <c r="Q10" s="2"/>
      <c r="R10" s="2"/>
      <c r="S10" s="2"/>
      <c r="T10" s="2"/>
      <c r="U10" s="2"/>
      <c r="V10" s="2"/>
      <c r="W10" s="2"/>
      <c r="X10" s="2"/>
      <c r="Y10" s="2"/>
      <c r="Z10" s="2"/>
      <c r="AA10" s="2"/>
      <c r="AB10" s="2"/>
      <c r="AC10" s="2"/>
      <c r="AD10" s="2"/>
      <c r="AE10" s="2"/>
      <c r="AF10" s="2"/>
      <c r="AG10" s="2"/>
      <c r="AQ10" s="2"/>
      <c r="AR10" s="2"/>
      <c r="AS10" s="2"/>
      <c r="AT10" s="2"/>
      <c r="AU10" s="2"/>
      <c r="AV10" s="2"/>
      <c r="AW10" s="2"/>
      <c r="AX10" s="112" t="s">
        <v>8</v>
      </c>
      <c r="AY10" s="113"/>
      <c r="AZ10" s="113"/>
      <c r="BA10" s="113"/>
      <c r="BB10" s="113"/>
      <c r="BC10" s="113"/>
      <c r="BD10" s="113"/>
      <c r="BE10" s="113"/>
      <c r="BF10" s="113"/>
      <c r="BG10" s="114"/>
      <c r="BH10" s="121" t="str">
        <f>①入力!D4</f>
        <v/>
      </c>
      <c r="BI10" s="122"/>
      <c r="BJ10" s="122"/>
      <c r="BK10" s="122"/>
      <c r="BL10" s="122"/>
      <c r="BM10" s="122"/>
      <c r="BN10" s="122"/>
      <c r="BO10" s="122"/>
      <c r="BP10" s="122"/>
      <c r="BQ10" s="122"/>
      <c r="BR10" s="122"/>
      <c r="BS10" s="122"/>
      <c r="BT10" s="122"/>
      <c r="BU10" s="122"/>
      <c r="BV10" s="122"/>
      <c r="BW10" s="122"/>
      <c r="BX10" s="122"/>
      <c r="BY10" s="122"/>
      <c r="BZ10" s="122"/>
      <c r="CA10" s="123"/>
      <c r="CB10" s="73"/>
      <c r="CC10" s="73"/>
      <c r="CD10" s="73"/>
      <c r="CE10" s="160"/>
      <c r="CF10" s="160"/>
      <c r="CG10" s="160"/>
      <c r="CH10" s="160"/>
      <c r="CI10" s="160"/>
      <c r="CJ10" s="160"/>
      <c r="CK10" s="160"/>
      <c r="CL10" s="160"/>
      <c r="CM10" s="160"/>
      <c r="CN10" s="160"/>
      <c r="CO10" s="160"/>
      <c r="CP10" s="160"/>
      <c r="CQ10" s="160"/>
      <c r="CR10" s="160"/>
      <c r="CS10" s="160"/>
      <c r="CT10" s="160"/>
      <c r="DB10" s="172"/>
      <c r="DC10" s="168"/>
      <c r="DD10" s="168"/>
      <c r="DE10" s="168"/>
      <c r="DF10" s="168"/>
      <c r="DG10" s="168"/>
      <c r="DH10" s="168"/>
      <c r="DI10" s="168"/>
      <c r="DJ10" s="168"/>
      <c r="DK10" s="168"/>
      <c r="DL10" s="168"/>
      <c r="DM10" s="168"/>
      <c r="DN10" s="168"/>
      <c r="DO10" s="168"/>
      <c r="DP10" s="173"/>
    </row>
    <row r="11" spans="1:140" ht="7.5" customHeight="1">
      <c r="D11" s="64"/>
      <c r="E11" s="64"/>
      <c r="F11" s="64"/>
      <c r="G11" s="64"/>
      <c r="H11" s="64"/>
      <c r="I11" s="64"/>
      <c r="J11" s="64"/>
      <c r="K11" s="64"/>
      <c r="L11" s="64"/>
      <c r="M11" s="64"/>
      <c r="N11" s="2"/>
      <c r="O11" s="2"/>
      <c r="P11" s="2"/>
      <c r="Q11" s="2"/>
      <c r="R11" s="2"/>
      <c r="S11" s="2"/>
      <c r="T11" s="2"/>
      <c r="U11" s="2"/>
      <c r="V11" s="2"/>
      <c r="W11" s="2"/>
      <c r="X11" s="2"/>
      <c r="Y11" s="2"/>
      <c r="Z11" s="2"/>
      <c r="AA11" s="2"/>
      <c r="AB11" s="2"/>
      <c r="AC11" s="2"/>
      <c r="AD11" s="2"/>
      <c r="AE11" s="2"/>
      <c r="AF11" s="2"/>
      <c r="AG11" s="2"/>
      <c r="AQ11" s="2"/>
      <c r="AR11" s="2"/>
      <c r="AS11" s="2"/>
      <c r="AT11" s="2"/>
      <c r="AU11" s="2"/>
      <c r="AV11" s="2"/>
      <c r="AW11" s="2"/>
      <c r="AX11" s="115"/>
      <c r="AY11" s="116"/>
      <c r="AZ11" s="116"/>
      <c r="BA11" s="116"/>
      <c r="BB11" s="116"/>
      <c r="BC11" s="116"/>
      <c r="BD11" s="116"/>
      <c r="BE11" s="116"/>
      <c r="BF11" s="116"/>
      <c r="BG11" s="117"/>
      <c r="BH11" s="124"/>
      <c r="BI11" s="125"/>
      <c r="BJ11" s="125"/>
      <c r="BK11" s="125"/>
      <c r="BL11" s="125"/>
      <c r="BM11" s="125"/>
      <c r="BN11" s="125"/>
      <c r="BO11" s="125"/>
      <c r="BP11" s="125"/>
      <c r="BQ11" s="125"/>
      <c r="BR11" s="125"/>
      <c r="BS11" s="125"/>
      <c r="BT11" s="125"/>
      <c r="BU11" s="125"/>
      <c r="BV11" s="125"/>
      <c r="BW11" s="125"/>
      <c r="BX11" s="125"/>
      <c r="BY11" s="125"/>
      <c r="BZ11" s="125"/>
      <c r="CA11" s="126"/>
      <c r="CB11" s="73"/>
      <c r="CC11" s="73"/>
      <c r="CD11" s="73"/>
      <c r="CE11" s="160"/>
      <c r="CF11" s="160"/>
      <c r="CG11" s="160"/>
      <c r="CH11" s="160"/>
      <c r="CI11" s="160"/>
      <c r="CJ11" s="160"/>
      <c r="CK11" s="160"/>
      <c r="CL11" s="160"/>
      <c r="CM11" s="160"/>
      <c r="CN11" s="160"/>
      <c r="CO11" s="160"/>
      <c r="CP11" s="160"/>
      <c r="CQ11" s="160"/>
      <c r="CR11" s="160"/>
      <c r="CS11" s="160"/>
      <c r="CT11" s="160"/>
      <c r="DB11" s="168" t="s">
        <v>1733</v>
      </c>
      <c r="DC11" s="168"/>
      <c r="DD11" s="168"/>
      <c r="DE11" s="168"/>
      <c r="DF11" s="168"/>
      <c r="DG11" s="168"/>
      <c r="DH11" s="168"/>
      <c r="DI11" s="168"/>
      <c r="DJ11" s="168"/>
      <c r="DK11" s="168"/>
      <c r="DL11" s="168"/>
      <c r="DM11" s="168"/>
      <c r="DN11" s="168"/>
      <c r="DO11" s="168"/>
      <c r="DP11" s="168"/>
      <c r="DQ11" s="162" t="str">
        <f>"R"&amp;BK19</f>
        <v>R8</v>
      </c>
      <c r="DR11" s="163"/>
      <c r="DS11" s="163"/>
      <c r="DT11" s="163"/>
      <c r="DU11" s="163"/>
      <c r="DV11" s="163"/>
      <c r="DW11" s="163"/>
      <c r="DX11" s="163"/>
      <c r="DY11" s="163"/>
      <c r="DZ11" s="163"/>
      <c r="EA11" s="163"/>
      <c r="EB11" s="163"/>
      <c r="EC11" s="163"/>
      <c r="ED11" s="163"/>
      <c r="EE11" s="163"/>
      <c r="EF11" s="163"/>
      <c r="EG11" s="163"/>
      <c r="EH11" s="163"/>
      <c r="EI11" s="163"/>
      <c r="EJ11" s="164"/>
    </row>
    <row r="12" spans="1:140" ht="7.5" customHeight="1">
      <c r="D12" s="64"/>
      <c r="E12" s="64"/>
      <c r="F12" s="64"/>
      <c r="G12" s="64"/>
      <c r="H12" s="64"/>
      <c r="I12" s="64"/>
      <c r="J12" s="64"/>
      <c r="K12" s="64"/>
      <c r="L12" s="64"/>
      <c r="M12" s="64"/>
      <c r="N12" s="2"/>
      <c r="O12" s="2"/>
      <c r="P12" s="2"/>
      <c r="Q12" s="2"/>
      <c r="R12" s="2"/>
      <c r="S12" s="2"/>
      <c r="T12" s="2"/>
      <c r="U12" s="2"/>
      <c r="V12" s="2"/>
      <c r="W12" s="2"/>
      <c r="X12" s="2"/>
      <c r="Y12" s="2"/>
      <c r="Z12" s="2"/>
      <c r="AA12" s="2"/>
      <c r="AB12" s="2"/>
      <c r="AC12" s="2"/>
      <c r="AD12" s="2"/>
      <c r="AE12" s="2"/>
      <c r="AF12" s="2"/>
      <c r="AG12" s="2"/>
      <c r="AQ12" s="2"/>
      <c r="AR12" s="2"/>
      <c r="AS12" s="2"/>
      <c r="AT12" s="2"/>
      <c r="AU12" s="2"/>
      <c r="AV12" s="2"/>
      <c r="AW12" s="2"/>
      <c r="AX12" s="118"/>
      <c r="AY12" s="119"/>
      <c r="AZ12" s="119"/>
      <c r="BA12" s="119"/>
      <c r="BB12" s="119"/>
      <c r="BC12" s="119"/>
      <c r="BD12" s="119"/>
      <c r="BE12" s="119"/>
      <c r="BF12" s="119"/>
      <c r="BG12" s="120"/>
      <c r="BH12" s="127"/>
      <c r="BI12" s="128"/>
      <c r="BJ12" s="128"/>
      <c r="BK12" s="128"/>
      <c r="BL12" s="128"/>
      <c r="BM12" s="128"/>
      <c r="BN12" s="128"/>
      <c r="BO12" s="128"/>
      <c r="BP12" s="128"/>
      <c r="BQ12" s="128"/>
      <c r="BR12" s="128"/>
      <c r="BS12" s="128"/>
      <c r="BT12" s="128"/>
      <c r="BU12" s="128"/>
      <c r="BV12" s="128"/>
      <c r="BW12" s="128"/>
      <c r="BX12" s="128"/>
      <c r="BY12" s="128"/>
      <c r="BZ12" s="128"/>
      <c r="CA12" s="129"/>
      <c r="CE12" s="73"/>
      <c r="CF12" s="73"/>
      <c r="CG12" s="73"/>
      <c r="CH12" s="73"/>
      <c r="CI12" s="73"/>
      <c r="CJ12" s="73"/>
      <c r="CK12" s="73"/>
      <c r="CL12" s="73"/>
      <c r="CM12" s="73"/>
      <c r="CN12" s="73"/>
      <c r="CO12" s="73"/>
      <c r="CP12" s="73"/>
      <c r="CQ12" s="73"/>
      <c r="CR12" s="73"/>
      <c r="CS12" s="73"/>
      <c r="DB12" s="168"/>
      <c r="DC12" s="168"/>
      <c r="DD12" s="168"/>
      <c r="DE12" s="168"/>
      <c r="DF12" s="168"/>
      <c r="DG12" s="168"/>
      <c r="DH12" s="168"/>
      <c r="DI12" s="168"/>
      <c r="DJ12" s="168"/>
      <c r="DK12" s="168"/>
      <c r="DL12" s="168"/>
      <c r="DM12" s="168"/>
      <c r="DN12" s="168"/>
      <c r="DO12" s="168"/>
      <c r="DP12" s="168"/>
      <c r="DQ12" s="165"/>
      <c r="DR12" s="166"/>
      <c r="DS12" s="166"/>
      <c r="DT12" s="166"/>
      <c r="DU12" s="166"/>
      <c r="DV12" s="166"/>
      <c r="DW12" s="166"/>
      <c r="DX12" s="166"/>
      <c r="DY12" s="166"/>
      <c r="DZ12" s="166"/>
      <c r="EA12" s="166"/>
      <c r="EB12" s="166"/>
      <c r="EC12" s="166"/>
      <c r="ED12" s="166"/>
      <c r="EE12" s="166"/>
      <c r="EF12" s="166"/>
      <c r="EG12" s="166"/>
      <c r="EH12" s="166"/>
      <c r="EI12" s="166"/>
      <c r="EJ12" s="167"/>
    </row>
    <row r="13" spans="1:140" ht="7.5" customHeight="1">
      <c r="C13" s="422" t="s">
        <v>7</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Q13" s="64"/>
      <c r="AR13" s="64"/>
      <c r="AS13" s="64"/>
      <c r="AT13" s="64"/>
      <c r="AU13" s="64"/>
      <c r="AV13" s="64"/>
      <c r="AW13" s="64"/>
      <c r="AX13" s="130" t="s">
        <v>9</v>
      </c>
      <c r="AY13" s="131"/>
      <c r="AZ13" s="131"/>
      <c r="BA13" s="131"/>
      <c r="BB13" s="131"/>
      <c r="BC13" s="131"/>
      <c r="BD13" s="131"/>
      <c r="BE13" s="131"/>
      <c r="BF13" s="131"/>
      <c r="BG13" s="132"/>
      <c r="BH13" s="139" t="str">
        <f>IF(①入力!D3="","",①入力!D3)</f>
        <v/>
      </c>
      <c r="BI13" s="140"/>
      <c r="BJ13" s="140"/>
      <c r="BK13" s="140"/>
      <c r="BL13" s="140"/>
      <c r="BM13" s="140"/>
      <c r="BN13" s="140"/>
      <c r="BO13" s="140"/>
      <c r="BP13" s="140"/>
      <c r="BQ13" s="140"/>
      <c r="BR13" s="140"/>
      <c r="BS13" s="140"/>
      <c r="BT13" s="140"/>
      <c r="BU13" s="140"/>
      <c r="BV13" s="140"/>
      <c r="BW13" s="140"/>
      <c r="BX13" s="140"/>
      <c r="BY13" s="140"/>
      <c r="BZ13" s="140"/>
      <c r="CA13" s="141"/>
      <c r="CE13" s="73"/>
      <c r="CF13" s="73"/>
      <c r="CG13" s="73"/>
      <c r="CH13" s="73"/>
      <c r="CI13" s="73"/>
      <c r="CJ13" s="73"/>
      <c r="CK13" s="2"/>
      <c r="CL13" s="2"/>
      <c r="DB13" s="168" t="s">
        <v>106</v>
      </c>
      <c r="DC13" s="168"/>
      <c r="DD13" s="168"/>
      <c r="DE13" s="168"/>
      <c r="DF13" s="168"/>
      <c r="DG13" s="168"/>
      <c r="DH13" s="168"/>
      <c r="DI13" s="168"/>
      <c r="DJ13" s="168"/>
      <c r="DK13" s="168"/>
      <c r="DL13" s="168"/>
      <c r="DM13" s="168"/>
      <c r="DN13" s="168"/>
      <c r="DO13" s="168"/>
      <c r="DP13" s="168"/>
      <c r="DQ13" s="162" t="str">
        <f>BH13</f>
        <v/>
      </c>
      <c r="DR13" s="163"/>
      <c r="DS13" s="163"/>
      <c r="DT13" s="163"/>
      <c r="DU13" s="163"/>
      <c r="DV13" s="163"/>
      <c r="DW13" s="163"/>
      <c r="DX13" s="163"/>
      <c r="DY13" s="163"/>
      <c r="DZ13" s="163"/>
      <c r="EA13" s="163"/>
      <c r="EB13" s="163"/>
      <c r="EC13" s="163"/>
      <c r="ED13" s="163"/>
      <c r="EE13" s="163"/>
      <c r="EF13" s="163"/>
      <c r="EG13" s="163"/>
      <c r="EH13" s="163"/>
      <c r="EI13" s="163"/>
      <c r="EJ13" s="164"/>
    </row>
    <row r="14" spans="1:140" ht="7.5" customHeight="1">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Q14" s="64"/>
      <c r="AR14" s="64"/>
      <c r="AS14" s="64"/>
      <c r="AT14" s="64"/>
      <c r="AU14" s="64"/>
      <c r="AV14" s="64"/>
      <c r="AW14" s="64"/>
      <c r="AX14" s="133"/>
      <c r="AY14" s="134"/>
      <c r="AZ14" s="134"/>
      <c r="BA14" s="134"/>
      <c r="BB14" s="134"/>
      <c r="BC14" s="134"/>
      <c r="BD14" s="134"/>
      <c r="BE14" s="134"/>
      <c r="BF14" s="134"/>
      <c r="BG14" s="135"/>
      <c r="BH14" s="142"/>
      <c r="BI14" s="143"/>
      <c r="BJ14" s="143"/>
      <c r="BK14" s="143"/>
      <c r="BL14" s="143"/>
      <c r="BM14" s="143"/>
      <c r="BN14" s="143"/>
      <c r="BO14" s="143"/>
      <c r="BP14" s="143"/>
      <c r="BQ14" s="143"/>
      <c r="BR14" s="143"/>
      <c r="BS14" s="143"/>
      <c r="BT14" s="143"/>
      <c r="BU14" s="143"/>
      <c r="BV14" s="143"/>
      <c r="BW14" s="143"/>
      <c r="BX14" s="143"/>
      <c r="BY14" s="143"/>
      <c r="BZ14" s="143"/>
      <c r="CA14" s="144"/>
      <c r="CI14" s="2"/>
      <c r="CJ14" s="2"/>
      <c r="CK14" s="63"/>
      <c r="CL14" s="2"/>
      <c r="DB14" s="168"/>
      <c r="DC14" s="168"/>
      <c r="DD14" s="168"/>
      <c r="DE14" s="168"/>
      <c r="DF14" s="168"/>
      <c r="DG14" s="168"/>
      <c r="DH14" s="168"/>
      <c r="DI14" s="168"/>
      <c r="DJ14" s="168"/>
      <c r="DK14" s="168"/>
      <c r="DL14" s="168"/>
      <c r="DM14" s="168"/>
      <c r="DN14" s="168"/>
      <c r="DO14" s="168"/>
      <c r="DP14" s="168"/>
      <c r="DQ14" s="165"/>
      <c r="DR14" s="166"/>
      <c r="DS14" s="166"/>
      <c r="DT14" s="166"/>
      <c r="DU14" s="166"/>
      <c r="DV14" s="166"/>
      <c r="DW14" s="166"/>
      <c r="DX14" s="166"/>
      <c r="DY14" s="166"/>
      <c r="DZ14" s="166"/>
      <c r="EA14" s="166"/>
      <c r="EB14" s="166"/>
      <c r="EC14" s="166"/>
      <c r="ED14" s="166"/>
      <c r="EE14" s="166"/>
      <c r="EF14" s="166"/>
      <c r="EG14" s="166"/>
      <c r="EH14" s="166"/>
      <c r="EI14" s="166"/>
      <c r="EJ14" s="167"/>
    </row>
    <row r="15" spans="1:140" ht="7.5" customHeight="1">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Q15" s="64"/>
      <c r="AR15" s="64"/>
      <c r="AS15" s="64"/>
      <c r="AT15" s="64"/>
      <c r="AU15" s="64"/>
      <c r="AV15" s="64"/>
      <c r="AW15" s="64"/>
      <c r="AX15" s="133"/>
      <c r="AY15" s="134"/>
      <c r="AZ15" s="134"/>
      <c r="BA15" s="134"/>
      <c r="BB15" s="134"/>
      <c r="BC15" s="134"/>
      <c r="BD15" s="134"/>
      <c r="BE15" s="134"/>
      <c r="BF15" s="134"/>
      <c r="BG15" s="135"/>
      <c r="BH15" s="142"/>
      <c r="BI15" s="143"/>
      <c r="BJ15" s="143"/>
      <c r="BK15" s="143"/>
      <c r="BL15" s="143"/>
      <c r="BM15" s="143"/>
      <c r="BN15" s="143"/>
      <c r="BO15" s="143"/>
      <c r="BP15" s="143"/>
      <c r="BQ15" s="143"/>
      <c r="BR15" s="143"/>
      <c r="BS15" s="143"/>
      <c r="BT15" s="143"/>
      <c r="BU15" s="143"/>
      <c r="BV15" s="143"/>
      <c r="BW15" s="143"/>
      <c r="BX15" s="143"/>
      <c r="BY15" s="143"/>
      <c r="BZ15" s="143"/>
      <c r="CA15" s="144"/>
      <c r="CI15" s="2"/>
      <c r="CJ15" s="2"/>
      <c r="CK15" s="63"/>
      <c r="CL15" s="2"/>
      <c r="DB15" s="168" t="s">
        <v>1722</v>
      </c>
      <c r="DC15" s="168"/>
      <c r="DD15" s="168"/>
      <c r="DE15" s="168"/>
      <c r="DF15" s="168"/>
      <c r="DG15" s="168"/>
      <c r="DH15" s="168"/>
      <c r="DI15" s="168"/>
      <c r="DJ15" s="168"/>
      <c r="DK15" s="168"/>
      <c r="DL15" s="168"/>
      <c r="DM15" s="168"/>
      <c r="DN15" s="168"/>
      <c r="DO15" s="168"/>
      <c r="DP15" s="168"/>
      <c r="DQ15" s="162" t="str">
        <f>R36</f>
        <v/>
      </c>
      <c r="DR15" s="163"/>
      <c r="DS15" s="163"/>
      <c r="DT15" s="163"/>
      <c r="DU15" s="163"/>
      <c r="DV15" s="163"/>
      <c r="DW15" s="163"/>
      <c r="DX15" s="163"/>
      <c r="DY15" s="163"/>
      <c r="DZ15" s="163"/>
      <c r="EA15" s="163"/>
      <c r="EB15" s="163"/>
      <c r="EC15" s="163"/>
      <c r="ED15" s="163"/>
      <c r="EE15" s="163"/>
      <c r="EF15" s="163"/>
      <c r="EG15" s="163"/>
      <c r="EH15" s="163"/>
      <c r="EI15" s="163"/>
      <c r="EJ15" s="164"/>
    </row>
    <row r="16" spans="1:140" ht="7.5" customHeight="1" thickBot="1">
      <c r="AQ16" s="64"/>
      <c r="AR16" s="64"/>
      <c r="AS16" s="64"/>
      <c r="AT16" s="64"/>
      <c r="AU16" s="64"/>
      <c r="AV16" s="64"/>
      <c r="AW16" s="64"/>
      <c r="AX16" s="136"/>
      <c r="AY16" s="137"/>
      <c r="AZ16" s="137"/>
      <c r="BA16" s="137"/>
      <c r="BB16" s="137"/>
      <c r="BC16" s="137"/>
      <c r="BD16" s="137"/>
      <c r="BE16" s="137"/>
      <c r="BF16" s="137"/>
      <c r="BG16" s="138"/>
      <c r="BH16" s="145"/>
      <c r="BI16" s="146"/>
      <c r="BJ16" s="146"/>
      <c r="BK16" s="146"/>
      <c r="BL16" s="146"/>
      <c r="BM16" s="146"/>
      <c r="BN16" s="146"/>
      <c r="BO16" s="146"/>
      <c r="BP16" s="146"/>
      <c r="BQ16" s="146"/>
      <c r="BR16" s="146"/>
      <c r="BS16" s="146"/>
      <c r="BT16" s="146"/>
      <c r="BU16" s="146"/>
      <c r="BV16" s="146"/>
      <c r="BW16" s="146"/>
      <c r="BX16" s="146"/>
      <c r="BY16" s="146"/>
      <c r="BZ16" s="146"/>
      <c r="CA16" s="147"/>
      <c r="CI16" s="2"/>
      <c r="CJ16" s="2"/>
      <c r="CK16" s="63"/>
      <c r="CL16" s="2"/>
      <c r="DB16" s="168"/>
      <c r="DC16" s="168"/>
      <c r="DD16" s="168"/>
      <c r="DE16" s="168"/>
      <c r="DF16" s="168"/>
      <c r="DG16" s="168"/>
      <c r="DH16" s="168"/>
      <c r="DI16" s="168"/>
      <c r="DJ16" s="168"/>
      <c r="DK16" s="168"/>
      <c r="DL16" s="168"/>
      <c r="DM16" s="168"/>
      <c r="DN16" s="168"/>
      <c r="DO16" s="168"/>
      <c r="DP16" s="168"/>
      <c r="DQ16" s="165"/>
      <c r="DR16" s="166"/>
      <c r="DS16" s="166"/>
      <c r="DT16" s="166"/>
      <c r="DU16" s="166"/>
      <c r="DV16" s="166"/>
      <c r="DW16" s="166"/>
      <c r="DX16" s="166"/>
      <c r="DY16" s="166"/>
      <c r="DZ16" s="166"/>
      <c r="EA16" s="166"/>
      <c r="EB16" s="166"/>
      <c r="EC16" s="166"/>
      <c r="ED16" s="166"/>
      <c r="EE16" s="166"/>
      <c r="EF16" s="166"/>
      <c r="EG16" s="166"/>
      <c r="EH16" s="166"/>
      <c r="EI16" s="166"/>
      <c r="EJ16" s="167"/>
    </row>
    <row r="17" spans="2:140" ht="7.5" customHeight="1">
      <c r="AW17" s="3"/>
      <c r="BB17" s="3"/>
      <c r="BC17" s="3"/>
      <c r="BD17" s="3"/>
      <c r="BE17" s="3"/>
      <c r="BF17" s="3"/>
      <c r="BG17" s="3"/>
      <c r="BH17" s="3"/>
      <c r="BI17" s="3"/>
      <c r="BJ17" s="3"/>
      <c r="BK17" s="3"/>
      <c r="BL17" s="63"/>
      <c r="BM17" s="63"/>
      <c r="BN17" s="63"/>
      <c r="BO17" s="63"/>
      <c r="BP17" s="63"/>
      <c r="BQ17" s="63"/>
      <c r="BR17" s="63"/>
      <c r="BS17" s="63"/>
      <c r="BT17" s="63"/>
      <c r="BU17" s="63"/>
      <c r="BV17" s="63"/>
      <c r="BW17" s="63"/>
      <c r="BX17" s="63"/>
      <c r="BY17" s="63"/>
      <c r="BZ17" s="63"/>
      <c r="CA17" s="2"/>
      <c r="CI17" s="2"/>
      <c r="CJ17" s="2"/>
      <c r="CK17" s="63"/>
      <c r="CL17" s="2"/>
      <c r="DB17" s="168" t="s">
        <v>1723</v>
      </c>
      <c r="DC17" s="168"/>
      <c r="DD17" s="168"/>
      <c r="DE17" s="168"/>
      <c r="DF17" s="168"/>
      <c r="DG17" s="168"/>
      <c r="DH17" s="168"/>
      <c r="DI17" s="168"/>
      <c r="DJ17" s="168"/>
      <c r="DK17" s="168"/>
      <c r="DL17" s="168"/>
      <c r="DM17" s="168"/>
      <c r="DN17" s="168"/>
      <c r="DO17" s="168"/>
      <c r="DP17" s="168"/>
      <c r="DQ17" s="162" t="str">
        <f>ASC(R29)</f>
        <v/>
      </c>
      <c r="DR17" s="163"/>
      <c r="DS17" s="163"/>
      <c r="DT17" s="163"/>
      <c r="DU17" s="163"/>
      <c r="DV17" s="163"/>
      <c r="DW17" s="163"/>
      <c r="DX17" s="163"/>
      <c r="DY17" s="163"/>
      <c r="DZ17" s="163"/>
      <c r="EA17" s="163"/>
      <c r="EB17" s="163"/>
      <c r="EC17" s="163"/>
      <c r="ED17" s="163"/>
      <c r="EE17" s="163"/>
      <c r="EF17" s="163"/>
      <c r="EG17" s="163"/>
      <c r="EH17" s="163"/>
      <c r="EI17" s="163"/>
      <c r="EJ17" s="164"/>
    </row>
    <row r="18" spans="2:140" ht="7.5" customHeight="1" thickBot="1">
      <c r="AW18" s="3"/>
      <c r="BB18" s="3"/>
      <c r="BC18" s="3"/>
      <c r="BD18" s="3"/>
      <c r="BE18" s="3"/>
      <c r="BF18" s="3"/>
      <c r="BG18" s="3"/>
      <c r="BH18" s="3"/>
      <c r="BI18" s="3"/>
      <c r="BJ18" s="3"/>
      <c r="BK18" s="3"/>
      <c r="BL18" s="63"/>
      <c r="BM18" s="63"/>
      <c r="BN18" s="63"/>
      <c r="BO18" s="63"/>
      <c r="BP18" s="63"/>
      <c r="BQ18" s="63"/>
      <c r="BR18" s="63"/>
      <c r="BS18" s="63"/>
      <c r="BT18" s="63"/>
      <c r="BU18" s="63"/>
      <c r="BV18" s="63"/>
      <c r="BW18" s="63"/>
      <c r="BX18" s="63"/>
      <c r="BY18" s="63"/>
      <c r="BZ18" s="63"/>
      <c r="CA18" s="2"/>
      <c r="DB18" s="168"/>
      <c r="DC18" s="168"/>
      <c r="DD18" s="168"/>
      <c r="DE18" s="168"/>
      <c r="DF18" s="168"/>
      <c r="DG18" s="168"/>
      <c r="DH18" s="168"/>
      <c r="DI18" s="168"/>
      <c r="DJ18" s="168"/>
      <c r="DK18" s="168"/>
      <c r="DL18" s="168"/>
      <c r="DM18" s="168"/>
      <c r="DN18" s="168"/>
      <c r="DO18" s="168"/>
      <c r="DP18" s="168"/>
      <c r="DQ18" s="165"/>
      <c r="DR18" s="166"/>
      <c r="DS18" s="166"/>
      <c r="DT18" s="166"/>
      <c r="DU18" s="166"/>
      <c r="DV18" s="166"/>
      <c r="DW18" s="166"/>
      <c r="DX18" s="166"/>
      <c r="DY18" s="166"/>
      <c r="DZ18" s="166"/>
      <c r="EA18" s="166"/>
      <c r="EB18" s="166"/>
      <c r="EC18" s="166"/>
      <c r="ED18" s="166"/>
      <c r="EE18" s="166"/>
      <c r="EF18" s="166"/>
      <c r="EG18" s="166"/>
      <c r="EH18" s="166"/>
      <c r="EI18" s="166"/>
      <c r="EJ18" s="167"/>
    </row>
    <row r="19" spans="2:140" ht="7.5" customHeight="1">
      <c r="AX19" s="148" t="s">
        <v>10</v>
      </c>
      <c r="AY19" s="149"/>
      <c r="AZ19" s="149"/>
      <c r="BA19" s="149"/>
      <c r="BB19" s="149"/>
      <c r="BC19" s="149"/>
      <c r="BD19" s="149"/>
      <c r="BE19" s="150"/>
      <c r="BF19" s="43"/>
      <c r="BG19" s="44"/>
      <c r="BH19" s="44"/>
      <c r="BI19" s="44"/>
      <c r="BJ19" s="44"/>
      <c r="BK19" s="157">
        <v>8</v>
      </c>
      <c r="BL19" s="157"/>
      <c r="BM19" s="157"/>
      <c r="BN19" s="44"/>
      <c r="BO19" s="44"/>
      <c r="BP19" s="157">
        <v>4</v>
      </c>
      <c r="BQ19" s="157"/>
      <c r="BR19" s="157"/>
      <c r="BS19" s="44"/>
      <c r="BT19" s="44"/>
      <c r="BU19" s="157" t="str">
        <f>IF(①入力!D2="","",①入力!D2-LEFT(①入力!D2,5)*100)</f>
        <v/>
      </c>
      <c r="BV19" s="157"/>
      <c r="BW19" s="157"/>
      <c r="BX19" s="157"/>
      <c r="BY19" s="44"/>
      <c r="BZ19" s="44"/>
      <c r="CA19" s="45"/>
      <c r="DB19" s="168" t="s">
        <v>3</v>
      </c>
      <c r="DC19" s="168"/>
      <c r="DD19" s="168"/>
      <c r="DE19" s="168"/>
      <c r="DF19" s="168"/>
      <c r="DG19" s="168"/>
      <c r="DH19" s="168"/>
      <c r="DI19" s="168"/>
      <c r="DJ19" s="168"/>
      <c r="DK19" s="168"/>
      <c r="DL19" s="168"/>
      <c r="DM19" s="168"/>
      <c r="DN19" s="168"/>
      <c r="DO19" s="168"/>
      <c r="DP19" s="168"/>
      <c r="DQ19" s="162" t="str">
        <f>BC32</f>
        <v/>
      </c>
      <c r="DR19" s="163"/>
      <c r="DS19" s="163"/>
      <c r="DT19" s="163"/>
      <c r="DU19" s="163"/>
      <c r="DV19" s="163"/>
      <c r="DW19" s="163"/>
      <c r="DX19" s="163"/>
      <c r="DY19" s="163"/>
      <c r="DZ19" s="163"/>
      <c r="EA19" s="163"/>
      <c r="EB19" s="163"/>
      <c r="EC19" s="163"/>
      <c r="ED19" s="163"/>
      <c r="EE19" s="163"/>
      <c r="EF19" s="163"/>
      <c r="EG19" s="163"/>
      <c r="EH19" s="163"/>
      <c r="EI19" s="163"/>
      <c r="EJ19" s="164"/>
    </row>
    <row r="20" spans="2:140" ht="7.5" customHeight="1">
      <c r="AX20" s="151"/>
      <c r="AY20" s="152"/>
      <c r="AZ20" s="152"/>
      <c r="BA20" s="152"/>
      <c r="BB20" s="152"/>
      <c r="BC20" s="152"/>
      <c r="BD20" s="152"/>
      <c r="BE20" s="153"/>
      <c r="BF20" s="142" t="s">
        <v>48</v>
      </c>
      <c r="BG20" s="143"/>
      <c r="BH20" s="143"/>
      <c r="BI20" s="143"/>
      <c r="BJ20" s="143"/>
      <c r="BK20" s="143"/>
      <c r="BL20" s="143"/>
      <c r="BM20" s="143"/>
      <c r="BN20" s="143" t="s">
        <v>2</v>
      </c>
      <c r="BO20" s="143"/>
      <c r="BP20" s="143"/>
      <c r="BQ20" s="143"/>
      <c r="BR20" s="143"/>
      <c r="BS20" s="158" t="s">
        <v>1</v>
      </c>
      <c r="BT20" s="158"/>
      <c r="BU20" s="143"/>
      <c r="BV20" s="143"/>
      <c r="BW20" s="143"/>
      <c r="BX20" s="143"/>
      <c r="BY20" s="159" t="s">
        <v>0</v>
      </c>
      <c r="BZ20" s="159"/>
      <c r="CA20" s="46"/>
      <c r="DB20" s="168"/>
      <c r="DC20" s="168"/>
      <c r="DD20" s="168"/>
      <c r="DE20" s="168"/>
      <c r="DF20" s="168"/>
      <c r="DG20" s="168"/>
      <c r="DH20" s="168"/>
      <c r="DI20" s="168"/>
      <c r="DJ20" s="168"/>
      <c r="DK20" s="168"/>
      <c r="DL20" s="168"/>
      <c r="DM20" s="168"/>
      <c r="DN20" s="168"/>
      <c r="DO20" s="168"/>
      <c r="DP20" s="168"/>
      <c r="DQ20" s="165"/>
      <c r="DR20" s="166"/>
      <c r="DS20" s="166"/>
      <c r="DT20" s="166"/>
      <c r="DU20" s="166"/>
      <c r="DV20" s="166"/>
      <c r="DW20" s="166"/>
      <c r="DX20" s="166"/>
      <c r="DY20" s="166"/>
      <c r="DZ20" s="166"/>
      <c r="EA20" s="166"/>
      <c r="EB20" s="166"/>
      <c r="EC20" s="166"/>
      <c r="ED20" s="166"/>
      <c r="EE20" s="166"/>
      <c r="EF20" s="166"/>
      <c r="EG20" s="166"/>
      <c r="EH20" s="166"/>
      <c r="EI20" s="166"/>
      <c r="EJ20" s="167"/>
    </row>
    <row r="21" spans="2:140" ht="7.5" customHeight="1">
      <c r="AX21" s="151"/>
      <c r="AY21" s="152"/>
      <c r="AZ21" s="152"/>
      <c r="BA21" s="152"/>
      <c r="BB21" s="152"/>
      <c r="BC21" s="152"/>
      <c r="BD21" s="152"/>
      <c r="BE21" s="153"/>
      <c r="BF21" s="142"/>
      <c r="BG21" s="143"/>
      <c r="BH21" s="143"/>
      <c r="BI21" s="143"/>
      <c r="BJ21" s="143"/>
      <c r="BK21" s="143"/>
      <c r="BL21" s="143"/>
      <c r="BM21" s="143"/>
      <c r="BN21" s="143"/>
      <c r="BO21" s="143"/>
      <c r="BP21" s="143"/>
      <c r="BQ21" s="143"/>
      <c r="BR21" s="143"/>
      <c r="BS21" s="158"/>
      <c r="BT21" s="158"/>
      <c r="BU21" s="143"/>
      <c r="BV21" s="143"/>
      <c r="BW21" s="143"/>
      <c r="BX21" s="143"/>
      <c r="BY21" s="159"/>
      <c r="BZ21" s="159"/>
      <c r="CA21" s="46"/>
      <c r="DB21" s="168" t="s">
        <v>109</v>
      </c>
      <c r="DC21" s="168"/>
      <c r="DD21" s="168"/>
      <c r="DE21" s="168"/>
      <c r="DF21" s="168"/>
      <c r="DG21" s="168"/>
      <c r="DH21" s="168"/>
      <c r="DI21" s="168"/>
      <c r="DJ21" s="168"/>
      <c r="DK21" s="168"/>
      <c r="DL21" s="168"/>
      <c r="DM21" s="168"/>
      <c r="DN21" s="168"/>
      <c r="DO21" s="168"/>
      <c r="DP21" s="168"/>
      <c r="DQ21" s="162" t="str">
        <f>BL36&amp;BR36&amp;BZ36&amp;CH36</f>
        <v/>
      </c>
      <c r="DR21" s="163"/>
      <c r="DS21" s="163"/>
      <c r="DT21" s="163"/>
      <c r="DU21" s="163"/>
      <c r="DV21" s="163"/>
      <c r="DW21" s="163"/>
      <c r="DX21" s="163"/>
      <c r="DY21" s="163"/>
      <c r="DZ21" s="163"/>
      <c r="EA21" s="163"/>
      <c r="EB21" s="163"/>
      <c r="EC21" s="163"/>
      <c r="ED21" s="163"/>
      <c r="EE21" s="163"/>
      <c r="EF21" s="163"/>
      <c r="EG21" s="163"/>
      <c r="EH21" s="163"/>
      <c r="EI21" s="163"/>
      <c r="EJ21" s="164"/>
    </row>
    <row r="22" spans="2:140" ht="7.5" customHeight="1" thickBot="1">
      <c r="D22" s="354" t="s">
        <v>100</v>
      </c>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55"/>
      <c r="AN22" s="55"/>
      <c r="AO22" s="55"/>
      <c r="AX22" s="154"/>
      <c r="AY22" s="155"/>
      <c r="AZ22" s="155"/>
      <c r="BA22" s="155"/>
      <c r="BB22" s="155"/>
      <c r="BC22" s="155"/>
      <c r="BD22" s="155"/>
      <c r="BE22" s="156"/>
      <c r="BF22" s="47"/>
      <c r="BG22" s="4"/>
      <c r="BH22" s="4"/>
      <c r="BI22" s="4"/>
      <c r="BJ22" s="4"/>
      <c r="BK22" s="146"/>
      <c r="BL22" s="146"/>
      <c r="BM22" s="146"/>
      <c r="BN22" s="4"/>
      <c r="BO22" s="4"/>
      <c r="BP22" s="146"/>
      <c r="BQ22" s="146"/>
      <c r="BR22" s="146"/>
      <c r="BS22" s="4"/>
      <c r="BT22" s="4"/>
      <c r="BU22" s="146"/>
      <c r="BV22" s="146"/>
      <c r="BW22" s="146"/>
      <c r="BX22" s="146"/>
      <c r="BY22" s="4"/>
      <c r="BZ22" s="4"/>
      <c r="CA22" s="48"/>
      <c r="DB22" s="168"/>
      <c r="DC22" s="168"/>
      <c r="DD22" s="168"/>
      <c r="DE22" s="168"/>
      <c r="DF22" s="168"/>
      <c r="DG22" s="168"/>
      <c r="DH22" s="168"/>
      <c r="DI22" s="168"/>
      <c r="DJ22" s="168"/>
      <c r="DK22" s="168"/>
      <c r="DL22" s="168"/>
      <c r="DM22" s="168"/>
      <c r="DN22" s="168"/>
      <c r="DO22" s="168"/>
      <c r="DP22" s="168"/>
      <c r="DQ22" s="165"/>
      <c r="DR22" s="166"/>
      <c r="DS22" s="166"/>
      <c r="DT22" s="166"/>
      <c r="DU22" s="166"/>
      <c r="DV22" s="166"/>
      <c r="DW22" s="166"/>
      <c r="DX22" s="166"/>
      <c r="DY22" s="166"/>
      <c r="DZ22" s="166"/>
      <c r="EA22" s="166"/>
      <c r="EB22" s="166"/>
      <c r="EC22" s="166"/>
      <c r="ED22" s="166"/>
      <c r="EE22" s="166"/>
      <c r="EF22" s="166"/>
      <c r="EG22" s="166"/>
      <c r="EH22" s="166"/>
      <c r="EI22" s="166"/>
      <c r="EJ22" s="167"/>
    </row>
    <row r="23" spans="2:140" ht="7.5" customHeight="1">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DB23" s="168" t="s">
        <v>1711</v>
      </c>
      <c r="DC23" s="168"/>
      <c r="DD23" s="168"/>
      <c r="DE23" s="168"/>
      <c r="DF23" s="168"/>
      <c r="DG23" s="168"/>
      <c r="DH23" s="168"/>
      <c r="DI23" s="168"/>
      <c r="DJ23" s="168"/>
      <c r="DK23" s="168"/>
      <c r="DL23" s="168"/>
      <c r="DM23" s="168"/>
      <c r="DN23" s="168"/>
      <c r="DO23" s="168"/>
      <c r="DP23" s="168"/>
      <c r="DQ23" s="162" t="str">
        <f>IF(①入力!D10="","",①入力!D10)</f>
        <v/>
      </c>
      <c r="DR23" s="163"/>
      <c r="DS23" s="163"/>
      <c r="DT23" s="163"/>
      <c r="DU23" s="163"/>
      <c r="DV23" s="163"/>
      <c r="DW23" s="163"/>
      <c r="DX23" s="163"/>
      <c r="DY23" s="163"/>
      <c r="DZ23" s="163"/>
      <c r="EA23" s="163"/>
      <c r="EB23" s="163"/>
      <c r="EC23" s="163"/>
      <c r="ED23" s="163"/>
      <c r="EE23" s="163"/>
      <c r="EF23" s="163"/>
      <c r="EG23" s="163"/>
      <c r="EH23" s="163"/>
      <c r="EI23" s="163"/>
      <c r="EJ23" s="164"/>
    </row>
    <row r="24" spans="2:140" ht="7.5" customHeight="1">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CI24" s="2"/>
      <c r="DB24" s="168"/>
      <c r="DC24" s="168"/>
      <c r="DD24" s="168"/>
      <c r="DE24" s="168"/>
      <c r="DF24" s="168"/>
      <c r="DG24" s="168"/>
      <c r="DH24" s="168"/>
      <c r="DI24" s="168"/>
      <c r="DJ24" s="168"/>
      <c r="DK24" s="168"/>
      <c r="DL24" s="168"/>
      <c r="DM24" s="168"/>
      <c r="DN24" s="168"/>
      <c r="DO24" s="168"/>
      <c r="DP24" s="168"/>
      <c r="DQ24" s="165"/>
      <c r="DR24" s="166"/>
      <c r="DS24" s="166"/>
      <c r="DT24" s="166"/>
      <c r="DU24" s="166"/>
      <c r="DV24" s="166"/>
      <c r="DW24" s="166"/>
      <c r="DX24" s="166"/>
      <c r="DY24" s="166"/>
      <c r="DZ24" s="166"/>
      <c r="EA24" s="166"/>
      <c r="EB24" s="166"/>
      <c r="EC24" s="166"/>
      <c r="ED24" s="166"/>
      <c r="EE24" s="166"/>
      <c r="EF24" s="166"/>
      <c r="EG24" s="166"/>
      <c r="EH24" s="166"/>
      <c r="EI24" s="166"/>
      <c r="EJ24" s="167"/>
    </row>
    <row r="25" spans="2:140" ht="7.5" customHeight="1">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442" t="s">
        <v>12</v>
      </c>
      <c r="AX25" s="442"/>
      <c r="AY25" s="442"/>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I25" s="2"/>
      <c r="DB25" s="168" t="s">
        <v>1712</v>
      </c>
      <c r="DC25" s="168"/>
      <c r="DD25" s="168"/>
      <c r="DE25" s="168"/>
      <c r="DF25" s="168"/>
      <c r="DG25" s="168"/>
      <c r="DH25" s="168"/>
      <c r="DI25" s="168"/>
      <c r="DJ25" s="168"/>
      <c r="DK25" s="168"/>
      <c r="DL25" s="168"/>
      <c r="DM25" s="168"/>
      <c r="DN25" s="168"/>
      <c r="DO25" s="168"/>
      <c r="DP25" s="168"/>
      <c r="DQ25" s="162" t="str">
        <f>BD74</f>
        <v/>
      </c>
      <c r="DR25" s="163"/>
      <c r="DS25" s="163"/>
      <c r="DT25" s="163"/>
      <c r="DU25" s="163"/>
      <c r="DV25" s="163"/>
      <c r="DW25" s="163"/>
      <c r="DX25" s="163"/>
      <c r="DY25" s="163"/>
      <c r="DZ25" s="163"/>
      <c r="EA25" s="163"/>
      <c r="EB25" s="163"/>
      <c r="EC25" s="163"/>
      <c r="ED25" s="163"/>
      <c r="EE25" s="163"/>
      <c r="EF25" s="163"/>
      <c r="EG25" s="163"/>
      <c r="EH25" s="163"/>
      <c r="EI25" s="163"/>
      <c r="EJ25" s="164"/>
    </row>
    <row r="26" spans="2:140" ht="7.5" customHeight="1">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442"/>
      <c r="AX26" s="442"/>
      <c r="AY26" s="442"/>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DB26" s="168"/>
      <c r="DC26" s="168"/>
      <c r="DD26" s="168"/>
      <c r="DE26" s="168"/>
      <c r="DF26" s="168"/>
      <c r="DG26" s="168"/>
      <c r="DH26" s="168"/>
      <c r="DI26" s="168"/>
      <c r="DJ26" s="168"/>
      <c r="DK26" s="168"/>
      <c r="DL26" s="168"/>
      <c r="DM26" s="168"/>
      <c r="DN26" s="168"/>
      <c r="DO26" s="168"/>
      <c r="DP26" s="168"/>
      <c r="DQ26" s="165"/>
      <c r="DR26" s="166"/>
      <c r="DS26" s="166"/>
      <c r="DT26" s="166"/>
      <c r="DU26" s="166"/>
      <c r="DV26" s="166"/>
      <c r="DW26" s="166"/>
      <c r="DX26" s="166"/>
      <c r="DY26" s="166"/>
      <c r="DZ26" s="166"/>
      <c r="EA26" s="166"/>
      <c r="EB26" s="166"/>
      <c r="EC26" s="166"/>
      <c r="ED26" s="166"/>
      <c r="EE26" s="166"/>
      <c r="EF26" s="166"/>
      <c r="EG26" s="166"/>
      <c r="EH26" s="166"/>
      <c r="EI26" s="166"/>
      <c r="EJ26" s="167"/>
    </row>
    <row r="27" spans="2:140" ht="7.5" customHeight="1">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DB27" s="168" t="s">
        <v>1713</v>
      </c>
      <c r="DC27" s="168"/>
      <c r="DD27" s="168"/>
      <c r="DE27" s="168"/>
      <c r="DF27" s="168"/>
      <c r="DG27" s="168"/>
      <c r="DH27" s="168"/>
      <c r="DI27" s="168"/>
      <c r="DJ27" s="168"/>
      <c r="DK27" s="168"/>
      <c r="DL27" s="168"/>
      <c r="DM27" s="168"/>
      <c r="DN27" s="168"/>
      <c r="DO27" s="168"/>
      <c r="DP27" s="168"/>
      <c r="DQ27" s="162" t="str">
        <f>BK74</f>
        <v>0</v>
      </c>
      <c r="DR27" s="163"/>
      <c r="DS27" s="163"/>
      <c r="DT27" s="163"/>
      <c r="DU27" s="163"/>
      <c r="DV27" s="163"/>
      <c r="DW27" s="163"/>
      <c r="DX27" s="163"/>
      <c r="DY27" s="163"/>
      <c r="DZ27" s="163"/>
      <c r="EA27" s="163"/>
      <c r="EB27" s="163"/>
      <c r="EC27" s="163"/>
      <c r="ED27" s="163"/>
      <c r="EE27" s="163"/>
      <c r="EF27" s="163"/>
      <c r="EG27" s="163"/>
      <c r="EH27" s="163"/>
      <c r="EI27" s="163"/>
      <c r="EJ27" s="164"/>
    </row>
    <row r="28" spans="2:140" ht="7.5" customHeight="1" thickBot="1">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DB28" s="168"/>
      <c r="DC28" s="168"/>
      <c r="DD28" s="168"/>
      <c r="DE28" s="168"/>
      <c r="DF28" s="168"/>
      <c r="DG28" s="168"/>
      <c r="DH28" s="168"/>
      <c r="DI28" s="168"/>
      <c r="DJ28" s="168"/>
      <c r="DK28" s="168"/>
      <c r="DL28" s="168"/>
      <c r="DM28" s="168"/>
      <c r="DN28" s="168"/>
      <c r="DO28" s="168"/>
      <c r="DP28" s="168"/>
      <c r="DQ28" s="165"/>
      <c r="DR28" s="166"/>
      <c r="DS28" s="166"/>
      <c r="DT28" s="166"/>
      <c r="DU28" s="166"/>
      <c r="DV28" s="166"/>
      <c r="DW28" s="166"/>
      <c r="DX28" s="166"/>
      <c r="DY28" s="166"/>
      <c r="DZ28" s="166"/>
      <c r="EA28" s="166"/>
      <c r="EB28" s="166"/>
      <c r="EC28" s="166"/>
      <c r="ED28" s="166"/>
      <c r="EE28" s="166"/>
      <c r="EF28" s="166"/>
      <c r="EG28" s="166"/>
      <c r="EH28" s="166"/>
      <c r="EI28" s="166"/>
      <c r="EJ28" s="167"/>
    </row>
    <row r="29" spans="2:140" ht="7.5" customHeight="1">
      <c r="B29" s="433" t="s">
        <v>5</v>
      </c>
      <c r="C29" s="434"/>
      <c r="D29" s="434"/>
      <c r="E29" s="435"/>
      <c r="F29" s="423" t="s">
        <v>6</v>
      </c>
      <c r="G29" s="424"/>
      <c r="H29" s="424"/>
      <c r="I29" s="424"/>
      <c r="J29" s="424"/>
      <c r="K29" s="424"/>
      <c r="L29" s="424"/>
      <c r="M29" s="424"/>
      <c r="N29" s="424"/>
      <c r="O29" s="424"/>
      <c r="P29" s="424"/>
      <c r="Q29" s="424"/>
      <c r="R29" s="121" t="str">
        <f>IF(①入力!D6="","",①入力!D6)</f>
        <v/>
      </c>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3"/>
      <c r="BC29" s="453" t="s">
        <v>1698</v>
      </c>
      <c r="BD29" s="454"/>
      <c r="BE29" s="454"/>
      <c r="BF29" s="454"/>
      <c r="BG29" s="454"/>
      <c r="BH29" s="454"/>
      <c r="BI29" s="454"/>
      <c r="BJ29" s="454"/>
      <c r="BK29" s="455"/>
      <c r="BL29" s="443" t="s">
        <v>4</v>
      </c>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5"/>
      <c r="DB29" s="168" t="s">
        <v>1714</v>
      </c>
      <c r="DC29" s="168"/>
      <c r="DD29" s="168"/>
      <c r="DE29" s="168"/>
      <c r="DF29" s="168"/>
      <c r="DG29" s="168"/>
      <c r="DH29" s="168"/>
      <c r="DI29" s="168"/>
      <c r="DJ29" s="168"/>
      <c r="DK29" s="168"/>
      <c r="DL29" s="168"/>
      <c r="DM29" s="168"/>
      <c r="DN29" s="168"/>
      <c r="DO29" s="168"/>
      <c r="DP29" s="168"/>
      <c r="DQ29" s="162" t="str">
        <f>IF(BR74="","",BR74)</f>
        <v/>
      </c>
      <c r="DR29" s="163"/>
      <c r="DS29" s="163"/>
      <c r="DT29" s="163"/>
      <c r="DU29" s="163"/>
      <c r="DV29" s="163"/>
      <c r="DW29" s="163"/>
      <c r="DX29" s="163"/>
      <c r="DY29" s="163"/>
      <c r="DZ29" s="163"/>
      <c r="EA29" s="163"/>
      <c r="EB29" s="163"/>
      <c r="EC29" s="163"/>
      <c r="ED29" s="163"/>
      <c r="EE29" s="163"/>
      <c r="EF29" s="163"/>
      <c r="EG29" s="163"/>
      <c r="EH29" s="163"/>
      <c r="EI29" s="163"/>
      <c r="EJ29" s="164"/>
    </row>
    <row r="30" spans="2:140" ht="7.5" customHeight="1">
      <c r="B30" s="436"/>
      <c r="C30" s="437"/>
      <c r="D30" s="437"/>
      <c r="E30" s="438"/>
      <c r="F30" s="425"/>
      <c r="G30" s="426"/>
      <c r="H30" s="426"/>
      <c r="I30" s="426"/>
      <c r="J30" s="426"/>
      <c r="K30" s="426"/>
      <c r="L30" s="426"/>
      <c r="M30" s="426"/>
      <c r="N30" s="426"/>
      <c r="O30" s="426"/>
      <c r="P30" s="426"/>
      <c r="Q30" s="426"/>
      <c r="R30" s="124"/>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6"/>
      <c r="BC30" s="456"/>
      <c r="BD30" s="457"/>
      <c r="BE30" s="457"/>
      <c r="BF30" s="457"/>
      <c r="BG30" s="457"/>
      <c r="BH30" s="457"/>
      <c r="BI30" s="457"/>
      <c r="BJ30" s="457"/>
      <c r="BK30" s="458"/>
      <c r="BL30" s="446"/>
      <c r="BM30" s="447"/>
      <c r="BN30" s="447"/>
      <c r="BO30" s="447"/>
      <c r="BP30" s="447"/>
      <c r="BQ30" s="447"/>
      <c r="BR30" s="447"/>
      <c r="BS30" s="447"/>
      <c r="BT30" s="447"/>
      <c r="BU30" s="447"/>
      <c r="BV30" s="447"/>
      <c r="BW30" s="447"/>
      <c r="BX30" s="447"/>
      <c r="BY30" s="447"/>
      <c r="BZ30" s="447"/>
      <c r="CA30" s="447"/>
      <c r="CB30" s="447"/>
      <c r="CC30" s="447"/>
      <c r="CD30" s="447"/>
      <c r="CE30" s="447"/>
      <c r="CF30" s="447"/>
      <c r="CG30" s="447"/>
      <c r="CH30" s="447"/>
      <c r="CI30" s="447"/>
      <c r="CJ30" s="447"/>
      <c r="CK30" s="447"/>
      <c r="CL30" s="447"/>
      <c r="CM30" s="447"/>
      <c r="CN30" s="447"/>
      <c r="CO30" s="448"/>
      <c r="DB30" s="168"/>
      <c r="DC30" s="168"/>
      <c r="DD30" s="168"/>
      <c r="DE30" s="168"/>
      <c r="DF30" s="168"/>
      <c r="DG30" s="168"/>
      <c r="DH30" s="168"/>
      <c r="DI30" s="168"/>
      <c r="DJ30" s="168"/>
      <c r="DK30" s="168"/>
      <c r="DL30" s="168"/>
      <c r="DM30" s="168"/>
      <c r="DN30" s="168"/>
      <c r="DO30" s="168"/>
      <c r="DP30" s="168"/>
      <c r="DQ30" s="165"/>
      <c r="DR30" s="166"/>
      <c r="DS30" s="166"/>
      <c r="DT30" s="166"/>
      <c r="DU30" s="166"/>
      <c r="DV30" s="166"/>
      <c r="DW30" s="166"/>
      <c r="DX30" s="166"/>
      <c r="DY30" s="166"/>
      <c r="DZ30" s="166"/>
      <c r="EA30" s="166"/>
      <c r="EB30" s="166"/>
      <c r="EC30" s="166"/>
      <c r="ED30" s="166"/>
      <c r="EE30" s="166"/>
      <c r="EF30" s="166"/>
      <c r="EG30" s="166"/>
      <c r="EH30" s="166"/>
      <c r="EI30" s="166"/>
      <c r="EJ30" s="167"/>
    </row>
    <row r="31" spans="2:140" ht="7.5" customHeight="1" thickBot="1">
      <c r="B31" s="436"/>
      <c r="C31" s="437"/>
      <c r="D31" s="437"/>
      <c r="E31" s="438"/>
      <c r="F31" s="427"/>
      <c r="G31" s="428"/>
      <c r="H31" s="428"/>
      <c r="I31" s="428"/>
      <c r="J31" s="428"/>
      <c r="K31" s="428"/>
      <c r="L31" s="428"/>
      <c r="M31" s="428"/>
      <c r="N31" s="428"/>
      <c r="O31" s="428"/>
      <c r="P31" s="428"/>
      <c r="Q31" s="428"/>
      <c r="R31" s="127"/>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9"/>
      <c r="BC31" s="459"/>
      <c r="BD31" s="460"/>
      <c r="BE31" s="460"/>
      <c r="BF31" s="460"/>
      <c r="BG31" s="460"/>
      <c r="BH31" s="460"/>
      <c r="BI31" s="460"/>
      <c r="BJ31" s="460"/>
      <c r="BK31" s="461"/>
      <c r="BL31" s="449"/>
      <c r="BM31" s="450"/>
      <c r="BN31" s="450"/>
      <c r="BO31" s="450"/>
      <c r="BP31" s="450"/>
      <c r="BQ31" s="450"/>
      <c r="BR31" s="450"/>
      <c r="BS31" s="450"/>
      <c r="BT31" s="450"/>
      <c r="BU31" s="450"/>
      <c r="BV31" s="450"/>
      <c r="BW31" s="450"/>
      <c r="BX31" s="450"/>
      <c r="BY31" s="450"/>
      <c r="BZ31" s="450"/>
      <c r="CA31" s="450"/>
      <c r="CB31" s="450"/>
      <c r="CC31" s="450"/>
      <c r="CD31" s="450"/>
      <c r="CE31" s="450"/>
      <c r="CF31" s="450"/>
      <c r="CG31" s="450"/>
      <c r="CH31" s="450"/>
      <c r="CI31" s="450"/>
      <c r="CJ31" s="450"/>
      <c r="CK31" s="450"/>
      <c r="CL31" s="450"/>
      <c r="CM31" s="450"/>
      <c r="CN31" s="450"/>
      <c r="CO31" s="451"/>
      <c r="DB31" s="168" t="s">
        <v>1715</v>
      </c>
      <c r="DC31" s="168"/>
      <c r="DD31" s="168"/>
      <c r="DE31" s="168"/>
      <c r="DF31" s="168"/>
      <c r="DG31" s="168"/>
      <c r="DH31" s="168"/>
      <c r="DI31" s="168"/>
      <c r="DJ31" s="168"/>
      <c r="DK31" s="168"/>
      <c r="DL31" s="168"/>
      <c r="DM31" s="168"/>
      <c r="DN31" s="168"/>
      <c r="DO31" s="168"/>
      <c r="DP31" s="168"/>
      <c r="DQ31" s="162" t="str">
        <f>IF(BY74="","",BY74)</f>
        <v>0</v>
      </c>
      <c r="DR31" s="163"/>
      <c r="DS31" s="163"/>
      <c r="DT31" s="163"/>
      <c r="DU31" s="163"/>
      <c r="DV31" s="163"/>
      <c r="DW31" s="163"/>
      <c r="DX31" s="163"/>
      <c r="DY31" s="163"/>
      <c r="DZ31" s="163"/>
      <c r="EA31" s="163"/>
      <c r="EB31" s="163"/>
      <c r="EC31" s="163"/>
      <c r="ED31" s="163"/>
      <c r="EE31" s="163"/>
      <c r="EF31" s="163"/>
      <c r="EG31" s="163"/>
      <c r="EH31" s="163"/>
      <c r="EI31" s="163"/>
      <c r="EJ31" s="164"/>
    </row>
    <row r="32" spans="2:140" ht="7.5" customHeight="1">
      <c r="B32" s="436"/>
      <c r="C32" s="437"/>
      <c r="D32" s="437"/>
      <c r="E32" s="438"/>
      <c r="F32" s="429" t="s">
        <v>11</v>
      </c>
      <c r="G32" s="430"/>
      <c r="H32" s="430"/>
      <c r="I32" s="430"/>
      <c r="J32" s="430"/>
      <c r="K32" s="430"/>
      <c r="L32" s="430"/>
      <c r="M32" s="430"/>
      <c r="N32" s="430"/>
      <c r="O32" s="430"/>
      <c r="P32" s="430"/>
      <c r="Q32" s="430"/>
      <c r="R32" s="139" t="str">
        <f>IF(①入力!D5="","",①入力!D5)</f>
        <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1"/>
      <c r="BC32" s="331" t="str">
        <f>IF(①入力!D8="男",1,IF(①入力!D8="女",2,""))</f>
        <v/>
      </c>
      <c r="BD32" s="307"/>
      <c r="BE32" s="307"/>
      <c r="BF32" s="307"/>
      <c r="BG32" s="307"/>
      <c r="BH32" s="307"/>
      <c r="BI32" s="307"/>
      <c r="BJ32" s="307"/>
      <c r="BK32" s="332"/>
      <c r="BL32" s="342" t="s">
        <v>1699</v>
      </c>
      <c r="BM32" s="343"/>
      <c r="BN32" s="343"/>
      <c r="BO32" s="343"/>
      <c r="BP32" s="343"/>
      <c r="BQ32" s="344"/>
      <c r="BR32" s="387" t="s">
        <v>2</v>
      </c>
      <c r="BS32" s="211"/>
      <c r="BT32" s="211"/>
      <c r="BU32" s="211"/>
      <c r="BV32" s="211"/>
      <c r="BW32" s="211"/>
      <c r="BX32" s="211"/>
      <c r="BY32" s="388"/>
      <c r="BZ32" s="387" t="s">
        <v>1</v>
      </c>
      <c r="CA32" s="211"/>
      <c r="CB32" s="211"/>
      <c r="CC32" s="211"/>
      <c r="CD32" s="211"/>
      <c r="CE32" s="211"/>
      <c r="CF32" s="211"/>
      <c r="CG32" s="388"/>
      <c r="CH32" s="387" t="s">
        <v>0</v>
      </c>
      <c r="CI32" s="211"/>
      <c r="CJ32" s="211"/>
      <c r="CK32" s="211"/>
      <c r="CL32" s="211"/>
      <c r="CM32" s="211"/>
      <c r="CN32" s="211"/>
      <c r="CO32" s="212"/>
      <c r="DB32" s="168"/>
      <c r="DC32" s="168"/>
      <c r="DD32" s="168"/>
      <c r="DE32" s="168"/>
      <c r="DF32" s="168"/>
      <c r="DG32" s="168"/>
      <c r="DH32" s="168"/>
      <c r="DI32" s="168"/>
      <c r="DJ32" s="168"/>
      <c r="DK32" s="168"/>
      <c r="DL32" s="168"/>
      <c r="DM32" s="168"/>
      <c r="DN32" s="168"/>
      <c r="DO32" s="168"/>
      <c r="DP32" s="168"/>
      <c r="DQ32" s="165"/>
      <c r="DR32" s="166"/>
      <c r="DS32" s="166"/>
      <c r="DT32" s="166"/>
      <c r="DU32" s="166"/>
      <c r="DV32" s="166"/>
      <c r="DW32" s="166"/>
      <c r="DX32" s="166"/>
      <c r="DY32" s="166"/>
      <c r="DZ32" s="166"/>
      <c r="EA32" s="166"/>
      <c r="EB32" s="166"/>
      <c r="EC32" s="166"/>
      <c r="ED32" s="166"/>
      <c r="EE32" s="166"/>
      <c r="EF32" s="166"/>
      <c r="EG32" s="166"/>
      <c r="EH32" s="166"/>
      <c r="EI32" s="166"/>
      <c r="EJ32" s="167"/>
    </row>
    <row r="33" spans="2:433" ht="7.5" customHeight="1">
      <c r="B33" s="436"/>
      <c r="C33" s="437"/>
      <c r="D33" s="437"/>
      <c r="E33" s="438"/>
      <c r="F33" s="425"/>
      <c r="G33" s="426"/>
      <c r="H33" s="426"/>
      <c r="I33" s="426"/>
      <c r="J33" s="426"/>
      <c r="K33" s="426"/>
      <c r="L33" s="426"/>
      <c r="M33" s="426"/>
      <c r="N33" s="426"/>
      <c r="O33" s="426"/>
      <c r="P33" s="426"/>
      <c r="Q33" s="426"/>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4"/>
      <c r="BC33" s="333"/>
      <c r="BD33" s="310"/>
      <c r="BE33" s="310"/>
      <c r="BF33" s="310"/>
      <c r="BG33" s="310"/>
      <c r="BH33" s="310"/>
      <c r="BI33" s="310"/>
      <c r="BJ33" s="310"/>
      <c r="BK33" s="334"/>
      <c r="BL33" s="345"/>
      <c r="BM33" s="346"/>
      <c r="BN33" s="346"/>
      <c r="BO33" s="346"/>
      <c r="BP33" s="346"/>
      <c r="BQ33" s="347"/>
      <c r="BR33" s="276"/>
      <c r="BS33" s="213"/>
      <c r="BT33" s="213"/>
      <c r="BU33" s="213"/>
      <c r="BV33" s="213"/>
      <c r="BW33" s="213"/>
      <c r="BX33" s="213"/>
      <c r="BY33" s="277"/>
      <c r="BZ33" s="276"/>
      <c r="CA33" s="213"/>
      <c r="CB33" s="213"/>
      <c r="CC33" s="213"/>
      <c r="CD33" s="213"/>
      <c r="CE33" s="213"/>
      <c r="CF33" s="213"/>
      <c r="CG33" s="277"/>
      <c r="CH33" s="276"/>
      <c r="CI33" s="213"/>
      <c r="CJ33" s="213"/>
      <c r="CK33" s="213"/>
      <c r="CL33" s="213"/>
      <c r="CM33" s="213"/>
      <c r="CN33" s="213"/>
      <c r="CO33" s="214"/>
      <c r="DB33" s="168" t="s">
        <v>1716</v>
      </c>
      <c r="DC33" s="168"/>
      <c r="DD33" s="168"/>
      <c r="DE33" s="168"/>
      <c r="DF33" s="168"/>
      <c r="DG33" s="168"/>
      <c r="DH33" s="168"/>
      <c r="DI33" s="168"/>
      <c r="DJ33" s="168"/>
      <c r="DK33" s="168"/>
      <c r="DL33" s="168"/>
      <c r="DM33" s="168"/>
      <c r="DN33" s="168"/>
      <c r="DO33" s="168"/>
      <c r="DP33" s="168"/>
      <c r="DQ33" s="162" t="str">
        <f>IF(CF74="","",CF74)</f>
        <v/>
      </c>
      <c r="DR33" s="163"/>
      <c r="DS33" s="163"/>
      <c r="DT33" s="163"/>
      <c r="DU33" s="163"/>
      <c r="DV33" s="163"/>
      <c r="DW33" s="163"/>
      <c r="DX33" s="163"/>
      <c r="DY33" s="163"/>
      <c r="DZ33" s="163"/>
      <c r="EA33" s="163"/>
      <c r="EB33" s="163"/>
      <c r="EC33" s="163"/>
      <c r="ED33" s="163"/>
      <c r="EE33" s="163"/>
      <c r="EF33" s="163"/>
      <c r="EG33" s="163"/>
      <c r="EH33" s="163"/>
      <c r="EI33" s="163"/>
      <c r="EJ33" s="164"/>
    </row>
    <row r="34" spans="2:433" ht="7.5" customHeight="1">
      <c r="B34" s="436"/>
      <c r="C34" s="437"/>
      <c r="D34" s="437"/>
      <c r="E34" s="438"/>
      <c r="F34" s="425"/>
      <c r="G34" s="426"/>
      <c r="H34" s="426"/>
      <c r="I34" s="426"/>
      <c r="J34" s="426"/>
      <c r="K34" s="426"/>
      <c r="L34" s="426"/>
      <c r="M34" s="426"/>
      <c r="N34" s="426"/>
      <c r="O34" s="426"/>
      <c r="P34" s="426"/>
      <c r="Q34" s="426"/>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4"/>
      <c r="BC34" s="333"/>
      <c r="BD34" s="310"/>
      <c r="BE34" s="310"/>
      <c r="BF34" s="310"/>
      <c r="BG34" s="310"/>
      <c r="BH34" s="310"/>
      <c r="BI34" s="310"/>
      <c r="BJ34" s="310"/>
      <c r="BK34" s="334"/>
      <c r="BL34" s="345"/>
      <c r="BM34" s="346"/>
      <c r="BN34" s="346"/>
      <c r="BO34" s="346"/>
      <c r="BP34" s="346"/>
      <c r="BQ34" s="347"/>
      <c r="BR34" s="276"/>
      <c r="BS34" s="213"/>
      <c r="BT34" s="213"/>
      <c r="BU34" s="213"/>
      <c r="BV34" s="213"/>
      <c r="BW34" s="213"/>
      <c r="BX34" s="213"/>
      <c r="BY34" s="277"/>
      <c r="BZ34" s="276"/>
      <c r="CA34" s="213"/>
      <c r="CB34" s="213"/>
      <c r="CC34" s="213"/>
      <c r="CD34" s="213"/>
      <c r="CE34" s="213"/>
      <c r="CF34" s="213"/>
      <c r="CG34" s="277"/>
      <c r="CH34" s="276"/>
      <c r="CI34" s="213"/>
      <c r="CJ34" s="213"/>
      <c r="CK34" s="213"/>
      <c r="CL34" s="213"/>
      <c r="CM34" s="213"/>
      <c r="CN34" s="213"/>
      <c r="CO34" s="214"/>
      <c r="DB34" s="168"/>
      <c r="DC34" s="168"/>
      <c r="DD34" s="168"/>
      <c r="DE34" s="168"/>
      <c r="DF34" s="168"/>
      <c r="DG34" s="168"/>
      <c r="DH34" s="168"/>
      <c r="DI34" s="168"/>
      <c r="DJ34" s="168"/>
      <c r="DK34" s="168"/>
      <c r="DL34" s="168"/>
      <c r="DM34" s="168"/>
      <c r="DN34" s="168"/>
      <c r="DO34" s="168"/>
      <c r="DP34" s="168"/>
      <c r="DQ34" s="165"/>
      <c r="DR34" s="166"/>
      <c r="DS34" s="166"/>
      <c r="DT34" s="166"/>
      <c r="DU34" s="166"/>
      <c r="DV34" s="166"/>
      <c r="DW34" s="166"/>
      <c r="DX34" s="166"/>
      <c r="DY34" s="166"/>
      <c r="DZ34" s="166"/>
      <c r="EA34" s="166"/>
      <c r="EB34" s="166"/>
      <c r="EC34" s="166"/>
      <c r="ED34" s="166"/>
      <c r="EE34" s="166"/>
      <c r="EF34" s="166"/>
      <c r="EG34" s="166"/>
      <c r="EH34" s="166"/>
      <c r="EI34" s="166"/>
      <c r="EJ34" s="167"/>
    </row>
    <row r="35" spans="2:433" ht="7.5" customHeight="1">
      <c r="B35" s="436"/>
      <c r="C35" s="437"/>
      <c r="D35" s="437"/>
      <c r="E35" s="438"/>
      <c r="F35" s="427"/>
      <c r="G35" s="428"/>
      <c r="H35" s="428"/>
      <c r="I35" s="428"/>
      <c r="J35" s="428"/>
      <c r="K35" s="428"/>
      <c r="L35" s="428"/>
      <c r="M35" s="428"/>
      <c r="N35" s="428"/>
      <c r="O35" s="428"/>
      <c r="P35" s="428"/>
      <c r="Q35" s="428"/>
      <c r="R35" s="351"/>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3"/>
      <c r="BC35" s="333"/>
      <c r="BD35" s="310"/>
      <c r="BE35" s="310"/>
      <c r="BF35" s="310"/>
      <c r="BG35" s="310"/>
      <c r="BH35" s="310"/>
      <c r="BI35" s="310"/>
      <c r="BJ35" s="310"/>
      <c r="BK35" s="334"/>
      <c r="BL35" s="345"/>
      <c r="BM35" s="346"/>
      <c r="BN35" s="346"/>
      <c r="BO35" s="346"/>
      <c r="BP35" s="346"/>
      <c r="BQ35" s="347"/>
      <c r="BR35" s="165"/>
      <c r="BS35" s="166"/>
      <c r="BT35" s="166"/>
      <c r="BU35" s="166"/>
      <c r="BV35" s="166"/>
      <c r="BW35" s="166"/>
      <c r="BX35" s="166"/>
      <c r="BY35" s="167"/>
      <c r="BZ35" s="165"/>
      <c r="CA35" s="166"/>
      <c r="CB35" s="166"/>
      <c r="CC35" s="166"/>
      <c r="CD35" s="166"/>
      <c r="CE35" s="166"/>
      <c r="CF35" s="166"/>
      <c r="CG35" s="167"/>
      <c r="CH35" s="165"/>
      <c r="CI35" s="166"/>
      <c r="CJ35" s="166"/>
      <c r="CK35" s="166"/>
      <c r="CL35" s="166"/>
      <c r="CM35" s="166"/>
      <c r="CN35" s="166"/>
      <c r="CO35" s="452"/>
      <c r="DB35" s="168" t="s">
        <v>1717</v>
      </c>
      <c r="DC35" s="168"/>
      <c r="DD35" s="168"/>
      <c r="DE35" s="168"/>
      <c r="DF35" s="168"/>
      <c r="DG35" s="168"/>
      <c r="DH35" s="168"/>
      <c r="DI35" s="168"/>
      <c r="DJ35" s="168"/>
      <c r="DK35" s="168"/>
      <c r="DL35" s="168"/>
      <c r="DM35" s="168"/>
      <c r="DN35" s="168"/>
      <c r="DO35" s="168"/>
      <c r="DP35" s="168"/>
      <c r="DQ35" s="162" t="str">
        <f>IF(CM74="","",CM74)</f>
        <v>0</v>
      </c>
      <c r="DR35" s="163"/>
      <c r="DS35" s="163"/>
      <c r="DT35" s="163"/>
      <c r="DU35" s="163"/>
      <c r="DV35" s="163"/>
      <c r="DW35" s="163"/>
      <c r="DX35" s="163"/>
      <c r="DY35" s="163"/>
      <c r="DZ35" s="163"/>
      <c r="EA35" s="163"/>
      <c r="EB35" s="163"/>
      <c r="EC35" s="163"/>
      <c r="ED35" s="163"/>
      <c r="EE35" s="163"/>
      <c r="EF35" s="163"/>
      <c r="EG35" s="163"/>
      <c r="EH35" s="163"/>
      <c r="EI35" s="163"/>
      <c r="EJ35" s="164"/>
    </row>
    <row r="36" spans="2:433" ht="7.5" customHeight="1">
      <c r="B36" s="436"/>
      <c r="C36" s="437"/>
      <c r="D36" s="437"/>
      <c r="E36" s="438"/>
      <c r="F36" s="429" t="s">
        <v>101</v>
      </c>
      <c r="G36" s="430"/>
      <c r="H36" s="430"/>
      <c r="I36" s="430"/>
      <c r="J36" s="430"/>
      <c r="K36" s="430"/>
      <c r="L36" s="430"/>
      <c r="M36" s="430"/>
      <c r="N36" s="430"/>
      <c r="O36" s="430"/>
      <c r="P36" s="430"/>
      <c r="Q36" s="430"/>
      <c r="R36" s="139" t="str">
        <f>IF(①入力!D7="","",①入力!D7)</f>
        <v/>
      </c>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1"/>
      <c r="BC36" s="333"/>
      <c r="BD36" s="310"/>
      <c r="BE36" s="310"/>
      <c r="BF36" s="310"/>
      <c r="BG36" s="310"/>
      <c r="BH36" s="310"/>
      <c r="BI36" s="310"/>
      <c r="BJ36" s="310"/>
      <c r="BK36" s="334"/>
      <c r="BL36" s="348" t="str">
        <f>MID(①入力!$D$9,1,1)</f>
        <v/>
      </c>
      <c r="BM36" s="163"/>
      <c r="BN36" s="163"/>
      <c r="BO36" s="163"/>
      <c r="BP36" s="163"/>
      <c r="BQ36" s="164"/>
      <c r="BR36" s="162" t="str">
        <f>MID(①入力!$D$9,2,2)</f>
        <v/>
      </c>
      <c r="BS36" s="163"/>
      <c r="BT36" s="163"/>
      <c r="BU36" s="163"/>
      <c r="BV36" s="163"/>
      <c r="BW36" s="163"/>
      <c r="BX36" s="163"/>
      <c r="BY36" s="164"/>
      <c r="BZ36" s="162" t="str">
        <f>MID(①入力!$D$9,4,2)</f>
        <v/>
      </c>
      <c r="CA36" s="163"/>
      <c r="CB36" s="163"/>
      <c r="CC36" s="163"/>
      <c r="CD36" s="163"/>
      <c r="CE36" s="163"/>
      <c r="CF36" s="163"/>
      <c r="CG36" s="164"/>
      <c r="CH36" s="162" t="str">
        <f>MID(①入力!$D$9,6,2)</f>
        <v/>
      </c>
      <c r="CI36" s="163"/>
      <c r="CJ36" s="163"/>
      <c r="CK36" s="163"/>
      <c r="CL36" s="163"/>
      <c r="CM36" s="163"/>
      <c r="CN36" s="163"/>
      <c r="CO36" s="280"/>
      <c r="DB36" s="168"/>
      <c r="DC36" s="168"/>
      <c r="DD36" s="168"/>
      <c r="DE36" s="168"/>
      <c r="DF36" s="168"/>
      <c r="DG36" s="168"/>
      <c r="DH36" s="168"/>
      <c r="DI36" s="168"/>
      <c r="DJ36" s="168"/>
      <c r="DK36" s="168"/>
      <c r="DL36" s="168"/>
      <c r="DM36" s="168"/>
      <c r="DN36" s="168"/>
      <c r="DO36" s="168"/>
      <c r="DP36" s="168"/>
      <c r="DQ36" s="165"/>
      <c r="DR36" s="166"/>
      <c r="DS36" s="166"/>
      <c r="DT36" s="166"/>
      <c r="DU36" s="166"/>
      <c r="DV36" s="166"/>
      <c r="DW36" s="166"/>
      <c r="DX36" s="166"/>
      <c r="DY36" s="166"/>
      <c r="DZ36" s="166"/>
      <c r="EA36" s="166"/>
      <c r="EB36" s="166"/>
      <c r="EC36" s="166"/>
      <c r="ED36" s="166"/>
      <c r="EE36" s="166"/>
      <c r="EF36" s="166"/>
      <c r="EG36" s="166"/>
      <c r="EH36" s="166"/>
      <c r="EI36" s="166"/>
      <c r="EJ36" s="167"/>
    </row>
    <row r="37" spans="2:433" ht="7.5" customHeight="1" thickBot="1">
      <c r="B37" s="436"/>
      <c r="C37" s="437"/>
      <c r="D37" s="437"/>
      <c r="E37" s="438"/>
      <c r="F37" s="425"/>
      <c r="G37" s="426"/>
      <c r="H37" s="426"/>
      <c r="I37" s="426"/>
      <c r="J37" s="426"/>
      <c r="K37" s="426"/>
      <c r="L37" s="426"/>
      <c r="M37" s="426"/>
      <c r="N37" s="426"/>
      <c r="O37" s="426"/>
      <c r="P37" s="426"/>
      <c r="Q37" s="426"/>
      <c r="R37" s="142"/>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4"/>
      <c r="BC37" s="335"/>
      <c r="BD37" s="336"/>
      <c r="BE37" s="336"/>
      <c r="BF37" s="336"/>
      <c r="BG37" s="336"/>
      <c r="BH37" s="336"/>
      <c r="BI37" s="336"/>
      <c r="BJ37" s="336"/>
      <c r="BK37" s="337"/>
      <c r="BL37" s="258"/>
      <c r="BM37" s="213"/>
      <c r="BN37" s="213"/>
      <c r="BO37" s="213"/>
      <c r="BP37" s="213"/>
      <c r="BQ37" s="277"/>
      <c r="BR37" s="276"/>
      <c r="BS37" s="213"/>
      <c r="BT37" s="213"/>
      <c r="BU37" s="213"/>
      <c r="BV37" s="213"/>
      <c r="BW37" s="213"/>
      <c r="BX37" s="213"/>
      <c r="BY37" s="277"/>
      <c r="BZ37" s="276"/>
      <c r="CA37" s="213"/>
      <c r="CB37" s="213"/>
      <c r="CC37" s="213"/>
      <c r="CD37" s="213"/>
      <c r="CE37" s="213"/>
      <c r="CF37" s="213"/>
      <c r="CG37" s="277"/>
      <c r="CH37" s="276"/>
      <c r="CI37" s="213"/>
      <c r="CJ37" s="213"/>
      <c r="CK37" s="213"/>
      <c r="CL37" s="213"/>
      <c r="CM37" s="213"/>
      <c r="CN37" s="213"/>
      <c r="CO37" s="214"/>
      <c r="DB37" s="168" t="s">
        <v>1718</v>
      </c>
      <c r="DC37" s="168"/>
      <c r="DD37" s="168"/>
      <c r="DE37" s="168"/>
      <c r="DF37" s="168"/>
      <c r="DG37" s="168"/>
      <c r="DH37" s="168"/>
      <c r="DI37" s="168"/>
      <c r="DJ37" s="168"/>
      <c r="DK37" s="168"/>
      <c r="DL37" s="168"/>
      <c r="DM37" s="168"/>
      <c r="DN37" s="168"/>
      <c r="DO37" s="168"/>
      <c r="DP37" s="168"/>
      <c r="DQ37" s="162">
        <f>①入力!D25</f>
        <v>0</v>
      </c>
      <c r="DR37" s="163"/>
      <c r="DS37" s="163"/>
      <c r="DT37" s="163"/>
      <c r="DU37" s="163"/>
      <c r="DV37" s="163"/>
      <c r="DW37" s="163"/>
      <c r="DX37" s="163"/>
      <c r="DY37" s="163"/>
      <c r="DZ37" s="163"/>
      <c r="EA37" s="163"/>
      <c r="EB37" s="163"/>
      <c r="EC37" s="163"/>
      <c r="ED37" s="163"/>
      <c r="EE37" s="163"/>
      <c r="EF37" s="163"/>
      <c r="EG37" s="163"/>
      <c r="EH37" s="163"/>
      <c r="EI37" s="163"/>
      <c r="EJ37" s="164"/>
    </row>
    <row r="38" spans="2:433" ht="7.5" customHeight="1">
      <c r="B38" s="436"/>
      <c r="C38" s="437"/>
      <c r="D38" s="437"/>
      <c r="E38" s="438"/>
      <c r="F38" s="425"/>
      <c r="G38" s="426"/>
      <c r="H38" s="426"/>
      <c r="I38" s="426"/>
      <c r="J38" s="426"/>
      <c r="K38" s="426"/>
      <c r="L38" s="426"/>
      <c r="M38" s="426"/>
      <c r="N38" s="426"/>
      <c r="O38" s="426"/>
      <c r="P38" s="426"/>
      <c r="Q38" s="426"/>
      <c r="R38" s="142"/>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4"/>
      <c r="BC38" s="338" t="s">
        <v>1700</v>
      </c>
      <c r="BD38" s="338"/>
      <c r="BE38" s="338"/>
      <c r="BF38" s="338"/>
      <c r="BG38" s="338"/>
      <c r="BH38" s="338"/>
      <c r="BI38" s="338"/>
      <c r="BJ38" s="338"/>
      <c r="BK38" s="339"/>
      <c r="BL38" s="258"/>
      <c r="BM38" s="213"/>
      <c r="BN38" s="213"/>
      <c r="BO38" s="213"/>
      <c r="BP38" s="213"/>
      <c r="BQ38" s="277"/>
      <c r="BR38" s="276"/>
      <c r="BS38" s="213"/>
      <c r="BT38" s="213"/>
      <c r="BU38" s="213"/>
      <c r="BV38" s="213"/>
      <c r="BW38" s="213"/>
      <c r="BX38" s="213"/>
      <c r="BY38" s="277"/>
      <c r="BZ38" s="276"/>
      <c r="CA38" s="213"/>
      <c r="CB38" s="213"/>
      <c r="CC38" s="213"/>
      <c r="CD38" s="213"/>
      <c r="CE38" s="213"/>
      <c r="CF38" s="213"/>
      <c r="CG38" s="277"/>
      <c r="CH38" s="276"/>
      <c r="CI38" s="213"/>
      <c r="CJ38" s="213"/>
      <c r="CK38" s="213"/>
      <c r="CL38" s="213"/>
      <c r="CM38" s="213"/>
      <c r="CN38" s="213"/>
      <c r="CO38" s="214"/>
      <c r="DB38" s="168"/>
      <c r="DC38" s="168"/>
      <c r="DD38" s="168"/>
      <c r="DE38" s="168"/>
      <c r="DF38" s="168"/>
      <c r="DG38" s="168"/>
      <c r="DH38" s="168"/>
      <c r="DI38" s="168"/>
      <c r="DJ38" s="168"/>
      <c r="DK38" s="168"/>
      <c r="DL38" s="168"/>
      <c r="DM38" s="168"/>
      <c r="DN38" s="168"/>
      <c r="DO38" s="168"/>
      <c r="DP38" s="168"/>
      <c r="DQ38" s="165"/>
      <c r="DR38" s="166"/>
      <c r="DS38" s="166"/>
      <c r="DT38" s="166"/>
      <c r="DU38" s="166"/>
      <c r="DV38" s="166"/>
      <c r="DW38" s="166"/>
      <c r="DX38" s="166"/>
      <c r="DY38" s="166"/>
      <c r="DZ38" s="166"/>
      <c r="EA38" s="166"/>
      <c r="EB38" s="166"/>
      <c r="EC38" s="166"/>
      <c r="ED38" s="166"/>
      <c r="EE38" s="166"/>
      <c r="EF38" s="166"/>
      <c r="EG38" s="166"/>
      <c r="EH38" s="166"/>
      <c r="EI38" s="166"/>
      <c r="EJ38" s="167"/>
    </row>
    <row r="39" spans="2:433" ht="7.5" customHeight="1" thickBot="1">
      <c r="B39" s="439"/>
      <c r="C39" s="440"/>
      <c r="D39" s="440"/>
      <c r="E39" s="441"/>
      <c r="F39" s="431"/>
      <c r="G39" s="432"/>
      <c r="H39" s="432"/>
      <c r="I39" s="432"/>
      <c r="J39" s="432"/>
      <c r="K39" s="432"/>
      <c r="L39" s="432"/>
      <c r="M39" s="432"/>
      <c r="N39" s="432"/>
      <c r="O39" s="432"/>
      <c r="P39" s="432"/>
      <c r="Q39" s="432"/>
      <c r="R39" s="145"/>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7"/>
      <c r="BC39" s="340"/>
      <c r="BD39" s="340"/>
      <c r="BE39" s="340"/>
      <c r="BF39" s="340"/>
      <c r="BG39" s="340"/>
      <c r="BH39" s="340"/>
      <c r="BI39" s="340"/>
      <c r="BJ39" s="340"/>
      <c r="BK39" s="341"/>
      <c r="BL39" s="258"/>
      <c r="BM39" s="213"/>
      <c r="BN39" s="213"/>
      <c r="BO39" s="213"/>
      <c r="BP39" s="213"/>
      <c r="BQ39" s="277"/>
      <c r="BR39" s="276"/>
      <c r="BS39" s="213"/>
      <c r="BT39" s="213"/>
      <c r="BU39" s="213"/>
      <c r="BV39" s="213"/>
      <c r="BW39" s="213"/>
      <c r="BX39" s="213"/>
      <c r="BY39" s="277"/>
      <c r="BZ39" s="276"/>
      <c r="CA39" s="213"/>
      <c r="CB39" s="213"/>
      <c r="CC39" s="213"/>
      <c r="CD39" s="213"/>
      <c r="CE39" s="213"/>
      <c r="CF39" s="213"/>
      <c r="CG39" s="277"/>
      <c r="CH39" s="276"/>
      <c r="CI39" s="213"/>
      <c r="CJ39" s="213"/>
      <c r="CK39" s="213"/>
      <c r="CL39" s="213"/>
      <c r="CM39" s="213"/>
      <c r="CN39" s="213"/>
      <c r="CO39" s="214"/>
      <c r="DB39" s="168" t="s">
        <v>1719</v>
      </c>
      <c r="DC39" s="168"/>
      <c r="DD39" s="168"/>
      <c r="DE39" s="168"/>
      <c r="DF39" s="168"/>
      <c r="DG39" s="168"/>
      <c r="DH39" s="168"/>
      <c r="DI39" s="168"/>
      <c r="DJ39" s="168"/>
      <c r="DK39" s="168"/>
      <c r="DL39" s="168"/>
      <c r="DM39" s="168"/>
      <c r="DN39" s="168"/>
      <c r="DO39" s="168"/>
      <c r="DP39" s="168"/>
      <c r="DQ39" s="162" t="str">
        <f>IF(①入力!D26="","",①入力!D26)</f>
        <v/>
      </c>
      <c r="DR39" s="163"/>
      <c r="DS39" s="163"/>
      <c r="DT39" s="163"/>
      <c r="DU39" s="163"/>
      <c r="DV39" s="163"/>
      <c r="DW39" s="163"/>
      <c r="DX39" s="163"/>
      <c r="DY39" s="163"/>
      <c r="DZ39" s="163"/>
      <c r="EA39" s="163"/>
      <c r="EB39" s="163"/>
      <c r="EC39" s="163"/>
      <c r="ED39" s="163"/>
      <c r="EE39" s="163"/>
      <c r="EF39" s="163"/>
      <c r="EG39" s="163"/>
      <c r="EH39" s="163"/>
      <c r="EI39" s="163"/>
      <c r="EJ39" s="164"/>
    </row>
    <row r="40" spans="2:433" ht="7.5" customHeight="1" thickBot="1">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76"/>
      <c r="BC40" s="340"/>
      <c r="BD40" s="340"/>
      <c r="BE40" s="340"/>
      <c r="BF40" s="340"/>
      <c r="BG40" s="340"/>
      <c r="BH40" s="340"/>
      <c r="BI40" s="340"/>
      <c r="BJ40" s="340"/>
      <c r="BK40" s="341"/>
      <c r="BL40" s="259"/>
      <c r="BM40" s="215"/>
      <c r="BN40" s="215"/>
      <c r="BO40" s="215"/>
      <c r="BP40" s="215"/>
      <c r="BQ40" s="279"/>
      <c r="BR40" s="278"/>
      <c r="BS40" s="215"/>
      <c r="BT40" s="215"/>
      <c r="BU40" s="215"/>
      <c r="BV40" s="215"/>
      <c r="BW40" s="215"/>
      <c r="BX40" s="215"/>
      <c r="BY40" s="279"/>
      <c r="BZ40" s="278"/>
      <c r="CA40" s="215"/>
      <c r="CB40" s="215"/>
      <c r="CC40" s="215"/>
      <c r="CD40" s="215"/>
      <c r="CE40" s="215"/>
      <c r="CF40" s="215"/>
      <c r="CG40" s="279"/>
      <c r="CH40" s="278"/>
      <c r="CI40" s="215"/>
      <c r="CJ40" s="215"/>
      <c r="CK40" s="215"/>
      <c r="CL40" s="215"/>
      <c r="CM40" s="215"/>
      <c r="CN40" s="215"/>
      <c r="CO40" s="216"/>
      <c r="DB40" s="168"/>
      <c r="DC40" s="168"/>
      <c r="DD40" s="168"/>
      <c r="DE40" s="168"/>
      <c r="DF40" s="168"/>
      <c r="DG40" s="168"/>
      <c r="DH40" s="168"/>
      <c r="DI40" s="168"/>
      <c r="DJ40" s="168"/>
      <c r="DK40" s="168"/>
      <c r="DL40" s="168"/>
      <c r="DM40" s="168"/>
      <c r="DN40" s="168"/>
      <c r="DO40" s="168"/>
      <c r="DP40" s="168"/>
      <c r="DQ40" s="165"/>
      <c r="DR40" s="166"/>
      <c r="DS40" s="166"/>
      <c r="DT40" s="166"/>
      <c r="DU40" s="166"/>
      <c r="DV40" s="166"/>
      <c r="DW40" s="166"/>
      <c r="DX40" s="166"/>
      <c r="DY40" s="166"/>
      <c r="DZ40" s="166"/>
      <c r="EA40" s="166"/>
      <c r="EB40" s="166"/>
      <c r="EC40" s="166"/>
      <c r="ED40" s="166"/>
      <c r="EE40" s="166"/>
      <c r="EF40" s="166"/>
      <c r="EG40" s="166"/>
      <c r="EH40" s="166"/>
      <c r="EI40" s="166"/>
      <c r="EJ40" s="167"/>
    </row>
    <row r="41" spans="2:433" ht="7.5" customHeight="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c r="AU41" s="421"/>
      <c r="AV41" s="421"/>
      <c r="AW41" s="421"/>
      <c r="AX41" s="76"/>
      <c r="BC41" s="77"/>
      <c r="BD41" s="77"/>
      <c r="BE41" s="77"/>
      <c r="BF41" s="77"/>
      <c r="BG41" s="77"/>
      <c r="BH41" s="77"/>
      <c r="BI41" s="77"/>
      <c r="BJ41" s="77"/>
      <c r="BK41" s="77"/>
      <c r="BL41" s="349" t="s">
        <v>1697</v>
      </c>
      <c r="BM41" s="349"/>
      <c r="BN41" s="349"/>
      <c r="BO41" s="349"/>
      <c r="BP41" s="349"/>
      <c r="BQ41" s="349"/>
      <c r="BR41" s="349"/>
      <c r="BS41" s="349"/>
      <c r="BT41" s="349"/>
      <c r="BU41" s="349"/>
      <c r="BV41" s="349"/>
      <c r="BW41" s="349"/>
      <c r="BX41" s="349"/>
      <c r="BY41" s="349"/>
      <c r="DB41" s="168" t="s">
        <v>1730</v>
      </c>
      <c r="DC41" s="168"/>
      <c r="DD41" s="168"/>
      <c r="DE41" s="168"/>
      <c r="DF41" s="168"/>
      <c r="DG41" s="168"/>
      <c r="DH41" s="168"/>
      <c r="DI41" s="168"/>
      <c r="DJ41" s="168"/>
      <c r="DK41" s="168"/>
      <c r="DL41" s="168"/>
      <c r="DM41" s="168"/>
      <c r="DN41" s="168"/>
      <c r="DO41" s="168"/>
      <c r="DP41" s="168"/>
      <c r="DQ41" s="162" t="str">
        <f>BT48</f>
        <v/>
      </c>
      <c r="DR41" s="163"/>
      <c r="DS41" s="163"/>
      <c r="DT41" s="163"/>
      <c r="DU41" s="163"/>
      <c r="DV41" s="163"/>
      <c r="DW41" s="163"/>
      <c r="DX41" s="163"/>
      <c r="DY41" s="163"/>
      <c r="DZ41" s="163"/>
      <c r="EA41" s="163"/>
      <c r="EB41" s="163"/>
      <c r="EC41" s="163"/>
      <c r="ED41" s="163"/>
      <c r="EE41" s="163"/>
      <c r="EF41" s="163"/>
      <c r="EG41" s="163"/>
      <c r="EH41" s="163"/>
      <c r="EI41" s="163"/>
      <c r="EJ41" s="164"/>
    </row>
    <row r="42" spans="2:433" ht="7.5" customHeight="1" thickBot="1">
      <c r="Q42" s="78"/>
      <c r="T42" s="78"/>
      <c r="U42" s="78"/>
      <c r="V42" s="78"/>
      <c r="W42" s="78"/>
      <c r="X42" s="78"/>
      <c r="Y42" s="78"/>
      <c r="Z42" s="78"/>
      <c r="AA42" s="78"/>
      <c r="AB42" s="78"/>
      <c r="AC42" s="78"/>
      <c r="AD42" s="78"/>
      <c r="AE42" s="78"/>
      <c r="AF42" s="78"/>
      <c r="AG42" s="78"/>
      <c r="AH42" s="78"/>
      <c r="AI42" s="76"/>
      <c r="AJ42" s="76"/>
      <c r="BB42" s="2"/>
      <c r="BC42" s="77"/>
      <c r="BD42" s="77"/>
      <c r="BE42" s="77"/>
      <c r="BF42" s="77"/>
      <c r="BG42" s="77"/>
      <c r="BH42" s="77"/>
      <c r="BI42" s="77"/>
      <c r="BJ42" s="77"/>
      <c r="BK42" s="77"/>
      <c r="BL42" s="350"/>
      <c r="BM42" s="350"/>
      <c r="BN42" s="350"/>
      <c r="BO42" s="350"/>
      <c r="BP42" s="350"/>
      <c r="BQ42" s="350"/>
      <c r="BR42" s="350"/>
      <c r="BS42" s="350"/>
      <c r="BT42" s="350"/>
      <c r="BU42" s="350"/>
      <c r="BV42" s="350"/>
      <c r="BW42" s="350"/>
      <c r="BX42" s="350"/>
      <c r="BY42" s="350"/>
      <c r="DB42" s="168"/>
      <c r="DC42" s="168"/>
      <c r="DD42" s="168"/>
      <c r="DE42" s="168"/>
      <c r="DF42" s="168"/>
      <c r="DG42" s="168"/>
      <c r="DH42" s="168"/>
      <c r="DI42" s="168"/>
      <c r="DJ42" s="168"/>
      <c r="DK42" s="168"/>
      <c r="DL42" s="168"/>
      <c r="DM42" s="168"/>
      <c r="DN42" s="168"/>
      <c r="DO42" s="168"/>
      <c r="DP42" s="168"/>
      <c r="DQ42" s="165"/>
      <c r="DR42" s="166"/>
      <c r="DS42" s="166"/>
      <c r="DT42" s="166"/>
      <c r="DU42" s="166"/>
      <c r="DV42" s="166"/>
      <c r="DW42" s="166"/>
      <c r="DX42" s="166"/>
      <c r="DY42" s="166"/>
      <c r="DZ42" s="166"/>
      <c r="EA42" s="166"/>
      <c r="EB42" s="166"/>
      <c r="EC42" s="166"/>
      <c r="ED42" s="166"/>
      <c r="EE42" s="166"/>
      <c r="EF42" s="166"/>
      <c r="EG42" s="166"/>
      <c r="EH42" s="166"/>
      <c r="EI42" s="166"/>
      <c r="EJ42" s="167"/>
    </row>
    <row r="43" spans="2:433" ht="7.5" customHeight="1" thickBot="1">
      <c r="B43" s="364" t="s">
        <v>68</v>
      </c>
      <c r="C43" s="365"/>
      <c r="D43" s="365"/>
      <c r="E43" s="365"/>
      <c r="F43" s="365"/>
      <c r="G43" s="365"/>
      <c r="H43" s="365"/>
      <c r="I43" s="365"/>
      <c r="J43" s="365"/>
      <c r="K43" s="365"/>
      <c r="L43" s="365"/>
      <c r="M43" s="365"/>
      <c r="N43" s="365"/>
      <c r="O43" s="365"/>
      <c r="P43" s="365"/>
      <c r="Q43" s="366"/>
      <c r="S43" s="484" t="s">
        <v>80</v>
      </c>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c r="AY43" s="484"/>
      <c r="AZ43" s="484"/>
      <c r="BA43" s="484"/>
      <c r="BB43" s="484"/>
      <c r="BC43" s="484"/>
      <c r="BE43" s="18"/>
      <c r="BF43" s="18"/>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DB43" s="172"/>
      <c r="DC43" s="168"/>
      <c r="DD43" s="168"/>
      <c r="DE43" s="168"/>
      <c r="DF43" s="168"/>
      <c r="DG43" s="168"/>
      <c r="DH43" s="168"/>
      <c r="DI43" s="168"/>
      <c r="DJ43" s="168"/>
      <c r="DK43" s="168"/>
      <c r="DL43" s="168"/>
      <c r="DM43" s="168"/>
      <c r="DN43" s="168"/>
      <c r="DO43" s="168"/>
      <c r="DP43" s="173"/>
    </row>
    <row r="44" spans="2:433" ht="7.5" customHeight="1">
      <c r="B44" s="367"/>
      <c r="C44" s="368"/>
      <c r="D44" s="368"/>
      <c r="E44" s="368"/>
      <c r="F44" s="368"/>
      <c r="G44" s="368"/>
      <c r="H44" s="368"/>
      <c r="I44" s="368"/>
      <c r="J44" s="368"/>
      <c r="K44" s="368"/>
      <c r="L44" s="368"/>
      <c r="M44" s="368"/>
      <c r="N44" s="368"/>
      <c r="O44" s="368"/>
      <c r="P44" s="368"/>
      <c r="Q44" s="369"/>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c r="AY44" s="484"/>
      <c r="AZ44" s="484"/>
      <c r="BA44" s="484"/>
      <c r="BB44" s="484"/>
      <c r="BC44" s="484"/>
      <c r="BH44" s="244" t="s">
        <v>1731</v>
      </c>
      <c r="BI44" s="245"/>
      <c r="BJ44" s="246"/>
      <c r="BK44" s="253" t="s">
        <v>1729</v>
      </c>
      <c r="BL44" s="253"/>
      <c r="BM44" s="253"/>
      <c r="BN44" s="253"/>
      <c r="BO44" s="253"/>
      <c r="BP44" s="253"/>
      <c r="BQ44" s="253"/>
      <c r="BR44" s="253"/>
      <c r="BS44" s="253"/>
      <c r="BT44" s="389" t="str">
        <f>IF(①入力!D11="","",①入力!D11)</f>
        <v/>
      </c>
      <c r="BU44" s="389"/>
      <c r="BV44" s="389"/>
      <c r="BW44" s="389"/>
      <c r="BX44" s="389"/>
      <c r="BY44" s="389"/>
      <c r="BZ44" s="389"/>
      <c r="CA44" s="389"/>
      <c r="CB44" s="389"/>
      <c r="CC44" s="389"/>
      <c r="CD44" s="389"/>
      <c r="CE44" s="389"/>
      <c r="CF44" s="389"/>
      <c r="CG44" s="389"/>
      <c r="CH44" s="389"/>
      <c r="CI44" s="389"/>
      <c r="CJ44" s="389"/>
      <c r="CK44" s="389"/>
      <c r="CL44" s="389"/>
      <c r="CM44" s="389"/>
      <c r="CN44" s="389"/>
      <c r="CO44" s="389"/>
      <c r="CP44" s="389"/>
      <c r="CQ44" s="389"/>
      <c r="CR44" s="389"/>
      <c r="CS44" s="389"/>
      <c r="CT44" s="390"/>
      <c r="DB44" s="172"/>
      <c r="DC44" s="168"/>
      <c r="DD44" s="168"/>
      <c r="DE44" s="168"/>
      <c r="DF44" s="168"/>
      <c r="DG44" s="168"/>
      <c r="DH44" s="168"/>
      <c r="DI44" s="168"/>
      <c r="DJ44" s="168"/>
      <c r="DK44" s="168"/>
      <c r="DL44" s="168"/>
      <c r="DM44" s="168"/>
      <c r="DN44" s="168"/>
      <c r="DO44" s="168"/>
      <c r="DP44" s="173"/>
    </row>
    <row r="45" spans="2:433" ht="7.5" customHeight="1">
      <c r="B45" s="370" t="s">
        <v>1</v>
      </c>
      <c r="C45" s="371"/>
      <c r="D45" s="371"/>
      <c r="E45" s="371"/>
      <c r="F45" s="371"/>
      <c r="G45" s="371"/>
      <c r="H45" s="371"/>
      <c r="I45" s="372"/>
      <c r="J45" s="376" t="s">
        <v>0</v>
      </c>
      <c r="K45" s="377"/>
      <c r="L45" s="377"/>
      <c r="M45" s="377"/>
      <c r="N45" s="377"/>
      <c r="O45" s="377"/>
      <c r="P45" s="377"/>
      <c r="Q45" s="378"/>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247"/>
      <c r="BI45" s="248"/>
      <c r="BJ45" s="249"/>
      <c r="BK45" s="254"/>
      <c r="BL45" s="254"/>
      <c r="BM45" s="254"/>
      <c r="BN45" s="254"/>
      <c r="BO45" s="254"/>
      <c r="BP45" s="254"/>
      <c r="BQ45" s="254"/>
      <c r="BR45" s="254"/>
      <c r="BS45" s="254"/>
      <c r="BT45" s="391"/>
      <c r="BU45" s="391"/>
      <c r="BV45" s="391"/>
      <c r="BW45" s="391"/>
      <c r="BX45" s="391"/>
      <c r="BY45" s="391"/>
      <c r="BZ45" s="391"/>
      <c r="CA45" s="391"/>
      <c r="CB45" s="391"/>
      <c r="CC45" s="391"/>
      <c r="CD45" s="391"/>
      <c r="CE45" s="391"/>
      <c r="CF45" s="391"/>
      <c r="CG45" s="391"/>
      <c r="CH45" s="391"/>
      <c r="CI45" s="391"/>
      <c r="CJ45" s="391"/>
      <c r="CK45" s="391"/>
      <c r="CL45" s="391"/>
      <c r="CM45" s="391"/>
      <c r="CN45" s="391"/>
      <c r="CO45" s="391"/>
      <c r="CP45" s="391"/>
      <c r="CQ45" s="391"/>
      <c r="CR45" s="391"/>
      <c r="CS45" s="391"/>
      <c r="CT45" s="392"/>
      <c r="DB45" s="168" t="s">
        <v>1721</v>
      </c>
      <c r="DC45" s="168"/>
      <c r="DD45" s="168"/>
      <c r="DE45" s="168"/>
      <c r="DF45" s="168"/>
      <c r="DG45" s="168"/>
      <c r="DH45" s="168"/>
      <c r="DI45" s="168"/>
      <c r="DJ45" s="168"/>
      <c r="DK45" s="168"/>
      <c r="DL45" s="168"/>
      <c r="DM45" s="168"/>
      <c r="DN45" s="168"/>
      <c r="DO45" s="168"/>
      <c r="DP45" s="168"/>
      <c r="DQ45" s="162">
        <f>①入力!F27</f>
        <v>13</v>
      </c>
      <c r="DR45" s="163"/>
      <c r="DS45" s="163"/>
      <c r="DT45" s="163"/>
      <c r="DU45" s="163"/>
      <c r="DV45" s="163"/>
      <c r="DW45" s="163"/>
      <c r="DX45" s="163"/>
      <c r="DY45" s="163"/>
      <c r="DZ45" s="163"/>
      <c r="EA45" s="163"/>
      <c r="EB45" s="163"/>
      <c r="EC45" s="163"/>
      <c r="ED45" s="163"/>
      <c r="EE45" s="163"/>
      <c r="EF45" s="163"/>
      <c r="EG45" s="163"/>
      <c r="EH45" s="163"/>
      <c r="EI45" s="163"/>
      <c r="EJ45" s="164"/>
      <c r="PQ45" s="1" t="s">
        <v>1724</v>
      </c>
    </row>
    <row r="46" spans="2:433" ht="7.5" customHeight="1">
      <c r="B46" s="373"/>
      <c r="C46" s="374"/>
      <c r="D46" s="374"/>
      <c r="E46" s="374"/>
      <c r="F46" s="374"/>
      <c r="G46" s="374"/>
      <c r="H46" s="374"/>
      <c r="I46" s="375"/>
      <c r="J46" s="379"/>
      <c r="K46" s="374"/>
      <c r="L46" s="374"/>
      <c r="M46" s="374"/>
      <c r="N46" s="374"/>
      <c r="O46" s="374"/>
      <c r="P46" s="374"/>
      <c r="Q46" s="380"/>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247"/>
      <c r="BI46" s="248"/>
      <c r="BJ46" s="249"/>
      <c r="BK46" s="254"/>
      <c r="BL46" s="254"/>
      <c r="BM46" s="254"/>
      <c r="BN46" s="254"/>
      <c r="BO46" s="254"/>
      <c r="BP46" s="254"/>
      <c r="BQ46" s="254"/>
      <c r="BR46" s="254"/>
      <c r="BS46" s="254"/>
      <c r="BT46" s="391"/>
      <c r="BU46" s="391"/>
      <c r="BV46" s="391"/>
      <c r="BW46" s="391"/>
      <c r="BX46" s="391"/>
      <c r="BY46" s="391"/>
      <c r="BZ46" s="391"/>
      <c r="CA46" s="391"/>
      <c r="CB46" s="391"/>
      <c r="CC46" s="391"/>
      <c r="CD46" s="391"/>
      <c r="CE46" s="391"/>
      <c r="CF46" s="391"/>
      <c r="CG46" s="391"/>
      <c r="CH46" s="391"/>
      <c r="CI46" s="391"/>
      <c r="CJ46" s="391"/>
      <c r="CK46" s="391"/>
      <c r="CL46" s="391"/>
      <c r="CM46" s="391"/>
      <c r="CN46" s="391"/>
      <c r="CO46" s="391"/>
      <c r="CP46" s="391"/>
      <c r="CQ46" s="391"/>
      <c r="CR46" s="391"/>
      <c r="CS46" s="391"/>
      <c r="CT46" s="392"/>
      <c r="DB46" s="168"/>
      <c r="DC46" s="168"/>
      <c r="DD46" s="168"/>
      <c r="DE46" s="168"/>
      <c r="DF46" s="168"/>
      <c r="DG46" s="168"/>
      <c r="DH46" s="168"/>
      <c r="DI46" s="168"/>
      <c r="DJ46" s="168"/>
      <c r="DK46" s="168"/>
      <c r="DL46" s="168"/>
      <c r="DM46" s="168"/>
      <c r="DN46" s="168"/>
      <c r="DO46" s="168"/>
      <c r="DP46" s="168"/>
      <c r="DQ46" s="165"/>
      <c r="DR46" s="166"/>
      <c r="DS46" s="166"/>
      <c r="DT46" s="166"/>
      <c r="DU46" s="166"/>
      <c r="DV46" s="166"/>
      <c r="DW46" s="166"/>
      <c r="DX46" s="166"/>
      <c r="DY46" s="166"/>
      <c r="DZ46" s="166"/>
      <c r="EA46" s="166"/>
      <c r="EB46" s="166"/>
      <c r="EC46" s="166"/>
      <c r="ED46" s="166"/>
      <c r="EE46" s="166"/>
      <c r="EF46" s="166"/>
      <c r="EG46" s="166"/>
      <c r="EH46" s="166"/>
      <c r="EI46" s="166"/>
      <c r="EJ46" s="167"/>
    </row>
    <row r="47" spans="2:433" ht="7.5" customHeight="1">
      <c r="B47" s="373"/>
      <c r="C47" s="374"/>
      <c r="D47" s="374"/>
      <c r="E47" s="374"/>
      <c r="F47" s="374"/>
      <c r="G47" s="374"/>
      <c r="H47" s="374"/>
      <c r="I47" s="375"/>
      <c r="J47" s="379"/>
      <c r="K47" s="374"/>
      <c r="L47" s="374"/>
      <c r="M47" s="374"/>
      <c r="N47" s="374"/>
      <c r="O47" s="374"/>
      <c r="P47" s="374"/>
      <c r="Q47" s="380"/>
      <c r="S47" s="305" t="s">
        <v>1755</v>
      </c>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74"/>
      <c r="BH47" s="247"/>
      <c r="BI47" s="248"/>
      <c r="BJ47" s="249"/>
      <c r="BK47" s="254"/>
      <c r="BL47" s="254"/>
      <c r="BM47" s="254"/>
      <c r="BN47" s="254"/>
      <c r="BO47" s="254"/>
      <c r="BP47" s="254"/>
      <c r="BQ47" s="254"/>
      <c r="BR47" s="254"/>
      <c r="BS47" s="254"/>
      <c r="BT47" s="391"/>
      <c r="BU47" s="391"/>
      <c r="BV47" s="391"/>
      <c r="BW47" s="391"/>
      <c r="BX47" s="391"/>
      <c r="BY47" s="391"/>
      <c r="BZ47" s="391"/>
      <c r="CA47" s="391"/>
      <c r="CB47" s="391"/>
      <c r="CC47" s="391"/>
      <c r="CD47" s="391"/>
      <c r="CE47" s="391"/>
      <c r="CF47" s="391"/>
      <c r="CG47" s="391"/>
      <c r="CH47" s="391"/>
      <c r="CI47" s="391"/>
      <c r="CJ47" s="391"/>
      <c r="CK47" s="391"/>
      <c r="CL47" s="391"/>
      <c r="CM47" s="391"/>
      <c r="CN47" s="391"/>
      <c r="CO47" s="391"/>
      <c r="CP47" s="391"/>
      <c r="CQ47" s="391"/>
      <c r="CR47" s="391"/>
      <c r="CS47" s="391"/>
      <c r="CT47" s="392"/>
      <c r="DB47" s="172"/>
      <c r="DC47" s="168"/>
      <c r="DD47" s="168"/>
      <c r="DE47" s="168"/>
      <c r="DF47" s="168"/>
      <c r="DG47" s="168"/>
      <c r="DH47" s="168"/>
      <c r="DI47" s="168"/>
      <c r="DJ47" s="168"/>
      <c r="DK47" s="168"/>
      <c r="DL47" s="168"/>
      <c r="DM47" s="168"/>
      <c r="DN47" s="168"/>
      <c r="DO47" s="168"/>
      <c r="DP47" s="173"/>
    </row>
    <row r="48" spans="2:433" ht="7.5" customHeight="1">
      <c r="B48" s="373"/>
      <c r="C48" s="374"/>
      <c r="D48" s="374"/>
      <c r="E48" s="374"/>
      <c r="F48" s="374"/>
      <c r="G48" s="374"/>
      <c r="H48" s="374"/>
      <c r="I48" s="375"/>
      <c r="J48" s="379"/>
      <c r="K48" s="374"/>
      <c r="L48" s="374"/>
      <c r="M48" s="374"/>
      <c r="N48" s="374"/>
      <c r="O48" s="374"/>
      <c r="P48" s="374"/>
      <c r="Q48" s="380"/>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74"/>
      <c r="BH48" s="247"/>
      <c r="BI48" s="248"/>
      <c r="BJ48" s="249"/>
      <c r="BK48" s="255" t="s">
        <v>1730</v>
      </c>
      <c r="BL48" s="255"/>
      <c r="BM48" s="255"/>
      <c r="BN48" s="255"/>
      <c r="BO48" s="255"/>
      <c r="BP48" s="255"/>
      <c r="BQ48" s="255"/>
      <c r="BR48" s="255"/>
      <c r="BS48" s="255"/>
      <c r="BT48" s="174" t="str">
        <f>IF(①入力!D12="","",①入力!D12)</f>
        <v/>
      </c>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5"/>
      <c r="DB48" s="172"/>
      <c r="DC48" s="168"/>
      <c r="DD48" s="168"/>
      <c r="DE48" s="168"/>
      <c r="DF48" s="168"/>
      <c r="DG48" s="168"/>
      <c r="DH48" s="168"/>
      <c r="DI48" s="168"/>
      <c r="DJ48" s="168"/>
      <c r="DK48" s="168"/>
      <c r="DL48" s="168"/>
      <c r="DM48" s="168"/>
      <c r="DN48" s="168"/>
      <c r="DO48" s="168"/>
      <c r="DP48" s="173"/>
    </row>
    <row r="49" spans="2:150" ht="7.5" customHeight="1">
      <c r="B49" s="381" t="str">
        <f>MID(①入力!$D$10,4,2)</f>
        <v/>
      </c>
      <c r="C49" s="356"/>
      <c r="D49" s="356"/>
      <c r="E49" s="356"/>
      <c r="F49" s="356"/>
      <c r="G49" s="356"/>
      <c r="H49" s="356"/>
      <c r="I49" s="382"/>
      <c r="J49" s="355" t="str">
        <f>MID(①入力!$D$10,6,2)</f>
        <v/>
      </c>
      <c r="K49" s="356"/>
      <c r="L49" s="356"/>
      <c r="M49" s="356"/>
      <c r="N49" s="356"/>
      <c r="O49" s="356"/>
      <c r="P49" s="356"/>
      <c r="Q49" s="357"/>
      <c r="S49" s="304" t="s">
        <v>69</v>
      </c>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74"/>
      <c r="BH49" s="247"/>
      <c r="BI49" s="248"/>
      <c r="BJ49" s="249"/>
      <c r="BK49" s="255"/>
      <c r="BL49" s="255"/>
      <c r="BM49" s="255"/>
      <c r="BN49" s="255"/>
      <c r="BO49" s="255"/>
      <c r="BP49" s="255"/>
      <c r="BQ49" s="255"/>
      <c r="BR49" s="255"/>
      <c r="BS49" s="255"/>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5"/>
      <c r="DB49" s="168" t="s">
        <v>1720</v>
      </c>
      <c r="DC49" s="168"/>
      <c r="DD49" s="168"/>
      <c r="DE49" s="168"/>
      <c r="DF49" s="168"/>
      <c r="DG49" s="168"/>
      <c r="DH49" s="168"/>
      <c r="DI49" s="168"/>
      <c r="DJ49" s="168"/>
      <c r="DK49" s="168"/>
      <c r="DL49" s="168"/>
      <c r="DM49" s="168"/>
      <c r="DN49" s="168"/>
      <c r="DO49" s="168"/>
      <c r="DP49" s="168"/>
      <c r="DQ49" s="179" t="str">
        <f>DQ11&amp;","&amp;DQ13&amp;","&amp;DQ15&amp;","&amp;DQ17&amp;","&amp;DQ19&amp;","&amp;DQ21&amp;","&amp;DQ23&amp;","&amp;DQ25&amp;","&amp;DQ27&amp;","&amp;DQ29&amp;","&amp;DQ31&amp;","&amp;DQ33&amp;","&amp;DQ35&amp;","&amp;DQ37&amp;","&amp;DQ39&amp;","&amp;DQ41&amp;","&amp;DQ45</f>
        <v>R8,,,,,,,,0,,0,,0,0,,,13</v>
      </c>
      <c r="DR49" s="180"/>
      <c r="DS49" s="180"/>
      <c r="DT49" s="180"/>
      <c r="DU49" s="180"/>
      <c r="DV49" s="180"/>
      <c r="DW49" s="180"/>
      <c r="DX49" s="180"/>
      <c r="DY49" s="180"/>
      <c r="DZ49" s="180"/>
      <c r="EA49" s="180"/>
      <c r="EB49" s="180"/>
      <c r="EC49" s="180"/>
      <c r="ED49" s="180"/>
      <c r="EE49" s="180"/>
      <c r="EF49" s="180"/>
      <c r="EG49" s="180"/>
      <c r="EH49" s="180"/>
      <c r="EI49" s="180"/>
      <c r="EJ49" s="181"/>
    </row>
    <row r="50" spans="2:150" ht="7.5" customHeight="1">
      <c r="B50" s="383"/>
      <c r="C50" s="359"/>
      <c r="D50" s="359"/>
      <c r="E50" s="359"/>
      <c r="F50" s="359"/>
      <c r="G50" s="359"/>
      <c r="H50" s="359"/>
      <c r="I50" s="384"/>
      <c r="J50" s="358"/>
      <c r="K50" s="359"/>
      <c r="L50" s="359"/>
      <c r="M50" s="359"/>
      <c r="N50" s="359"/>
      <c r="O50" s="359"/>
      <c r="P50" s="359"/>
      <c r="Q50" s="360"/>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74"/>
      <c r="BH50" s="247"/>
      <c r="BI50" s="248"/>
      <c r="BJ50" s="249"/>
      <c r="BK50" s="255"/>
      <c r="BL50" s="255"/>
      <c r="BM50" s="255"/>
      <c r="BN50" s="255"/>
      <c r="BO50" s="255"/>
      <c r="BP50" s="255"/>
      <c r="BQ50" s="255"/>
      <c r="BR50" s="255"/>
      <c r="BS50" s="255"/>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5"/>
      <c r="DB50" s="168"/>
      <c r="DC50" s="168"/>
      <c r="DD50" s="168"/>
      <c r="DE50" s="168"/>
      <c r="DF50" s="168"/>
      <c r="DG50" s="168"/>
      <c r="DH50" s="168"/>
      <c r="DI50" s="168"/>
      <c r="DJ50" s="168"/>
      <c r="DK50" s="168"/>
      <c r="DL50" s="168"/>
      <c r="DM50" s="168"/>
      <c r="DN50" s="168"/>
      <c r="DO50" s="168"/>
      <c r="DP50" s="168"/>
      <c r="DQ50" s="182"/>
      <c r="DR50" s="183"/>
      <c r="DS50" s="183"/>
      <c r="DT50" s="183"/>
      <c r="DU50" s="183"/>
      <c r="DV50" s="183"/>
      <c r="DW50" s="183"/>
      <c r="DX50" s="183"/>
      <c r="DY50" s="183"/>
      <c r="DZ50" s="183"/>
      <c r="EA50" s="183"/>
      <c r="EB50" s="183"/>
      <c r="EC50" s="183"/>
      <c r="ED50" s="183"/>
      <c r="EE50" s="183"/>
      <c r="EF50" s="183"/>
      <c r="EG50" s="183"/>
      <c r="EH50" s="183"/>
      <c r="EI50" s="183"/>
      <c r="EJ50" s="184"/>
    </row>
    <row r="51" spans="2:150" ht="7.5" customHeight="1" thickBot="1">
      <c r="B51" s="383"/>
      <c r="C51" s="359"/>
      <c r="D51" s="359"/>
      <c r="E51" s="359"/>
      <c r="F51" s="359"/>
      <c r="G51" s="359"/>
      <c r="H51" s="359"/>
      <c r="I51" s="384"/>
      <c r="J51" s="358"/>
      <c r="K51" s="359"/>
      <c r="L51" s="359"/>
      <c r="M51" s="359"/>
      <c r="N51" s="359"/>
      <c r="O51" s="359"/>
      <c r="P51" s="359"/>
      <c r="Q51" s="360"/>
      <c r="S51" s="9"/>
      <c r="T51" s="9"/>
      <c r="U51" s="9"/>
      <c r="V51" s="9"/>
      <c r="W51" s="9"/>
      <c r="X51" s="9"/>
      <c r="Y51" s="9"/>
      <c r="Z51" s="9"/>
      <c r="AA51" s="9"/>
      <c r="AB51" s="9"/>
      <c r="AC51" s="9"/>
      <c r="BH51" s="250"/>
      <c r="BI51" s="251"/>
      <c r="BJ51" s="252"/>
      <c r="BK51" s="256"/>
      <c r="BL51" s="256"/>
      <c r="BM51" s="256"/>
      <c r="BN51" s="256"/>
      <c r="BO51" s="256"/>
      <c r="BP51" s="256"/>
      <c r="BQ51" s="256"/>
      <c r="BR51" s="256"/>
      <c r="BS51" s="25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7"/>
    </row>
    <row r="52" spans="2:150" ht="7.5" customHeight="1">
      <c r="B52" s="383"/>
      <c r="C52" s="359"/>
      <c r="D52" s="359"/>
      <c r="E52" s="359"/>
      <c r="F52" s="359"/>
      <c r="G52" s="359"/>
      <c r="H52" s="359"/>
      <c r="I52" s="384"/>
      <c r="J52" s="358"/>
      <c r="K52" s="359"/>
      <c r="L52" s="359"/>
      <c r="M52" s="359"/>
      <c r="N52" s="359"/>
      <c r="O52" s="359"/>
      <c r="P52" s="359"/>
      <c r="Q52" s="360"/>
      <c r="S52" s="9"/>
      <c r="T52" s="9"/>
      <c r="U52" s="9"/>
      <c r="V52" s="9"/>
      <c r="W52" s="9"/>
      <c r="X52" s="9"/>
      <c r="Y52" s="9"/>
      <c r="Z52" s="9"/>
      <c r="AA52" s="9"/>
      <c r="AB52" s="9"/>
      <c r="AC52" s="9"/>
      <c r="BH52" s="178" t="s">
        <v>1702</v>
      </c>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54"/>
      <c r="CR52" s="54"/>
      <c r="CS52" s="54"/>
      <c r="CT52" s="54"/>
    </row>
    <row r="53" spans="2:150" ht="7.5" customHeight="1" thickBot="1">
      <c r="B53" s="385"/>
      <c r="C53" s="362"/>
      <c r="D53" s="362"/>
      <c r="E53" s="362"/>
      <c r="F53" s="362"/>
      <c r="G53" s="362"/>
      <c r="H53" s="362"/>
      <c r="I53" s="386"/>
      <c r="J53" s="361"/>
      <c r="K53" s="362"/>
      <c r="L53" s="362"/>
      <c r="M53" s="362"/>
      <c r="N53" s="362"/>
      <c r="O53" s="362"/>
      <c r="P53" s="362"/>
      <c r="Q53" s="363"/>
      <c r="S53" s="9"/>
      <c r="T53" s="9"/>
      <c r="U53" s="9"/>
      <c r="V53" s="9"/>
      <c r="W53" s="9"/>
      <c r="X53" s="9"/>
      <c r="Y53" s="9"/>
      <c r="Z53" s="9"/>
      <c r="AA53" s="9"/>
      <c r="AB53" s="9"/>
      <c r="AC53" s="9"/>
      <c r="AI53" s="2"/>
      <c r="AK53" s="2"/>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54"/>
      <c r="CR53" s="54"/>
      <c r="CS53" s="54"/>
      <c r="CT53" s="54"/>
    </row>
    <row r="54" spans="2:150" ht="7.5" customHeight="1" thickBot="1">
      <c r="AI54" s="2"/>
      <c r="AK54" s="2"/>
      <c r="AL54" s="62"/>
      <c r="AM54" s="62"/>
      <c r="AN54" s="62"/>
      <c r="AO54" s="62"/>
      <c r="AP54" s="62"/>
      <c r="AQ54" s="62"/>
      <c r="AR54" s="62"/>
      <c r="AS54" s="62"/>
      <c r="AT54" s="62"/>
      <c r="AU54" s="62"/>
      <c r="AV54" s="62"/>
      <c r="AW54" s="62"/>
      <c r="AY54" s="12"/>
      <c r="AZ54" s="12"/>
      <c r="BA54" s="12"/>
      <c r="BB54" s="12"/>
      <c r="BC54" s="16"/>
      <c r="BD54" s="16"/>
      <c r="BE54" s="16"/>
      <c r="BF54" s="16"/>
      <c r="BG54" s="16"/>
      <c r="BH54" s="16"/>
      <c r="BI54" s="16"/>
      <c r="BJ54" s="16"/>
      <c r="BK54" s="16"/>
      <c r="BL54" s="16"/>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17"/>
      <c r="CK54" s="17"/>
      <c r="CL54" s="17"/>
      <c r="CM54" s="17"/>
      <c r="CN54" s="17"/>
      <c r="CO54" s="17"/>
      <c r="CP54" s="17"/>
      <c r="CQ54" s="17"/>
      <c r="CR54" s="17"/>
      <c r="CS54" s="17"/>
      <c r="CT54" s="17"/>
      <c r="CU54" s="13"/>
      <c r="CV54" s="13"/>
      <c r="CW54" s="13"/>
      <c r="CX54" s="6"/>
      <c r="CY54" s="6"/>
    </row>
    <row r="55" spans="2:150" ht="7.5" customHeight="1">
      <c r="B55" s="80"/>
      <c r="C55" s="81"/>
      <c r="D55" s="81"/>
      <c r="E55" s="312" t="s">
        <v>47</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81"/>
      <c r="AX55" s="81"/>
      <c r="AY55" s="81"/>
      <c r="AZ55" s="81"/>
      <c r="BA55" s="81"/>
      <c r="BB55" s="81"/>
      <c r="CT55" s="82"/>
      <c r="CV55" s="6"/>
      <c r="CW55" s="6"/>
      <c r="CX55" s="6"/>
      <c r="CY55" s="6"/>
    </row>
    <row r="56" spans="2:150" ht="7.5" customHeight="1">
      <c r="B56" s="8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CT56" s="82"/>
      <c r="CW56" s="6"/>
      <c r="CX56" s="6"/>
      <c r="CY56" s="6"/>
      <c r="DB56" s="111"/>
      <c r="DC56" s="111"/>
      <c r="DD56" s="111"/>
      <c r="DE56" s="111"/>
      <c r="DF56" s="111"/>
      <c r="DG56" s="111"/>
      <c r="DH56" s="111"/>
      <c r="DI56" s="111"/>
      <c r="DJ56" s="111"/>
      <c r="DK56" s="111"/>
      <c r="DL56" s="111"/>
      <c r="DM56" s="111"/>
      <c r="DN56" s="111"/>
      <c r="DO56" s="111"/>
      <c r="DP56" s="111"/>
      <c r="DQ56" s="111"/>
      <c r="DR56" s="111"/>
      <c r="DS56" s="111"/>
      <c r="DT56" s="111"/>
      <c r="DU56" s="111"/>
      <c r="DV56" s="111"/>
      <c r="DW56" s="111"/>
      <c r="DX56" s="111"/>
      <c r="DY56" s="111"/>
      <c r="DZ56" s="111"/>
      <c r="EA56" s="111"/>
      <c r="EB56" s="111"/>
      <c r="EC56" s="111"/>
      <c r="ED56" s="111"/>
      <c r="EE56" s="111"/>
      <c r="EF56" s="111"/>
      <c r="EG56" s="111"/>
      <c r="EH56" s="111"/>
      <c r="EI56" s="111"/>
    </row>
    <row r="57" spans="2:150" ht="7.5" customHeight="1">
      <c r="B57" s="8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CT57" s="82"/>
      <c r="DB57" s="111"/>
      <c r="DC57" s="111"/>
      <c r="DD57" s="111"/>
      <c r="DE57" s="111"/>
      <c r="DF57" s="111"/>
      <c r="DG57" s="111"/>
      <c r="DH57" s="111"/>
      <c r="DI57" s="111"/>
      <c r="DJ57" s="111"/>
      <c r="DK57" s="111"/>
      <c r="DL57" s="111"/>
      <c r="DM57" s="111"/>
      <c r="DN57" s="111"/>
      <c r="DO57" s="111"/>
      <c r="DP57" s="111"/>
      <c r="DQ57" s="111"/>
      <c r="DR57" s="111"/>
      <c r="DS57" s="111"/>
      <c r="DT57" s="111"/>
      <c r="DU57" s="111"/>
      <c r="DV57" s="111"/>
      <c r="DW57" s="111"/>
      <c r="DX57" s="111"/>
      <c r="DY57" s="111"/>
      <c r="DZ57" s="111"/>
      <c r="EA57" s="111"/>
      <c r="EB57" s="111"/>
      <c r="EC57" s="111"/>
      <c r="ED57" s="111"/>
      <c r="EE57" s="111"/>
      <c r="EF57" s="111"/>
      <c r="EG57" s="111"/>
      <c r="EH57" s="111"/>
      <c r="EI57" s="111"/>
    </row>
    <row r="58" spans="2:150" ht="7.5" customHeight="1" thickBot="1">
      <c r="B58" s="8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CT58" s="82"/>
      <c r="DB58" s="1"/>
      <c r="DC58" s="116"/>
      <c r="DD58" s="116"/>
      <c r="DE58" s="116"/>
      <c r="DF58" s="116"/>
      <c r="DG58" s="116"/>
      <c r="DH58" s="116"/>
      <c r="DI58" s="116"/>
      <c r="DJ58" s="116"/>
      <c r="DK58" s="116"/>
      <c r="DL58" s="116"/>
      <c r="DM58" s="125"/>
      <c r="DN58" s="125"/>
      <c r="DO58" s="125"/>
      <c r="DP58" s="125"/>
      <c r="DQ58" s="125"/>
      <c r="DR58" s="125"/>
      <c r="DS58" s="125"/>
      <c r="DT58" s="125"/>
      <c r="DU58" s="125"/>
      <c r="DV58" s="125"/>
      <c r="DW58" s="125"/>
      <c r="DX58" s="125"/>
      <c r="DY58" s="125"/>
      <c r="DZ58" s="125"/>
      <c r="EA58" s="125"/>
      <c r="EB58" s="125"/>
      <c r="EC58" s="125"/>
      <c r="ED58" s="125"/>
      <c r="EE58" s="125"/>
      <c r="EF58" s="125"/>
      <c r="EG58" s="73"/>
      <c r="EH58" s="125"/>
      <c r="EI58" s="125"/>
      <c r="EJ58" s="125"/>
      <c r="EK58" s="125"/>
      <c r="EL58" s="125"/>
      <c r="EM58" s="125"/>
      <c r="EN58" s="125"/>
      <c r="EO58" s="125"/>
      <c r="EP58" s="125"/>
      <c r="EQ58" s="125"/>
      <c r="ER58" s="125"/>
      <c r="ES58" s="125"/>
      <c r="ET58" s="125"/>
    </row>
    <row r="59" spans="2:150" ht="7.5" customHeight="1">
      <c r="B59" s="83"/>
      <c r="C59" s="257" t="s">
        <v>40</v>
      </c>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306" t="s">
        <v>53</v>
      </c>
      <c r="AI59" s="307"/>
      <c r="AJ59" s="307"/>
      <c r="AK59" s="307"/>
      <c r="AL59" s="307"/>
      <c r="AM59" s="308"/>
      <c r="AN59" s="387" t="s">
        <v>67</v>
      </c>
      <c r="AO59" s="211"/>
      <c r="AP59" s="211"/>
      <c r="AQ59" s="211"/>
      <c r="AR59" s="211"/>
      <c r="AS59" s="388"/>
      <c r="AT59" s="157" t="s">
        <v>66</v>
      </c>
      <c r="AU59" s="157"/>
      <c r="AV59" s="157"/>
      <c r="AW59" s="157"/>
      <c r="AX59" s="157"/>
      <c r="AY59" s="491"/>
      <c r="AZ59" s="62"/>
      <c r="BA59" s="62"/>
      <c r="CT59" s="82"/>
      <c r="DB59" s="1"/>
      <c r="DC59" s="116"/>
      <c r="DD59" s="116"/>
      <c r="DE59" s="116"/>
      <c r="DF59" s="116"/>
      <c r="DG59" s="116"/>
      <c r="DH59" s="116"/>
      <c r="DI59" s="116"/>
      <c r="DJ59" s="116"/>
      <c r="DK59" s="116"/>
      <c r="DL59" s="116"/>
      <c r="DM59" s="125"/>
      <c r="DN59" s="125"/>
      <c r="DO59" s="125"/>
      <c r="DP59" s="125"/>
      <c r="DQ59" s="125"/>
      <c r="DR59" s="125"/>
      <c r="DS59" s="125"/>
      <c r="DT59" s="125"/>
      <c r="DU59" s="125"/>
      <c r="DV59" s="125"/>
      <c r="DW59" s="125"/>
      <c r="DX59" s="125"/>
      <c r="DY59" s="125"/>
      <c r="DZ59" s="125"/>
      <c r="EA59" s="125"/>
      <c r="EB59" s="125"/>
      <c r="EC59" s="125"/>
      <c r="ED59" s="125"/>
      <c r="EE59" s="125"/>
      <c r="EF59" s="125"/>
      <c r="EG59" s="73"/>
      <c r="EH59" s="125"/>
      <c r="EI59" s="125"/>
      <c r="EJ59" s="125"/>
      <c r="EK59" s="125"/>
      <c r="EL59" s="125"/>
      <c r="EM59" s="125"/>
      <c r="EN59" s="125"/>
      <c r="EO59" s="125"/>
      <c r="EP59" s="125"/>
      <c r="EQ59" s="125"/>
      <c r="ER59" s="125"/>
      <c r="ES59" s="125"/>
      <c r="ET59" s="125"/>
    </row>
    <row r="60" spans="2:150" ht="7.5" customHeight="1">
      <c r="B60" s="83"/>
      <c r="C60" s="258"/>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309"/>
      <c r="AI60" s="310"/>
      <c r="AJ60" s="310"/>
      <c r="AK60" s="310"/>
      <c r="AL60" s="310"/>
      <c r="AM60" s="311"/>
      <c r="AN60" s="276"/>
      <c r="AO60" s="213"/>
      <c r="AP60" s="213"/>
      <c r="AQ60" s="213"/>
      <c r="AR60" s="213"/>
      <c r="AS60" s="277"/>
      <c r="AT60" s="143"/>
      <c r="AU60" s="143"/>
      <c r="AV60" s="143"/>
      <c r="AW60" s="143"/>
      <c r="AX60" s="143"/>
      <c r="AY60" s="144"/>
      <c r="AZ60" s="62"/>
      <c r="BA60" s="62"/>
      <c r="CT60" s="82"/>
      <c r="DB60" s="1"/>
      <c r="DC60" s="116"/>
      <c r="DD60" s="116"/>
      <c r="DE60" s="116"/>
      <c r="DF60" s="116"/>
      <c r="DG60" s="116"/>
      <c r="DH60" s="116"/>
      <c r="DI60" s="116"/>
      <c r="DJ60" s="116"/>
      <c r="DK60" s="116"/>
      <c r="DL60" s="116"/>
      <c r="DM60" s="125"/>
      <c r="DN60" s="125"/>
      <c r="DO60" s="125"/>
      <c r="DP60" s="125"/>
      <c r="DQ60" s="125"/>
      <c r="DR60" s="125"/>
      <c r="DS60" s="125"/>
      <c r="DT60" s="125"/>
      <c r="DU60" s="125"/>
      <c r="DV60" s="125"/>
      <c r="DW60" s="125"/>
      <c r="DX60" s="125"/>
      <c r="DY60" s="125"/>
      <c r="DZ60" s="125"/>
      <c r="EA60" s="125"/>
      <c r="EB60" s="125"/>
      <c r="EC60" s="125"/>
      <c r="ED60" s="125"/>
      <c r="EE60" s="125"/>
      <c r="EF60" s="125"/>
      <c r="EG60" s="73"/>
      <c r="EH60" s="73"/>
      <c r="EI60" s="73"/>
      <c r="EJ60" s="73"/>
      <c r="EK60" s="73"/>
      <c r="EL60" s="2"/>
      <c r="EM60" s="2"/>
    </row>
    <row r="61" spans="2:150" ht="7.5" customHeight="1">
      <c r="B61" s="83"/>
      <c r="C61" s="258"/>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76" t="s">
        <v>52</v>
      </c>
      <c r="AI61" s="213"/>
      <c r="AJ61" s="213"/>
      <c r="AK61" s="213"/>
      <c r="AL61" s="213"/>
      <c r="AM61" s="277"/>
      <c r="AN61" s="276" t="s">
        <v>61</v>
      </c>
      <c r="AO61" s="213"/>
      <c r="AP61" s="213"/>
      <c r="AQ61" s="213"/>
      <c r="AR61" s="213"/>
      <c r="AS61" s="277"/>
      <c r="AT61" s="213" t="s">
        <v>61</v>
      </c>
      <c r="AU61" s="213"/>
      <c r="AV61" s="213"/>
      <c r="AW61" s="213"/>
      <c r="AX61" s="213"/>
      <c r="AY61" s="214"/>
      <c r="AZ61" s="62"/>
      <c r="BA61" s="62"/>
      <c r="CT61" s="82"/>
      <c r="DB61" s="1"/>
      <c r="DC61" s="134"/>
      <c r="DD61" s="134"/>
      <c r="DE61" s="134"/>
      <c r="DF61" s="134"/>
      <c r="DG61" s="134"/>
      <c r="DH61" s="134"/>
      <c r="DI61" s="134"/>
      <c r="DJ61" s="134"/>
      <c r="DK61" s="134"/>
      <c r="DL61" s="134"/>
      <c r="DM61" s="143"/>
      <c r="DN61" s="143"/>
      <c r="DO61" s="143"/>
      <c r="DP61" s="143"/>
      <c r="DQ61" s="143"/>
      <c r="DR61" s="143"/>
      <c r="DS61" s="143"/>
      <c r="DT61" s="143"/>
      <c r="DU61" s="143"/>
      <c r="DV61" s="143"/>
      <c r="DW61" s="143"/>
      <c r="DX61" s="143"/>
      <c r="DY61" s="143"/>
      <c r="DZ61" s="143"/>
      <c r="EA61" s="143"/>
      <c r="EB61" s="143"/>
      <c r="EC61" s="143"/>
      <c r="ED61" s="143"/>
      <c r="EE61" s="143"/>
      <c r="EF61" s="143"/>
      <c r="EG61" s="2"/>
      <c r="EH61" s="2"/>
      <c r="EI61" s="2"/>
      <c r="EJ61" s="2"/>
      <c r="EK61" s="2"/>
      <c r="EL61" s="63"/>
      <c r="EM61" s="2"/>
    </row>
    <row r="62" spans="2:150" ht="7.5" customHeight="1" thickBot="1">
      <c r="B62" s="83"/>
      <c r="C62" s="259"/>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78"/>
      <c r="AI62" s="215"/>
      <c r="AJ62" s="215"/>
      <c r="AK62" s="215"/>
      <c r="AL62" s="215"/>
      <c r="AM62" s="279"/>
      <c r="AN62" s="278"/>
      <c r="AO62" s="215"/>
      <c r="AP62" s="215"/>
      <c r="AQ62" s="215"/>
      <c r="AR62" s="215"/>
      <c r="AS62" s="279"/>
      <c r="AT62" s="215"/>
      <c r="AU62" s="215"/>
      <c r="AV62" s="215"/>
      <c r="AW62" s="215"/>
      <c r="AX62" s="215"/>
      <c r="AY62" s="216"/>
      <c r="AZ62" s="62"/>
      <c r="BA62" s="62"/>
      <c r="CT62" s="82"/>
      <c r="DB62" s="1"/>
      <c r="DC62" s="134"/>
      <c r="DD62" s="134"/>
      <c r="DE62" s="134"/>
      <c r="DF62" s="134"/>
      <c r="DG62" s="134"/>
      <c r="DH62" s="134"/>
      <c r="DI62" s="134"/>
      <c r="DJ62" s="134"/>
      <c r="DK62" s="134"/>
      <c r="DL62" s="134"/>
      <c r="DM62" s="143"/>
      <c r="DN62" s="143"/>
      <c r="DO62" s="143"/>
      <c r="DP62" s="143"/>
      <c r="DQ62" s="143"/>
      <c r="DR62" s="143"/>
      <c r="DS62" s="143"/>
      <c r="DT62" s="143"/>
      <c r="DU62" s="143"/>
      <c r="DV62" s="143"/>
      <c r="DW62" s="143"/>
      <c r="DX62" s="143"/>
      <c r="DY62" s="143"/>
      <c r="DZ62" s="143"/>
      <c r="EA62" s="143"/>
      <c r="EB62" s="143"/>
      <c r="EC62" s="143"/>
      <c r="ED62" s="143"/>
      <c r="EE62" s="143"/>
      <c r="EF62" s="143"/>
      <c r="EG62" s="2"/>
      <c r="EH62" s="2"/>
      <c r="EI62" s="2"/>
      <c r="EJ62" s="2"/>
      <c r="EK62" s="2"/>
      <c r="EL62" s="63"/>
      <c r="EM62" s="2"/>
    </row>
    <row r="63" spans="2:150" ht="7.5" customHeight="1">
      <c r="B63" s="84"/>
      <c r="C63" s="266" t="s">
        <v>15</v>
      </c>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70" t="s">
        <v>16</v>
      </c>
      <c r="AI63" s="271"/>
      <c r="AJ63" s="271"/>
      <c r="AK63" s="271"/>
      <c r="AL63" s="271"/>
      <c r="AM63" s="272"/>
      <c r="AN63" s="270" t="s">
        <v>39</v>
      </c>
      <c r="AO63" s="271"/>
      <c r="AP63" s="271"/>
      <c r="AQ63" s="271"/>
      <c r="AR63" s="271"/>
      <c r="AS63" s="272"/>
      <c r="AT63" s="271" t="s">
        <v>63</v>
      </c>
      <c r="AU63" s="271"/>
      <c r="AV63" s="271"/>
      <c r="AW63" s="271"/>
      <c r="AX63" s="271"/>
      <c r="AY63" s="492"/>
      <c r="AZ63" s="14"/>
      <c r="BA63" s="14"/>
      <c r="CT63" s="82"/>
      <c r="DB63" s="1"/>
      <c r="DC63" s="134"/>
      <c r="DD63" s="134"/>
      <c r="DE63" s="134"/>
      <c r="DF63" s="134"/>
      <c r="DG63" s="134"/>
      <c r="DH63" s="134"/>
      <c r="DI63" s="134"/>
      <c r="DJ63" s="134"/>
      <c r="DK63" s="134"/>
      <c r="DL63" s="134"/>
      <c r="DM63" s="143"/>
      <c r="DN63" s="143"/>
      <c r="DO63" s="143"/>
      <c r="DP63" s="143"/>
      <c r="DQ63" s="143"/>
      <c r="DR63" s="143"/>
      <c r="DS63" s="143"/>
      <c r="DT63" s="143"/>
      <c r="DU63" s="143"/>
      <c r="DV63" s="143"/>
      <c r="DW63" s="143"/>
      <c r="DX63" s="143"/>
      <c r="DY63" s="143"/>
      <c r="DZ63" s="143"/>
      <c r="EA63" s="143"/>
      <c r="EB63" s="143"/>
      <c r="EC63" s="143"/>
      <c r="ED63" s="143"/>
      <c r="EE63" s="143"/>
      <c r="EF63" s="143"/>
      <c r="EG63" s="2"/>
      <c r="EH63" s="2"/>
      <c r="EI63" s="2"/>
      <c r="EJ63" s="2"/>
      <c r="EK63" s="2"/>
      <c r="EL63" s="63"/>
      <c r="EM63" s="2"/>
    </row>
    <row r="64" spans="2:150" ht="7.5" customHeight="1">
      <c r="B64" s="84"/>
      <c r="C64" s="268"/>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73"/>
      <c r="AI64" s="274"/>
      <c r="AJ64" s="274"/>
      <c r="AK64" s="274"/>
      <c r="AL64" s="274"/>
      <c r="AM64" s="275"/>
      <c r="AN64" s="273"/>
      <c r="AO64" s="274"/>
      <c r="AP64" s="274"/>
      <c r="AQ64" s="274"/>
      <c r="AR64" s="274"/>
      <c r="AS64" s="275"/>
      <c r="AT64" s="274"/>
      <c r="AU64" s="274"/>
      <c r="AV64" s="274"/>
      <c r="AW64" s="274"/>
      <c r="AX64" s="274"/>
      <c r="AY64" s="493"/>
      <c r="AZ64" s="14"/>
      <c r="BA64" s="14"/>
      <c r="BD64" s="326" t="s">
        <v>13</v>
      </c>
      <c r="BE64" s="326"/>
      <c r="BF64" s="326"/>
      <c r="BG64" s="326"/>
      <c r="BH64" s="326"/>
      <c r="BI64" s="326"/>
      <c r="BJ64" s="326"/>
      <c r="BK64" s="326"/>
      <c r="BL64" s="326"/>
      <c r="BM64" s="326"/>
      <c r="BN64" s="326"/>
      <c r="BO64" s="326"/>
      <c r="BP64" s="326"/>
      <c r="BQ64" s="326"/>
      <c r="BR64" s="21"/>
      <c r="BS64" s="21"/>
      <c r="BT64" s="21"/>
      <c r="BU64" s="21"/>
      <c r="BV64" s="21"/>
      <c r="BW64" s="21"/>
      <c r="BX64" s="21"/>
      <c r="CT64" s="82"/>
      <c r="DB64" s="1"/>
      <c r="DC64" s="134"/>
      <c r="DD64" s="134"/>
      <c r="DE64" s="134"/>
      <c r="DF64" s="134"/>
      <c r="DG64" s="134"/>
      <c r="DH64" s="134"/>
      <c r="DI64" s="134"/>
      <c r="DJ64" s="134"/>
      <c r="DK64" s="134"/>
      <c r="DL64" s="134"/>
      <c r="DM64" s="143"/>
      <c r="DN64" s="143"/>
      <c r="DO64" s="143"/>
      <c r="DP64" s="143"/>
      <c r="DQ64" s="143"/>
      <c r="DR64" s="143"/>
      <c r="DS64" s="143"/>
      <c r="DT64" s="143"/>
      <c r="DU64" s="143"/>
      <c r="DV64" s="143"/>
      <c r="DW64" s="143"/>
      <c r="DX64" s="143"/>
      <c r="DY64" s="143"/>
      <c r="DZ64" s="143"/>
      <c r="EA64" s="143"/>
      <c r="EB64" s="143"/>
      <c r="EC64" s="143"/>
      <c r="ED64" s="143"/>
      <c r="EE64" s="143"/>
      <c r="EF64" s="143"/>
      <c r="EG64" s="2"/>
      <c r="EH64" s="2"/>
      <c r="EI64" s="2"/>
      <c r="EJ64" s="2"/>
      <c r="EK64" s="2"/>
      <c r="EL64" s="63"/>
      <c r="EM64" s="2"/>
    </row>
    <row r="65" spans="2:146" ht="7.5" customHeight="1">
      <c r="B65" s="84"/>
      <c r="C65" s="300" t="s">
        <v>17</v>
      </c>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260" t="s">
        <v>18</v>
      </c>
      <c r="AI65" s="261"/>
      <c r="AJ65" s="261"/>
      <c r="AK65" s="261"/>
      <c r="AL65" s="261"/>
      <c r="AM65" s="262"/>
      <c r="AN65" s="294"/>
      <c r="AO65" s="295"/>
      <c r="AP65" s="295"/>
      <c r="AQ65" s="295"/>
      <c r="AR65" s="295"/>
      <c r="AS65" s="296"/>
      <c r="AT65" s="261" t="s">
        <v>64</v>
      </c>
      <c r="AU65" s="261"/>
      <c r="AV65" s="261"/>
      <c r="AW65" s="261"/>
      <c r="AX65" s="261"/>
      <c r="AY65" s="494"/>
      <c r="AZ65" s="15"/>
      <c r="BA65" s="15"/>
      <c r="BD65" s="326"/>
      <c r="BE65" s="326"/>
      <c r="BF65" s="326"/>
      <c r="BG65" s="326"/>
      <c r="BH65" s="326"/>
      <c r="BI65" s="326"/>
      <c r="BJ65" s="326"/>
      <c r="BK65" s="326"/>
      <c r="BL65" s="326"/>
      <c r="BM65" s="326"/>
      <c r="BN65" s="326"/>
      <c r="BO65" s="326"/>
      <c r="BP65" s="326"/>
      <c r="BQ65" s="326"/>
      <c r="BR65" s="21"/>
      <c r="BS65" s="21"/>
      <c r="BT65" s="21"/>
      <c r="BU65" s="21"/>
      <c r="BV65" s="21"/>
      <c r="BW65" s="21"/>
      <c r="BX65" s="21"/>
      <c r="CT65" s="82"/>
      <c r="DB65" s="1"/>
      <c r="DG65" s="3"/>
      <c r="DH65" s="3"/>
      <c r="DI65" s="3"/>
      <c r="DJ65" s="3"/>
      <c r="DK65" s="3"/>
      <c r="DL65" s="3"/>
      <c r="DM65" s="3"/>
      <c r="DN65" s="3"/>
      <c r="DO65" s="3"/>
      <c r="DP65" s="3"/>
      <c r="DQ65" s="63"/>
      <c r="DR65" s="63"/>
      <c r="DS65" s="63"/>
      <c r="DT65" s="63"/>
      <c r="DU65" s="63"/>
      <c r="DV65" s="63"/>
      <c r="DW65" s="63"/>
      <c r="DX65" s="63"/>
      <c r="DY65" s="63"/>
      <c r="DZ65" s="63"/>
      <c r="EA65" s="63"/>
      <c r="EB65" s="63"/>
      <c r="EC65" s="63"/>
      <c r="ED65" s="63"/>
      <c r="EE65" s="63"/>
      <c r="EF65" s="2"/>
      <c r="EG65" s="2"/>
      <c r="EH65" s="2"/>
    </row>
    <row r="66" spans="2:146" ht="7.5" customHeight="1">
      <c r="B66" s="84"/>
      <c r="C66" s="302"/>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263"/>
      <c r="AI66" s="264"/>
      <c r="AJ66" s="264"/>
      <c r="AK66" s="264"/>
      <c r="AL66" s="264"/>
      <c r="AM66" s="265"/>
      <c r="AN66" s="314"/>
      <c r="AO66" s="298"/>
      <c r="AP66" s="298"/>
      <c r="AQ66" s="298"/>
      <c r="AR66" s="298"/>
      <c r="AS66" s="299"/>
      <c r="AT66" s="264"/>
      <c r="AU66" s="264"/>
      <c r="AV66" s="264"/>
      <c r="AW66" s="264"/>
      <c r="AX66" s="264"/>
      <c r="AY66" s="495"/>
      <c r="AZ66" s="15"/>
      <c r="BA66" s="15"/>
      <c r="BD66" s="326"/>
      <c r="BE66" s="326"/>
      <c r="BF66" s="326"/>
      <c r="BG66" s="326"/>
      <c r="BH66" s="326"/>
      <c r="BI66" s="326"/>
      <c r="BJ66" s="326"/>
      <c r="BK66" s="326"/>
      <c r="BL66" s="326"/>
      <c r="BM66" s="326"/>
      <c r="BN66" s="326"/>
      <c r="BO66" s="326"/>
      <c r="BP66" s="326"/>
      <c r="BQ66" s="326"/>
      <c r="BR66" s="21"/>
      <c r="BS66" s="21"/>
      <c r="BT66" s="21"/>
      <c r="BU66" s="21"/>
      <c r="BV66" s="21"/>
      <c r="BW66" s="21"/>
      <c r="BX66" s="21"/>
      <c r="CT66" s="82"/>
      <c r="DB66" s="1"/>
      <c r="DG66" s="3"/>
      <c r="DH66" s="3"/>
      <c r="DI66" s="3"/>
      <c r="DJ66" s="3"/>
      <c r="DK66" s="3"/>
      <c r="DL66" s="3"/>
      <c r="DM66" s="3"/>
      <c r="DN66" s="3"/>
      <c r="DO66" s="3"/>
      <c r="DP66" s="3"/>
      <c r="DQ66" s="63"/>
      <c r="DR66" s="63"/>
      <c r="DS66" s="63"/>
      <c r="DT66" s="63"/>
      <c r="DU66" s="63"/>
      <c r="DV66" s="63"/>
      <c r="DW66" s="63"/>
      <c r="DX66" s="63"/>
      <c r="DY66" s="63"/>
      <c r="DZ66" s="63"/>
      <c r="EA66" s="63"/>
      <c r="EB66" s="63"/>
      <c r="EC66" s="63"/>
      <c r="ED66" s="63"/>
      <c r="EE66" s="63"/>
      <c r="EF66" s="2"/>
      <c r="EG66" s="2"/>
      <c r="EH66" s="2"/>
    </row>
    <row r="67" spans="2:146" ht="7.5" customHeight="1" thickBot="1">
      <c r="B67" s="84"/>
      <c r="C67" s="411" t="s">
        <v>19</v>
      </c>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291" t="s">
        <v>20</v>
      </c>
      <c r="AI67" s="292"/>
      <c r="AJ67" s="292"/>
      <c r="AK67" s="292"/>
      <c r="AL67" s="292"/>
      <c r="AM67" s="293"/>
      <c r="AN67" s="291" t="s">
        <v>54</v>
      </c>
      <c r="AO67" s="292"/>
      <c r="AP67" s="292"/>
      <c r="AQ67" s="292"/>
      <c r="AR67" s="292"/>
      <c r="AS67" s="293"/>
      <c r="AT67" s="285"/>
      <c r="AU67" s="286"/>
      <c r="AV67" s="286"/>
      <c r="AW67" s="286"/>
      <c r="AX67" s="286"/>
      <c r="AY67" s="287"/>
      <c r="AZ67" s="14"/>
      <c r="BA67" s="14"/>
      <c r="BD67" s="327"/>
      <c r="BE67" s="327"/>
      <c r="BF67" s="327"/>
      <c r="BG67" s="327"/>
      <c r="BH67" s="327"/>
      <c r="BI67" s="327"/>
      <c r="BJ67" s="327"/>
      <c r="BK67" s="327"/>
      <c r="BL67" s="327"/>
      <c r="BM67" s="327"/>
      <c r="BN67" s="327"/>
      <c r="BO67" s="327"/>
      <c r="BP67" s="327"/>
      <c r="BQ67" s="327"/>
      <c r="BR67" s="21"/>
      <c r="BS67" s="21"/>
      <c r="BT67" s="21"/>
      <c r="BU67" s="21"/>
      <c r="BV67" s="21"/>
      <c r="BW67" s="21"/>
      <c r="BX67" s="21"/>
      <c r="CT67" s="82"/>
      <c r="DB67" s="1"/>
      <c r="DC67" s="161"/>
      <c r="DD67" s="161"/>
      <c r="DE67" s="161"/>
      <c r="DF67" s="161"/>
      <c r="DG67" s="161"/>
      <c r="DH67" s="161"/>
      <c r="DI67" s="161"/>
      <c r="DJ67" s="161"/>
      <c r="DK67" s="2"/>
      <c r="DL67" s="2"/>
      <c r="DM67" s="2"/>
      <c r="DN67" s="2"/>
      <c r="DO67" s="2"/>
      <c r="DP67" s="143"/>
      <c r="DQ67" s="143"/>
      <c r="DR67" s="143"/>
      <c r="DS67" s="2"/>
      <c r="DT67" s="2"/>
      <c r="DU67" s="143"/>
      <c r="DV67" s="143"/>
      <c r="DW67" s="143"/>
      <c r="DX67" s="2"/>
      <c r="DY67" s="2"/>
      <c r="DZ67" s="143"/>
      <c r="EA67" s="143"/>
      <c r="EB67" s="143"/>
      <c r="EC67" s="143"/>
      <c r="ED67" s="2"/>
      <c r="EE67" s="2"/>
      <c r="EF67" s="2"/>
    </row>
    <row r="68" spans="2:146" ht="7.5" customHeight="1">
      <c r="B68" s="84"/>
      <c r="C68" s="268"/>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73"/>
      <c r="AI68" s="274"/>
      <c r="AJ68" s="274"/>
      <c r="AK68" s="274"/>
      <c r="AL68" s="274"/>
      <c r="AM68" s="275"/>
      <c r="AN68" s="273"/>
      <c r="AO68" s="274"/>
      <c r="AP68" s="274"/>
      <c r="AQ68" s="274"/>
      <c r="AR68" s="274"/>
      <c r="AS68" s="275"/>
      <c r="AT68" s="288"/>
      <c r="AU68" s="289"/>
      <c r="AV68" s="289"/>
      <c r="AW68" s="289"/>
      <c r="AX68" s="289"/>
      <c r="AY68" s="290"/>
      <c r="AZ68" s="14"/>
      <c r="BA68" s="14"/>
      <c r="BD68" s="317" t="s">
        <v>95</v>
      </c>
      <c r="BE68" s="318"/>
      <c r="BF68" s="318"/>
      <c r="BG68" s="318"/>
      <c r="BH68" s="318"/>
      <c r="BI68" s="318"/>
      <c r="BJ68" s="318"/>
      <c r="BK68" s="318"/>
      <c r="BL68" s="318"/>
      <c r="BM68" s="318"/>
      <c r="BN68" s="318"/>
      <c r="BO68" s="318"/>
      <c r="BP68" s="318"/>
      <c r="BQ68" s="319"/>
      <c r="BR68" s="187" t="s">
        <v>96</v>
      </c>
      <c r="BS68" s="188"/>
      <c r="BT68" s="188"/>
      <c r="BU68" s="188"/>
      <c r="BV68" s="188"/>
      <c r="BW68" s="188"/>
      <c r="BX68" s="188"/>
      <c r="BY68" s="188"/>
      <c r="BZ68" s="188"/>
      <c r="CA68" s="188"/>
      <c r="CB68" s="188"/>
      <c r="CC68" s="188"/>
      <c r="CD68" s="188"/>
      <c r="CE68" s="189"/>
      <c r="CF68" s="187" t="s">
        <v>97</v>
      </c>
      <c r="CG68" s="188"/>
      <c r="CH68" s="188"/>
      <c r="CI68" s="188"/>
      <c r="CJ68" s="188"/>
      <c r="CK68" s="188"/>
      <c r="CL68" s="188"/>
      <c r="CM68" s="188"/>
      <c r="CN68" s="188"/>
      <c r="CO68" s="188"/>
      <c r="CP68" s="188"/>
      <c r="CQ68" s="188"/>
      <c r="CR68" s="188"/>
      <c r="CS68" s="189"/>
      <c r="CT68" s="82"/>
      <c r="DB68" s="1"/>
      <c r="DC68" s="161"/>
      <c r="DD68" s="161"/>
      <c r="DE68" s="161"/>
      <c r="DF68" s="161"/>
      <c r="DG68" s="161"/>
      <c r="DH68" s="161"/>
      <c r="DI68" s="161"/>
      <c r="DJ68" s="161"/>
      <c r="DK68" s="143"/>
      <c r="DL68" s="143"/>
      <c r="DM68" s="143"/>
      <c r="DN68" s="143"/>
      <c r="DO68" s="143"/>
      <c r="DP68" s="143"/>
      <c r="DQ68" s="143"/>
      <c r="DR68" s="143"/>
      <c r="DS68" s="143"/>
      <c r="DT68" s="143"/>
      <c r="DU68" s="143"/>
      <c r="DV68" s="143"/>
      <c r="DW68" s="143"/>
      <c r="DX68" s="158"/>
      <c r="DY68" s="158"/>
      <c r="DZ68" s="143"/>
      <c r="EA68" s="143"/>
      <c r="EB68" s="143"/>
      <c r="EC68" s="143"/>
      <c r="ED68" s="159"/>
      <c r="EE68" s="159"/>
      <c r="EF68" s="2"/>
    </row>
    <row r="69" spans="2:146" ht="7.5" customHeight="1">
      <c r="B69" s="84"/>
      <c r="C69" s="300" t="s">
        <v>98</v>
      </c>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260" t="s">
        <v>22</v>
      </c>
      <c r="AI69" s="261"/>
      <c r="AJ69" s="261"/>
      <c r="AK69" s="261"/>
      <c r="AL69" s="261"/>
      <c r="AM69" s="262"/>
      <c r="AN69" s="294"/>
      <c r="AO69" s="295"/>
      <c r="AP69" s="295"/>
      <c r="AQ69" s="295"/>
      <c r="AR69" s="295"/>
      <c r="AS69" s="296"/>
      <c r="AT69" s="294"/>
      <c r="AU69" s="295"/>
      <c r="AV69" s="295"/>
      <c r="AW69" s="295"/>
      <c r="AX69" s="295"/>
      <c r="AY69" s="315"/>
      <c r="AZ69" s="15"/>
      <c r="BA69" s="15"/>
      <c r="BD69" s="320"/>
      <c r="BE69" s="321"/>
      <c r="BF69" s="321"/>
      <c r="BG69" s="321"/>
      <c r="BH69" s="321"/>
      <c r="BI69" s="321"/>
      <c r="BJ69" s="321"/>
      <c r="BK69" s="321"/>
      <c r="BL69" s="321"/>
      <c r="BM69" s="321"/>
      <c r="BN69" s="321"/>
      <c r="BO69" s="321"/>
      <c r="BP69" s="321"/>
      <c r="BQ69" s="322"/>
      <c r="BR69" s="190"/>
      <c r="BS69" s="191"/>
      <c r="BT69" s="191"/>
      <c r="BU69" s="191"/>
      <c r="BV69" s="191"/>
      <c r="BW69" s="191"/>
      <c r="BX69" s="191"/>
      <c r="BY69" s="191"/>
      <c r="BZ69" s="191"/>
      <c r="CA69" s="191"/>
      <c r="CB69" s="191"/>
      <c r="CC69" s="191"/>
      <c r="CD69" s="191"/>
      <c r="CE69" s="192"/>
      <c r="CF69" s="190"/>
      <c r="CG69" s="191"/>
      <c r="CH69" s="191"/>
      <c r="CI69" s="191"/>
      <c r="CJ69" s="191"/>
      <c r="CK69" s="191"/>
      <c r="CL69" s="191"/>
      <c r="CM69" s="191"/>
      <c r="CN69" s="191"/>
      <c r="CO69" s="191"/>
      <c r="CP69" s="191"/>
      <c r="CQ69" s="191"/>
      <c r="CR69" s="191"/>
      <c r="CS69" s="192"/>
      <c r="CT69" s="82"/>
      <c r="DB69" s="1"/>
      <c r="DC69" s="161"/>
      <c r="DD69" s="161"/>
      <c r="DE69" s="161"/>
      <c r="DF69" s="161"/>
      <c r="DG69" s="161"/>
      <c r="DH69" s="161"/>
      <c r="DI69" s="161"/>
      <c r="DJ69" s="161"/>
      <c r="DK69" s="143"/>
      <c r="DL69" s="143"/>
      <c r="DM69" s="143"/>
      <c r="DN69" s="143"/>
      <c r="DO69" s="143"/>
      <c r="DP69" s="143"/>
      <c r="DQ69" s="143"/>
      <c r="DR69" s="143"/>
      <c r="DS69" s="143"/>
      <c r="DT69" s="143"/>
      <c r="DU69" s="143"/>
      <c r="DV69" s="143"/>
      <c r="DW69" s="143"/>
      <c r="DX69" s="158"/>
      <c r="DY69" s="158"/>
      <c r="DZ69" s="143"/>
      <c r="EA69" s="143"/>
      <c r="EB69" s="143"/>
      <c r="EC69" s="143"/>
      <c r="ED69" s="159"/>
      <c r="EE69" s="159"/>
      <c r="EF69" s="2"/>
    </row>
    <row r="70" spans="2:146" ht="7.5" customHeight="1">
      <c r="B70" s="84"/>
      <c r="C70" s="302"/>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263"/>
      <c r="AI70" s="264"/>
      <c r="AJ70" s="264"/>
      <c r="AK70" s="264"/>
      <c r="AL70" s="264"/>
      <c r="AM70" s="265"/>
      <c r="AN70" s="314"/>
      <c r="AO70" s="298"/>
      <c r="AP70" s="298"/>
      <c r="AQ70" s="298"/>
      <c r="AR70" s="298"/>
      <c r="AS70" s="299"/>
      <c r="AT70" s="314"/>
      <c r="AU70" s="298"/>
      <c r="AV70" s="298"/>
      <c r="AW70" s="298"/>
      <c r="AX70" s="298"/>
      <c r="AY70" s="316"/>
      <c r="AZ70" s="15"/>
      <c r="BA70" s="15"/>
      <c r="BD70" s="323"/>
      <c r="BE70" s="324"/>
      <c r="BF70" s="324"/>
      <c r="BG70" s="324"/>
      <c r="BH70" s="324"/>
      <c r="BI70" s="324"/>
      <c r="BJ70" s="324"/>
      <c r="BK70" s="324"/>
      <c r="BL70" s="324"/>
      <c r="BM70" s="324"/>
      <c r="BN70" s="324"/>
      <c r="BO70" s="324"/>
      <c r="BP70" s="324"/>
      <c r="BQ70" s="325"/>
      <c r="BR70" s="193"/>
      <c r="BS70" s="194"/>
      <c r="BT70" s="194"/>
      <c r="BU70" s="194"/>
      <c r="BV70" s="194"/>
      <c r="BW70" s="194"/>
      <c r="BX70" s="194"/>
      <c r="BY70" s="194"/>
      <c r="BZ70" s="194"/>
      <c r="CA70" s="194"/>
      <c r="CB70" s="194"/>
      <c r="CC70" s="194"/>
      <c r="CD70" s="194"/>
      <c r="CE70" s="195"/>
      <c r="CF70" s="193"/>
      <c r="CG70" s="194"/>
      <c r="CH70" s="194"/>
      <c r="CI70" s="194"/>
      <c r="CJ70" s="194"/>
      <c r="CK70" s="194"/>
      <c r="CL70" s="194"/>
      <c r="CM70" s="194"/>
      <c r="CN70" s="194"/>
      <c r="CO70" s="194"/>
      <c r="CP70" s="194"/>
      <c r="CQ70" s="194"/>
      <c r="CR70" s="194"/>
      <c r="CS70" s="195"/>
      <c r="CT70" s="82"/>
      <c r="DB70" s="1"/>
      <c r="DC70" s="161"/>
      <c r="DD70" s="161"/>
      <c r="DE70" s="161"/>
      <c r="DF70" s="161"/>
      <c r="DG70" s="161"/>
      <c r="DH70" s="161"/>
      <c r="DI70" s="161"/>
      <c r="DJ70" s="161"/>
      <c r="DK70" s="2"/>
      <c r="DL70" s="2"/>
      <c r="DM70" s="2"/>
      <c r="DN70" s="2"/>
      <c r="DO70" s="2"/>
      <c r="DP70" s="143"/>
      <c r="DQ70" s="143"/>
      <c r="DR70" s="143"/>
      <c r="DS70" s="2"/>
      <c r="DT70" s="2"/>
      <c r="DU70" s="143"/>
      <c r="DV70" s="143"/>
      <c r="DW70" s="143"/>
      <c r="DX70" s="2"/>
      <c r="DY70" s="2"/>
      <c r="DZ70" s="143"/>
      <c r="EA70" s="143"/>
      <c r="EB70" s="143"/>
      <c r="EC70" s="143"/>
      <c r="ED70" s="2"/>
      <c r="EE70" s="2"/>
      <c r="EF70" s="2"/>
    </row>
    <row r="71" spans="2:146" ht="7.5" customHeight="1">
      <c r="B71" s="84"/>
      <c r="C71" s="411" t="s">
        <v>21</v>
      </c>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291" t="s">
        <v>81</v>
      </c>
      <c r="AI71" s="292"/>
      <c r="AJ71" s="292"/>
      <c r="AK71" s="292"/>
      <c r="AL71" s="292"/>
      <c r="AM71" s="293"/>
      <c r="AN71" s="285"/>
      <c r="AO71" s="286"/>
      <c r="AP71" s="286"/>
      <c r="AQ71" s="286"/>
      <c r="AR71" s="286"/>
      <c r="AS71" s="328"/>
      <c r="AT71" s="285"/>
      <c r="AU71" s="286"/>
      <c r="AV71" s="286"/>
      <c r="AW71" s="286"/>
      <c r="AX71" s="286"/>
      <c r="AY71" s="287"/>
      <c r="AZ71" s="15"/>
      <c r="BA71" s="15"/>
      <c r="BD71" s="196" t="s">
        <v>14</v>
      </c>
      <c r="BE71" s="197"/>
      <c r="BF71" s="197"/>
      <c r="BG71" s="197"/>
      <c r="BH71" s="197"/>
      <c r="BI71" s="197"/>
      <c r="BJ71" s="198"/>
      <c r="BK71" s="205" t="s">
        <v>1725</v>
      </c>
      <c r="BL71" s="205"/>
      <c r="BM71" s="205"/>
      <c r="BN71" s="205"/>
      <c r="BO71" s="205"/>
      <c r="BP71" s="205"/>
      <c r="BQ71" s="206"/>
      <c r="BR71" s="220" t="s">
        <v>14</v>
      </c>
      <c r="BS71" s="221"/>
      <c r="BT71" s="221"/>
      <c r="BU71" s="221"/>
      <c r="BV71" s="221"/>
      <c r="BW71" s="221"/>
      <c r="BX71" s="222"/>
      <c r="BY71" s="229" t="s">
        <v>1725</v>
      </c>
      <c r="BZ71" s="229"/>
      <c r="CA71" s="229"/>
      <c r="CB71" s="229"/>
      <c r="CC71" s="229"/>
      <c r="CD71" s="229"/>
      <c r="CE71" s="230"/>
      <c r="CF71" s="220" t="s">
        <v>14</v>
      </c>
      <c r="CG71" s="221"/>
      <c r="CH71" s="221"/>
      <c r="CI71" s="221"/>
      <c r="CJ71" s="221"/>
      <c r="CK71" s="221"/>
      <c r="CL71" s="222"/>
      <c r="CM71" s="229" t="s">
        <v>1725</v>
      </c>
      <c r="CN71" s="229"/>
      <c r="CO71" s="229"/>
      <c r="CP71" s="229"/>
      <c r="CQ71" s="229"/>
      <c r="CR71" s="229"/>
      <c r="CS71" s="230"/>
      <c r="CT71" s="82"/>
    </row>
    <row r="72" spans="2:146" ht="7.5" customHeight="1">
      <c r="B72" s="84"/>
      <c r="C72" s="268"/>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73"/>
      <c r="AI72" s="274"/>
      <c r="AJ72" s="274"/>
      <c r="AK72" s="274"/>
      <c r="AL72" s="274"/>
      <c r="AM72" s="275"/>
      <c r="AN72" s="329"/>
      <c r="AO72" s="289"/>
      <c r="AP72" s="289"/>
      <c r="AQ72" s="289"/>
      <c r="AR72" s="289"/>
      <c r="AS72" s="330"/>
      <c r="AT72" s="288"/>
      <c r="AU72" s="289"/>
      <c r="AV72" s="289"/>
      <c r="AW72" s="289"/>
      <c r="AX72" s="289"/>
      <c r="AY72" s="290"/>
      <c r="AZ72" s="15"/>
      <c r="BA72" s="15"/>
      <c r="BD72" s="199"/>
      <c r="BE72" s="200"/>
      <c r="BF72" s="200"/>
      <c r="BG72" s="200"/>
      <c r="BH72" s="200"/>
      <c r="BI72" s="200"/>
      <c r="BJ72" s="201"/>
      <c r="BK72" s="207"/>
      <c r="BL72" s="207"/>
      <c r="BM72" s="207"/>
      <c r="BN72" s="207"/>
      <c r="BO72" s="207"/>
      <c r="BP72" s="207"/>
      <c r="BQ72" s="208"/>
      <c r="BR72" s="223"/>
      <c r="BS72" s="224"/>
      <c r="BT72" s="224"/>
      <c r="BU72" s="224"/>
      <c r="BV72" s="224"/>
      <c r="BW72" s="224"/>
      <c r="BX72" s="225"/>
      <c r="BY72" s="231"/>
      <c r="BZ72" s="231"/>
      <c r="CA72" s="231"/>
      <c r="CB72" s="231"/>
      <c r="CC72" s="231"/>
      <c r="CD72" s="231"/>
      <c r="CE72" s="232"/>
      <c r="CF72" s="223"/>
      <c r="CG72" s="224"/>
      <c r="CH72" s="224"/>
      <c r="CI72" s="224"/>
      <c r="CJ72" s="224"/>
      <c r="CK72" s="224"/>
      <c r="CL72" s="225"/>
      <c r="CM72" s="231"/>
      <c r="CN72" s="231"/>
      <c r="CO72" s="231"/>
      <c r="CP72" s="231"/>
      <c r="CQ72" s="231"/>
      <c r="CR72" s="231"/>
      <c r="CS72" s="232"/>
      <c r="CT72" s="82"/>
    </row>
    <row r="73" spans="2:146" ht="7.5" customHeight="1" thickBot="1">
      <c r="B73" s="84"/>
      <c r="C73" s="300" t="s">
        <v>23</v>
      </c>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260" t="s">
        <v>82</v>
      </c>
      <c r="AI73" s="261"/>
      <c r="AJ73" s="261"/>
      <c r="AK73" s="261"/>
      <c r="AL73" s="261"/>
      <c r="AM73" s="262"/>
      <c r="AN73" s="294"/>
      <c r="AO73" s="295"/>
      <c r="AP73" s="295"/>
      <c r="AQ73" s="295"/>
      <c r="AR73" s="295"/>
      <c r="AS73" s="296"/>
      <c r="AT73" s="294"/>
      <c r="AU73" s="295"/>
      <c r="AV73" s="295"/>
      <c r="AW73" s="295"/>
      <c r="AX73" s="295"/>
      <c r="AY73" s="315"/>
      <c r="AZ73" s="15"/>
      <c r="BA73" s="15"/>
      <c r="BD73" s="202"/>
      <c r="BE73" s="203"/>
      <c r="BF73" s="203"/>
      <c r="BG73" s="203"/>
      <c r="BH73" s="203"/>
      <c r="BI73" s="203"/>
      <c r="BJ73" s="204"/>
      <c r="BK73" s="209"/>
      <c r="BL73" s="209"/>
      <c r="BM73" s="209"/>
      <c r="BN73" s="209"/>
      <c r="BO73" s="209"/>
      <c r="BP73" s="209"/>
      <c r="BQ73" s="210"/>
      <c r="BR73" s="226"/>
      <c r="BS73" s="227"/>
      <c r="BT73" s="227"/>
      <c r="BU73" s="227"/>
      <c r="BV73" s="227"/>
      <c r="BW73" s="227"/>
      <c r="BX73" s="228"/>
      <c r="BY73" s="233"/>
      <c r="BZ73" s="233"/>
      <c r="CA73" s="233"/>
      <c r="CB73" s="233"/>
      <c r="CC73" s="233"/>
      <c r="CD73" s="233"/>
      <c r="CE73" s="234"/>
      <c r="CF73" s="226"/>
      <c r="CG73" s="227"/>
      <c r="CH73" s="227"/>
      <c r="CI73" s="227"/>
      <c r="CJ73" s="227"/>
      <c r="CK73" s="227"/>
      <c r="CL73" s="228"/>
      <c r="CM73" s="233"/>
      <c r="CN73" s="233"/>
      <c r="CO73" s="233"/>
      <c r="CP73" s="233"/>
      <c r="CQ73" s="233"/>
      <c r="CR73" s="233"/>
      <c r="CS73" s="234"/>
      <c r="CT73" s="82"/>
    </row>
    <row r="74" spans="2:146" ht="7.5" customHeight="1">
      <c r="B74" s="84"/>
      <c r="C74" s="302"/>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263"/>
      <c r="AI74" s="264"/>
      <c r="AJ74" s="264"/>
      <c r="AK74" s="264"/>
      <c r="AL74" s="264"/>
      <c r="AM74" s="265"/>
      <c r="AN74" s="297"/>
      <c r="AO74" s="298"/>
      <c r="AP74" s="298"/>
      <c r="AQ74" s="298"/>
      <c r="AR74" s="298"/>
      <c r="AS74" s="299"/>
      <c r="AT74" s="314"/>
      <c r="AU74" s="298"/>
      <c r="AV74" s="298"/>
      <c r="AW74" s="298"/>
      <c r="AX74" s="298"/>
      <c r="AY74" s="316"/>
      <c r="AZ74" s="15"/>
      <c r="BA74" s="15"/>
      <c r="BD74" s="235" t="str">
        <f>IF(①入力!D13="","",①入力!D13)</f>
        <v/>
      </c>
      <c r="BE74" s="236"/>
      <c r="BF74" s="236"/>
      <c r="BG74" s="236"/>
      <c r="BH74" s="236"/>
      <c r="BI74" s="236"/>
      <c r="BJ74" s="237"/>
      <c r="BK74" s="211" t="str">
        <f>IF(①入力!D16="ピロリ菌検査なし","0",IF(①入力!D16="ピロリ菌検査あり","1","0"))</f>
        <v>0</v>
      </c>
      <c r="BL74" s="211"/>
      <c r="BM74" s="211"/>
      <c r="BN74" s="211"/>
      <c r="BO74" s="211"/>
      <c r="BP74" s="211"/>
      <c r="BQ74" s="212"/>
      <c r="BR74" s="235" t="str">
        <f>IF(①入力!D17="","",①入力!D17)</f>
        <v/>
      </c>
      <c r="BS74" s="236"/>
      <c r="BT74" s="236"/>
      <c r="BU74" s="236"/>
      <c r="BV74" s="236"/>
      <c r="BW74" s="236"/>
      <c r="BX74" s="237"/>
      <c r="BY74" s="211" t="str">
        <f>IF(①入力!D20="ピロリ菌検査なし","0",IF(①入力!D20="ピロリ菌検査あり","1","0"))</f>
        <v>0</v>
      </c>
      <c r="BZ74" s="211"/>
      <c r="CA74" s="211"/>
      <c r="CB74" s="211"/>
      <c r="CC74" s="211"/>
      <c r="CD74" s="211"/>
      <c r="CE74" s="212"/>
      <c r="CF74" s="235" t="str">
        <f>IF(①入力!D21="","",①入力!D21)</f>
        <v/>
      </c>
      <c r="CG74" s="236"/>
      <c r="CH74" s="236"/>
      <c r="CI74" s="236"/>
      <c r="CJ74" s="236"/>
      <c r="CK74" s="236"/>
      <c r="CL74" s="237"/>
      <c r="CM74" s="211" t="str">
        <f>IF(①入力!D24="ピロリ菌検査なし","0",IF(①入力!D24="ピロリ菌検査あり","1","0"))</f>
        <v>0</v>
      </c>
      <c r="CN74" s="211"/>
      <c r="CO74" s="211"/>
      <c r="CP74" s="211"/>
      <c r="CQ74" s="211"/>
      <c r="CR74" s="211"/>
      <c r="CS74" s="212"/>
      <c r="CT74" s="82"/>
    </row>
    <row r="75" spans="2:146" ht="7.5" customHeight="1">
      <c r="B75" s="84"/>
      <c r="C75" s="411" t="s">
        <v>24</v>
      </c>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291" t="s">
        <v>83</v>
      </c>
      <c r="AI75" s="292"/>
      <c r="AJ75" s="292"/>
      <c r="AK75" s="292"/>
      <c r="AL75" s="292"/>
      <c r="AM75" s="293"/>
      <c r="AN75" s="285"/>
      <c r="AO75" s="286"/>
      <c r="AP75" s="286"/>
      <c r="AQ75" s="286"/>
      <c r="AR75" s="286"/>
      <c r="AS75" s="328"/>
      <c r="AT75" s="285"/>
      <c r="AU75" s="286"/>
      <c r="AV75" s="286"/>
      <c r="AW75" s="286"/>
      <c r="AX75" s="286"/>
      <c r="AY75" s="287"/>
      <c r="AZ75" s="15"/>
      <c r="BA75" s="15"/>
      <c r="BD75" s="238"/>
      <c r="BE75" s="239"/>
      <c r="BF75" s="239"/>
      <c r="BG75" s="239"/>
      <c r="BH75" s="239"/>
      <c r="BI75" s="239"/>
      <c r="BJ75" s="240"/>
      <c r="BK75" s="213"/>
      <c r="BL75" s="213"/>
      <c r="BM75" s="213"/>
      <c r="BN75" s="213"/>
      <c r="BO75" s="213"/>
      <c r="BP75" s="213"/>
      <c r="BQ75" s="214"/>
      <c r="BR75" s="238"/>
      <c r="BS75" s="239"/>
      <c r="BT75" s="239"/>
      <c r="BU75" s="239"/>
      <c r="BV75" s="239"/>
      <c r="BW75" s="239"/>
      <c r="BX75" s="240"/>
      <c r="BY75" s="213"/>
      <c r="BZ75" s="213"/>
      <c r="CA75" s="213"/>
      <c r="CB75" s="213"/>
      <c r="CC75" s="213"/>
      <c r="CD75" s="213"/>
      <c r="CE75" s="214"/>
      <c r="CF75" s="238"/>
      <c r="CG75" s="239"/>
      <c r="CH75" s="239"/>
      <c r="CI75" s="239"/>
      <c r="CJ75" s="239"/>
      <c r="CK75" s="239"/>
      <c r="CL75" s="240"/>
      <c r="CM75" s="213"/>
      <c r="CN75" s="213"/>
      <c r="CO75" s="213"/>
      <c r="CP75" s="213"/>
      <c r="CQ75" s="213"/>
      <c r="CR75" s="213"/>
      <c r="CS75" s="214"/>
      <c r="CT75" s="82"/>
    </row>
    <row r="76" spans="2:146" ht="7.5" customHeight="1">
      <c r="B76" s="84"/>
      <c r="C76" s="268"/>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73"/>
      <c r="AI76" s="274"/>
      <c r="AJ76" s="274"/>
      <c r="AK76" s="274"/>
      <c r="AL76" s="274"/>
      <c r="AM76" s="275"/>
      <c r="AN76" s="329"/>
      <c r="AO76" s="289"/>
      <c r="AP76" s="289"/>
      <c r="AQ76" s="289"/>
      <c r="AR76" s="289"/>
      <c r="AS76" s="330"/>
      <c r="AT76" s="288"/>
      <c r="AU76" s="289"/>
      <c r="AV76" s="289"/>
      <c r="AW76" s="289"/>
      <c r="AX76" s="289"/>
      <c r="AY76" s="290"/>
      <c r="AZ76" s="15"/>
      <c r="BA76" s="15"/>
      <c r="BD76" s="238"/>
      <c r="BE76" s="239"/>
      <c r="BF76" s="239"/>
      <c r="BG76" s="239"/>
      <c r="BH76" s="239"/>
      <c r="BI76" s="239"/>
      <c r="BJ76" s="240"/>
      <c r="BK76" s="213"/>
      <c r="BL76" s="213"/>
      <c r="BM76" s="213"/>
      <c r="BN76" s="213"/>
      <c r="BO76" s="213"/>
      <c r="BP76" s="213"/>
      <c r="BQ76" s="214"/>
      <c r="BR76" s="238"/>
      <c r="BS76" s="239"/>
      <c r="BT76" s="239"/>
      <c r="BU76" s="239"/>
      <c r="BV76" s="239"/>
      <c r="BW76" s="239"/>
      <c r="BX76" s="240"/>
      <c r="BY76" s="213"/>
      <c r="BZ76" s="213"/>
      <c r="CA76" s="213"/>
      <c r="CB76" s="213"/>
      <c r="CC76" s="213"/>
      <c r="CD76" s="213"/>
      <c r="CE76" s="214"/>
      <c r="CF76" s="238"/>
      <c r="CG76" s="239"/>
      <c r="CH76" s="239"/>
      <c r="CI76" s="239"/>
      <c r="CJ76" s="239"/>
      <c r="CK76" s="239"/>
      <c r="CL76" s="240"/>
      <c r="CM76" s="213"/>
      <c r="CN76" s="213"/>
      <c r="CO76" s="213"/>
      <c r="CP76" s="213"/>
      <c r="CQ76" s="213"/>
      <c r="CR76" s="213"/>
      <c r="CS76" s="214"/>
      <c r="CT76" s="82"/>
    </row>
    <row r="77" spans="2:146" ht="7.5" customHeight="1">
      <c r="B77" s="84"/>
      <c r="C77" s="300" t="s">
        <v>25</v>
      </c>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260" t="s">
        <v>84</v>
      </c>
      <c r="AI77" s="261"/>
      <c r="AJ77" s="261"/>
      <c r="AK77" s="261"/>
      <c r="AL77" s="261"/>
      <c r="AM77" s="262"/>
      <c r="AN77" s="260" t="s">
        <v>42</v>
      </c>
      <c r="AO77" s="261"/>
      <c r="AP77" s="261"/>
      <c r="AQ77" s="261"/>
      <c r="AR77" s="261"/>
      <c r="AS77" s="262"/>
      <c r="AT77" s="294"/>
      <c r="AU77" s="295"/>
      <c r="AV77" s="295"/>
      <c r="AW77" s="295"/>
      <c r="AX77" s="295"/>
      <c r="AY77" s="315"/>
      <c r="AZ77" s="14"/>
      <c r="BA77" s="14"/>
      <c r="BB77" s="9"/>
      <c r="BC77" s="9"/>
      <c r="BD77" s="238"/>
      <c r="BE77" s="239"/>
      <c r="BF77" s="239"/>
      <c r="BG77" s="239"/>
      <c r="BH77" s="239"/>
      <c r="BI77" s="239"/>
      <c r="BJ77" s="240"/>
      <c r="BK77" s="213"/>
      <c r="BL77" s="213"/>
      <c r="BM77" s="213"/>
      <c r="BN77" s="213"/>
      <c r="BO77" s="213"/>
      <c r="BP77" s="213"/>
      <c r="BQ77" s="214"/>
      <c r="BR77" s="238"/>
      <c r="BS77" s="239"/>
      <c r="BT77" s="239"/>
      <c r="BU77" s="239"/>
      <c r="BV77" s="239"/>
      <c r="BW77" s="239"/>
      <c r="BX77" s="240"/>
      <c r="BY77" s="213"/>
      <c r="BZ77" s="213"/>
      <c r="CA77" s="213"/>
      <c r="CB77" s="213"/>
      <c r="CC77" s="213"/>
      <c r="CD77" s="213"/>
      <c r="CE77" s="214"/>
      <c r="CF77" s="238"/>
      <c r="CG77" s="239"/>
      <c r="CH77" s="239"/>
      <c r="CI77" s="239"/>
      <c r="CJ77" s="239"/>
      <c r="CK77" s="239"/>
      <c r="CL77" s="240"/>
      <c r="CM77" s="213"/>
      <c r="CN77" s="213"/>
      <c r="CO77" s="213"/>
      <c r="CP77" s="213"/>
      <c r="CQ77" s="213"/>
      <c r="CR77" s="213"/>
      <c r="CS77" s="214"/>
      <c r="CT77" s="82"/>
    </row>
    <row r="78" spans="2:146" ht="7.5" customHeight="1">
      <c r="B78" s="84"/>
      <c r="C78" s="302"/>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263"/>
      <c r="AI78" s="264"/>
      <c r="AJ78" s="264"/>
      <c r="AK78" s="264"/>
      <c r="AL78" s="264"/>
      <c r="AM78" s="265"/>
      <c r="AN78" s="297"/>
      <c r="AO78" s="264"/>
      <c r="AP78" s="264"/>
      <c r="AQ78" s="264"/>
      <c r="AR78" s="264"/>
      <c r="AS78" s="265"/>
      <c r="AT78" s="314"/>
      <c r="AU78" s="298"/>
      <c r="AV78" s="298"/>
      <c r="AW78" s="298"/>
      <c r="AX78" s="298"/>
      <c r="AY78" s="316"/>
      <c r="AZ78" s="14"/>
      <c r="BA78" s="14"/>
      <c r="BB78" s="9"/>
      <c r="BC78" s="9"/>
      <c r="BD78" s="238"/>
      <c r="BE78" s="239"/>
      <c r="BF78" s="239"/>
      <c r="BG78" s="239"/>
      <c r="BH78" s="239"/>
      <c r="BI78" s="239"/>
      <c r="BJ78" s="240"/>
      <c r="BK78" s="213"/>
      <c r="BL78" s="213"/>
      <c r="BM78" s="213"/>
      <c r="BN78" s="213"/>
      <c r="BO78" s="213"/>
      <c r="BP78" s="213"/>
      <c r="BQ78" s="214"/>
      <c r="BR78" s="238"/>
      <c r="BS78" s="239"/>
      <c r="BT78" s="239"/>
      <c r="BU78" s="239"/>
      <c r="BV78" s="239"/>
      <c r="BW78" s="239"/>
      <c r="BX78" s="240"/>
      <c r="BY78" s="213"/>
      <c r="BZ78" s="213"/>
      <c r="CA78" s="213"/>
      <c r="CB78" s="213"/>
      <c r="CC78" s="213"/>
      <c r="CD78" s="213"/>
      <c r="CE78" s="214"/>
      <c r="CF78" s="238"/>
      <c r="CG78" s="239"/>
      <c r="CH78" s="239"/>
      <c r="CI78" s="239"/>
      <c r="CJ78" s="239"/>
      <c r="CK78" s="239"/>
      <c r="CL78" s="240"/>
      <c r="CM78" s="213"/>
      <c r="CN78" s="213"/>
      <c r="CO78" s="213"/>
      <c r="CP78" s="213"/>
      <c r="CQ78" s="213"/>
      <c r="CR78" s="213"/>
      <c r="CS78" s="214"/>
      <c r="CT78" s="82"/>
    </row>
    <row r="79" spans="2:146" ht="7.5" customHeight="1" thickBot="1">
      <c r="B79" s="84"/>
      <c r="C79" s="411" t="s">
        <v>26</v>
      </c>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291" t="s">
        <v>85</v>
      </c>
      <c r="AI79" s="292"/>
      <c r="AJ79" s="292"/>
      <c r="AK79" s="292"/>
      <c r="AL79" s="292"/>
      <c r="AM79" s="293"/>
      <c r="AN79" s="291" t="s">
        <v>43</v>
      </c>
      <c r="AO79" s="292"/>
      <c r="AP79" s="292"/>
      <c r="AQ79" s="292"/>
      <c r="AR79" s="292"/>
      <c r="AS79" s="293"/>
      <c r="AT79" s="285"/>
      <c r="AU79" s="286"/>
      <c r="AV79" s="286"/>
      <c r="AW79" s="286"/>
      <c r="AX79" s="286"/>
      <c r="AY79" s="287"/>
      <c r="AZ79" s="14"/>
      <c r="BA79" s="14"/>
      <c r="BB79" s="9"/>
      <c r="BC79" s="9"/>
      <c r="BD79" s="241"/>
      <c r="BE79" s="242"/>
      <c r="BF79" s="242"/>
      <c r="BG79" s="242"/>
      <c r="BH79" s="242"/>
      <c r="BI79" s="242"/>
      <c r="BJ79" s="243"/>
      <c r="BK79" s="215"/>
      <c r="BL79" s="215"/>
      <c r="BM79" s="215"/>
      <c r="BN79" s="215"/>
      <c r="BO79" s="215"/>
      <c r="BP79" s="215"/>
      <c r="BQ79" s="216"/>
      <c r="BR79" s="241"/>
      <c r="BS79" s="242"/>
      <c r="BT79" s="242"/>
      <c r="BU79" s="242"/>
      <c r="BV79" s="242"/>
      <c r="BW79" s="242"/>
      <c r="BX79" s="243"/>
      <c r="BY79" s="215"/>
      <c r="BZ79" s="215"/>
      <c r="CA79" s="215"/>
      <c r="CB79" s="215"/>
      <c r="CC79" s="215"/>
      <c r="CD79" s="215"/>
      <c r="CE79" s="216"/>
      <c r="CF79" s="241"/>
      <c r="CG79" s="242"/>
      <c r="CH79" s="242"/>
      <c r="CI79" s="242"/>
      <c r="CJ79" s="242"/>
      <c r="CK79" s="242"/>
      <c r="CL79" s="243"/>
      <c r="CM79" s="215"/>
      <c r="CN79" s="215"/>
      <c r="CO79" s="215"/>
      <c r="CP79" s="215"/>
      <c r="CQ79" s="215"/>
      <c r="CR79" s="215"/>
      <c r="CS79" s="216"/>
      <c r="CT79" s="82"/>
    </row>
    <row r="80" spans="2:146" ht="7.5" customHeight="1">
      <c r="B80" s="84"/>
      <c r="C80" s="268"/>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73"/>
      <c r="AI80" s="274"/>
      <c r="AJ80" s="274"/>
      <c r="AK80" s="274"/>
      <c r="AL80" s="274"/>
      <c r="AM80" s="275"/>
      <c r="AN80" s="329"/>
      <c r="AO80" s="274"/>
      <c r="AP80" s="274"/>
      <c r="AQ80" s="274"/>
      <c r="AR80" s="274"/>
      <c r="AS80" s="275"/>
      <c r="AT80" s="288"/>
      <c r="AU80" s="289"/>
      <c r="AV80" s="289"/>
      <c r="AW80" s="289"/>
      <c r="AX80" s="289"/>
      <c r="AY80" s="290"/>
      <c r="AZ80" s="14"/>
      <c r="BA80" s="14"/>
      <c r="BB80" s="9"/>
      <c r="BC80" s="9"/>
      <c r="BD80" s="217" t="s">
        <v>1726</v>
      </c>
      <c r="BE80" s="217"/>
      <c r="BF80" s="217"/>
      <c r="BG80" s="217"/>
      <c r="BH80" s="217"/>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82"/>
      <c r="EK80" s="64"/>
      <c r="EL80" s="64"/>
      <c r="EM80" s="64"/>
      <c r="EN80" s="64"/>
      <c r="EO80" s="64"/>
      <c r="EP80" s="64"/>
    </row>
    <row r="81" spans="2:146" ht="7.5" customHeight="1">
      <c r="B81" s="84"/>
      <c r="C81" s="300" t="s">
        <v>27</v>
      </c>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260" t="s">
        <v>86</v>
      </c>
      <c r="AI81" s="261"/>
      <c r="AJ81" s="261"/>
      <c r="AK81" s="261"/>
      <c r="AL81" s="261"/>
      <c r="AM81" s="262"/>
      <c r="AN81" s="260" t="s">
        <v>55</v>
      </c>
      <c r="AO81" s="261"/>
      <c r="AP81" s="261"/>
      <c r="AQ81" s="261"/>
      <c r="AR81" s="261"/>
      <c r="AS81" s="262"/>
      <c r="AT81" s="294"/>
      <c r="AU81" s="295"/>
      <c r="AV81" s="295"/>
      <c r="AW81" s="295"/>
      <c r="AX81" s="295"/>
      <c r="AY81" s="315"/>
      <c r="AZ81" s="14"/>
      <c r="BA81" s="14"/>
      <c r="BB81" s="9"/>
      <c r="BC81" s="9"/>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82"/>
      <c r="EK81" s="64"/>
      <c r="EL81" s="64"/>
      <c r="EM81" s="64"/>
      <c r="EN81" s="64"/>
      <c r="EO81" s="64"/>
      <c r="EP81" s="64"/>
    </row>
    <row r="82" spans="2:146" ht="7.5" customHeight="1">
      <c r="B82" s="84"/>
      <c r="C82" s="302"/>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263"/>
      <c r="AI82" s="264"/>
      <c r="AJ82" s="264"/>
      <c r="AK82" s="264"/>
      <c r="AL82" s="264"/>
      <c r="AM82" s="265"/>
      <c r="AN82" s="297"/>
      <c r="AO82" s="264"/>
      <c r="AP82" s="264"/>
      <c r="AQ82" s="264"/>
      <c r="AR82" s="264"/>
      <c r="AS82" s="265"/>
      <c r="AT82" s="314"/>
      <c r="AU82" s="298"/>
      <c r="AV82" s="298"/>
      <c r="AW82" s="298"/>
      <c r="AX82" s="298"/>
      <c r="AY82" s="316"/>
      <c r="AZ82" s="14"/>
      <c r="BA82" s="14"/>
      <c r="BD82" s="484" t="s">
        <v>1703</v>
      </c>
      <c r="BE82" s="484"/>
      <c r="BF82" s="484"/>
      <c r="BG82" s="484"/>
      <c r="BH82" s="484"/>
      <c r="BI82" s="484"/>
      <c r="BJ82" s="484"/>
      <c r="BK82" s="484"/>
      <c r="BL82" s="484"/>
      <c r="BM82" s="484"/>
      <c r="BN82" s="484"/>
      <c r="BO82" s="484"/>
      <c r="BP82" s="484"/>
      <c r="BQ82" s="484"/>
      <c r="BR82" s="484"/>
      <c r="BS82" s="484"/>
      <c r="BT82" s="484"/>
      <c r="BU82" s="484"/>
      <c r="BV82" s="484"/>
      <c r="BW82" s="484"/>
      <c r="BX82" s="484"/>
      <c r="BY82" s="484"/>
      <c r="BZ82" s="484"/>
      <c r="CA82" s="484"/>
      <c r="CB82" s="484"/>
      <c r="CC82" s="64"/>
      <c r="CD82" s="64"/>
      <c r="CE82" s="64"/>
      <c r="CN82" s="64"/>
      <c r="CO82" s="64"/>
      <c r="CP82" s="64"/>
      <c r="CQ82" s="64"/>
      <c r="CR82" s="64"/>
      <c r="CS82" s="64"/>
      <c r="CT82" s="82"/>
      <c r="DA82" s="85"/>
      <c r="EK82" s="85"/>
      <c r="EL82" s="85"/>
      <c r="EM82" s="85"/>
      <c r="EN82" s="85"/>
      <c r="EO82" s="85"/>
      <c r="EP82" s="85"/>
    </row>
    <row r="83" spans="2:146" ht="7.5" customHeight="1">
      <c r="B83" s="84"/>
      <c r="C83" s="411" t="s">
        <v>51</v>
      </c>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291" t="s">
        <v>87</v>
      </c>
      <c r="AI83" s="292"/>
      <c r="AJ83" s="292"/>
      <c r="AK83" s="292"/>
      <c r="AL83" s="292"/>
      <c r="AM83" s="293"/>
      <c r="AN83" s="291" t="s">
        <v>56</v>
      </c>
      <c r="AO83" s="292"/>
      <c r="AP83" s="292"/>
      <c r="AQ83" s="292"/>
      <c r="AR83" s="292"/>
      <c r="AS83" s="293"/>
      <c r="AT83" s="285"/>
      <c r="AU83" s="286"/>
      <c r="AV83" s="286"/>
      <c r="AW83" s="286"/>
      <c r="AX83" s="286"/>
      <c r="AY83" s="287"/>
      <c r="AZ83" s="14"/>
      <c r="BA83" s="14"/>
      <c r="BD83" s="484"/>
      <c r="BE83" s="484"/>
      <c r="BF83" s="484"/>
      <c r="BG83" s="484"/>
      <c r="BH83" s="484"/>
      <c r="BI83" s="484"/>
      <c r="BJ83" s="484"/>
      <c r="BK83" s="484"/>
      <c r="BL83" s="484"/>
      <c r="BM83" s="484"/>
      <c r="BN83" s="484"/>
      <c r="BO83" s="484"/>
      <c r="BP83" s="484"/>
      <c r="BQ83" s="484"/>
      <c r="BR83" s="484"/>
      <c r="BS83" s="484"/>
      <c r="BT83" s="484"/>
      <c r="BU83" s="484"/>
      <c r="BV83" s="484"/>
      <c r="BW83" s="484"/>
      <c r="BX83" s="484"/>
      <c r="BY83" s="484"/>
      <c r="BZ83" s="484"/>
      <c r="CA83" s="484"/>
      <c r="CB83" s="484"/>
      <c r="CC83" s="64"/>
      <c r="CD83" s="64"/>
      <c r="CE83" s="64"/>
      <c r="CN83" s="64"/>
      <c r="CO83" s="64"/>
      <c r="CP83" s="64"/>
      <c r="CQ83" s="64"/>
      <c r="CR83" s="64"/>
      <c r="CS83" s="64"/>
      <c r="CT83" s="82"/>
      <c r="DA83" s="85"/>
      <c r="EK83" s="85"/>
      <c r="EL83" s="85"/>
      <c r="EM83" s="85"/>
      <c r="EN83" s="85"/>
      <c r="EO83" s="85"/>
      <c r="EP83" s="85"/>
    </row>
    <row r="84" spans="2:146" ht="7.5" customHeight="1">
      <c r="B84" s="84"/>
      <c r="C84" s="268"/>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73"/>
      <c r="AI84" s="274"/>
      <c r="AJ84" s="274"/>
      <c r="AK84" s="274"/>
      <c r="AL84" s="274"/>
      <c r="AM84" s="275"/>
      <c r="AN84" s="329"/>
      <c r="AO84" s="274"/>
      <c r="AP84" s="274"/>
      <c r="AQ84" s="274"/>
      <c r="AR84" s="274"/>
      <c r="AS84" s="275"/>
      <c r="AT84" s="288"/>
      <c r="AU84" s="289"/>
      <c r="AV84" s="289"/>
      <c r="AW84" s="289"/>
      <c r="AX84" s="289"/>
      <c r="AY84" s="290"/>
      <c r="AZ84" s="14"/>
      <c r="BA84" s="14"/>
      <c r="BD84" s="219" t="s">
        <v>1701</v>
      </c>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c r="CG84" s="219"/>
      <c r="CH84" s="219"/>
      <c r="CI84" s="219"/>
      <c r="CJ84" s="219"/>
      <c r="CK84" s="219"/>
      <c r="CL84" s="219"/>
      <c r="CM84" s="219"/>
      <c r="CN84" s="219"/>
      <c r="CO84" s="219"/>
      <c r="CP84" s="219"/>
      <c r="CQ84" s="219"/>
      <c r="CR84" s="219"/>
      <c r="CS84" s="219"/>
      <c r="CT84" s="82"/>
      <c r="DA84" s="85"/>
      <c r="DB84" s="1"/>
      <c r="DY84" s="64"/>
      <c r="DZ84" s="64"/>
      <c r="EA84" s="64"/>
      <c r="EB84" s="64"/>
      <c r="EK84" s="85"/>
      <c r="EL84" s="85"/>
      <c r="EM84" s="85"/>
      <c r="EN84" s="85"/>
      <c r="EO84" s="85"/>
      <c r="EP84" s="85"/>
    </row>
    <row r="85" spans="2:146" ht="7.5" customHeight="1">
      <c r="B85" s="84"/>
      <c r="C85" s="300" t="s">
        <v>28</v>
      </c>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260" t="s">
        <v>88</v>
      </c>
      <c r="AI85" s="261"/>
      <c r="AJ85" s="261"/>
      <c r="AK85" s="261"/>
      <c r="AL85" s="261"/>
      <c r="AM85" s="262"/>
      <c r="AN85" s="294"/>
      <c r="AO85" s="295"/>
      <c r="AP85" s="295"/>
      <c r="AQ85" s="295"/>
      <c r="AR85" s="295"/>
      <c r="AS85" s="296"/>
      <c r="AT85" s="294"/>
      <c r="AU85" s="295"/>
      <c r="AV85" s="295"/>
      <c r="AW85" s="295"/>
      <c r="AX85" s="295"/>
      <c r="AY85" s="315"/>
      <c r="AZ85" s="15"/>
      <c r="BA85" s="15"/>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82"/>
      <c r="DA85" s="85"/>
      <c r="DB85" s="1"/>
      <c r="DY85" s="64"/>
      <c r="DZ85" s="64"/>
      <c r="EA85" s="64"/>
      <c r="EB85" s="64"/>
      <c r="EK85" s="85"/>
      <c r="EL85" s="85"/>
      <c r="EM85" s="85"/>
      <c r="EN85" s="85"/>
      <c r="EO85" s="85"/>
      <c r="EP85" s="85"/>
    </row>
    <row r="86" spans="2:146" ht="7.5" customHeight="1">
      <c r="B86" s="84"/>
      <c r="C86" s="302"/>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263"/>
      <c r="AI86" s="264"/>
      <c r="AJ86" s="264"/>
      <c r="AK86" s="264"/>
      <c r="AL86" s="264"/>
      <c r="AM86" s="265"/>
      <c r="AN86" s="297"/>
      <c r="AO86" s="298"/>
      <c r="AP86" s="298"/>
      <c r="AQ86" s="298"/>
      <c r="AR86" s="298"/>
      <c r="AS86" s="299"/>
      <c r="AT86" s="314"/>
      <c r="AU86" s="298"/>
      <c r="AV86" s="298"/>
      <c r="AW86" s="298"/>
      <c r="AX86" s="298"/>
      <c r="AY86" s="316"/>
      <c r="AZ86" s="15"/>
      <c r="BA86" s="15"/>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c r="CG86" s="219"/>
      <c r="CH86" s="219"/>
      <c r="CI86" s="219"/>
      <c r="CJ86" s="219"/>
      <c r="CK86" s="219"/>
      <c r="CL86" s="219"/>
      <c r="CM86" s="219"/>
      <c r="CN86" s="219"/>
      <c r="CO86" s="219"/>
      <c r="CP86" s="219"/>
      <c r="CQ86" s="219"/>
      <c r="CR86" s="219"/>
      <c r="CS86" s="219"/>
      <c r="CT86" s="82"/>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row>
    <row r="87" spans="2:146" ht="7.5" customHeight="1">
      <c r="B87" s="84"/>
      <c r="C87" s="411" t="s">
        <v>29</v>
      </c>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291" t="s">
        <v>89</v>
      </c>
      <c r="AI87" s="292"/>
      <c r="AJ87" s="292"/>
      <c r="AK87" s="292"/>
      <c r="AL87" s="292"/>
      <c r="AM87" s="293"/>
      <c r="AN87" s="285"/>
      <c r="AO87" s="286"/>
      <c r="AP87" s="286"/>
      <c r="AQ87" s="286"/>
      <c r="AR87" s="286"/>
      <c r="AS87" s="328"/>
      <c r="AT87" s="285"/>
      <c r="AU87" s="286"/>
      <c r="AV87" s="286"/>
      <c r="AW87" s="286"/>
      <c r="AX87" s="286"/>
      <c r="AY87" s="287"/>
      <c r="AZ87" s="15"/>
      <c r="BA87" s="15"/>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82"/>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row>
    <row r="88" spans="2:146" ht="7.5" customHeight="1">
      <c r="B88" s="84"/>
      <c r="C88" s="268"/>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73"/>
      <c r="AI88" s="274"/>
      <c r="AJ88" s="274"/>
      <c r="AK88" s="274"/>
      <c r="AL88" s="274"/>
      <c r="AM88" s="275"/>
      <c r="AN88" s="329"/>
      <c r="AO88" s="289"/>
      <c r="AP88" s="289"/>
      <c r="AQ88" s="289"/>
      <c r="AR88" s="289"/>
      <c r="AS88" s="330"/>
      <c r="AT88" s="288"/>
      <c r="AU88" s="289"/>
      <c r="AV88" s="289"/>
      <c r="AW88" s="289"/>
      <c r="AX88" s="289"/>
      <c r="AY88" s="290"/>
      <c r="AZ88" s="15"/>
      <c r="BA88" s="15"/>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c r="CF88" s="219"/>
      <c r="CG88" s="219"/>
      <c r="CH88" s="219"/>
      <c r="CI88" s="219"/>
      <c r="CJ88" s="219"/>
      <c r="CK88" s="219"/>
      <c r="CL88" s="219"/>
      <c r="CM88" s="219"/>
      <c r="CN88" s="219"/>
      <c r="CO88" s="219"/>
      <c r="CP88" s="219"/>
      <c r="CQ88" s="219"/>
      <c r="CR88" s="219"/>
      <c r="CS88" s="219"/>
      <c r="CT88" s="82"/>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row>
    <row r="89" spans="2:146" ht="7.5" customHeight="1">
      <c r="B89" s="84"/>
      <c r="C89" s="300" t="s">
        <v>30</v>
      </c>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260" t="s">
        <v>90</v>
      </c>
      <c r="AI89" s="261"/>
      <c r="AJ89" s="261"/>
      <c r="AK89" s="261"/>
      <c r="AL89" s="261"/>
      <c r="AM89" s="262"/>
      <c r="AN89" s="260" t="s">
        <v>57</v>
      </c>
      <c r="AO89" s="261"/>
      <c r="AP89" s="261"/>
      <c r="AQ89" s="261"/>
      <c r="AR89" s="261"/>
      <c r="AS89" s="262"/>
      <c r="AT89" s="294"/>
      <c r="AU89" s="295"/>
      <c r="AV89" s="295"/>
      <c r="AW89" s="295"/>
      <c r="AX89" s="295"/>
      <c r="AY89" s="315"/>
      <c r="AZ89" s="14"/>
      <c r="BA89" s="14"/>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82"/>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85"/>
    </row>
    <row r="90" spans="2:146" ht="7.5" customHeight="1">
      <c r="B90" s="84"/>
      <c r="C90" s="302"/>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263"/>
      <c r="AI90" s="264"/>
      <c r="AJ90" s="264"/>
      <c r="AK90" s="264"/>
      <c r="AL90" s="264"/>
      <c r="AM90" s="265"/>
      <c r="AN90" s="297"/>
      <c r="AO90" s="264"/>
      <c r="AP90" s="264"/>
      <c r="AQ90" s="264"/>
      <c r="AR90" s="264"/>
      <c r="AS90" s="265"/>
      <c r="AT90" s="314"/>
      <c r="AU90" s="298"/>
      <c r="AV90" s="298"/>
      <c r="AW90" s="298"/>
      <c r="AX90" s="298"/>
      <c r="AY90" s="316"/>
      <c r="AZ90" s="14"/>
      <c r="BA90" s="14"/>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82"/>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85"/>
    </row>
    <row r="91" spans="2:146" ht="7.5" customHeight="1">
      <c r="B91" s="84"/>
      <c r="C91" s="411" t="s">
        <v>31</v>
      </c>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291" t="s">
        <v>91</v>
      </c>
      <c r="AI91" s="292"/>
      <c r="AJ91" s="292"/>
      <c r="AK91" s="292"/>
      <c r="AL91" s="292"/>
      <c r="AM91" s="293"/>
      <c r="AN91" s="291" t="s">
        <v>58</v>
      </c>
      <c r="AO91" s="292"/>
      <c r="AP91" s="292"/>
      <c r="AQ91" s="292"/>
      <c r="AR91" s="292"/>
      <c r="AS91" s="293"/>
      <c r="AT91" s="285"/>
      <c r="AU91" s="286"/>
      <c r="AV91" s="286"/>
      <c r="AW91" s="286"/>
      <c r="AX91" s="286"/>
      <c r="AY91" s="287"/>
      <c r="AZ91" s="14"/>
      <c r="BA91" s="14"/>
      <c r="BC91" s="86"/>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c r="CF91" s="219"/>
      <c r="CG91" s="219"/>
      <c r="CH91" s="219"/>
      <c r="CI91" s="219"/>
      <c r="CJ91" s="219"/>
      <c r="CK91" s="219"/>
      <c r="CL91" s="219"/>
      <c r="CM91" s="219"/>
      <c r="CN91" s="219"/>
      <c r="CO91" s="219"/>
      <c r="CP91" s="219"/>
      <c r="CQ91" s="219"/>
      <c r="CR91" s="219"/>
      <c r="CS91" s="219"/>
      <c r="CT91" s="82"/>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row>
    <row r="92" spans="2:146" ht="7.5" customHeight="1">
      <c r="B92" s="84"/>
      <c r="C92" s="268"/>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73"/>
      <c r="AI92" s="274"/>
      <c r="AJ92" s="274"/>
      <c r="AK92" s="274"/>
      <c r="AL92" s="274"/>
      <c r="AM92" s="275"/>
      <c r="AN92" s="329"/>
      <c r="AO92" s="274"/>
      <c r="AP92" s="274"/>
      <c r="AQ92" s="274"/>
      <c r="AR92" s="274"/>
      <c r="AS92" s="275"/>
      <c r="AT92" s="288"/>
      <c r="AU92" s="289"/>
      <c r="AV92" s="289"/>
      <c r="AW92" s="289"/>
      <c r="AX92" s="289"/>
      <c r="AY92" s="290"/>
      <c r="AZ92" s="14"/>
      <c r="BA92" s="14"/>
      <c r="BC92" s="86"/>
      <c r="BD92" s="219"/>
      <c r="BE92" s="219"/>
      <c r="BF92" s="219"/>
      <c r="BG92" s="219"/>
      <c r="BH92" s="219"/>
      <c r="BI92" s="219"/>
      <c r="BJ92" s="219"/>
      <c r="BK92" s="219"/>
      <c r="BL92" s="219"/>
      <c r="BM92" s="219"/>
      <c r="BN92" s="219"/>
      <c r="BO92" s="219"/>
      <c r="BP92" s="219"/>
      <c r="BQ92" s="219"/>
      <c r="BR92" s="219"/>
      <c r="BS92" s="219"/>
      <c r="BT92" s="219"/>
      <c r="BU92" s="219"/>
      <c r="BV92" s="219"/>
      <c r="BW92" s="219"/>
      <c r="BX92" s="219"/>
      <c r="BY92" s="219"/>
      <c r="BZ92" s="219"/>
      <c r="CA92" s="219"/>
      <c r="CB92" s="219"/>
      <c r="CC92" s="219"/>
      <c r="CD92" s="219"/>
      <c r="CE92" s="219"/>
      <c r="CF92" s="219"/>
      <c r="CG92" s="219"/>
      <c r="CH92" s="219"/>
      <c r="CI92" s="219"/>
      <c r="CJ92" s="219"/>
      <c r="CK92" s="219"/>
      <c r="CL92" s="219"/>
      <c r="CM92" s="219"/>
      <c r="CN92" s="219"/>
      <c r="CO92" s="219"/>
      <c r="CP92" s="219"/>
      <c r="CQ92" s="219"/>
      <c r="CR92" s="219"/>
      <c r="CS92" s="219"/>
      <c r="CT92" s="82"/>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row>
    <row r="93" spans="2:146" ht="7.5" customHeight="1">
      <c r="B93" s="84"/>
      <c r="C93" s="300" t="s">
        <v>71</v>
      </c>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260" t="s">
        <v>92</v>
      </c>
      <c r="AI93" s="261"/>
      <c r="AJ93" s="261"/>
      <c r="AK93" s="261"/>
      <c r="AL93" s="261"/>
      <c r="AM93" s="262"/>
      <c r="AN93" s="260" t="s">
        <v>44</v>
      </c>
      <c r="AO93" s="261"/>
      <c r="AP93" s="261"/>
      <c r="AQ93" s="261"/>
      <c r="AR93" s="261"/>
      <c r="AS93" s="262"/>
      <c r="AT93" s="294"/>
      <c r="AU93" s="295"/>
      <c r="AV93" s="295"/>
      <c r="AW93" s="295"/>
      <c r="AX93" s="295"/>
      <c r="AY93" s="315"/>
      <c r="AZ93" s="14"/>
      <c r="BA93" s="14"/>
      <c r="BC93" s="393" t="s">
        <v>99</v>
      </c>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394"/>
      <c r="CT93" s="82"/>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row>
    <row r="94" spans="2:146" ht="7.5" customHeight="1">
      <c r="B94" s="84"/>
      <c r="C94" s="302"/>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263"/>
      <c r="AI94" s="264"/>
      <c r="AJ94" s="264"/>
      <c r="AK94" s="264"/>
      <c r="AL94" s="264"/>
      <c r="AM94" s="265"/>
      <c r="AN94" s="297"/>
      <c r="AO94" s="264"/>
      <c r="AP94" s="264"/>
      <c r="AQ94" s="264"/>
      <c r="AR94" s="264"/>
      <c r="AS94" s="265"/>
      <c r="AT94" s="314"/>
      <c r="AU94" s="298"/>
      <c r="AV94" s="298"/>
      <c r="AW94" s="298"/>
      <c r="AX94" s="298"/>
      <c r="AY94" s="316"/>
      <c r="AZ94" s="14"/>
      <c r="BA94" s="14"/>
      <c r="BC94" s="395"/>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396"/>
      <c r="CT94" s="82"/>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5"/>
      <c r="DZ94" s="85"/>
      <c r="EA94" s="85"/>
      <c r="EB94" s="85"/>
      <c r="EC94" s="85"/>
      <c r="ED94" s="85"/>
      <c r="EE94" s="85"/>
      <c r="EF94" s="85"/>
      <c r="EG94" s="85"/>
      <c r="EH94" s="85"/>
      <c r="EI94" s="85"/>
      <c r="EJ94" s="85"/>
    </row>
    <row r="95" spans="2:146" ht="7.5" customHeight="1">
      <c r="B95" s="84"/>
      <c r="C95" s="411" t="s">
        <v>32</v>
      </c>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291" t="s">
        <v>93</v>
      </c>
      <c r="AI95" s="292"/>
      <c r="AJ95" s="292"/>
      <c r="AK95" s="292"/>
      <c r="AL95" s="292"/>
      <c r="AM95" s="293"/>
      <c r="AN95" s="285"/>
      <c r="AO95" s="286"/>
      <c r="AP95" s="286"/>
      <c r="AQ95" s="286"/>
      <c r="AR95" s="286"/>
      <c r="AS95" s="328"/>
      <c r="AT95" s="285"/>
      <c r="AU95" s="286"/>
      <c r="AV95" s="286"/>
      <c r="AW95" s="286"/>
      <c r="AX95" s="286"/>
      <c r="AY95" s="287"/>
      <c r="AZ95" s="15"/>
      <c r="BA95" s="15"/>
      <c r="BC95" s="397"/>
      <c r="BD95" s="398"/>
      <c r="BE95" s="398"/>
      <c r="BF95" s="398"/>
      <c r="BG95" s="398"/>
      <c r="BH95" s="398"/>
      <c r="BI95" s="398"/>
      <c r="BJ95" s="398"/>
      <c r="BK95" s="398"/>
      <c r="BL95" s="398"/>
      <c r="BM95" s="398"/>
      <c r="BN95" s="398"/>
      <c r="BO95" s="398"/>
      <c r="BP95" s="398"/>
      <c r="BQ95" s="398"/>
      <c r="BR95" s="398"/>
      <c r="BS95" s="398"/>
      <c r="BT95" s="398"/>
      <c r="BU95" s="398"/>
      <c r="BV95" s="398"/>
      <c r="BW95" s="398"/>
      <c r="BX95" s="398"/>
      <c r="BY95" s="398"/>
      <c r="BZ95" s="399"/>
      <c r="CT95" s="82"/>
    </row>
    <row r="96" spans="2:146" ht="7.5" customHeight="1">
      <c r="B96" s="84"/>
      <c r="C96" s="268"/>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73"/>
      <c r="AI96" s="274"/>
      <c r="AJ96" s="274"/>
      <c r="AK96" s="274"/>
      <c r="AL96" s="274"/>
      <c r="AM96" s="275"/>
      <c r="AN96" s="329"/>
      <c r="AO96" s="289"/>
      <c r="AP96" s="289"/>
      <c r="AQ96" s="289"/>
      <c r="AR96" s="289"/>
      <c r="AS96" s="330"/>
      <c r="AT96" s="288"/>
      <c r="AU96" s="289"/>
      <c r="AV96" s="289"/>
      <c r="AW96" s="289"/>
      <c r="AX96" s="289"/>
      <c r="AY96" s="290"/>
      <c r="AZ96" s="15"/>
      <c r="BA96" s="1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T96" s="82"/>
    </row>
    <row r="97" spans="2:98" ht="7.5" customHeight="1">
      <c r="B97" s="84"/>
      <c r="C97" s="300" t="s">
        <v>41</v>
      </c>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260" t="s">
        <v>94</v>
      </c>
      <c r="AI97" s="261"/>
      <c r="AJ97" s="261"/>
      <c r="AK97" s="261"/>
      <c r="AL97" s="261"/>
      <c r="AM97" s="262"/>
      <c r="AN97" s="260" t="s">
        <v>59</v>
      </c>
      <c r="AO97" s="261"/>
      <c r="AP97" s="261"/>
      <c r="AQ97" s="261"/>
      <c r="AR97" s="261"/>
      <c r="AS97" s="262"/>
      <c r="AT97" s="294"/>
      <c r="AU97" s="295"/>
      <c r="AV97" s="295"/>
      <c r="AW97" s="295"/>
      <c r="AX97" s="295"/>
      <c r="AY97" s="315"/>
      <c r="AZ97" s="14"/>
      <c r="BA97" s="14"/>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T97" s="82"/>
    </row>
    <row r="98" spans="2:98" ht="7.5" customHeight="1">
      <c r="B98" s="84"/>
      <c r="C98" s="302"/>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263"/>
      <c r="AI98" s="264"/>
      <c r="AJ98" s="264"/>
      <c r="AK98" s="264"/>
      <c r="AL98" s="264"/>
      <c r="AM98" s="265"/>
      <c r="AN98" s="297"/>
      <c r="AO98" s="264"/>
      <c r="AP98" s="264"/>
      <c r="AQ98" s="264"/>
      <c r="AR98" s="264"/>
      <c r="AS98" s="265"/>
      <c r="AT98" s="314"/>
      <c r="AU98" s="298"/>
      <c r="AV98" s="298"/>
      <c r="AW98" s="298"/>
      <c r="AX98" s="298"/>
      <c r="AY98" s="316"/>
      <c r="AZ98" s="14"/>
      <c r="BA98" s="14"/>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T98" s="82"/>
    </row>
    <row r="99" spans="2:98" ht="7.5" customHeight="1">
      <c r="B99" s="84"/>
      <c r="C99" s="411" t="s">
        <v>72</v>
      </c>
      <c r="D99" s="412"/>
      <c r="E99" s="412"/>
      <c r="F99" s="412"/>
      <c r="G99" s="412"/>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291" t="s">
        <v>73</v>
      </c>
      <c r="AI99" s="292"/>
      <c r="AJ99" s="292"/>
      <c r="AK99" s="292"/>
      <c r="AL99" s="292"/>
      <c r="AM99" s="293"/>
      <c r="AN99" s="285"/>
      <c r="AO99" s="286"/>
      <c r="AP99" s="286"/>
      <c r="AQ99" s="286"/>
      <c r="AR99" s="286"/>
      <c r="AS99" s="328"/>
      <c r="AT99" s="285"/>
      <c r="AU99" s="286"/>
      <c r="AV99" s="286"/>
      <c r="AW99" s="286"/>
      <c r="AX99" s="286"/>
      <c r="AY99" s="287"/>
      <c r="AZ99" s="14"/>
      <c r="BA99" s="14"/>
      <c r="CT99" s="82"/>
    </row>
    <row r="100" spans="2:98" ht="7.5" customHeight="1">
      <c r="B100" s="84"/>
      <c r="C100" s="268"/>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73"/>
      <c r="AI100" s="274"/>
      <c r="AJ100" s="274"/>
      <c r="AK100" s="274"/>
      <c r="AL100" s="274"/>
      <c r="AM100" s="275"/>
      <c r="AN100" s="329"/>
      <c r="AO100" s="289"/>
      <c r="AP100" s="289"/>
      <c r="AQ100" s="289"/>
      <c r="AR100" s="289"/>
      <c r="AS100" s="330"/>
      <c r="AT100" s="288"/>
      <c r="AU100" s="289"/>
      <c r="AV100" s="289"/>
      <c r="AW100" s="289"/>
      <c r="AX100" s="289"/>
      <c r="AY100" s="290"/>
      <c r="AZ100" s="14"/>
      <c r="BA100" s="14"/>
      <c r="CT100" s="82"/>
    </row>
    <row r="101" spans="2:98" ht="7.5" customHeight="1">
      <c r="B101" s="84"/>
      <c r="C101" s="300" t="s">
        <v>33</v>
      </c>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260" t="s">
        <v>74</v>
      </c>
      <c r="AI101" s="261"/>
      <c r="AJ101" s="261"/>
      <c r="AK101" s="261"/>
      <c r="AL101" s="261"/>
      <c r="AM101" s="262"/>
      <c r="AN101" s="294"/>
      <c r="AO101" s="295"/>
      <c r="AP101" s="295"/>
      <c r="AQ101" s="295"/>
      <c r="AR101" s="295"/>
      <c r="AS101" s="296"/>
      <c r="AT101" s="294"/>
      <c r="AU101" s="295"/>
      <c r="AV101" s="295"/>
      <c r="AW101" s="295"/>
      <c r="AX101" s="295"/>
      <c r="AY101" s="315"/>
      <c r="AZ101" s="15"/>
      <c r="BA101" s="15"/>
      <c r="CT101" s="82"/>
    </row>
    <row r="102" spans="2:98" ht="7.5" customHeight="1">
      <c r="B102" s="84"/>
      <c r="C102" s="302"/>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263"/>
      <c r="AI102" s="264"/>
      <c r="AJ102" s="264"/>
      <c r="AK102" s="264"/>
      <c r="AL102" s="264"/>
      <c r="AM102" s="265"/>
      <c r="AN102" s="297"/>
      <c r="AO102" s="298"/>
      <c r="AP102" s="298"/>
      <c r="AQ102" s="298"/>
      <c r="AR102" s="298"/>
      <c r="AS102" s="299"/>
      <c r="AT102" s="314"/>
      <c r="AU102" s="298"/>
      <c r="AV102" s="298"/>
      <c r="AW102" s="298"/>
      <c r="AX102" s="298"/>
      <c r="AY102" s="316"/>
      <c r="AZ102" s="15"/>
      <c r="BA102" s="15"/>
      <c r="CT102" s="82"/>
    </row>
    <row r="103" spans="2:98" ht="7.5" customHeight="1">
      <c r="B103" s="84"/>
      <c r="C103" s="411" t="s">
        <v>104</v>
      </c>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291" t="s">
        <v>75</v>
      </c>
      <c r="AI103" s="292"/>
      <c r="AJ103" s="292"/>
      <c r="AK103" s="292"/>
      <c r="AL103" s="292"/>
      <c r="AM103" s="293"/>
      <c r="AN103" s="285"/>
      <c r="AO103" s="286"/>
      <c r="AP103" s="286"/>
      <c r="AQ103" s="286"/>
      <c r="AR103" s="286"/>
      <c r="AS103" s="328"/>
      <c r="AT103" s="285"/>
      <c r="AU103" s="286"/>
      <c r="AV103" s="286"/>
      <c r="AW103" s="286"/>
      <c r="AX103" s="286"/>
      <c r="AY103" s="287"/>
      <c r="AZ103" s="15"/>
      <c r="BA103" s="15"/>
      <c r="CT103" s="82"/>
    </row>
    <row r="104" spans="2:98" ht="7.5" customHeight="1">
      <c r="B104" s="84"/>
      <c r="C104" s="268"/>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73"/>
      <c r="AI104" s="274"/>
      <c r="AJ104" s="274"/>
      <c r="AK104" s="274"/>
      <c r="AL104" s="274"/>
      <c r="AM104" s="275"/>
      <c r="AN104" s="329"/>
      <c r="AO104" s="289"/>
      <c r="AP104" s="289"/>
      <c r="AQ104" s="289"/>
      <c r="AR104" s="289"/>
      <c r="AS104" s="330"/>
      <c r="AT104" s="288"/>
      <c r="AU104" s="289"/>
      <c r="AV104" s="289"/>
      <c r="AW104" s="289"/>
      <c r="AX104" s="289"/>
      <c r="AY104" s="290"/>
      <c r="AZ104" s="15"/>
      <c r="BA104" s="15"/>
      <c r="CT104" s="82"/>
    </row>
    <row r="105" spans="2:98" ht="7.5" customHeight="1">
      <c r="B105" s="84"/>
      <c r="C105" s="300" t="s">
        <v>34</v>
      </c>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260" t="s">
        <v>45</v>
      </c>
      <c r="AI105" s="261"/>
      <c r="AJ105" s="261"/>
      <c r="AK105" s="261"/>
      <c r="AL105" s="261"/>
      <c r="AM105" s="262"/>
      <c r="AN105" s="294"/>
      <c r="AO105" s="295"/>
      <c r="AP105" s="295"/>
      <c r="AQ105" s="295"/>
      <c r="AR105" s="295"/>
      <c r="AS105" s="296"/>
      <c r="AT105" s="294"/>
      <c r="AU105" s="295"/>
      <c r="AV105" s="295"/>
      <c r="AW105" s="295"/>
      <c r="AX105" s="295"/>
      <c r="AY105" s="315"/>
      <c r="AZ105" s="15"/>
      <c r="BA105" s="15"/>
      <c r="CT105" s="82"/>
    </row>
    <row r="106" spans="2:98" ht="7.5" customHeight="1">
      <c r="B106" s="84"/>
      <c r="C106" s="302"/>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263"/>
      <c r="AI106" s="264"/>
      <c r="AJ106" s="264"/>
      <c r="AK106" s="264"/>
      <c r="AL106" s="264"/>
      <c r="AM106" s="265"/>
      <c r="AN106" s="297"/>
      <c r="AO106" s="298"/>
      <c r="AP106" s="298"/>
      <c r="AQ106" s="298"/>
      <c r="AR106" s="298"/>
      <c r="AS106" s="299"/>
      <c r="AT106" s="314"/>
      <c r="AU106" s="298"/>
      <c r="AV106" s="298"/>
      <c r="AW106" s="298"/>
      <c r="AX106" s="298"/>
      <c r="AY106" s="316"/>
      <c r="AZ106" s="15"/>
      <c r="BA106" s="15"/>
      <c r="CT106" s="82"/>
    </row>
    <row r="107" spans="2:98" ht="7.5" customHeight="1">
      <c r="B107" s="84"/>
      <c r="C107" s="522" t="s">
        <v>35</v>
      </c>
      <c r="D107" s="523"/>
      <c r="E107" s="523"/>
      <c r="F107" s="523"/>
      <c r="G107" s="523"/>
      <c r="H107" s="523"/>
      <c r="I107" s="523"/>
      <c r="J107" s="523"/>
      <c r="K107" s="523"/>
      <c r="L107" s="523"/>
      <c r="M107" s="523"/>
      <c r="N107" s="523"/>
      <c r="O107" s="523"/>
      <c r="P107" s="523"/>
      <c r="Q107" s="523"/>
      <c r="R107" s="523"/>
      <c r="S107" s="523"/>
      <c r="T107" s="523"/>
      <c r="U107" s="523"/>
      <c r="V107" s="523"/>
      <c r="W107" s="523"/>
      <c r="X107" s="523"/>
      <c r="Y107" s="523"/>
      <c r="Z107" s="523"/>
      <c r="AA107" s="523"/>
      <c r="AB107" s="523"/>
      <c r="AC107" s="523"/>
      <c r="AD107" s="523"/>
      <c r="AE107" s="523"/>
      <c r="AF107" s="523"/>
      <c r="AG107" s="523"/>
      <c r="AH107" s="401" t="s">
        <v>76</v>
      </c>
      <c r="AI107" s="281"/>
      <c r="AJ107" s="281"/>
      <c r="AK107" s="281"/>
      <c r="AL107" s="281"/>
      <c r="AM107" s="402"/>
      <c r="AN107" s="405"/>
      <c r="AO107" s="406"/>
      <c r="AP107" s="406"/>
      <c r="AQ107" s="406"/>
      <c r="AR107" s="406"/>
      <c r="AS107" s="407"/>
      <c r="AT107" s="281" t="s">
        <v>65</v>
      </c>
      <c r="AU107" s="281"/>
      <c r="AV107" s="281"/>
      <c r="AW107" s="281"/>
      <c r="AX107" s="281"/>
      <c r="AY107" s="282"/>
      <c r="AZ107" s="15"/>
      <c r="BA107" s="15"/>
      <c r="CT107" s="82"/>
    </row>
    <row r="108" spans="2:98" ht="7.5" customHeight="1">
      <c r="B108" s="84"/>
      <c r="C108" s="473"/>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03"/>
      <c r="AI108" s="283"/>
      <c r="AJ108" s="283"/>
      <c r="AK108" s="283"/>
      <c r="AL108" s="283"/>
      <c r="AM108" s="404"/>
      <c r="AN108" s="408"/>
      <c r="AO108" s="409"/>
      <c r="AP108" s="409"/>
      <c r="AQ108" s="409"/>
      <c r="AR108" s="409"/>
      <c r="AS108" s="410"/>
      <c r="AT108" s="283"/>
      <c r="AU108" s="283"/>
      <c r="AV108" s="283"/>
      <c r="AW108" s="283"/>
      <c r="AX108" s="283"/>
      <c r="AY108" s="284"/>
      <c r="AZ108" s="15"/>
      <c r="BA108" s="15"/>
      <c r="CT108" s="82"/>
    </row>
    <row r="109" spans="2:98" ht="7.5" customHeight="1">
      <c r="B109" s="84"/>
      <c r="C109" s="300" t="s">
        <v>36</v>
      </c>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260" t="s">
        <v>49</v>
      </c>
      <c r="AI109" s="261"/>
      <c r="AJ109" s="261"/>
      <c r="AK109" s="261"/>
      <c r="AL109" s="261"/>
      <c r="AM109" s="262"/>
      <c r="AN109" s="260" t="s">
        <v>60</v>
      </c>
      <c r="AO109" s="261"/>
      <c r="AP109" s="261"/>
      <c r="AQ109" s="261"/>
      <c r="AR109" s="261"/>
      <c r="AS109" s="262"/>
      <c r="AT109" s="294"/>
      <c r="AU109" s="295"/>
      <c r="AV109" s="295"/>
      <c r="AW109" s="295"/>
      <c r="AX109" s="295"/>
      <c r="AY109" s="315"/>
      <c r="AZ109" s="14"/>
      <c r="BA109" s="14"/>
      <c r="CT109" s="82"/>
    </row>
    <row r="110" spans="2:98" ht="7.5" customHeight="1">
      <c r="B110" s="84"/>
      <c r="C110" s="302"/>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263"/>
      <c r="AI110" s="264"/>
      <c r="AJ110" s="264"/>
      <c r="AK110" s="264"/>
      <c r="AL110" s="264"/>
      <c r="AM110" s="265"/>
      <c r="AN110" s="297"/>
      <c r="AO110" s="264"/>
      <c r="AP110" s="264"/>
      <c r="AQ110" s="264"/>
      <c r="AR110" s="264"/>
      <c r="AS110" s="265"/>
      <c r="AT110" s="314"/>
      <c r="AU110" s="298"/>
      <c r="AV110" s="298"/>
      <c r="AW110" s="298"/>
      <c r="AX110" s="298"/>
      <c r="AY110" s="316"/>
      <c r="AZ110" s="14"/>
      <c r="BA110" s="14"/>
      <c r="CT110" s="82"/>
    </row>
    <row r="111" spans="2:98" ht="7.5" customHeight="1">
      <c r="B111" s="84"/>
      <c r="C111" s="471" t="s">
        <v>37</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2"/>
      <c r="AE111" s="472"/>
      <c r="AF111" s="472"/>
      <c r="AG111" s="472"/>
      <c r="AH111" s="401" t="s">
        <v>102</v>
      </c>
      <c r="AI111" s="281"/>
      <c r="AJ111" s="281"/>
      <c r="AK111" s="281"/>
      <c r="AL111" s="281"/>
      <c r="AM111" s="402"/>
      <c r="AN111" s="405"/>
      <c r="AO111" s="406"/>
      <c r="AP111" s="406"/>
      <c r="AQ111" s="406"/>
      <c r="AR111" s="406"/>
      <c r="AS111" s="407"/>
      <c r="AT111" s="405"/>
      <c r="AU111" s="406"/>
      <c r="AV111" s="406"/>
      <c r="AW111" s="406"/>
      <c r="AX111" s="406"/>
      <c r="AY111" s="485"/>
      <c r="AZ111" s="15"/>
      <c r="BA111" s="15"/>
      <c r="CT111" s="82"/>
    </row>
    <row r="112" spans="2:98" ht="7.5" customHeight="1">
      <c r="B112" s="84"/>
      <c r="C112" s="473"/>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03"/>
      <c r="AI112" s="283"/>
      <c r="AJ112" s="283"/>
      <c r="AK112" s="283"/>
      <c r="AL112" s="283"/>
      <c r="AM112" s="404"/>
      <c r="AN112" s="408"/>
      <c r="AO112" s="409"/>
      <c r="AP112" s="409"/>
      <c r="AQ112" s="409"/>
      <c r="AR112" s="409"/>
      <c r="AS112" s="410"/>
      <c r="AT112" s="486"/>
      <c r="AU112" s="409"/>
      <c r="AV112" s="409"/>
      <c r="AW112" s="409"/>
      <c r="AX112" s="409"/>
      <c r="AY112" s="487"/>
      <c r="AZ112" s="15"/>
      <c r="BA112" s="15"/>
      <c r="CT112" s="82"/>
    </row>
    <row r="113" spans="1:100" ht="7.5" customHeight="1">
      <c r="B113" s="84"/>
      <c r="C113" s="526" t="s">
        <v>50</v>
      </c>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527"/>
      <c r="AD113" s="527"/>
      <c r="AE113" s="527"/>
      <c r="AF113" s="527"/>
      <c r="AG113" s="527"/>
      <c r="AH113" s="530">
        <v>29</v>
      </c>
      <c r="AI113" s="531"/>
      <c r="AJ113" s="531"/>
      <c r="AK113" s="531"/>
      <c r="AL113" s="531"/>
      <c r="AM113" s="532"/>
      <c r="AN113" s="294"/>
      <c r="AO113" s="295"/>
      <c r="AP113" s="295"/>
      <c r="AQ113" s="295"/>
      <c r="AR113" s="295"/>
      <c r="AS113" s="296"/>
      <c r="AT113" s="294"/>
      <c r="AU113" s="295"/>
      <c r="AV113" s="295"/>
      <c r="AW113" s="295"/>
      <c r="AX113" s="295"/>
      <c r="AY113" s="315"/>
      <c r="AZ113" s="15"/>
      <c r="BA113" s="15"/>
      <c r="CT113" s="82"/>
    </row>
    <row r="114" spans="1:100" ht="7.5" customHeight="1">
      <c r="B114" s="84"/>
      <c r="C114" s="528"/>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c r="AG114" s="529"/>
      <c r="AH114" s="533"/>
      <c r="AI114" s="534"/>
      <c r="AJ114" s="534"/>
      <c r="AK114" s="534"/>
      <c r="AL114" s="534"/>
      <c r="AM114" s="535"/>
      <c r="AN114" s="297"/>
      <c r="AO114" s="298"/>
      <c r="AP114" s="298"/>
      <c r="AQ114" s="298"/>
      <c r="AR114" s="298"/>
      <c r="AS114" s="299"/>
      <c r="AT114" s="314"/>
      <c r="AU114" s="298"/>
      <c r="AV114" s="298"/>
      <c r="AW114" s="298"/>
      <c r="AX114" s="298"/>
      <c r="AY114" s="316"/>
      <c r="AZ114" s="15"/>
      <c r="BA114" s="15"/>
      <c r="CT114" s="82"/>
    </row>
    <row r="115" spans="1:100" ht="7.5" customHeight="1">
      <c r="B115" s="84"/>
      <c r="C115" s="522" t="s">
        <v>38</v>
      </c>
      <c r="D115" s="523"/>
      <c r="E115" s="523"/>
      <c r="F115" s="523"/>
      <c r="G115" s="523"/>
      <c r="H115" s="523"/>
      <c r="I115" s="523"/>
      <c r="J115" s="523"/>
      <c r="K115" s="523"/>
      <c r="L115" s="523"/>
      <c r="M115" s="523"/>
      <c r="N115" s="523"/>
      <c r="O115" s="523"/>
      <c r="P115" s="523"/>
      <c r="Q115" s="523"/>
      <c r="R115" s="523"/>
      <c r="S115" s="523"/>
      <c r="T115" s="523"/>
      <c r="U115" s="523"/>
      <c r="V115" s="523"/>
      <c r="W115" s="523"/>
      <c r="X115" s="523"/>
      <c r="Y115" s="523"/>
      <c r="Z115" s="523"/>
      <c r="AA115" s="523"/>
      <c r="AB115" s="523"/>
      <c r="AC115" s="523"/>
      <c r="AD115" s="523"/>
      <c r="AE115" s="523"/>
      <c r="AF115" s="523"/>
      <c r="AG115" s="523"/>
      <c r="AH115" s="401" t="s">
        <v>103</v>
      </c>
      <c r="AI115" s="281"/>
      <c r="AJ115" s="281"/>
      <c r="AK115" s="281"/>
      <c r="AL115" s="281"/>
      <c r="AM115" s="402"/>
      <c r="AN115" s="401" t="s">
        <v>62</v>
      </c>
      <c r="AO115" s="281"/>
      <c r="AP115" s="281"/>
      <c r="AQ115" s="281"/>
      <c r="AR115" s="281"/>
      <c r="AS115" s="402"/>
      <c r="AT115" s="405"/>
      <c r="AU115" s="406"/>
      <c r="AV115" s="406"/>
      <c r="AW115" s="406"/>
      <c r="AX115" s="406"/>
      <c r="AY115" s="485"/>
      <c r="AZ115" s="14"/>
      <c r="BA115" s="14"/>
      <c r="CT115" s="82"/>
    </row>
    <row r="116" spans="1:100" ht="7.5" customHeight="1" thickBot="1">
      <c r="B116" s="84"/>
      <c r="C116" s="524"/>
      <c r="D116" s="525"/>
      <c r="E116" s="525"/>
      <c r="F116" s="525"/>
      <c r="G116" s="525"/>
      <c r="H116" s="525"/>
      <c r="I116" s="525"/>
      <c r="J116" s="525"/>
      <c r="K116" s="525"/>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19"/>
      <c r="AI116" s="520"/>
      <c r="AJ116" s="520"/>
      <c r="AK116" s="520"/>
      <c r="AL116" s="520"/>
      <c r="AM116" s="521"/>
      <c r="AN116" s="519"/>
      <c r="AO116" s="520"/>
      <c r="AP116" s="520"/>
      <c r="AQ116" s="520"/>
      <c r="AR116" s="520"/>
      <c r="AS116" s="521"/>
      <c r="AT116" s="488"/>
      <c r="AU116" s="489"/>
      <c r="AV116" s="489"/>
      <c r="AW116" s="489"/>
      <c r="AX116" s="489"/>
      <c r="AY116" s="490"/>
      <c r="AZ116" s="14"/>
      <c r="BA116" s="14"/>
      <c r="CT116" s="82"/>
    </row>
    <row r="117" spans="1:100" ht="7.5" customHeight="1" thickBot="1">
      <c r="B117" s="8"/>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87"/>
    </row>
    <row r="118" spans="1:100" ht="7.5" customHeight="1">
      <c r="A118" s="7"/>
      <c r="B118" s="7"/>
      <c r="C118" s="7"/>
      <c r="D118" s="7"/>
      <c r="E118" s="7"/>
      <c r="F118" s="7"/>
      <c r="G118" s="7"/>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row>
    <row r="119" spans="1:100" ht="7.5" customHeight="1" thickBot="1">
      <c r="A119" s="2"/>
      <c r="B119" s="2"/>
      <c r="C119" s="2"/>
      <c r="D119" s="2"/>
      <c r="E119" s="2"/>
      <c r="F119" s="2"/>
      <c r="G119" s="2"/>
    </row>
    <row r="120" spans="1:100" ht="7.5" customHeight="1">
      <c r="A120" s="2"/>
      <c r="B120" s="508" t="s">
        <v>77</v>
      </c>
      <c r="C120" s="509"/>
      <c r="D120" s="509"/>
      <c r="E120" s="509"/>
      <c r="F120" s="509"/>
      <c r="G120" s="509"/>
      <c r="H120" s="509"/>
      <c r="I120" s="510"/>
      <c r="J120" s="462" t="s">
        <v>78</v>
      </c>
      <c r="K120" s="463"/>
      <c r="L120" s="463"/>
      <c r="M120" s="463"/>
      <c r="N120" s="463"/>
      <c r="O120" s="463"/>
      <c r="P120" s="463"/>
      <c r="Q120" s="463"/>
      <c r="R120" s="463"/>
      <c r="S120" s="463"/>
      <c r="T120" s="463"/>
      <c r="U120" s="464"/>
      <c r="V120" s="462" t="s">
        <v>79</v>
      </c>
      <c r="W120" s="463"/>
      <c r="X120" s="463"/>
      <c r="Y120" s="463"/>
      <c r="Z120" s="463"/>
      <c r="AA120" s="463"/>
      <c r="AB120" s="463"/>
      <c r="AC120" s="463"/>
      <c r="AD120" s="463"/>
      <c r="AE120" s="463"/>
      <c r="AF120" s="463"/>
      <c r="AG120" s="464"/>
      <c r="AH120" s="20"/>
      <c r="AI120" s="20"/>
      <c r="AJ120" s="507" t="s">
        <v>1704</v>
      </c>
      <c r="AK120" s="507"/>
      <c r="AL120" s="507"/>
      <c r="AM120" s="507"/>
      <c r="AN120" s="507"/>
      <c r="AO120" s="507"/>
      <c r="AP120" s="507"/>
      <c r="AQ120" s="507"/>
      <c r="AR120" s="507"/>
      <c r="AS120" s="507"/>
      <c r="AT120" s="507"/>
      <c r="AU120" s="507"/>
      <c r="AV120" s="507"/>
      <c r="AW120" s="507"/>
      <c r="AX120" s="507"/>
      <c r="AY120" s="507"/>
      <c r="AZ120" s="507"/>
      <c r="BA120" s="507"/>
      <c r="BB120" s="507"/>
      <c r="BC120" s="507"/>
      <c r="BD120" s="507"/>
      <c r="BE120" s="507"/>
      <c r="BF120" s="507"/>
      <c r="BG120" s="507"/>
      <c r="BH120" s="507"/>
      <c r="BI120" s="507"/>
      <c r="BJ120" s="507"/>
      <c r="BK120" s="507"/>
      <c r="BL120" s="507"/>
      <c r="BM120" s="507"/>
      <c r="BN120" s="507"/>
      <c r="BO120" s="507"/>
      <c r="BP120" s="507"/>
      <c r="BQ120" s="507"/>
      <c r="BR120" s="507"/>
      <c r="BS120" s="507"/>
      <c r="BT120" s="507"/>
      <c r="BU120" s="507"/>
      <c r="BV120" s="507"/>
      <c r="BW120" s="507"/>
      <c r="BX120" s="507"/>
      <c r="BY120" s="507"/>
      <c r="BZ120" s="507"/>
      <c r="CA120" s="507"/>
      <c r="CB120" s="507"/>
      <c r="CC120" s="507"/>
      <c r="CD120" s="507"/>
      <c r="CE120" s="507"/>
      <c r="CF120" s="507"/>
      <c r="CG120" s="507"/>
      <c r="CH120" s="507"/>
      <c r="CI120" s="507"/>
      <c r="CJ120" s="507"/>
      <c r="CK120" s="507"/>
      <c r="CL120" s="507"/>
      <c r="CM120" s="507"/>
      <c r="CN120" s="507"/>
      <c r="CO120" s="507"/>
      <c r="CP120" s="507"/>
      <c r="CQ120" s="507"/>
      <c r="CR120" s="507"/>
      <c r="CS120" s="507"/>
      <c r="CT120" s="507"/>
      <c r="CU120" s="507"/>
    </row>
    <row r="121" spans="1:100" ht="7.5" customHeight="1">
      <c r="A121" s="2"/>
      <c r="B121" s="511"/>
      <c r="C121" s="512"/>
      <c r="D121" s="512"/>
      <c r="E121" s="512"/>
      <c r="F121" s="512"/>
      <c r="G121" s="512"/>
      <c r="H121" s="512"/>
      <c r="I121" s="513"/>
      <c r="J121" s="465"/>
      <c r="K121" s="466"/>
      <c r="L121" s="466"/>
      <c r="M121" s="466"/>
      <c r="N121" s="466"/>
      <c r="O121" s="466"/>
      <c r="P121" s="466"/>
      <c r="Q121" s="466"/>
      <c r="R121" s="466"/>
      <c r="S121" s="466"/>
      <c r="T121" s="466"/>
      <c r="U121" s="467"/>
      <c r="V121" s="465"/>
      <c r="W121" s="466"/>
      <c r="X121" s="466"/>
      <c r="Y121" s="466"/>
      <c r="Z121" s="466"/>
      <c r="AA121" s="466"/>
      <c r="AB121" s="466"/>
      <c r="AC121" s="466"/>
      <c r="AD121" s="466"/>
      <c r="AE121" s="466"/>
      <c r="AF121" s="466"/>
      <c r="AG121" s="467"/>
      <c r="AH121" s="20"/>
      <c r="AI121" s="20"/>
      <c r="AJ121" s="507"/>
      <c r="AK121" s="507"/>
      <c r="AL121" s="507"/>
      <c r="AM121" s="507"/>
      <c r="AN121" s="507"/>
      <c r="AO121" s="507"/>
      <c r="AP121" s="507"/>
      <c r="AQ121" s="507"/>
      <c r="AR121" s="507"/>
      <c r="AS121" s="507"/>
      <c r="AT121" s="507"/>
      <c r="AU121" s="507"/>
      <c r="AV121" s="507"/>
      <c r="AW121" s="507"/>
      <c r="AX121" s="507"/>
      <c r="AY121" s="507"/>
      <c r="AZ121" s="507"/>
      <c r="BA121" s="507"/>
      <c r="BB121" s="507"/>
      <c r="BC121" s="507"/>
      <c r="BD121" s="507"/>
      <c r="BE121" s="507"/>
      <c r="BF121" s="507"/>
      <c r="BG121" s="507"/>
      <c r="BH121" s="507"/>
      <c r="BI121" s="507"/>
      <c r="BJ121" s="507"/>
      <c r="BK121" s="507"/>
      <c r="BL121" s="507"/>
      <c r="BM121" s="507"/>
      <c r="BN121" s="507"/>
      <c r="BO121" s="507"/>
      <c r="BP121" s="507"/>
      <c r="BQ121" s="507"/>
      <c r="BR121" s="507"/>
      <c r="BS121" s="507"/>
      <c r="BT121" s="507"/>
      <c r="BU121" s="507"/>
      <c r="BV121" s="507"/>
      <c r="BW121" s="507"/>
      <c r="BX121" s="507"/>
      <c r="BY121" s="507"/>
      <c r="BZ121" s="507"/>
      <c r="CA121" s="507"/>
      <c r="CB121" s="507"/>
      <c r="CC121" s="507"/>
      <c r="CD121" s="507"/>
      <c r="CE121" s="507"/>
      <c r="CF121" s="507"/>
      <c r="CG121" s="507"/>
      <c r="CH121" s="507"/>
      <c r="CI121" s="507"/>
      <c r="CJ121" s="507"/>
      <c r="CK121" s="507"/>
      <c r="CL121" s="507"/>
      <c r="CM121" s="507"/>
      <c r="CN121" s="507"/>
      <c r="CO121" s="507"/>
      <c r="CP121" s="507"/>
      <c r="CQ121" s="507"/>
      <c r="CR121" s="507"/>
      <c r="CS121" s="507"/>
      <c r="CT121" s="507"/>
      <c r="CU121" s="507"/>
    </row>
    <row r="122" spans="1:100" ht="7.5" customHeight="1">
      <c r="A122" s="2"/>
      <c r="B122" s="511"/>
      <c r="C122" s="512"/>
      <c r="D122" s="512"/>
      <c r="E122" s="512"/>
      <c r="F122" s="512"/>
      <c r="G122" s="512"/>
      <c r="H122" s="512"/>
      <c r="I122" s="513"/>
      <c r="J122" s="468"/>
      <c r="K122" s="469"/>
      <c r="L122" s="469"/>
      <c r="M122" s="469"/>
      <c r="N122" s="469"/>
      <c r="O122" s="469"/>
      <c r="P122" s="469"/>
      <c r="Q122" s="469"/>
      <c r="R122" s="469"/>
      <c r="S122" s="469"/>
      <c r="T122" s="469"/>
      <c r="U122" s="470"/>
      <c r="V122" s="468"/>
      <c r="W122" s="469"/>
      <c r="X122" s="469"/>
      <c r="Y122" s="469"/>
      <c r="Z122" s="469"/>
      <c r="AA122" s="469"/>
      <c r="AB122" s="469"/>
      <c r="AC122" s="469"/>
      <c r="AD122" s="469"/>
      <c r="AE122" s="469"/>
      <c r="AF122" s="469"/>
      <c r="AG122" s="470"/>
      <c r="AH122" s="20"/>
      <c r="AI122" s="20"/>
      <c r="AJ122" s="507"/>
      <c r="AK122" s="507"/>
      <c r="AL122" s="507"/>
      <c r="AM122" s="507"/>
      <c r="AN122" s="507"/>
      <c r="AO122" s="507"/>
      <c r="AP122" s="507"/>
      <c r="AQ122" s="507"/>
      <c r="AR122" s="507"/>
      <c r="AS122" s="507"/>
      <c r="AT122" s="507"/>
      <c r="AU122" s="507"/>
      <c r="AV122" s="507"/>
      <c r="AW122" s="507"/>
      <c r="AX122" s="507"/>
      <c r="AY122" s="507"/>
      <c r="AZ122" s="507"/>
      <c r="BA122" s="507"/>
      <c r="BB122" s="507"/>
      <c r="BC122" s="507"/>
      <c r="BD122" s="507"/>
      <c r="BE122" s="507"/>
      <c r="BF122" s="507"/>
      <c r="BG122" s="507"/>
      <c r="BH122" s="507"/>
      <c r="BI122" s="507"/>
      <c r="BJ122" s="507"/>
      <c r="BK122" s="507"/>
      <c r="BL122" s="507"/>
      <c r="BM122" s="507"/>
      <c r="BN122" s="507"/>
      <c r="BO122" s="507"/>
      <c r="BP122" s="507"/>
      <c r="BQ122" s="507"/>
      <c r="BR122" s="507"/>
      <c r="BS122" s="507"/>
      <c r="BT122" s="507"/>
      <c r="BU122" s="507"/>
      <c r="BV122" s="507"/>
      <c r="BW122" s="507"/>
      <c r="BX122" s="507"/>
      <c r="BY122" s="507"/>
      <c r="BZ122" s="507"/>
      <c r="CA122" s="507"/>
      <c r="CB122" s="507"/>
      <c r="CC122" s="507"/>
      <c r="CD122" s="507"/>
      <c r="CE122" s="507"/>
      <c r="CF122" s="507"/>
      <c r="CG122" s="507"/>
      <c r="CH122" s="507"/>
      <c r="CI122" s="507"/>
      <c r="CJ122" s="507"/>
      <c r="CK122" s="507"/>
      <c r="CL122" s="507"/>
      <c r="CM122" s="507"/>
      <c r="CN122" s="507"/>
      <c r="CO122" s="507"/>
      <c r="CP122" s="507"/>
      <c r="CQ122" s="507"/>
      <c r="CR122" s="507"/>
      <c r="CS122" s="507"/>
      <c r="CT122" s="507"/>
      <c r="CU122" s="507"/>
    </row>
    <row r="123" spans="1:100" ht="7.5" customHeight="1">
      <c r="A123" s="2"/>
      <c r="B123" s="511"/>
      <c r="C123" s="512"/>
      <c r="D123" s="512"/>
      <c r="E123" s="512"/>
      <c r="F123" s="512"/>
      <c r="G123" s="512"/>
      <c r="H123" s="512"/>
      <c r="I123" s="513"/>
      <c r="J123" s="413" t="s">
        <v>1</v>
      </c>
      <c r="K123" s="414"/>
      <c r="L123" s="414"/>
      <c r="M123" s="414"/>
      <c r="N123" s="414"/>
      <c r="O123" s="414"/>
      <c r="P123" s="415" t="s">
        <v>0</v>
      </c>
      <c r="Q123" s="414"/>
      <c r="R123" s="414"/>
      <c r="S123" s="414"/>
      <c r="T123" s="414"/>
      <c r="U123" s="416"/>
      <c r="V123" s="417" t="s">
        <v>1</v>
      </c>
      <c r="W123" s="418"/>
      <c r="X123" s="418"/>
      <c r="Y123" s="418"/>
      <c r="Z123" s="418"/>
      <c r="AA123" s="418"/>
      <c r="AB123" s="517" t="s">
        <v>0</v>
      </c>
      <c r="AC123" s="418"/>
      <c r="AD123" s="418"/>
      <c r="AE123" s="418"/>
      <c r="AF123" s="418"/>
      <c r="AG123" s="518"/>
      <c r="AH123" s="19"/>
      <c r="AI123" s="19"/>
      <c r="AJ123" s="507"/>
      <c r="AK123" s="507"/>
      <c r="AL123" s="507"/>
      <c r="AM123" s="507"/>
      <c r="AN123" s="507"/>
      <c r="AO123" s="507"/>
      <c r="AP123" s="507"/>
      <c r="AQ123" s="507"/>
      <c r="AR123" s="507"/>
      <c r="AS123" s="507"/>
      <c r="AT123" s="507"/>
      <c r="AU123" s="507"/>
      <c r="AV123" s="507"/>
      <c r="AW123" s="507"/>
      <c r="AX123" s="507"/>
      <c r="AY123" s="507"/>
      <c r="AZ123" s="507"/>
      <c r="BA123" s="507"/>
      <c r="BB123" s="507"/>
      <c r="BC123" s="507"/>
      <c r="BD123" s="507"/>
      <c r="BE123" s="507"/>
      <c r="BF123" s="507"/>
      <c r="BG123" s="507"/>
      <c r="BH123" s="507"/>
      <c r="BI123" s="507"/>
      <c r="BJ123" s="507"/>
      <c r="BK123" s="507"/>
      <c r="BL123" s="507"/>
      <c r="BM123" s="507"/>
      <c r="BN123" s="507"/>
      <c r="BO123" s="507"/>
      <c r="BP123" s="507"/>
      <c r="BQ123" s="507"/>
      <c r="BR123" s="507"/>
      <c r="BS123" s="507"/>
      <c r="BT123" s="507"/>
      <c r="BU123" s="507"/>
      <c r="BV123" s="507"/>
      <c r="BW123" s="507"/>
      <c r="BX123" s="507"/>
      <c r="BY123" s="507"/>
      <c r="BZ123" s="507"/>
      <c r="CA123" s="507"/>
      <c r="CB123" s="507"/>
      <c r="CC123" s="507"/>
      <c r="CD123" s="507"/>
      <c r="CE123" s="507"/>
      <c r="CF123" s="507"/>
      <c r="CG123" s="507"/>
      <c r="CH123" s="507"/>
      <c r="CI123" s="507"/>
      <c r="CJ123" s="507"/>
      <c r="CK123" s="507"/>
      <c r="CL123" s="507"/>
      <c r="CM123" s="507"/>
      <c r="CN123" s="507"/>
      <c r="CO123" s="507"/>
      <c r="CP123" s="507"/>
      <c r="CQ123" s="507"/>
      <c r="CR123" s="507"/>
      <c r="CS123" s="507"/>
      <c r="CT123" s="507"/>
      <c r="CU123" s="507"/>
    </row>
    <row r="124" spans="1:100" ht="7.5" customHeight="1">
      <c r="A124" s="2"/>
      <c r="B124" s="511"/>
      <c r="C124" s="512"/>
      <c r="D124" s="512"/>
      <c r="E124" s="512"/>
      <c r="F124" s="512"/>
      <c r="G124" s="512"/>
      <c r="H124" s="512"/>
      <c r="I124" s="513"/>
      <c r="J124" s="413"/>
      <c r="K124" s="414"/>
      <c r="L124" s="414"/>
      <c r="M124" s="414"/>
      <c r="N124" s="414"/>
      <c r="O124" s="414"/>
      <c r="P124" s="415"/>
      <c r="Q124" s="414"/>
      <c r="R124" s="414"/>
      <c r="S124" s="414"/>
      <c r="T124" s="414"/>
      <c r="U124" s="416"/>
      <c r="V124" s="417"/>
      <c r="W124" s="418"/>
      <c r="X124" s="418"/>
      <c r="Y124" s="418"/>
      <c r="Z124" s="418"/>
      <c r="AA124" s="418"/>
      <c r="AB124" s="517"/>
      <c r="AC124" s="418"/>
      <c r="AD124" s="418"/>
      <c r="AE124" s="418"/>
      <c r="AF124" s="418"/>
      <c r="AG124" s="518"/>
      <c r="AH124" s="19"/>
      <c r="AI124" s="19"/>
      <c r="AJ124" s="400" t="s">
        <v>1756</v>
      </c>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c r="BO124" s="400"/>
      <c r="BP124" s="400"/>
      <c r="BQ124" s="400"/>
      <c r="BR124" s="400"/>
      <c r="BS124" s="400"/>
      <c r="BT124" s="400"/>
      <c r="BU124" s="400"/>
      <c r="BV124" s="400"/>
      <c r="BW124" s="400"/>
      <c r="BX124" s="400"/>
      <c r="BY124" s="400"/>
      <c r="BZ124" s="400"/>
      <c r="CA124" s="400"/>
      <c r="CB124" s="400"/>
      <c r="CC124" s="400"/>
      <c r="CD124" s="400"/>
      <c r="CE124" s="400"/>
      <c r="CF124" s="400"/>
      <c r="CG124" s="400"/>
      <c r="CH124" s="400"/>
      <c r="CI124" s="400"/>
      <c r="CJ124" s="400"/>
      <c r="CK124" s="400"/>
      <c r="CL124" s="400"/>
      <c r="CM124" s="400"/>
      <c r="CN124" s="400"/>
      <c r="CO124" s="400"/>
      <c r="CP124" s="400"/>
      <c r="CQ124" s="400"/>
      <c r="CR124" s="400"/>
      <c r="CS124" s="400"/>
      <c r="CT124" s="400"/>
      <c r="CU124" s="400"/>
    </row>
    <row r="125" spans="1:100" ht="7.5" customHeight="1" thickBot="1">
      <c r="A125" s="2"/>
      <c r="B125" s="511"/>
      <c r="C125" s="512"/>
      <c r="D125" s="512"/>
      <c r="E125" s="512"/>
      <c r="F125" s="512"/>
      <c r="G125" s="512"/>
      <c r="H125" s="512"/>
      <c r="I125" s="513"/>
      <c r="J125" s="413"/>
      <c r="K125" s="414"/>
      <c r="L125" s="414"/>
      <c r="M125" s="414"/>
      <c r="N125" s="414"/>
      <c r="O125" s="414"/>
      <c r="P125" s="415"/>
      <c r="Q125" s="414"/>
      <c r="R125" s="414"/>
      <c r="S125" s="414"/>
      <c r="T125" s="414"/>
      <c r="U125" s="416"/>
      <c r="V125" s="417"/>
      <c r="W125" s="418"/>
      <c r="X125" s="418"/>
      <c r="Y125" s="418"/>
      <c r="Z125" s="418"/>
      <c r="AA125" s="418"/>
      <c r="AB125" s="517"/>
      <c r="AC125" s="418"/>
      <c r="AD125" s="418"/>
      <c r="AE125" s="418"/>
      <c r="AF125" s="418"/>
      <c r="AG125" s="518"/>
      <c r="AH125" s="19"/>
      <c r="AI125" s="19"/>
      <c r="AJ125" s="400"/>
      <c r="AK125" s="400"/>
      <c r="AL125" s="400"/>
      <c r="AM125" s="400"/>
      <c r="AN125" s="400"/>
      <c r="AO125" s="400"/>
      <c r="AP125" s="400"/>
      <c r="AQ125" s="400"/>
      <c r="AR125" s="400"/>
      <c r="AS125" s="400"/>
      <c r="AT125" s="400"/>
      <c r="AU125" s="400"/>
      <c r="AV125" s="400"/>
      <c r="AW125" s="400"/>
      <c r="AX125" s="400"/>
      <c r="AY125" s="400"/>
      <c r="AZ125" s="400"/>
      <c r="BA125" s="400"/>
      <c r="BB125" s="400"/>
      <c r="BC125" s="400"/>
      <c r="BD125" s="400"/>
      <c r="BE125" s="400"/>
      <c r="BF125" s="400"/>
      <c r="BG125" s="400"/>
      <c r="BH125" s="400"/>
      <c r="BI125" s="400"/>
      <c r="BJ125" s="400"/>
      <c r="BK125" s="400"/>
      <c r="BL125" s="400"/>
      <c r="BM125" s="400"/>
      <c r="BN125" s="400"/>
      <c r="BO125" s="400"/>
      <c r="BP125" s="400"/>
      <c r="BQ125" s="400"/>
      <c r="BR125" s="400"/>
      <c r="BS125" s="400"/>
      <c r="BT125" s="400"/>
      <c r="BU125" s="400"/>
      <c r="BV125" s="400"/>
      <c r="BW125" s="400"/>
      <c r="BX125" s="400"/>
      <c r="BY125" s="400"/>
      <c r="BZ125" s="400"/>
      <c r="CA125" s="400"/>
      <c r="CB125" s="400"/>
      <c r="CC125" s="400"/>
      <c r="CD125" s="400"/>
      <c r="CE125" s="400"/>
      <c r="CF125" s="400"/>
      <c r="CG125" s="400"/>
      <c r="CH125" s="400"/>
      <c r="CI125" s="400"/>
      <c r="CJ125" s="400"/>
      <c r="CK125" s="400"/>
      <c r="CL125" s="400"/>
      <c r="CM125" s="400"/>
      <c r="CN125" s="400"/>
      <c r="CO125" s="400"/>
      <c r="CP125" s="400"/>
      <c r="CQ125" s="400"/>
      <c r="CR125" s="400"/>
      <c r="CS125" s="400"/>
      <c r="CT125" s="400"/>
      <c r="CU125" s="400"/>
    </row>
    <row r="126" spans="1:100" ht="7.5" customHeight="1">
      <c r="A126" s="2"/>
      <c r="B126" s="511"/>
      <c r="C126" s="512"/>
      <c r="D126" s="512"/>
      <c r="E126" s="512"/>
      <c r="F126" s="512"/>
      <c r="G126" s="512"/>
      <c r="H126" s="512"/>
      <c r="I126" s="513"/>
      <c r="J126" s="257" t="str">
        <f>MID(①入力!D25,4,2)</f>
        <v/>
      </c>
      <c r="K126" s="211"/>
      <c r="L126" s="211"/>
      <c r="M126" s="211"/>
      <c r="N126" s="211"/>
      <c r="O126" s="388"/>
      <c r="P126" s="387" t="str">
        <f>MID(①入力!D25,6,2)</f>
        <v/>
      </c>
      <c r="Q126" s="211"/>
      <c r="R126" s="211"/>
      <c r="S126" s="211"/>
      <c r="T126" s="211"/>
      <c r="U126" s="212"/>
      <c r="V126" s="257" t="str">
        <f>MID(①入力!D26,4,2)</f>
        <v/>
      </c>
      <c r="W126" s="211"/>
      <c r="X126" s="211"/>
      <c r="Y126" s="211"/>
      <c r="Z126" s="211"/>
      <c r="AA126" s="388"/>
      <c r="AB126" s="387" t="str">
        <f>MID(①入力!D26,6,2)</f>
        <v/>
      </c>
      <c r="AC126" s="211"/>
      <c r="AD126" s="211"/>
      <c r="AE126" s="211"/>
      <c r="AF126" s="211"/>
      <c r="AG126" s="212"/>
      <c r="AH126" s="88"/>
      <c r="AI126" s="88"/>
      <c r="AJ126" s="400"/>
      <c r="AK126" s="400"/>
      <c r="AL126" s="400"/>
      <c r="AM126" s="400"/>
      <c r="AN126" s="400"/>
      <c r="AO126" s="400"/>
      <c r="AP126" s="400"/>
      <c r="AQ126" s="400"/>
      <c r="AR126" s="400"/>
      <c r="AS126" s="400"/>
      <c r="AT126" s="400"/>
      <c r="AU126" s="400"/>
      <c r="AV126" s="400"/>
      <c r="AW126" s="400"/>
      <c r="AX126" s="400"/>
      <c r="AY126" s="400"/>
      <c r="AZ126" s="400"/>
      <c r="BA126" s="400"/>
      <c r="BB126" s="400"/>
      <c r="BC126" s="400"/>
      <c r="BD126" s="400"/>
      <c r="BE126" s="400"/>
      <c r="BF126" s="400"/>
      <c r="BG126" s="400"/>
      <c r="BH126" s="400"/>
      <c r="BI126" s="400"/>
      <c r="BJ126" s="400"/>
      <c r="BK126" s="400"/>
      <c r="BL126" s="400"/>
      <c r="BM126" s="400"/>
      <c r="BN126" s="400"/>
      <c r="BO126" s="400"/>
      <c r="BP126" s="400"/>
      <c r="BQ126" s="400"/>
      <c r="BR126" s="400"/>
      <c r="BS126" s="400"/>
      <c r="BT126" s="400"/>
      <c r="BU126" s="400"/>
      <c r="BV126" s="400"/>
      <c r="BW126" s="400"/>
      <c r="BX126" s="400"/>
      <c r="BY126" s="400"/>
      <c r="BZ126" s="400"/>
      <c r="CA126" s="400"/>
      <c r="CB126" s="400"/>
      <c r="CC126" s="400"/>
      <c r="CD126" s="400"/>
      <c r="CE126" s="400"/>
      <c r="CF126" s="400"/>
      <c r="CG126" s="400"/>
      <c r="CH126" s="400"/>
      <c r="CI126" s="400"/>
      <c r="CJ126" s="400"/>
      <c r="CK126" s="400"/>
      <c r="CL126" s="400"/>
      <c r="CM126" s="400"/>
      <c r="CN126" s="400"/>
      <c r="CO126" s="400"/>
      <c r="CP126" s="400"/>
      <c r="CQ126" s="400"/>
      <c r="CR126" s="400"/>
      <c r="CS126" s="400"/>
      <c r="CT126" s="400"/>
      <c r="CU126" s="400"/>
      <c r="CV126" s="10"/>
    </row>
    <row r="127" spans="1:100" ht="7.5" customHeight="1">
      <c r="A127" s="2"/>
      <c r="B127" s="511"/>
      <c r="C127" s="512"/>
      <c r="D127" s="512"/>
      <c r="E127" s="512"/>
      <c r="F127" s="512"/>
      <c r="G127" s="512"/>
      <c r="H127" s="512"/>
      <c r="I127" s="513"/>
      <c r="J127" s="258"/>
      <c r="K127" s="213"/>
      <c r="L127" s="213"/>
      <c r="M127" s="213"/>
      <c r="N127" s="213"/>
      <c r="O127" s="277"/>
      <c r="P127" s="276"/>
      <c r="Q127" s="213"/>
      <c r="R127" s="213"/>
      <c r="S127" s="213"/>
      <c r="T127" s="213"/>
      <c r="U127" s="214"/>
      <c r="V127" s="258"/>
      <c r="W127" s="213"/>
      <c r="X127" s="213"/>
      <c r="Y127" s="213"/>
      <c r="Z127" s="213"/>
      <c r="AA127" s="277"/>
      <c r="AB127" s="276"/>
      <c r="AC127" s="213"/>
      <c r="AD127" s="213"/>
      <c r="AE127" s="213"/>
      <c r="AF127" s="213"/>
      <c r="AG127" s="214"/>
      <c r="AH127" s="88"/>
      <c r="AI127" s="88"/>
      <c r="AJ127" s="400"/>
      <c r="AK127" s="400"/>
      <c r="AL127" s="400"/>
      <c r="AM127" s="400"/>
      <c r="AN127" s="400"/>
      <c r="AO127" s="400"/>
      <c r="AP127" s="400"/>
      <c r="AQ127" s="400"/>
      <c r="AR127" s="400"/>
      <c r="AS127" s="400"/>
      <c r="AT127" s="400"/>
      <c r="AU127" s="400"/>
      <c r="AV127" s="400"/>
      <c r="AW127" s="400"/>
      <c r="AX127" s="400"/>
      <c r="AY127" s="400"/>
      <c r="AZ127" s="400"/>
      <c r="BA127" s="400"/>
      <c r="BB127" s="400"/>
      <c r="BC127" s="400"/>
      <c r="BD127" s="400"/>
      <c r="BE127" s="400"/>
      <c r="BF127" s="400"/>
      <c r="BG127" s="400"/>
      <c r="BH127" s="400"/>
      <c r="BI127" s="400"/>
      <c r="BJ127" s="400"/>
      <c r="BK127" s="400"/>
      <c r="BL127" s="400"/>
      <c r="BM127" s="400"/>
      <c r="BN127" s="400"/>
      <c r="BO127" s="400"/>
      <c r="BP127" s="400"/>
      <c r="BQ127" s="400"/>
      <c r="BR127" s="400"/>
      <c r="BS127" s="400"/>
      <c r="BT127" s="400"/>
      <c r="BU127" s="400"/>
      <c r="BV127" s="400"/>
      <c r="BW127" s="400"/>
      <c r="BX127" s="400"/>
      <c r="BY127" s="400"/>
      <c r="BZ127" s="400"/>
      <c r="CA127" s="400"/>
      <c r="CB127" s="400"/>
      <c r="CC127" s="400"/>
      <c r="CD127" s="400"/>
      <c r="CE127" s="400"/>
      <c r="CF127" s="400"/>
      <c r="CG127" s="400"/>
      <c r="CH127" s="400"/>
      <c r="CI127" s="400"/>
      <c r="CJ127" s="400"/>
      <c r="CK127" s="400"/>
      <c r="CL127" s="400"/>
      <c r="CM127" s="400"/>
      <c r="CN127" s="400"/>
      <c r="CO127" s="400"/>
      <c r="CP127" s="400"/>
      <c r="CQ127" s="400"/>
      <c r="CR127" s="400"/>
      <c r="CS127" s="400"/>
      <c r="CT127" s="400"/>
      <c r="CU127" s="400"/>
      <c r="CV127" s="10"/>
    </row>
    <row r="128" spans="1:100" ht="7.5" customHeight="1">
      <c r="A128" s="2"/>
      <c r="B128" s="511"/>
      <c r="C128" s="512"/>
      <c r="D128" s="512"/>
      <c r="E128" s="512"/>
      <c r="F128" s="512"/>
      <c r="G128" s="512"/>
      <c r="H128" s="512"/>
      <c r="I128" s="513"/>
      <c r="J128" s="258"/>
      <c r="K128" s="213"/>
      <c r="L128" s="213"/>
      <c r="M128" s="213"/>
      <c r="N128" s="213"/>
      <c r="O128" s="277"/>
      <c r="P128" s="276"/>
      <c r="Q128" s="213"/>
      <c r="R128" s="213"/>
      <c r="S128" s="213"/>
      <c r="T128" s="213"/>
      <c r="U128" s="214"/>
      <c r="V128" s="258"/>
      <c r="W128" s="213"/>
      <c r="X128" s="213"/>
      <c r="Y128" s="213"/>
      <c r="Z128" s="213"/>
      <c r="AA128" s="277"/>
      <c r="AB128" s="276"/>
      <c r="AC128" s="213"/>
      <c r="AD128" s="213"/>
      <c r="AE128" s="213"/>
      <c r="AF128" s="213"/>
      <c r="AG128" s="214"/>
      <c r="AH128" s="88"/>
      <c r="AI128" s="88"/>
      <c r="AJ128" s="400" t="s">
        <v>1727</v>
      </c>
      <c r="AK128" s="400"/>
      <c r="AL128" s="400"/>
      <c r="AM128" s="400"/>
      <c r="AN128" s="400"/>
      <c r="AO128" s="400"/>
      <c r="AP128" s="400"/>
      <c r="AQ128" s="400"/>
      <c r="AR128" s="400"/>
      <c r="AS128" s="400"/>
      <c r="AT128" s="400"/>
      <c r="AU128" s="400"/>
      <c r="AV128" s="400"/>
      <c r="AW128" s="400"/>
      <c r="AX128" s="400"/>
      <c r="AY128" s="400"/>
      <c r="AZ128" s="400"/>
      <c r="BA128" s="400"/>
      <c r="BB128" s="400"/>
      <c r="BC128" s="400"/>
      <c r="BD128" s="400"/>
      <c r="BE128" s="400"/>
      <c r="BF128" s="400"/>
      <c r="BG128" s="400"/>
      <c r="BH128" s="400"/>
      <c r="BI128" s="400"/>
      <c r="BJ128" s="400"/>
      <c r="BK128" s="400"/>
      <c r="BL128" s="400"/>
      <c r="BM128" s="400"/>
      <c r="BN128" s="400"/>
      <c r="BO128" s="400"/>
      <c r="BP128" s="400"/>
      <c r="BQ128" s="400"/>
      <c r="BR128" s="400"/>
      <c r="BS128" s="400"/>
      <c r="BT128" s="400"/>
      <c r="BU128" s="400"/>
      <c r="BV128" s="400"/>
      <c r="BW128" s="400"/>
      <c r="BX128" s="400"/>
      <c r="BY128" s="400"/>
      <c r="BZ128" s="400"/>
      <c r="CA128" s="400"/>
      <c r="CB128" s="400"/>
      <c r="CC128" s="400"/>
      <c r="CD128" s="400"/>
      <c r="CE128" s="400"/>
      <c r="CF128" s="400"/>
      <c r="CG128" s="400"/>
      <c r="CH128" s="400"/>
      <c r="CI128" s="400"/>
      <c r="CJ128" s="400"/>
      <c r="CK128" s="400"/>
      <c r="CL128" s="400"/>
      <c r="CM128" s="400"/>
      <c r="CN128" s="400"/>
      <c r="CO128" s="400"/>
      <c r="CP128" s="400"/>
      <c r="CQ128" s="400"/>
      <c r="CR128" s="400"/>
      <c r="CS128" s="400"/>
      <c r="CT128" s="400"/>
      <c r="CU128" s="400"/>
      <c r="CV128" s="10"/>
    </row>
    <row r="129" spans="1:102" ht="7.5" customHeight="1" thickBot="1">
      <c r="A129" s="2"/>
      <c r="B129" s="514"/>
      <c r="C129" s="515"/>
      <c r="D129" s="515"/>
      <c r="E129" s="515"/>
      <c r="F129" s="515"/>
      <c r="G129" s="515"/>
      <c r="H129" s="515"/>
      <c r="I129" s="516"/>
      <c r="J129" s="259"/>
      <c r="K129" s="215"/>
      <c r="L129" s="215"/>
      <c r="M129" s="215"/>
      <c r="N129" s="215"/>
      <c r="O129" s="279"/>
      <c r="P129" s="278"/>
      <c r="Q129" s="215"/>
      <c r="R129" s="215"/>
      <c r="S129" s="215"/>
      <c r="T129" s="215"/>
      <c r="U129" s="216"/>
      <c r="V129" s="259"/>
      <c r="W129" s="215"/>
      <c r="X129" s="215"/>
      <c r="Y129" s="215"/>
      <c r="Z129" s="215"/>
      <c r="AA129" s="279"/>
      <c r="AB129" s="278"/>
      <c r="AC129" s="215"/>
      <c r="AD129" s="215"/>
      <c r="AE129" s="215"/>
      <c r="AF129" s="215"/>
      <c r="AG129" s="216"/>
      <c r="AH129" s="88"/>
      <c r="AI129" s="88"/>
      <c r="AJ129" s="400"/>
      <c r="AK129" s="400"/>
      <c r="AL129" s="400"/>
      <c r="AM129" s="400"/>
      <c r="AN129" s="400"/>
      <c r="AO129" s="400"/>
      <c r="AP129" s="400"/>
      <c r="AQ129" s="400"/>
      <c r="AR129" s="400"/>
      <c r="AS129" s="400"/>
      <c r="AT129" s="400"/>
      <c r="AU129" s="400"/>
      <c r="AV129" s="400"/>
      <c r="AW129" s="400"/>
      <c r="AX129" s="400"/>
      <c r="AY129" s="400"/>
      <c r="AZ129" s="400"/>
      <c r="BA129" s="400"/>
      <c r="BB129" s="400"/>
      <c r="BC129" s="400"/>
      <c r="BD129" s="400"/>
      <c r="BE129" s="400"/>
      <c r="BF129" s="400"/>
      <c r="BG129" s="400"/>
      <c r="BH129" s="400"/>
      <c r="BI129" s="400"/>
      <c r="BJ129" s="400"/>
      <c r="BK129" s="400"/>
      <c r="BL129" s="400"/>
      <c r="BM129" s="400"/>
      <c r="BN129" s="400"/>
      <c r="BO129" s="400"/>
      <c r="BP129" s="400"/>
      <c r="BQ129" s="400"/>
      <c r="BR129" s="400"/>
      <c r="BS129" s="400"/>
      <c r="BT129" s="400"/>
      <c r="BU129" s="400"/>
      <c r="BV129" s="400"/>
      <c r="BW129" s="400"/>
      <c r="BX129" s="400"/>
      <c r="BY129" s="400"/>
      <c r="BZ129" s="400"/>
      <c r="CA129" s="400"/>
      <c r="CB129" s="400"/>
      <c r="CC129" s="400"/>
      <c r="CD129" s="400"/>
      <c r="CE129" s="400"/>
      <c r="CF129" s="400"/>
      <c r="CG129" s="400"/>
      <c r="CH129" s="400"/>
      <c r="CI129" s="400"/>
      <c r="CJ129" s="400"/>
      <c r="CK129" s="400"/>
      <c r="CL129" s="400"/>
      <c r="CM129" s="400"/>
      <c r="CN129" s="400"/>
      <c r="CO129" s="400"/>
      <c r="CP129" s="400"/>
      <c r="CQ129" s="400"/>
      <c r="CR129" s="400"/>
      <c r="CS129" s="400"/>
      <c r="CT129" s="400"/>
      <c r="CU129" s="400"/>
      <c r="CV129" s="10"/>
    </row>
    <row r="130" spans="1:102" ht="9" customHeight="1">
      <c r="A130" s="2"/>
      <c r="B130" s="475" t="s">
        <v>1757</v>
      </c>
      <c r="C130" s="476"/>
      <c r="D130" s="476"/>
      <c r="E130" s="476"/>
      <c r="F130" s="476"/>
      <c r="G130" s="476"/>
      <c r="H130" s="476"/>
      <c r="I130" s="476"/>
      <c r="J130" s="476"/>
      <c r="K130" s="476"/>
      <c r="L130" s="476"/>
      <c r="M130" s="476"/>
      <c r="N130" s="476"/>
      <c r="O130" s="476"/>
      <c r="P130" s="476"/>
      <c r="Q130" s="476"/>
      <c r="R130" s="476"/>
      <c r="S130" s="476"/>
      <c r="T130" s="476"/>
      <c r="U130" s="476"/>
      <c r="V130" s="476"/>
      <c r="W130" s="476"/>
      <c r="X130" s="476"/>
      <c r="Y130" s="476"/>
      <c r="Z130" s="476"/>
      <c r="AA130" s="476"/>
      <c r="AB130" s="476"/>
      <c r="AC130" s="476"/>
      <c r="AD130" s="476"/>
      <c r="AE130" s="476"/>
      <c r="AF130" s="476"/>
      <c r="AG130" s="477"/>
      <c r="AH130" s="89"/>
      <c r="AI130" s="89"/>
      <c r="AJ130" s="400"/>
      <c r="AK130" s="400"/>
      <c r="AL130" s="400"/>
      <c r="AM130" s="400"/>
      <c r="AN130" s="400"/>
      <c r="AO130" s="400"/>
      <c r="AP130" s="400"/>
      <c r="AQ130" s="400"/>
      <c r="AR130" s="400"/>
      <c r="AS130" s="400"/>
      <c r="AT130" s="400"/>
      <c r="AU130" s="400"/>
      <c r="AV130" s="400"/>
      <c r="AW130" s="400"/>
      <c r="AX130" s="400"/>
      <c r="AY130" s="400"/>
      <c r="AZ130" s="400"/>
      <c r="BA130" s="400"/>
      <c r="BB130" s="400"/>
      <c r="BC130" s="400"/>
      <c r="BD130" s="400"/>
      <c r="BE130" s="400"/>
      <c r="BF130" s="400"/>
      <c r="BG130" s="400"/>
      <c r="BH130" s="400"/>
      <c r="BI130" s="400"/>
      <c r="BJ130" s="400"/>
      <c r="BK130" s="400"/>
      <c r="BL130" s="400"/>
      <c r="BM130" s="400"/>
      <c r="BN130" s="400"/>
      <c r="BO130" s="400"/>
      <c r="BP130" s="400"/>
      <c r="BQ130" s="400"/>
      <c r="BR130" s="400"/>
      <c r="BS130" s="400"/>
      <c r="BT130" s="400"/>
      <c r="BU130" s="400"/>
      <c r="BV130" s="400"/>
      <c r="BW130" s="400"/>
      <c r="BX130" s="400"/>
      <c r="BY130" s="400"/>
      <c r="BZ130" s="400"/>
      <c r="CA130" s="400"/>
      <c r="CB130" s="400"/>
      <c r="CC130" s="400"/>
      <c r="CD130" s="400"/>
      <c r="CE130" s="400"/>
      <c r="CF130" s="400"/>
      <c r="CG130" s="400"/>
      <c r="CH130" s="400"/>
      <c r="CI130" s="400"/>
      <c r="CJ130" s="400"/>
      <c r="CK130" s="400"/>
      <c r="CL130" s="400"/>
      <c r="CM130" s="400"/>
      <c r="CN130" s="400"/>
      <c r="CO130" s="400"/>
      <c r="CP130" s="400"/>
      <c r="CQ130" s="400"/>
      <c r="CR130" s="400"/>
      <c r="CS130" s="400"/>
      <c r="CT130" s="400"/>
      <c r="CU130" s="400"/>
    </row>
    <row r="131" spans="1:102" ht="9" customHeight="1">
      <c r="A131" s="2"/>
      <c r="B131" s="478"/>
      <c r="C131" s="479"/>
      <c r="D131" s="479"/>
      <c r="E131" s="479"/>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c r="AF131" s="479"/>
      <c r="AG131" s="480"/>
      <c r="AH131" s="89"/>
      <c r="AI131" s="89"/>
      <c r="AJ131" s="400"/>
      <c r="AK131" s="400"/>
      <c r="AL131" s="400"/>
      <c r="AM131" s="400"/>
      <c r="AN131" s="400"/>
      <c r="AO131" s="400"/>
      <c r="AP131" s="400"/>
      <c r="AQ131" s="400"/>
      <c r="AR131" s="400"/>
      <c r="AS131" s="400"/>
      <c r="AT131" s="400"/>
      <c r="AU131" s="400"/>
      <c r="AV131" s="400"/>
      <c r="AW131" s="400"/>
      <c r="AX131" s="400"/>
      <c r="AY131" s="400"/>
      <c r="AZ131" s="400"/>
      <c r="BA131" s="400"/>
      <c r="BB131" s="400"/>
      <c r="BC131" s="400"/>
      <c r="BD131" s="400"/>
      <c r="BE131" s="400"/>
      <c r="BF131" s="400"/>
      <c r="BG131" s="400"/>
      <c r="BH131" s="400"/>
      <c r="BI131" s="400"/>
      <c r="BJ131" s="400"/>
      <c r="BK131" s="400"/>
      <c r="BL131" s="400"/>
      <c r="BM131" s="400"/>
      <c r="BN131" s="400"/>
      <c r="BO131" s="400"/>
      <c r="BP131" s="400"/>
      <c r="BQ131" s="400"/>
      <c r="BR131" s="400"/>
      <c r="BS131" s="400"/>
      <c r="BT131" s="400"/>
      <c r="BU131" s="400"/>
      <c r="BV131" s="400"/>
      <c r="BW131" s="400"/>
      <c r="BX131" s="400"/>
      <c r="BY131" s="400"/>
      <c r="BZ131" s="400"/>
      <c r="CA131" s="400"/>
      <c r="CB131" s="400"/>
      <c r="CC131" s="400"/>
      <c r="CD131" s="400"/>
      <c r="CE131" s="400"/>
      <c r="CF131" s="400"/>
      <c r="CG131" s="400"/>
      <c r="CH131" s="400"/>
      <c r="CI131" s="400"/>
      <c r="CJ131" s="400"/>
      <c r="CK131" s="400"/>
      <c r="CL131" s="400"/>
      <c r="CM131" s="400"/>
      <c r="CN131" s="400"/>
      <c r="CO131" s="400"/>
      <c r="CP131" s="400"/>
      <c r="CQ131" s="400"/>
      <c r="CR131" s="400"/>
      <c r="CS131" s="400"/>
      <c r="CT131" s="400"/>
      <c r="CU131" s="400"/>
    </row>
    <row r="132" spans="1:102" ht="9" customHeight="1" thickBot="1">
      <c r="A132" s="2"/>
      <c r="B132" s="481"/>
      <c r="C132" s="482"/>
      <c r="D132" s="482"/>
      <c r="E132" s="482"/>
      <c r="F132" s="482"/>
      <c r="G132" s="482"/>
      <c r="H132" s="482"/>
      <c r="I132" s="482"/>
      <c r="J132" s="482"/>
      <c r="K132" s="482"/>
      <c r="L132" s="482"/>
      <c r="M132" s="482"/>
      <c r="N132" s="482"/>
      <c r="O132" s="482"/>
      <c r="P132" s="482"/>
      <c r="Q132" s="482"/>
      <c r="R132" s="482"/>
      <c r="S132" s="482"/>
      <c r="T132" s="482"/>
      <c r="U132" s="482"/>
      <c r="V132" s="482"/>
      <c r="W132" s="482"/>
      <c r="X132" s="482"/>
      <c r="Y132" s="482"/>
      <c r="Z132" s="482"/>
      <c r="AA132" s="482"/>
      <c r="AB132" s="482"/>
      <c r="AC132" s="482"/>
      <c r="AD132" s="482"/>
      <c r="AE132" s="482"/>
      <c r="AF132" s="482"/>
      <c r="AG132" s="483"/>
      <c r="AH132" s="89"/>
      <c r="AI132" s="89"/>
      <c r="AJ132" s="89"/>
      <c r="AK132" s="89"/>
      <c r="AL132" s="89"/>
      <c r="AM132" s="89"/>
      <c r="AN132" s="89"/>
      <c r="AO132" s="89"/>
      <c r="AP132" s="89"/>
      <c r="AQ132" s="89"/>
      <c r="AR132" s="89"/>
      <c r="AS132" s="89"/>
      <c r="AT132" s="5"/>
      <c r="AU132" s="5"/>
    </row>
    <row r="133" spans="1:102" ht="9" customHeight="1" thickBot="1">
      <c r="A133" s="2"/>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10"/>
    </row>
    <row r="134" spans="1:102" ht="9" customHeight="1" thickTop="1">
      <c r="A134" s="2"/>
      <c r="B134" s="499" t="s">
        <v>1766</v>
      </c>
      <c r="C134" s="500"/>
      <c r="D134" s="500"/>
      <c r="E134" s="500"/>
      <c r="F134" s="500"/>
      <c r="G134" s="500"/>
      <c r="H134" s="500"/>
      <c r="I134" s="500"/>
      <c r="J134" s="500"/>
      <c r="K134" s="500"/>
      <c r="L134" s="500"/>
      <c r="M134" s="500"/>
      <c r="N134" s="500"/>
      <c r="O134" s="500"/>
      <c r="P134" s="500"/>
      <c r="Q134" s="500"/>
      <c r="R134" s="500"/>
      <c r="S134" s="500"/>
      <c r="T134" s="500"/>
      <c r="U134" s="500"/>
      <c r="V134" s="500"/>
      <c r="W134" s="500"/>
      <c r="X134" s="500"/>
      <c r="Y134" s="500"/>
      <c r="Z134" s="500"/>
      <c r="AA134" s="500"/>
      <c r="AB134" s="500"/>
      <c r="AC134" s="500"/>
      <c r="AD134" s="500"/>
      <c r="AE134" s="500"/>
      <c r="AF134" s="500"/>
      <c r="AG134" s="500"/>
      <c r="AH134" s="500"/>
      <c r="AI134" s="500"/>
      <c r="AJ134" s="500"/>
      <c r="AK134" s="500"/>
      <c r="AL134" s="500"/>
      <c r="AM134" s="500"/>
      <c r="AN134" s="500"/>
      <c r="AO134" s="500"/>
      <c r="AP134" s="500"/>
      <c r="AQ134" s="500"/>
      <c r="AR134" s="500"/>
      <c r="AS134" s="500"/>
      <c r="AT134" s="500"/>
      <c r="AU134" s="500"/>
      <c r="AV134" s="500"/>
      <c r="AW134" s="500"/>
      <c r="AX134" s="500"/>
      <c r="AY134" s="500"/>
      <c r="AZ134" s="500"/>
      <c r="BA134" s="500"/>
      <c r="BB134" s="500"/>
      <c r="BC134" s="500"/>
      <c r="BD134" s="500"/>
      <c r="BE134" s="500"/>
      <c r="BF134" s="500"/>
      <c r="BG134" s="500"/>
      <c r="BH134" s="500"/>
      <c r="BI134" s="501"/>
      <c r="BJ134" s="497" t="s">
        <v>1742</v>
      </c>
      <c r="BK134" s="498"/>
      <c r="BL134" s="498"/>
      <c r="BM134" s="498"/>
      <c r="BN134" s="498"/>
      <c r="BO134" s="498"/>
      <c r="BP134" s="498"/>
      <c r="BQ134" s="498"/>
      <c r="BR134" s="498"/>
      <c r="BS134" s="498"/>
      <c r="BT134" s="498"/>
      <c r="BU134" s="498"/>
      <c r="BV134" s="498"/>
      <c r="BW134" s="498"/>
      <c r="BX134" s="498"/>
      <c r="BY134" s="498"/>
      <c r="BZ134" s="498"/>
      <c r="CA134" s="498"/>
      <c r="CB134" s="498"/>
      <c r="CC134" s="498"/>
      <c r="CD134" s="498"/>
      <c r="CE134" s="498"/>
      <c r="CF134" s="498"/>
      <c r="CG134" s="498"/>
      <c r="CH134" s="498"/>
      <c r="CI134" s="498"/>
      <c r="CJ134" s="498"/>
      <c r="CK134" s="498"/>
      <c r="CL134" s="498"/>
      <c r="CM134" s="498"/>
      <c r="CN134" s="498"/>
      <c r="CO134" s="498"/>
      <c r="CP134" s="498"/>
      <c r="CQ134" s="498"/>
      <c r="CR134" s="498"/>
      <c r="CS134" s="498"/>
      <c r="CT134" s="498"/>
      <c r="CU134" s="498"/>
      <c r="CV134" s="498"/>
      <c r="CW134" s="498"/>
    </row>
    <row r="135" spans="1:102" ht="9" customHeight="1">
      <c r="A135" s="2"/>
      <c r="B135" s="502"/>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c r="AZ135" s="224"/>
      <c r="BA135" s="224"/>
      <c r="BB135" s="224"/>
      <c r="BC135" s="224"/>
      <c r="BD135" s="224"/>
      <c r="BE135" s="224"/>
      <c r="BF135" s="224"/>
      <c r="BG135" s="224"/>
      <c r="BH135" s="224"/>
      <c r="BI135" s="503"/>
      <c r="BJ135" s="497"/>
      <c r="BK135" s="498"/>
      <c r="BL135" s="498"/>
      <c r="BM135" s="498"/>
      <c r="BN135" s="498"/>
      <c r="BO135" s="498"/>
      <c r="BP135" s="498"/>
      <c r="BQ135" s="498"/>
      <c r="BR135" s="498"/>
      <c r="BS135" s="498"/>
      <c r="BT135" s="498"/>
      <c r="BU135" s="498"/>
      <c r="BV135" s="498"/>
      <c r="BW135" s="498"/>
      <c r="BX135" s="498"/>
      <c r="BY135" s="498"/>
      <c r="BZ135" s="498"/>
      <c r="CA135" s="498"/>
      <c r="CB135" s="498"/>
      <c r="CC135" s="498"/>
      <c r="CD135" s="498"/>
      <c r="CE135" s="498"/>
      <c r="CF135" s="498"/>
      <c r="CG135" s="498"/>
      <c r="CH135" s="498"/>
      <c r="CI135" s="498"/>
      <c r="CJ135" s="498"/>
      <c r="CK135" s="498"/>
      <c r="CL135" s="498"/>
      <c r="CM135" s="498"/>
      <c r="CN135" s="498"/>
      <c r="CO135" s="498"/>
      <c r="CP135" s="498"/>
      <c r="CQ135" s="498"/>
      <c r="CR135" s="498"/>
      <c r="CS135" s="498"/>
      <c r="CT135" s="498"/>
      <c r="CU135" s="498"/>
      <c r="CV135" s="498"/>
      <c r="CW135" s="498"/>
    </row>
    <row r="136" spans="1:102" ht="9" customHeight="1">
      <c r="A136" s="2"/>
      <c r="B136" s="502"/>
      <c r="C136" s="224"/>
      <c r="D136" s="224"/>
      <c r="E136" s="224"/>
      <c r="F136" s="224"/>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224"/>
      <c r="AX136" s="224"/>
      <c r="AY136" s="224"/>
      <c r="AZ136" s="224"/>
      <c r="BA136" s="224"/>
      <c r="BB136" s="224"/>
      <c r="BC136" s="224"/>
      <c r="BD136" s="224"/>
      <c r="BE136" s="224"/>
      <c r="BF136" s="224"/>
      <c r="BG136" s="224"/>
      <c r="BH136" s="224"/>
      <c r="BI136" s="503"/>
      <c r="BJ136" s="497" t="s">
        <v>1728</v>
      </c>
      <c r="BK136" s="498"/>
      <c r="BL136" s="498"/>
      <c r="BM136" s="498"/>
      <c r="BN136" s="498"/>
      <c r="BO136" s="498"/>
      <c r="BP136" s="498"/>
      <c r="BQ136" s="498"/>
      <c r="BR136" s="498"/>
      <c r="BS136" s="498"/>
      <c r="BT136" s="498"/>
      <c r="BU136" s="498"/>
      <c r="BV136" s="498"/>
      <c r="BW136" s="498"/>
      <c r="BX136" s="498"/>
      <c r="BY136" s="498"/>
      <c r="BZ136" s="498"/>
      <c r="CA136" s="498"/>
      <c r="CB136" s="498"/>
      <c r="CC136" s="498"/>
      <c r="CD136" s="498"/>
      <c r="CE136" s="498"/>
      <c r="CF136" s="498"/>
      <c r="CG136" s="498"/>
      <c r="CH136" s="498"/>
      <c r="CI136" s="498"/>
      <c r="CJ136" s="498"/>
      <c r="CK136" s="498"/>
      <c r="CL136" s="498"/>
      <c r="CM136" s="498"/>
      <c r="CN136" s="498"/>
      <c r="CO136" s="498"/>
      <c r="CP136" s="498"/>
      <c r="CQ136" s="498"/>
      <c r="CR136" s="498"/>
      <c r="CS136" s="498"/>
      <c r="CT136" s="498"/>
      <c r="CU136" s="498"/>
      <c r="CV136" s="498"/>
      <c r="CW136" s="90"/>
    </row>
    <row r="137" spans="1:102" ht="7.5" customHeight="1" thickBot="1">
      <c r="A137" s="2"/>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5"/>
      <c r="BA137" s="505"/>
      <c r="BB137" s="505"/>
      <c r="BC137" s="505"/>
      <c r="BD137" s="505"/>
      <c r="BE137" s="505"/>
      <c r="BF137" s="505"/>
      <c r="BG137" s="505"/>
      <c r="BH137" s="505"/>
      <c r="BI137" s="506"/>
      <c r="BJ137" s="497"/>
      <c r="BK137" s="498"/>
      <c r="BL137" s="498"/>
      <c r="BM137" s="498"/>
      <c r="BN137" s="498"/>
      <c r="BO137" s="498"/>
      <c r="BP137" s="498"/>
      <c r="BQ137" s="498"/>
      <c r="BR137" s="498"/>
      <c r="BS137" s="498"/>
      <c r="BT137" s="498"/>
      <c r="BU137" s="498"/>
      <c r="BV137" s="498"/>
      <c r="BW137" s="498"/>
      <c r="BX137" s="498"/>
      <c r="BY137" s="498"/>
      <c r="BZ137" s="498"/>
      <c r="CA137" s="498"/>
      <c r="CB137" s="498"/>
      <c r="CC137" s="498"/>
      <c r="CD137" s="498"/>
      <c r="CE137" s="498"/>
      <c r="CF137" s="498"/>
      <c r="CG137" s="498"/>
      <c r="CH137" s="498"/>
      <c r="CI137" s="498"/>
      <c r="CJ137" s="498"/>
      <c r="CK137" s="498"/>
      <c r="CL137" s="498"/>
      <c r="CM137" s="498"/>
      <c r="CN137" s="498"/>
      <c r="CO137" s="498"/>
      <c r="CP137" s="498"/>
      <c r="CQ137" s="498"/>
      <c r="CR137" s="498"/>
      <c r="CS137" s="498"/>
      <c r="CT137" s="498"/>
      <c r="CU137" s="498"/>
      <c r="CV137" s="498"/>
      <c r="CW137" s="90"/>
    </row>
    <row r="138" spans="1:102" ht="7.5" customHeight="1" thickTop="1">
      <c r="A138" s="2"/>
      <c r="B138" s="496" t="s">
        <v>1767</v>
      </c>
      <c r="C138" s="496"/>
      <c r="D138" s="496"/>
      <c r="E138" s="496"/>
      <c r="F138" s="496"/>
      <c r="G138" s="496"/>
      <c r="H138" s="496"/>
      <c r="I138" s="496"/>
      <c r="J138" s="496"/>
      <c r="K138" s="496"/>
      <c r="L138" s="496"/>
      <c r="M138" s="496"/>
      <c r="N138" s="496"/>
      <c r="O138" s="496"/>
      <c r="P138" s="496"/>
      <c r="Q138" s="496"/>
      <c r="R138" s="496"/>
      <c r="S138" s="496"/>
      <c r="T138" s="496"/>
      <c r="U138" s="496"/>
      <c r="V138" s="496"/>
      <c r="W138" s="496"/>
      <c r="X138" s="496"/>
      <c r="Y138" s="496"/>
      <c r="Z138" s="496"/>
      <c r="AA138" s="496"/>
      <c r="AB138" s="496"/>
      <c r="AC138" s="496"/>
      <c r="AD138" s="496"/>
      <c r="AE138" s="496"/>
      <c r="AF138" s="496"/>
      <c r="AG138" s="496"/>
      <c r="AH138" s="496"/>
      <c r="AI138" s="496"/>
      <c r="AJ138" s="496"/>
      <c r="AK138" s="496"/>
      <c r="AL138" s="496"/>
      <c r="AM138" s="496"/>
      <c r="AN138" s="496"/>
      <c r="AO138" s="496"/>
      <c r="AP138" s="496"/>
      <c r="AQ138" s="496"/>
      <c r="AR138" s="496"/>
      <c r="AS138" s="496"/>
      <c r="AT138" s="496"/>
      <c r="AU138" s="496"/>
      <c r="AV138" s="496"/>
      <c r="AW138" s="496"/>
      <c r="AX138" s="496"/>
      <c r="AY138" s="496"/>
      <c r="AZ138" s="496"/>
      <c r="BA138" s="496"/>
      <c r="BB138" s="496"/>
      <c r="BC138" s="496"/>
      <c r="BD138" s="496"/>
      <c r="BE138" s="496"/>
      <c r="BF138" s="496"/>
      <c r="BG138" s="496"/>
      <c r="BH138" s="496"/>
      <c r="BI138" s="496"/>
      <c r="BJ138" s="496"/>
      <c r="BK138" s="496"/>
      <c r="BL138" s="496"/>
      <c r="BM138" s="496"/>
      <c r="BN138" s="496"/>
      <c r="BO138" s="496"/>
      <c r="BP138" s="496"/>
      <c r="BQ138" s="496"/>
      <c r="BR138" s="496"/>
      <c r="BS138" s="496"/>
      <c r="BT138" s="496"/>
      <c r="BU138" s="496"/>
      <c r="BV138" s="496"/>
      <c r="BW138" s="496"/>
      <c r="BX138" s="496"/>
      <c r="BY138" s="496"/>
      <c r="BZ138" s="496"/>
      <c r="CA138" s="496"/>
      <c r="CB138" s="496"/>
      <c r="CC138" s="496"/>
      <c r="CD138" s="496"/>
      <c r="CE138" s="496"/>
      <c r="CF138" s="496"/>
      <c r="CG138" s="496"/>
      <c r="CH138" s="496"/>
      <c r="CI138" s="496"/>
      <c r="CJ138" s="496"/>
      <c r="CK138" s="496"/>
    </row>
    <row r="139" spans="1:102" ht="7.5" customHeight="1">
      <c r="A139" s="2"/>
      <c r="B139" s="496"/>
      <c r="C139" s="496"/>
      <c r="D139" s="496"/>
      <c r="E139" s="496"/>
      <c r="F139" s="496"/>
      <c r="G139" s="496"/>
      <c r="H139" s="496"/>
      <c r="I139" s="496"/>
      <c r="J139" s="496"/>
      <c r="K139" s="496"/>
      <c r="L139" s="496"/>
      <c r="M139" s="496"/>
      <c r="N139" s="496"/>
      <c r="O139" s="496"/>
      <c r="P139" s="496"/>
      <c r="Q139" s="496"/>
      <c r="R139" s="496"/>
      <c r="S139" s="496"/>
      <c r="T139" s="496"/>
      <c r="U139" s="496"/>
      <c r="V139" s="496"/>
      <c r="W139" s="496"/>
      <c r="X139" s="496"/>
      <c r="Y139" s="496"/>
      <c r="Z139" s="496"/>
      <c r="AA139" s="496"/>
      <c r="AB139" s="496"/>
      <c r="AC139" s="496"/>
      <c r="AD139" s="496"/>
      <c r="AE139" s="496"/>
      <c r="AF139" s="496"/>
      <c r="AG139" s="496"/>
      <c r="AH139" s="496"/>
      <c r="AI139" s="496"/>
      <c r="AJ139" s="496"/>
      <c r="AK139" s="496"/>
      <c r="AL139" s="496"/>
      <c r="AM139" s="496"/>
      <c r="AN139" s="496"/>
      <c r="AO139" s="496"/>
      <c r="AP139" s="496"/>
      <c r="AQ139" s="496"/>
      <c r="AR139" s="496"/>
      <c r="AS139" s="496"/>
      <c r="AT139" s="496"/>
      <c r="AU139" s="496"/>
      <c r="AV139" s="496"/>
      <c r="AW139" s="496"/>
      <c r="AX139" s="496"/>
      <c r="AY139" s="496"/>
      <c r="AZ139" s="496"/>
      <c r="BA139" s="496"/>
      <c r="BB139" s="496"/>
      <c r="BC139" s="496"/>
      <c r="BD139" s="496"/>
      <c r="BE139" s="496"/>
      <c r="BF139" s="496"/>
      <c r="BG139" s="496"/>
      <c r="BH139" s="496"/>
      <c r="BI139" s="496"/>
      <c r="BJ139" s="496"/>
      <c r="BK139" s="496"/>
      <c r="BL139" s="496"/>
      <c r="BM139" s="496"/>
      <c r="BN139" s="496"/>
      <c r="BO139" s="496"/>
      <c r="BP139" s="496"/>
      <c r="BQ139" s="496"/>
      <c r="BR139" s="496"/>
      <c r="BS139" s="496"/>
      <c r="BT139" s="496"/>
      <c r="BU139" s="496"/>
      <c r="BV139" s="496"/>
      <c r="BW139" s="496"/>
      <c r="BX139" s="496"/>
      <c r="BY139" s="496"/>
      <c r="BZ139" s="496"/>
      <c r="CA139" s="496"/>
      <c r="CB139" s="496"/>
      <c r="CC139" s="496"/>
      <c r="CD139" s="496"/>
      <c r="CE139" s="496"/>
      <c r="CF139" s="496"/>
      <c r="CG139" s="496"/>
      <c r="CH139" s="496"/>
      <c r="CI139" s="496"/>
      <c r="CJ139" s="496"/>
      <c r="CK139" s="496"/>
    </row>
    <row r="140" spans="1:102" ht="7.5" customHeight="1">
      <c r="A140" s="2"/>
      <c r="B140" s="496"/>
      <c r="C140" s="496"/>
      <c r="D140" s="496"/>
      <c r="E140" s="496"/>
      <c r="F140" s="496"/>
      <c r="G140" s="496"/>
      <c r="H140" s="496"/>
      <c r="I140" s="496"/>
      <c r="J140" s="496"/>
      <c r="K140" s="496"/>
      <c r="L140" s="496"/>
      <c r="M140" s="496"/>
      <c r="N140" s="496"/>
      <c r="O140" s="496"/>
      <c r="P140" s="496"/>
      <c r="Q140" s="496"/>
      <c r="R140" s="496"/>
      <c r="S140" s="496"/>
      <c r="T140" s="496"/>
      <c r="U140" s="496"/>
      <c r="V140" s="496"/>
      <c r="W140" s="496"/>
      <c r="X140" s="496"/>
      <c r="Y140" s="496"/>
      <c r="Z140" s="496"/>
      <c r="AA140" s="496"/>
      <c r="AB140" s="496"/>
      <c r="AC140" s="496"/>
      <c r="AD140" s="496"/>
      <c r="AE140" s="496"/>
      <c r="AF140" s="496"/>
      <c r="AG140" s="496"/>
      <c r="AH140" s="496"/>
      <c r="AI140" s="496"/>
      <c r="AJ140" s="496"/>
      <c r="AK140" s="496"/>
      <c r="AL140" s="496"/>
      <c r="AM140" s="496"/>
      <c r="AN140" s="496"/>
      <c r="AO140" s="496"/>
      <c r="AP140" s="496"/>
      <c r="AQ140" s="496"/>
      <c r="AR140" s="496"/>
      <c r="AS140" s="496"/>
      <c r="AT140" s="496"/>
      <c r="AU140" s="496"/>
      <c r="AV140" s="496"/>
      <c r="AW140" s="496"/>
      <c r="AX140" s="496"/>
      <c r="AY140" s="496"/>
      <c r="AZ140" s="496"/>
      <c r="BA140" s="496"/>
      <c r="BB140" s="496"/>
      <c r="BC140" s="496"/>
      <c r="BD140" s="496"/>
      <c r="BE140" s="496"/>
      <c r="BF140" s="496"/>
      <c r="BG140" s="496"/>
      <c r="BH140" s="496"/>
      <c r="BI140" s="496"/>
      <c r="BJ140" s="496"/>
      <c r="BK140" s="496"/>
      <c r="BL140" s="496"/>
      <c r="BM140" s="496"/>
      <c r="BN140" s="496"/>
      <c r="BO140" s="496"/>
      <c r="BP140" s="496"/>
      <c r="BQ140" s="496"/>
      <c r="BR140" s="496"/>
      <c r="BS140" s="496"/>
      <c r="BT140" s="496"/>
      <c r="BU140" s="496"/>
      <c r="BV140" s="496"/>
      <c r="BW140" s="496"/>
      <c r="BX140" s="496"/>
      <c r="BY140" s="496"/>
      <c r="BZ140" s="496"/>
      <c r="CA140" s="496"/>
      <c r="CB140" s="496"/>
      <c r="CC140" s="496"/>
      <c r="CD140" s="496"/>
      <c r="CE140" s="496"/>
      <c r="CF140" s="496"/>
      <c r="CG140" s="496"/>
      <c r="CH140" s="496"/>
      <c r="CI140" s="496"/>
      <c r="CJ140" s="496"/>
      <c r="CK140" s="496"/>
    </row>
    <row r="141" spans="1:102" ht="7.5" customHeight="1">
      <c r="A141" s="2"/>
      <c r="B141" s="496" t="s">
        <v>1768</v>
      </c>
      <c r="C141" s="496"/>
      <c r="D141" s="496"/>
      <c r="E141" s="496"/>
      <c r="F141" s="496"/>
      <c r="G141" s="496"/>
      <c r="H141" s="496"/>
      <c r="I141" s="496"/>
      <c r="J141" s="496"/>
      <c r="K141" s="496"/>
      <c r="L141" s="496"/>
      <c r="M141" s="496"/>
      <c r="N141" s="496"/>
      <c r="O141" s="496"/>
      <c r="P141" s="496"/>
      <c r="Q141" s="496"/>
      <c r="R141" s="496"/>
      <c r="S141" s="496"/>
      <c r="T141" s="496"/>
      <c r="U141" s="496"/>
      <c r="V141" s="496"/>
      <c r="W141" s="496"/>
      <c r="X141" s="496"/>
      <c r="Y141" s="496"/>
      <c r="Z141" s="496"/>
      <c r="AA141" s="496"/>
      <c r="AB141" s="496"/>
      <c r="AC141" s="496"/>
      <c r="AD141" s="496"/>
      <c r="AE141" s="496"/>
      <c r="AF141" s="496"/>
      <c r="AG141" s="496"/>
      <c r="AH141" s="496"/>
      <c r="AI141" s="496"/>
      <c r="AJ141" s="496"/>
      <c r="AK141" s="496"/>
      <c r="AL141" s="496"/>
      <c r="AM141" s="496"/>
      <c r="AN141" s="496"/>
      <c r="AO141" s="496"/>
      <c r="AP141" s="496"/>
      <c r="AQ141" s="496"/>
      <c r="AR141" s="496"/>
      <c r="AS141" s="496"/>
      <c r="AT141" s="496"/>
      <c r="AU141" s="496"/>
      <c r="AV141" s="496"/>
      <c r="AW141" s="496"/>
      <c r="AX141" s="496"/>
      <c r="AY141" s="496"/>
      <c r="AZ141" s="496"/>
      <c r="BA141" s="496"/>
      <c r="BB141" s="496"/>
      <c r="BC141" s="496"/>
      <c r="BD141" s="496"/>
      <c r="BE141" s="496"/>
      <c r="BF141" s="496"/>
      <c r="BG141" s="496"/>
      <c r="BH141" s="496"/>
      <c r="BI141" s="496"/>
      <c r="BJ141" s="496"/>
      <c r="BK141" s="496"/>
      <c r="BL141" s="496"/>
      <c r="BM141" s="496"/>
      <c r="BN141" s="496"/>
      <c r="BO141" s="496"/>
      <c r="BP141" s="496"/>
      <c r="BQ141" s="496"/>
      <c r="BR141" s="496"/>
      <c r="BS141" s="496"/>
      <c r="BT141" s="496"/>
      <c r="BU141" s="496"/>
      <c r="BV141" s="496"/>
      <c r="BW141" s="496"/>
      <c r="BX141" s="496"/>
      <c r="BY141" s="496"/>
      <c r="BZ141" s="496"/>
      <c r="CA141" s="496"/>
      <c r="CB141" s="496"/>
      <c r="CC141" s="496"/>
      <c r="CD141" s="496"/>
      <c r="CE141" s="496"/>
      <c r="CF141" s="496"/>
      <c r="CG141" s="496"/>
      <c r="CH141" s="496"/>
      <c r="CI141" s="496"/>
      <c r="CJ141" s="496"/>
      <c r="CK141" s="496"/>
    </row>
    <row r="142" spans="1:102" ht="7.5" customHeight="1">
      <c r="A142" s="2"/>
      <c r="B142" s="496"/>
      <c r="C142" s="496"/>
      <c r="D142" s="496"/>
      <c r="E142" s="496"/>
      <c r="F142" s="496"/>
      <c r="G142" s="496"/>
      <c r="H142" s="496"/>
      <c r="I142" s="496"/>
      <c r="J142" s="496"/>
      <c r="K142" s="496"/>
      <c r="L142" s="496"/>
      <c r="M142" s="496"/>
      <c r="N142" s="496"/>
      <c r="O142" s="496"/>
      <c r="P142" s="496"/>
      <c r="Q142" s="496"/>
      <c r="R142" s="496"/>
      <c r="S142" s="496"/>
      <c r="T142" s="496"/>
      <c r="U142" s="496"/>
      <c r="V142" s="496"/>
      <c r="W142" s="496"/>
      <c r="X142" s="496"/>
      <c r="Y142" s="496"/>
      <c r="Z142" s="496"/>
      <c r="AA142" s="496"/>
      <c r="AB142" s="496"/>
      <c r="AC142" s="496"/>
      <c r="AD142" s="496"/>
      <c r="AE142" s="496"/>
      <c r="AF142" s="496"/>
      <c r="AG142" s="496"/>
      <c r="AH142" s="496"/>
      <c r="AI142" s="496"/>
      <c r="AJ142" s="496"/>
      <c r="AK142" s="496"/>
      <c r="AL142" s="496"/>
      <c r="AM142" s="496"/>
      <c r="AN142" s="496"/>
      <c r="AO142" s="496"/>
      <c r="AP142" s="496"/>
      <c r="AQ142" s="496"/>
      <c r="AR142" s="496"/>
      <c r="AS142" s="496"/>
      <c r="AT142" s="496"/>
      <c r="AU142" s="496"/>
      <c r="AV142" s="496"/>
      <c r="AW142" s="496"/>
      <c r="AX142" s="496"/>
      <c r="AY142" s="496"/>
      <c r="AZ142" s="496"/>
      <c r="BA142" s="496"/>
      <c r="BB142" s="496"/>
      <c r="BC142" s="496"/>
      <c r="BD142" s="496"/>
      <c r="BE142" s="496"/>
      <c r="BF142" s="496"/>
      <c r="BG142" s="496"/>
      <c r="BH142" s="496"/>
      <c r="BI142" s="496"/>
      <c r="BJ142" s="496"/>
      <c r="BK142" s="496"/>
      <c r="BL142" s="496"/>
      <c r="BM142" s="496"/>
      <c r="BN142" s="496"/>
      <c r="BO142" s="496"/>
      <c r="BP142" s="496"/>
      <c r="BQ142" s="496"/>
      <c r="BR142" s="496"/>
      <c r="BS142" s="496"/>
      <c r="BT142" s="496"/>
      <c r="BU142" s="496"/>
      <c r="BV142" s="496"/>
      <c r="BW142" s="496"/>
      <c r="BX142" s="496"/>
      <c r="BY142" s="496"/>
      <c r="BZ142" s="496"/>
      <c r="CA142" s="496"/>
      <c r="CB142" s="496"/>
      <c r="CC142" s="496"/>
      <c r="CD142" s="496"/>
      <c r="CE142" s="496"/>
      <c r="CF142" s="496"/>
      <c r="CG142" s="496"/>
      <c r="CH142" s="496"/>
      <c r="CI142" s="496"/>
      <c r="CJ142" s="496"/>
      <c r="CK142" s="496"/>
    </row>
    <row r="143" spans="1:102" ht="7.5" customHeight="1">
      <c r="A143" s="2"/>
      <c r="B143" s="496"/>
      <c r="C143" s="496"/>
      <c r="D143" s="496"/>
      <c r="E143" s="496"/>
      <c r="F143" s="496"/>
      <c r="G143" s="496"/>
      <c r="H143" s="496"/>
      <c r="I143" s="496"/>
      <c r="J143" s="496"/>
      <c r="K143" s="496"/>
      <c r="L143" s="496"/>
      <c r="M143" s="496"/>
      <c r="N143" s="496"/>
      <c r="O143" s="496"/>
      <c r="P143" s="496"/>
      <c r="Q143" s="496"/>
      <c r="R143" s="496"/>
      <c r="S143" s="496"/>
      <c r="T143" s="496"/>
      <c r="U143" s="496"/>
      <c r="V143" s="496"/>
      <c r="W143" s="496"/>
      <c r="X143" s="496"/>
      <c r="Y143" s="496"/>
      <c r="Z143" s="496"/>
      <c r="AA143" s="496"/>
      <c r="AB143" s="496"/>
      <c r="AC143" s="496"/>
      <c r="AD143" s="496"/>
      <c r="AE143" s="496"/>
      <c r="AF143" s="496"/>
      <c r="AG143" s="496"/>
      <c r="AH143" s="496"/>
      <c r="AI143" s="496"/>
      <c r="AJ143" s="496"/>
      <c r="AK143" s="496"/>
      <c r="AL143" s="496"/>
      <c r="AM143" s="496"/>
      <c r="AN143" s="496"/>
      <c r="AO143" s="496"/>
      <c r="AP143" s="496"/>
      <c r="AQ143" s="496"/>
      <c r="AR143" s="496"/>
      <c r="AS143" s="496"/>
      <c r="AT143" s="496"/>
      <c r="AU143" s="496"/>
      <c r="AV143" s="496"/>
      <c r="AW143" s="496"/>
      <c r="AX143" s="496"/>
      <c r="AY143" s="496"/>
      <c r="AZ143" s="496"/>
      <c r="BA143" s="496"/>
      <c r="BB143" s="496"/>
      <c r="BC143" s="496"/>
      <c r="BD143" s="496"/>
      <c r="BE143" s="496"/>
      <c r="BF143" s="496"/>
      <c r="BG143" s="496"/>
      <c r="BH143" s="496"/>
      <c r="BI143" s="496"/>
      <c r="BJ143" s="496"/>
      <c r="BK143" s="496"/>
      <c r="BL143" s="496"/>
      <c r="BM143" s="496"/>
      <c r="BN143" s="496"/>
      <c r="BO143" s="496"/>
      <c r="BP143" s="496"/>
      <c r="BQ143" s="496"/>
      <c r="BR143" s="496"/>
      <c r="BS143" s="496"/>
      <c r="BT143" s="496"/>
      <c r="BU143" s="496"/>
      <c r="BV143" s="496"/>
      <c r="BW143" s="496"/>
      <c r="BX143" s="496"/>
      <c r="BY143" s="496"/>
      <c r="BZ143" s="496"/>
      <c r="CA143" s="496"/>
      <c r="CB143" s="496"/>
      <c r="CC143" s="496"/>
      <c r="CD143" s="496"/>
      <c r="CE143" s="496"/>
      <c r="CF143" s="496"/>
      <c r="CG143" s="496"/>
      <c r="CH143" s="496"/>
      <c r="CI143" s="496"/>
      <c r="CJ143" s="496"/>
      <c r="CK143" s="496"/>
    </row>
    <row r="144" spans="1:102" ht="7.5" customHeight="1">
      <c r="T144" s="9"/>
      <c r="U144" s="9"/>
      <c r="V144" s="9"/>
      <c r="W144" s="9"/>
      <c r="X144" s="9"/>
      <c r="Y144" s="9"/>
      <c r="Z144" s="9"/>
      <c r="AA144" s="9"/>
      <c r="AB144" s="9"/>
      <c r="AC144" s="9"/>
      <c r="AD144" s="9"/>
      <c r="AE144" s="9"/>
      <c r="AF144" s="9"/>
      <c r="AG144" s="9"/>
      <c r="AH144" s="9"/>
      <c r="AI144" s="2"/>
      <c r="BA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6"/>
      <c r="CU144" s="6"/>
      <c r="CV144" s="6"/>
      <c r="CW144" s="6"/>
    </row>
    <row r="145" spans="1:101" ht="7.5" customHeight="1">
      <c r="T145" s="9"/>
      <c r="U145" s="9"/>
      <c r="V145" s="9"/>
      <c r="W145" s="9"/>
      <c r="X145" s="9"/>
      <c r="Y145" s="9"/>
      <c r="Z145" s="9"/>
      <c r="AA145" s="9"/>
      <c r="AB145" s="9"/>
      <c r="AC145" s="9"/>
      <c r="AD145" s="9"/>
      <c r="AE145" s="9"/>
      <c r="AF145" s="9"/>
      <c r="AG145" s="9"/>
      <c r="AH145" s="9"/>
      <c r="AI145" s="2"/>
      <c r="AJ145" s="9"/>
      <c r="BA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6"/>
      <c r="CU145" s="6"/>
      <c r="CV145" s="6"/>
      <c r="CW145" s="6"/>
    </row>
    <row r="146" spans="1:101" ht="7.5" customHeight="1">
      <c r="T146" s="9"/>
      <c r="U146" s="9"/>
      <c r="V146" s="9"/>
      <c r="W146" s="9"/>
      <c r="X146" s="9"/>
      <c r="Y146" s="9"/>
      <c r="Z146" s="9"/>
      <c r="AA146" s="9"/>
      <c r="AB146" s="9"/>
      <c r="AC146" s="9"/>
      <c r="AD146" s="9"/>
      <c r="AE146" s="9"/>
      <c r="AF146" s="9"/>
      <c r="AG146" s="9"/>
      <c r="AH146" s="9"/>
      <c r="AI146" s="2"/>
      <c r="AJ146" s="9"/>
      <c r="BA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row>
    <row r="147" spans="1:101" ht="7.5" customHeight="1">
      <c r="A147" s="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row>
    <row r="148" spans="1:101" ht="7.5" customHeight="1">
      <c r="A148" s="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row>
    <row r="149" spans="1:101" ht="7.5" customHeight="1">
      <c r="A149" s="2"/>
      <c r="B149" s="76"/>
      <c r="C149" s="76"/>
      <c r="D149" s="76"/>
      <c r="E149" s="76"/>
      <c r="F149" s="76"/>
      <c r="G149" s="76"/>
      <c r="H149" s="76"/>
      <c r="I149" s="76"/>
      <c r="J149" s="76"/>
      <c r="K149" s="76"/>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6"/>
      <c r="AQ149" s="5"/>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1:101" ht="7.5" customHeight="1">
      <c r="A150" s="2"/>
      <c r="B150" s="2"/>
      <c r="C150" s="2"/>
      <c r="D150" s="2"/>
      <c r="E150" s="2"/>
      <c r="F150" s="2"/>
      <c r="G150" s="2"/>
      <c r="H150" s="2"/>
      <c r="I150" s="2"/>
      <c r="J150" s="2"/>
      <c r="K150" s="2"/>
      <c r="L150" s="2"/>
      <c r="M150" s="2"/>
      <c r="N150" s="2"/>
      <c r="O150" s="2"/>
      <c r="P150" s="2"/>
      <c r="Q150" s="2"/>
      <c r="R150" s="2"/>
      <c r="CG150" s="2"/>
      <c r="CH150" s="2"/>
      <c r="CI150" s="2"/>
    </row>
    <row r="151" spans="1:101" ht="7.5" customHeight="1">
      <c r="A151" s="2"/>
      <c r="B151" s="2"/>
      <c r="C151" s="2"/>
      <c r="D151" s="2"/>
      <c r="E151" s="2"/>
      <c r="F151" s="2"/>
      <c r="G151" s="2"/>
      <c r="H151" s="2"/>
    </row>
    <row r="152" spans="1:101" ht="7.5" customHeight="1">
      <c r="A152" s="2"/>
      <c r="B152" s="2"/>
      <c r="C152" s="2"/>
      <c r="D152" s="2"/>
    </row>
    <row r="153" spans="1:101" ht="7.5" customHeight="1">
      <c r="A153" s="2"/>
      <c r="B153" s="2"/>
      <c r="C153" s="2"/>
      <c r="D153" s="2"/>
      <c r="E153" s="2"/>
      <c r="F153" s="2"/>
      <c r="G153" s="2"/>
      <c r="H153" s="2"/>
    </row>
    <row r="154" spans="1:101" ht="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row>
    <row r="155" spans="1:101" ht="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row>
    <row r="156" spans="1:101" ht="7.5" customHeight="1">
      <c r="A156" s="2"/>
      <c r="B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row>
    <row r="157" spans="1:101" ht="7.5" customHeight="1">
      <c r="A157" s="2"/>
      <c r="B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row>
    <row r="158" spans="1:101" ht="7.5" customHeight="1">
      <c r="A158" s="2"/>
      <c r="B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row>
    <row r="159" spans="1:101" ht="7.5" customHeight="1">
      <c r="A159" s="2"/>
      <c r="B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row>
    <row r="160" spans="1:101" ht="7.5" customHeight="1">
      <c r="A160" s="2"/>
      <c r="B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row>
    <row r="161" spans="1:87" ht="7.5" customHeight="1">
      <c r="A161" s="2"/>
      <c r="B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row>
    <row r="162" spans="1:87" ht="7.5" customHeight="1">
      <c r="A162" s="2"/>
      <c r="B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row>
    <row r="163" spans="1:87" ht="7.5" customHeight="1">
      <c r="A163" s="2"/>
      <c r="B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row>
    <row r="164" spans="1:87" ht="7.5" customHeight="1">
      <c r="A164" s="2"/>
      <c r="B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row>
    <row r="165" spans="1:87" ht="7.5" customHeight="1">
      <c r="A165" s="2"/>
      <c r="B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row>
    <row r="166" spans="1:87" ht="7.5" customHeight="1">
      <c r="A166" s="2"/>
      <c r="B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row>
    <row r="167" spans="1:87" ht="7.5" customHeight="1">
      <c r="A167" s="2"/>
      <c r="B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row>
    <row r="168" spans="1:87" ht="7.5" customHeight="1">
      <c r="A168" s="2"/>
      <c r="B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row>
    <row r="169" spans="1:87" ht="7.5" customHeight="1">
      <c r="A169" s="2"/>
      <c r="B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row>
    <row r="170" spans="1:87" ht="7.5" customHeight="1">
      <c r="A170" s="2"/>
      <c r="B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row>
    <row r="171" spans="1:87" ht="7.5" customHeight="1">
      <c r="A171" s="2"/>
      <c r="B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row>
    <row r="172" spans="1:87" ht="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row>
    <row r="173" spans="1:87" ht="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row>
    <row r="174" spans="1:87" ht="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row>
    <row r="175" spans="1:87" ht="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row>
    <row r="176" spans="1:87" ht="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row>
    <row r="177" spans="1:87" ht="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row>
    <row r="178" spans="1:87" ht="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row>
    <row r="179" spans="1:87" ht="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row>
    <row r="180" spans="1:87" ht="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row>
    <row r="181" spans="1:87" ht="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row>
    <row r="182" spans="1:87" ht="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row>
    <row r="183" spans="1:87" ht="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row>
    <row r="184" spans="1:87" ht="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row>
    <row r="185" spans="1:87" ht="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row>
    <row r="186" spans="1:87" ht="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row>
    <row r="187" spans="1:87" ht="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row>
    <row r="188" spans="1:87" ht="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row>
    <row r="189" spans="1:87" ht="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row>
    <row r="190" spans="1:87" ht="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row>
    <row r="191" spans="1:87" ht="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row>
    <row r="192" spans="1:87" ht="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row>
    <row r="193" spans="1:87" ht="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row>
    <row r="194" spans="1:87" ht="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row>
    <row r="195" spans="1:87" ht="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row>
    <row r="196" spans="1:87" ht="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row>
    <row r="197" spans="1:87" ht="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row>
    <row r="198" spans="1:87" ht="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row>
    <row r="199" spans="1:87" ht="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row>
    <row r="200" spans="1:87" ht="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row>
    <row r="201" spans="1:87" ht="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row>
    <row r="202" spans="1:87" ht="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spans="1:87" ht="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spans="1:87" ht="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spans="1:87" ht="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spans="1:87" ht="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spans="1:87" ht="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row>
    <row r="208" spans="1:87" ht="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row>
    <row r="209" spans="1:87" ht="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row>
    <row r="210" spans="1:87" ht="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row>
  </sheetData>
  <sheetProtection algorithmName="SHA-512" hashValue="+j/BYAQUIMN8sW2QtWgRK/bjPTXHsPDJSgzF72atr1HelkcWFk+NqE6cCDY9QTib6KeCpmnGVnAIy83onP50EQ==" saltValue="wLalA0pL6DtZdoTn7mKTtg==" spinCount="100000" sheet="1" selectLockedCells="1" selectUnlockedCells="1"/>
  <protectedRanges>
    <protectedRange sqref="BR36:CO40 AL54:AW54 R29:AW39" name="範囲1"/>
    <protectedRange sqref="N7:AG12 DM59:EL64 BH11:CA16 CI12:CK17" name="範囲1_2_1"/>
    <protectedRange sqref="DP67 DU67 EA68 BK19 BP19 BV20" name="範囲1_1"/>
    <protectedRange sqref="B49:Q53" name="範囲1_2"/>
  </protectedRanges>
  <mergeCells count="264">
    <mergeCell ref="B141:CK143"/>
    <mergeCell ref="B138:CK140"/>
    <mergeCell ref="CM71:CS73"/>
    <mergeCell ref="CF74:CL79"/>
    <mergeCell ref="CM74:CS79"/>
    <mergeCell ref="BD82:CB83"/>
    <mergeCell ref="BJ136:CV137"/>
    <mergeCell ref="BJ134:CW135"/>
    <mergeCell ref="B134:BI137"/>
    <mergeCell ref="AJ120:CU123"/>
    <mergeCell ref="B120:I129"/>
    <mergeCell ref="AB123:AG125"/>
    <mergeCell ref="AN115:AS116"/>
    <mergeCell ref="C109:AG110"/>
    <mergeCell ref="C95:AG96"/>
    <mergeCell ref="C115:AG116"/>
    <mergeCell ref="C113:AG114"/>
    <mergeCell ref="C79:AG80"/>
    <mergeCell ref="C107:AG108"/>
    <mergeCell ref="C81:AG82"/>
    <mergeCell ref="C101:AG102"/>
    <mergeCell ref="AH115:AM116"/>
    <mergeCell ref="J120:U122"/>
    <mergeCell ref="AH113:AM114"/>
    <mergeCell ref="C67:AG68"/>
    <mergeCell ref="C91:AG92"/>
    <mergeCell ref="AH91:AM92"/>
    <mergeCell ref="C93:AG94"/>
    <mergeCell ref="AH93:AM94"/>
    <mergeCell ref="AN87:AS88"/>
    <mergeCell ref="AN89:AS90"/>
    <mergeCell ref="AN91:AS92"/>
    <mergeCell ref="C87:AG88"/>
    <mergeCell ref="C89:AG90"/>
    <mergeCell ref="AH89:AM90"/>
    <mergeCell ref="AN71:AS72"/>
    <mergeCell ref="C71:AG72"/>
    <mergeCell ref="AN67:AS68"/>
    <mergeCell ref="AH75:AM76"/>
    <mergeCell ref="AN83:AS84"/>
    <mergeCell ref="C83:AG84"/>
    <mergeCell ref="AH83:AM84"/>
    <mergeCell ref="AN81:AS82"/>
    <mergeCell ref="AH77:AM78"/>
    <mergeCell ref="C85:AG86"/>
    <mergeCell ref="AN75:AS76"/>
    <mergeCell ref="AN77:AS78"/>
    <mergeCell ref="AH87:AM88"/>
    <mergeCell ref="AH85:AM86"/>
    <mergeCell ref="AH81:AM82"/>
    <mergeCell ref="AH79:AM80"/>
    <mergeCell ref="AN79:AS80"/>
    <mergeCell ref="C77:AG78"/>
    <mergeCell ref="AN109:AS110"/>
    <mergeCell ref="C75:AG76"/>
    <mergeCell ref="AN111:AS112"/>
    <mergeCell ref="AN103:AS104"/>
    <mergeCell ref="AN95:AS96"/>
    <mergeCell ref="AH103:AM104"/>
    <mergeCell ref="AN113:AS114"/>
    <mergeCell ref="AJ128:CU131"/>
    <mergeCell ref="B130:AG132"/>
    <mergeCell ref="S43:BC44"/>
    <mergeCell ref="BD74:BJ79"/>
    <mergeCell ref="AT111:AY112"/>
    <mergeCell ref="AT113:AY114"/>
    <mergeCell ref="AT115:AY116"/>
    <mergeCell ref="AT59:AY60"/>
    <mergeCell ref="AT61:AY62"/>
    <mergeCell ref="AT63:AY64"/>
    <mergeCell ref="AT65:AY66"/>
    <mergeCell ref="AT67:AY68"/>
    <mergeCell ref="AT71:AY72"/>
    <mergeCell ref="AT73:AY74"/>
    <mergeCell ref="AT75:AY76"/>
    <mergeCell ref="AT77:AY78"/>
    <mergeCell ref="AT79:AY80"/>
    <mergeCell ref="AT109:AY110"/>
    <mergeCell ref="J126:O129"/>
    <mergeCell ref="P126:U129"/>
    <mergeCell ref="V126:AA129"/>
    <mergeCell ref="AB126:AG129"/>
    <mergeCell ref="AT81:AY82"/>
    <mergeCell ref="V120:AG122"/>
    <mergeCell ref="C111:AG112"/>
    <mergeCell ref="AH107:AM108"/>
    <mergeCell ref="C105:AG106"/>
    <mergeCell ref="AH101:AM102"/>
    <mergeCell ref="AH105:AM106"/>
    <mergeCell ref="AH95:AM96"/>
    <mergeCell ref="AH97:AM98"/>
    <mergeCell ref="C97:AG98"/>
    <mergeCell ref="C99:AG100"/>
    <mergeCell ref="AJ124:CU127"/>
    <mergeCell ref="AH109:AM110"/>
    <mergeCell ref="AH111:AM112"/>
    <mergeCell ref="AN107:AS108"/>
    <mergeCell ref="C103:AG104"/>
    <mergeCell ref="J123:O125"/>
    <mergeCell ref="P123:U125"/>
    <mergeCell ref="V123:AA125"/>
    <mergeCell ref="A2:CV5"/>
    <mergeCell ref="B40:AW41"/>
    <mergeCell ref="C13:AL15"/>
    <mergeCell ref="BR32:BY35"/>
    <mergeCell ref="BZ32:CG35"/>
    <mergeCell ref="F29:Q31"/>
    <mergeCell ref="F36:Q39"/>
    <mergeCell ref="F32:Q35"/>
    <mergeCell ref="B29:E39"/>
    <mergeCell ref="AW25:AY26"/>
    <mergeCell ref="BL29:CO31"/>
    <mergeCell ref="CH32:CO35"/>
    <mergeCell ref="BC29:BK31"/>
    <mergeCell ref="R36:AW39"/>
    <mergeCell ref="BR36:BY40"/>
    <mergeCell ref="R29:AW31"/>
    <mergeCell ref="BC32:BK37"/>
    <mergeCell ref="BC38:BK40"/>
    <mergeCell ref="BL32:BQ35"/>
    <mergeCell ref="BL36:BQ40"/>
    <mergeCell ref="BL41:BY42"/>
    <mergeCell ref="R32:AW35"/>
    <mergeCell ref="BK19:BM22"/>
    <mergeCell ref="BN20:BO21"/>
    <mergeCell ref="AT97:AY98"/>
    <mergeCell ref="D22:AL24"/>
    <mergeCell ref="J49:Q53"/>
    <mergeCell ref="B43:Q44"/>
    <mergeCell ref="B45:I48"/>
    <mergeCell ref="J45:Q48"/>
    <mergeCell ref="S45:BG46"/>
    <mergeCell ref="B49:I53"/>
    <mergeCell ref="AN59:AS60"/>
    <mergeCell ref="BT44:CT47"/>
    <mergeCell ref="BC93:BZ95"/>
    <mergeCell ref="AT89:AY90"/>
    <mergeCell ref="AT91:AY92"/>
    <mergeCell ref="AT83:AY84"/>
    <mergeCell ref="AT85:AY86"/>
    <mergeCell ref="AN85:AS86"/>
    <mergeCell ref="AT105:AY106"/>
    <mergeCell ref="AN105:AS106"/>
    <mergeCell ref="AN93:AS94"/>
    <mergeCell ref="AN99:AS100"/>
    <mergeCell ref="AT99:AY100"/>
    <mergeCell ref="AN97:AS98"/>
    <mergeCell ref="AH99:AM100"/>
    <mergeCell ref="AT101:AY102"/>
    <mergeCell ref="AN101:AS102"/>
    <mergeCell ref="AT93:AY94"/>
    <mergeCell ref="AT107:AY108"/>
    <mergeCell ref="AT87:AY88"/>
    <mergeCell ref="AT95:AY96"/>
    <mergeCell ref="AT103:AY104"/>
    <mergeCell ref="AH71:AM72"/>
    <mergeCell ref="AN73:AS74"/>
    <mergeCell ref="C65:AG66"/>
    <mergeCell ref="S49:BF50"/>
    <mergeCell ref="S47:BF48"/>
    <mergeCell ref="AH61:AM62"/>
    <mergeCell ref="AH59:AM60"/>
    <mergeCell ref="AH67:AM68"/>
    <mergeCell ref="E55:AV58"/>
    <mergeCell ref="AN61:AS62"/>
    <mergeCell ref="C73:AG74"/>
    <mergeCell ref="AH73:AM74"/>
    <mergeCell ref="AN65:AS66"/>
    <mergeCell ref="AN69:AS70"/>
    <mergeCell ref="AT69:AY70"/>
    <mergeCell ref="BD68:BQ70"/>
    <mergeCell ref="BD64:BQ67"/>
    <mergeCell ref="C69:AG70"/>
    <mergeCell ref="AH69:AM70"/>
    <mergeCell ref="AN63:AS64"/>
    <mergeCell ref="DB19:DP20"/>
    <mergeCell ref="DB21:DP22"/>
    <mergeCell ref="DB23:DP24"/>
    <mergeCell ref="DB25:DP26"/>
    <mergeCell ref="DB27:DP28"/>
    <mergeCell ref="DB37:DP38"/>
    <mergeCell ref="DB39:DP40"/>
    <mergeCell ref="DB43:DP44"/>
    <mergeCell ref="BZ36:CG40"/>
    <mergeCell ref="CH36:CO40"/>
    <mergeCell ref="DB56:EI57"/>
    <mergeCell ref="DC58:DL60"/>
    <mergeCell ref="EH58:ET59"/>
    <mergeCell ref="BH44:BJ51"/>
    <mergeCell ref="BK44:BS47"/>
    <mergeCell ref="BK48:BS51"/>
    <mergeCell ref="C59:AG62"/>
    <mergeCell ref="AH65:AM66"/>
    <mergeCell ref="C63:AG64"/>
    <mergeCell ref="AH63:AM64"/>
    <mergeCell ref="DM58:EF60"/>
    <mergeCell ref="DQ35:EJ36"/>
    <mergeCell ref="DQ37:EJ38"/>
    <mergeCell ref="DQ39:EJ40"/>
    <mergeCell ref="DQ45:EJ46"/>
    <mergeCell ref="DQ49:EJ50"/>
    <mergeCell ref="DB29:DP30"/>
    <mergeCell ref="BC96:BZ98"/>
    <mergeCell ref="DB31:DP32"/>
    <mergeCell ref="DB33:DP34"/>
    <mergeCell ref="DB35:DP36"/>
    <mergeCell ref="DB45:DP46"/>
    <mergeCell ref="DB47:DP48"/>
    <mergeCell ref="CF68:CS70"/>
    <mergeCell ref="BR68:CE70"/>
    <mergeCell ref="BD71:BJ73"/>
    <mergeCell ref="BK71:BQ73"/>
    <mergeCell ref="BK74:BQ79"/>
    <mergeCell ref="BD80:CS81"/>
    <mergeCell ref="BD84:CS92"/>
    <mergeCell ref="BR71:BX73"/>
    <mergeCell ref="BY71:CE73"/>
    <mergeCell ref="BR74:BX79"/>
    <mergeCell ref="BY74:CE79"/>
    <mergeCell ref="CF71:CL73"/>
    <mergeCell ref="DQ17:EJ18"/>
    <mergeCell ref="DQ19:EJ20"/>
    <mergeCell ref="DQ21:EJ22"/>
    <mergeCell ref="DQ23:EJ24"/>
    <mergeCell ref="DQ25:EJ26"/>
    <mergeCell ref="DQ27:EJ28"/>
    <mergeCell ref="DQ29:EJ30"/>
    <mergeCell ref="DQ31:EJ32"/>
    <mergeCell ref="DQ33:EJ34"/>
    <mergeCell ref="CE10:CT11"/>
    <mergeCell ref="DC61:DL64"/>
    <mergeCell ref="DM61:EF64"/>
    <mergeCell ref="DC67:DJ70"/>
    <mergeCell ref="DP67:DR70"/>
    <mergeCell ref="DU67:DW70"/>
    <mergeCell ref="DZ67:EC70"/>
    <mergeCell ref="DK68:DO69"/>
    <mergeCell ref="DS68:DT69"/>
    <mergeCell ref="DX68:DY69"/>
    <mergeCell ref="ED68:EE69"/>
    <mergeCell ref="DQ11:EJ12"/>
    <mergeCell ref="DB41:DP42"/>
    <mergeCell ref="DQ41:EJ42"/>
    <mergeCell ref="DB9:DP10"/>
    <mergeCell ref="DB13:DP14"/>
    <mergeCell ref="DB15:DP16"/>
    <mergeCell ref="DB17:DP18"/>
    <mergeCell ref="DB11:DP12"/>
    <mergeCell ref="BT48:CT51"/>
    <mergeCell ref="BH52:CP53"/>
    <mergeCell ref="DB49:DP50"/>
    <mergeCell ref="DQ13:EJ14"/>
    <mergeCell ref="DQ15:EJ16"/>
    <mergeCell ref="AW8:CD9"/>
    <mergeCell ref="AX10:BG12"/>
    <mergeCell ref="BH10:CA12"/>
    <mergeCell ref="AX13:BG16"/>
    <mergeCell ref="BH13:CA16"/>
    <mergeCell ref="AX19:BE22"/>
    <mergeCell ref="BP19:BR22"/>
    <mergeCell ref="BU19:BX22"/>
    <mergeCell ref="BF20:BJ21"/>
    <mergeCell ref="BS20:BT21"/>
    <mergeCell ref="BY20:BZ21"/>
  </mergeCells>
  <phoneticPr fontId="11"/>
  <dataValidations count="3">
    <dataValidation imeMode="hiragana" allowBlank="1" showInputMessage="1" showErrorMessage="1" sqref="R32 EL60 N6 CK13 DM58 BH10" xr:uid="{00000000-0002-0000-0100-000000000000}"/>
    <dataValidation imeMode="halfAlpha" allowBlank="1" showInputMessage="1" showErrorMessage="1" sqref="DA80 CF82:CM83 BD74 BD80 BR74 J126 AB126 V126 AH126:AI129 P126 EC84:EJ85 BD82 CF74" xr:uid="{00000000-0002-0000-0100-000001000000}"/>
    <dataValidation imeMode="fullKatakana" allowBlank="1" showInputMessage="1" showErrorMessage="1" sqref="R29:R30" xr:uid="{00000000-0002-0000-0100-000002000000}"/>
  </dataValidations>
  <printOptions horizontalCentered="1" verticalCentered="1"/>
  <pageMargins left="0.39370078740157483" right="0.35433070866141736" top="3.937007874015748E-2" bottom="3.937007874015748E-2" header="0.31496062992125984" footer="0.31496062992125984"/>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38ED-4DCA-4E91-8E80-334A7305B71D}">
  <sheetPr codeName="Sheet6">
    <pageSetUpPr fitToPage="1"/>
  </sheetPr>
  <dimension ref="A1:OE210"/>
  <sheetViews>
    <sheetView view="pageBreakPreview" zoomScaleNormal="100" zoomScaleSheetLayoutView="100" workbookViewId="0">
      <selection activeCell="BV23" sqref="BV23"/>
    </sheetView>
  </sheetViews>
  <sheetFormatPr defaultColWidth="1.125" defaultRowHeight="7.5" customHeight="1"/>
  <cols>
    <col min="1" max="36" width="1.125" style="1"/>
    <col min="37" max="37" width="1.125" style="1" customWidth="1"/>
    <col min="38" max="85" width="1.125" style="1"/>
    <col min="86" max="86" width="1.125" style="1" customWidth="1"/>
    <col min="87" max="92" width="1.125" style="1"/>
    <col min="93" max="94" width="1.125" style="1" customWidth="1"/>
    <col min="95" max="98" width="1.125" style="1"/>
    <col min="99" max="99" width="1.125" style="1" customWidth="1"/>
    <col min="100" max="16384" width="1.125" style="1"/>
  </cols>
  <sheetData>
    <row r="1" spans="1:100" ht="7.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row>
    <row r="2" spans="1:100" ht="7.5" customHeight="1">
      <c r="A2" s="419" t="s">
        <v>46</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419"/>
      <c r="CU2" s="419"/>
      <c r="CV2" s="419"/>
    </row>
    <row r="3" spans="1:100" ht="7.5" customHeigh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row>
    <row r="4" spans="1:100" ht="7.5" customHeight="1">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c r="CA4" s="419"/>
      <c r="CB4" s="419"/>
      <c r="CC4" s="419"/>
      <c r="CD4" s="419"/>
      <c r="CE4" s="419"/>
      <c r="CF4" s="419"/>
      <c r="CG4" s="419"/>
      <c r="CH4" s="419"/>
      <c r="CI4" s="419"/>
      <c r="CJ4" s="419"/>
      <c r="CK4" s="419"/>
      <c r="CL4" s="419"/>
      <c r="CM4" s="419"/>
      <c r="CN4" s="419"/>
      <c r="CO4" s="419"/>
      <c r="CP4" s="419"/>
      <c r="CQ4" s="419"/>
      <c r="CR4" s="419"/>
      <c r="CS4" s="419"/>
      <c r="CT4" s="419"/>
      <c r="CU4" s="419"/>
      <c r="CV4" s="419"/>
    </row>
    <row r="5" spans="1:100" ht="7.5" customHeight="1">
      <c r="A5" s="419"/>
      <c r="B5" s="419"/>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row>
    <row r="6" spans="1:100" ht="7.5" customHeight="1">
      <c r="D6" s="2"/>
      <c r="E6" s="2"/>
      <c r="F6" s="2"/>
      <c r="G6" s="2"/>
      <c r="H6" s="2"/>
      <c r="I6" s="2"/>
      <c r="J6" s="2"/>
      <c r="K6" s="2"/>
      <c r="L6" s="2"/>
      <c r="M6" s="2"/>
      <c r="N6" s="73"/>
      <c r="O6" s="73"/>
      <c r="P6" s="73"/>
      <c r="Q6" s="73"/>
      <c r="R6" s="73"/>
      <c r="S6" s="73"/>
      <c r="T6" s="73"/>
      <c r="U6" s="73"/>
      <c r="V6" s="73"/>
      <c r="W6" s="73"/>
      <c r="X6" s="73"/>
      <c r="Y6" s="73"/>
      <c r="Z6" s="73"/>
      <c r="AA6" s="73"/>
      <c r="AB6" s="73"/>
      <c r="AC6" s="73"/>
      <c r="AD6" s="73"/>
      <c r="AE6" s="73"/>
      <c r="AF6" s="73"/>
      <c r="AG6" s="73"/>
      <c r="CG6" s="2"/>
    </row>
    <row r="7" spans="1:100" ht="7.5" customHeight="1">
      <c r="D7" s="2"/>
      <c r="E7" s="2"/>
      <c r="F7" s="2"/>
      <c r="G7" s="2"/>
      <c r="H7" s="2"/>
      <c r="I7" s="2"/>
      <c r="J7" s="2"/>
      <c r="K7" s="2"/>
      <c r="L7" s="2"/>
      <c r="M7" s="2"/>
      <c r="N7" s="73"/>
      <c r="O7" s="73"/>
      <c r="P7" s="73"/>
      <c r="Q7" s="73"/>
      <c r="R7" s="73"/>
      <c r="S7" s="73"/>
      <c r="T7" s="73"/>
      <c r="U7" s="73"/>
      <c r="V7" s="73"/>
      <c r="W7" s="73"/>
      <c r="X7" s="73"/>
      <c r="Y7" s="73"/>
      <c r="Z7" s="73"/>
      <c r="AA7" s="73"/>
      <c r="AB7" s="73"/>
      <c r="AC7" s="73"/>
      <c r="AD7" s="73"/>
      <c r="AE7" s="73"/>
      <c r="AF7" s="73"/>
      <c r="AG7" s="73"/>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row>
    <row r="8" spans="1:100" ht="7.5" customHeight="1">
      <c r="D8" s="2"/>
      <c r="E8" s="2"/>
      <c r="F8" s="2"/>
      <c r="G8" s="2"/>
      <c r="H8" s="2"/>
      <c r="I8" s="2"/>
      <c r="J8" s="2"/>
      <c r="K8" s="2"/>
      <c r="L8" s="2"/>
      <c r="M8" s="2"/>
      <c r="N8" s="73"/>
      <c r="O8" s="73"/>
      <c r="P8" s="73"/>
      <c r="Q8" s="73"/>
      <c r="R8" s="73"/>
      <c r="S8" s="73"/>
      <c r="T8" s="73"/>
      <c r="U8" s="73"/>
      <c r="V8" s="73"/>
      <c r="W8" s="73"/>
      <c r="X8" s="73"/>
      <c r="Y8" s="73"/>
      <c r="Z8" s="73"/>
      <c r="AA8" s="73"/>
      <c r="AB8" s="73"/>
      <c r="AC8" s="73"/>
      <c r="AD8" s="73"/>
      <c r="AE8" s="73"/>
      <c r="AF8" s="73"/>
      <c r="AG8" s="73"/>
      <c r="AP8" s="64"/>
      <c r="AQ8" s="64"/>
      <c r="AR8" s="64"/>
      <c r="AS8" s="64"/>
      <c r="AT8" s="64"/>
      <c r="AU8" s="64"/>
      <c r="AV8" s="64"/>
      <c r="AW8" s="111" t="s">
        <v>1705</v>
      </c>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74"/>
      <c r="CF8" s="74"/>
      <c r="CG8" s="74"/>
      <c r="CH8" s="74"/>
      <c r="CI8" s="74"/>
      <c r="CJ8" s="74"/>
      <c r="CK8" s="74"/>
      <c r="CL8" s="74"/>
      <c r="CM8" s="74"/>
      <c r="CN8" s="74"/>
      <c r="CO8" s="74"/>
      <c r="CP8" s="74"/>
      <c r="CQ8" s="74"/>
      <c r="CR8" s="74"/>
      <c r="CS8" s="74"/>
      <c r="CT8" s="74"/>
    </row>
    <row r="9" spans="1:100" ht="7.5" customHeight="1" thickBot="1">
      <c r="D9" s="64"/>
      <c r="E9" s="64"/>
      <c r="F9" s="64"/>
      <c r="G9" s="64"/>
      <c r="H9" s="64"/>
      <c r="I9" s="64"/>
      <c r="J9" s="64"/>
      <c r="K9" s="64"/>
      <c r="L9" s="64"/>
      <c r="M9" s="64"/>
      <c r="N9" s="2"/>
      <c r="O9" s="2"/>
      <c r="P9" s="2"/>
      <c r="Q9" s="2"/>
      <c r="R9" s="2"/>
      <c r="S9" s="2"/>
      <c r="T9" s="2"/>
      <c r="U9" s="2"/>
      <c r="V9" s="2"/>
      <c r="W9" s="2"/>
      <c r="X9" s="2"/>
      <c r="Y9" s="2"/>
      <c r="Z9" s="2"/>
      <c r="AA9" s="2"/>
      <c r="AB9" s="2"/>
      <c r="AC9" s="2"/>
      <c r="AD9" s="2"/>
      <c r="AE9" s="2"/>
      <c r="AF9" s="2"/>
      <c r="AG9" s="2"/>
      <c r="AP9" s="64"/>
      <c r="AQ9" s="64"/>
      <c r="AR9" s="64"/>
      <c r="AS9" s="64"/>
      <c r="AT9" s="64"/>
      <c r="AU9" s="64"/>
      <c r="AV9" s="64"/>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74"/>
      <c r="CF9" s="74"/>
      <c r="CG9" s="74"/>
      <c r="CH9" s="74"/>
      <c r="CI9" s="74"/>
      <c r="CJ9" s="74"/>
      <c r="CK9" s="74"/>
      <c r="CL9" s="74"/>
      <c r="CM9" s="74"/>
      <c r="CN9" s="74"/>
      <c r="CO9" s="74"/>
      <c r="CP9" s="74"/>
      <c r="CQ9" s="74"/>
      <c r="CR9" s="74"/>
      <c r="CS9" s="74"/>
      <c r="CT9" s="74"/>
    </row>
    <row r="10" spans="1:100" ht="7.5" customHeight="1">
      <c r="D10" s="64"/>
      <c r="E10" s="64"/>
      <c r="F10" s="64"/>
      <c r="G10" s="64"/>
      <c r="H10" s="64"/>
      <c r="I10" s="64"/>
      <c r="J10" s="64"/>
      <c r="K10" s="64"/>
      <c r="L10" s="64"/>
      <c r="M10" s="64"/>
      <c r="N10" s="2"/>
      <c r="O10" s="2"/>
      <c r="P10" s="2"/>
      <c r="Q10" s="2"/>
      <c r="R10" s="2"/>
      <c r="S10" s="2"/>
      <c r="T10" s="2"/>
      <c r="U10" s="2"/>
      <c r="V10" s="2"/>
      <c r="W10" s="2"/>
      <c r="X10" s="2"/>
      <c r="Y10" s="2"/>
      <c r="Z10" s="2"/>
      <c r="AA10" s="2"/>
      <c r="AB10" s="2"/>
      <c r="AC10" s="2"/>
      <c r="AD10" s="2"/>
      <c r="AE10" s="2"/>
      <c r="AF10" s="2"/>
      <c r="AG10" s="2"/>
      <c r="AQ10" s="2"/>
      <c r="AR10" s="2"/>
      <c r="AS10" s="2"/>
      <c r="AT10" s="2"/>
      <c r="AU10" s="2"/>
      <c r="AV10" s="2"/>
      <c r="AW10" s="2"/>
      <c r="AX10" s="112" t="s">
        <v>8</v>
      </c>
      <c r="AY10" s="113"/>
      <c r="AZ10" s="113"/>
      <c r="BA10" s="113"/>
      <c r="BB10" s="113"/>
      <c r="BC10" s="113"/>
      <c r="BD10" s="113"/>
      <c r="BE10" s="113"/>
      <c r="BF10" s="113"/>
      <c r="BG10" s="114"/>
      <c r="BH10" s="121" t="s">
        <v>1741</v>
      </c>
      <c r="BI10" s="122"/>
      <c r="BJ10" s="122"/>
      <c r="BK10" s="122"/>
      <c r="BL10" s="122"/>
      <c r="BM10" s="122"/>
      <c r="BN10" s="122"/>
      <c r="BO10" s="122"/>
      <c r="BP10" s="122"/>
      <c r="BQ10" s="122"/>
      <c r="BR10" s="122"/>
      <c r="BS10" s="122"/>
      <c r="BT10" s="122"/>
      <c r="BU10" s="122"/>
      <c r="BV10" s="122"/>
      <c r="BW10" s="122"/>
      <c r="BX10" s="122"/>
      <c r="BY10" s="122"/>
      <c r="BZ10" s="122"/>
      <c r="CA10" s="123"/>
      <c r="CB10" s="73"/>
      <c r="CC10" s="73"/>
      <c r="CD10" s="73"/>
      <c r="CE10" s="160"/>
      <c r="CF10" s="160"/>
      <c r="CG10" s="160"/>
      <c r="CH10" s="160"/>
      <c r="CI10" s="160"/>
      <c r="CJ10" s="160"/>
      <c r="CK10" s="160"/>
      <c r="CL10" s="160"/>
      <c r="CM10" s="160"/>
      <c r="CN10" s="160"/>
      <c r="CO10" s="160"/>
      <c r="CP10" s="160"/>
      <c r="CQ10" s="160"/>
      <c r="CR10" s="160"/>
      <c r="CS10" s="160"/>
      <c r="CT10" s="160"/>
    </row>
    <row r="11" spans="1:100" ht="7.5" customHeight="1">
      <c r="D11" s="64"/>
      <c r="E11" s="64"/>
      <c r="F11" s="64"/>
      <c r="G11" s="64"/>
      <c r="H11" s="64"/>
      <c r="I11" s="64"/>
      <c r="J11" s="64"/>
      <c r="K11" s="64"/>
      <c r="L11" s="64"/>
      <c r="M11" s="64"/>
      <c r="N11" s="2"/>
      <c r="O11" s="2"/>
      <c r="P11" s="2"/>
      <c r="Q11" s="2"/>
      <c r="R11" s="2"/>
      <c r="S11" s="2"/>
      <c r="T11" s="2"/>
      <c r="U11" s="2"/>
      <c r="V11" s="2"/>
      <c r="W11" s="2"/>
      <c r="X11" s="2"/>
      <c r="Y11" s="2"/>
      <c r="Z11" s="2"/>
      <c r="AA11" s="2"/>
      <c r="AB11" s="2"/>
      <c r="AC11" s="2"/>
      <c r="AD11" s="2"/>
      <c r="AE11" s="2"/>
      <c r="AF11" s="2"/>
      <c r="AG11" s="2"/>
      <c r="AQ11" s="2"/>
      <c r="AR11" s="2"/>
      <c r="AS11" s="2"/>
      <c r="AT11" s="2"/>
      <c r="AU11" s="2"/>
      <c r="AV11" s="2"/>
      <c r="AW11" s="2"/>
      <c r="AX11" s="115"/>
      <c r="AY11" s="116"/>
      <c r="AZ11" s="116"/>
      <c r="BA11" s="116"/>
      <c r="BB11" s="116"/>
      <c r="BC11" s="116"/>
      <c r="BD11" s="116"/>
      <c r="BE11" s="116"/>
      <c r="BF11" s="116"/>
      <c r="BG11" s="117"/>
      <c r="BH11" s="124"/>
      <c r="BI11" s="125"/>
      <c r="BJ11" s="125"/>
      <c r="BK11" s="125"/>
      <c r="BL11" s="125"/>
      <c r="BM11" s="125"/>
      <c r="BN11" s="125"/>
      <c r="BO11" s="125"/>
      <c r="BP11" s="125"/>
      <c r="BQ11" s="125"/>
      <c r="BR11" s="125"/>
      <c r="BS11" s="125"/>
      <c r="BT11" s="125"/>
      <c r="BU11" s="125"/>
      <c r="BV11" s="125"/>
      <c r="BW11" s="125"/>
      <c r="BX11" s="125"/>
      <c r="BY11" s="125"/>
      <c r="BZ11" s="125"/>
      <c r="CA11" s="126"/>
      <c r="CB11" s="73"/>
      <c r="CC11" s="73"/>
      <c r="CD11" s="73"/>
      <c r="CE11" s="160"/>
      <c r="CF11" s="160"/>
      <c r="CG11" s="160"/>
      <c r="CH11" s="160"/>
      <c r="CI11" s="160"/>
      <c r="CJ11" s="160"/>
      <c r="CK11" s="160"/>
      <c r="CL11" s="160"/>
      <c r="CM11" s="160"/>
      <c r="CN11" s="160"/>
      <c r="CO11" s="160"/>
      <c r="CP11" s="160"/>
      <c r="CQ11" s="160"/>
      <c r="CR11" s="160"/>
      <c r="CS11" s="160"/>
      <c r="CT11" s="160"/>
    </row>
    <row r="12" spans="1:100" ht="7.5" customHeight="1">
      <c r="D12" s="64"/>
      <c r="E12" s="64"/>
      <c r="F12" s="64"/>
      <c r="G12" s="64"/>
      <c r="H12" s="64"/>
      <c r="I12" s="64"/>
      <c r="J12" s="64"/>
      <c r="K12" s="64"/>
      <c r="L12" s="64"/>
      <c r="M12" s="64"/>
      <c r="N12" s="2"/>
      <c r="O12" s="2"/>
      <c r="P12" s="2"/>
      <c r="Q12" s="2"/>
      <c r="R12" s="2"/>
      <c r="S12" s="2"/>
      <c r="T12" s="2"/>
      <c r="U12" s="2"/>
      <c r="V12" s="2"/>
      <c r="W12" s="2"/>
      <c r="X12" s="2"/>
      <c r="Y12" s="2"/>
      <c r="Z12" s="2"/>
      <c r="AA12" s="2"/>
      <c r="AB12" s="2"/>
      <c r="AC12" s="2"/>
      <c r="AD12" s="2"/>
      <c r="AE12" s="2"/>
      <c r="AF12" s="2"/>
      <c r="AG12" s="2"/>
      <c r="AQ12" s="2"/>
      <c r="AR12" s="2"/>
      <c r="AS12" s="2"/>
      <c r="AT12" s="2"/>
      <c r="AU12" s="2"/>
      <c r="AV12" s="2"/>
      <c r="AW12" s="2"/>
      <c r="AX12" s="118"/>
      <c r="AY12" s="119"/>
      <c r="AZ12" s="119"/>
      <c r="BA12" s="119"/>
      <c r="BB12" s="119"/>
      <c r="BC12" s="119"/>
      <c r="BD12" s="119"/>
      <c r="BE12" s="119"/>
      <c r="BF12" s="119"/>
      <c r="BG12" s="120"/>
      <c r="BH12" s="127"/>
      <c r="BI12" s="128"/>
      <c r="BJ12" s="128"/>
      <c r="BK12" s="128"/>
      <c r="BL12" s="128"/>
      <c r="BM12" s="128"/>
      <c r="BN12" s="128"/>
      <c r="BO12" s="128"/>
      <c r="BP12" s="128"/>
      <c r="BQ12" s="128"/>
      <c r="BR12" s="128"/>
      <c r="BS12" s="128"/>
      <c r="BT12" s="128"/>
      <c r="BU12" s="128"/>
      <c r="BV12" s="128"/>
      <c r="BW12" s="128"/>
      <c r="BX12" s="128"/>
      <c r="BY12" s="128"/>
      <c r="BZ12" s="128"/>
      <c r="CA12" s="129"/>
      <c r="CE12" s="536"/>
      <c r="CF12" s="536"/>
      <c r="CG12" s="536"/>
      <c r="CH12" s="536"/>
      <c r="CI12" s="536"/>
      <c r="CJ12" s="536"/>
      <c r="CK12" s="536"/>
      <c r="CL12" s="536"/>
      <c r="CM12" s="536"/>
      <c r="CN12" s="536"/>
      <c r="CO12" s="536"/>
      <c r="CP12" s="536"/>
      <c r="CQ12" s="536"/>
      <c r="CR12" s="536"/>
      <c r="CS12" s="536"/>
      <c r="CT12" s="536"/>
    </row>
    <row r="13" spans="1:100" ht="7.5" customHeight="1">
      <c r="C13" s="422" t="s">
        <v>7</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Q13" s="64"/>
      <c r="AR13" s="64"/>
      <c r="AS13" s="64"/>
      <c r="AT13" s="64"/>
      <c r="AU13" s="64"/>
      <c r="AV13" s="64"/>
      <c r="AW13" s="64"/>
      <c r="AX13" s="130" t="s">
        <v>9</v>
      </c>
      <c r="AY13" s="131"/>
      <c r="AZ13" s="131"/>
      <c r="BA13" s="131"/>
      <c r="BB13" s="131"/>
      <c r="BC13" s="131"/>
      <c r="BD13" s="131"/>
      <c r="BE13" s="131"/>
      <c r="BF13" s="131"/>
      <c r="BG13" s="132"/>
      <c r="BH13" s="139">
        <v>65456</v>
      </c>
      <c r="BI13" s="140"/>
      <c r="BJ13" s="140"/>
      <c r="BK13" s="140"/>
      <c r="BL13" s="140"/>
      <c r="BM13" s="140"/>
      <c r="BN13" s="140"/>
      <c r="BO13" s="140"/>
      <c r="BP13" s="140"/>
      <c r="BQ13" s="140"/>
      <c r="BR13" s="140"/>
      <c r="BS13" s="140"/>
      <c r="BT13" s="140"/>
      <c r="BU13" s="140"/>
      <c r="BV13" s="140"/>
      <c r="BW13" s="140"/>
      <c r="BX13" s="140"/>
      <c r="BY13" s="140"/>
      <c r="BZ13" s="140"/>
      <c r="CA13" s="141"/>
      <c r="CE13" s="536"/>
      <c r="CF13" s="536"/>
      <c r="CG13" s="536"/>
      <c r="CH13" s="536"/>
      <c r="CI13" s="536"/>
      <c r="CJ13" s="536"/>
      <c r="CK13" s="536"/>
      <c r="CL13" s="536"/>
      <c r="CM13" s="536"/>
      <c r="CN13" s="536"/>
      <c r="CO13" s="536"/>
      <c r="CP13" s="536"/>
      <c r="CQ13" s="536"/>
      <c r="CR13" s="536"/>
      <c r="CS13" s="536"/>
      <c r="CT13" s="536"/>
    </row>
    <row r="14" spans="1:100" ht="7.5" customHeight="1">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Q14" s="64"/>
      <c r="AR14" s="64"/>
      <c r="AS14" s="64"/>
      <c r="AT14" s="64"/>
      <c r="AU14" s="64"/>
      <c r="AV14" s="64"/>
      <c r="AW14" s="64"/>
      <c r="AX14" s="133"/>
      <c r="AY14" s="134"/>
      <c r="AZ14" s="134"/>
      <c r="BA14" s="134"/>
      <c r="BB14" s="134"/>
      <c r="BC14" s="134"/>
      <c r="BD14" s="134"/>
      <c r="BE14" s="134"/>
      <c r="BF14" s="134"/>
      <c r="BG14" s="135"/>
      <c r="BH14" s="142"/>
      <c r="BI14" s="143"/>
      <c r="BJ14" s="143"/>
      <c r="BK14" s="143"/>
      <c r="BL14" s="143"/>
      <c r="BM14" s="143"/>
      <c r="BN14" s="143"/>
      <c r="BO14" s="143"/>
      <c r="BP14" s="143"/>
      <c r="BQ14" s="143"/>
      <c r="BR14" s="143"/>
      <c r="BS14" s="143"/>
      <c r="BT14" s="143"/>
      <c r="BU14" s="143"/>
      <c r="BV14" s="143"/>
      <c r="BW14" s="143"/>
      <c r="BX14" s="143"/>
      <c r="BY14" s="143"/>
      <c r="BZ14" s="143"/>
      <c r="CA14" s="144"/>
      <c r="CE14" s="536"/>
      <c r="CF14" s="536"/>
      <c r="CG14" s="536"/>
      <c r="CH14" s="536"/>
      <c r="CI14" s="536"/>
      <c r="CJ14" s="536"/>
      <c r="CK14" s="536"/>
      <c r="CL14" s="536"/>
      <c r="CM14" s="536"/>
      <c r="CN14" s="536"/>
      <c r="CO14" s="536"/>
      <c r="CP14" s="536"/>
      <c r="CQ14" s="536"/>
      <c r="CR14" s="536"/>
      <c r="CS14" s="536"/>
      <c r="CT14" s="536"/>
    </row>
    <row r="15" spans="1:100" ht="7.5" customHeight="1">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Q15" s="64"/>
      <c r="AR15" s="64"/>
      <c r="AS15" s="64"/>
      <c r="AT15" s="64"/>
      <c r="AU15" s="64"/>
      <c r="AV15" s="64"/>
      <c r="AW15" s="64"/>
      <c r="AX15" s="133"/>
      <c r="AY15" s="134"/>
      <c r="AZ15" s="134"/>
      <c r="BA15" s="134"/>
      <c r="BB15" s="134"/>
      <c r="BC15" s="134"/>
      <c r="BD15" s="134"/>
      <c r="BE15" s="134"/>
      <c r="BF15" s="134"/>
      <c r="BG15" s="135"/>
      <c r="BH15" s="142"/>
      <c r="BI15" s="143"/>
      <c r="BJ15" s="143"/>
      <c r="BK15" s="143"/>
      <c r="BL15" s="143"/>
      <c r="BM15" s="143"/>
      <c r="BN15" s="143"/>
      <c r="BO15" s="143"/>
      <c r="BP15" s="143"/>
      <c r="BQ15" s="143"/>
      <c r="BR15" s="143"/>
      <c r="BS15" s="143"/>
      <c r="BT15" s="143"/>
      <c r="BU15" s="143"/>
      <c r="BV15" s="143"/>
      <c r="BW15" s="143"/>
      <c r="BX15" s="143"/>
      <c r="BY15" s="143"/>
      <c r="BZ15" s="143"/>
      <c r="CA15" s="144"/>
      <c r="CE15" s="536"/>
      <c r="CF15" s="536"/>
      <c r="CG15" s="536"/>
      <c r="CH15" s="536"/>
      <c r="CI15" s="536"/>
      <c r="CJ15" s="536"/>
      <c r="CK15" s="536"/>
      <c r="CL15" s="536"/>
      <c r="CM15" s="536"/>
      <c r="CN15" s="536"/>
      <c r="CO15" s="536"/>
      <c r="CP15" s="536"/>
      <c r="CQ15" s="536"/>
      <c r="CR15" s="536"/>
      <c r="CS15" s="536"/>
      <c r="CT15" s="536"/>
    </row>
    <row r="16" spans="1:100" ht="7.5" customHeight="1" thickBot="1">
      <c r="AQ16" s="64"/>
      <c r="AR16" s="64"/>
      <c r="AS16" s="64"/>
      <c r="AT16" s="64"/>
      <c r="AU16" s="64"/>
      <c r="AV16" s="64"/>
      <c r="AW16" s="64"/>
      <c r="AX16" s="136"/>
      <c r="AY16" s="137"/>
      <c r="AZ16" s="137"/>
      <c r="BA16" s="137"/>
      <c r="BB16" s="137"/>
      <c r="BC16" s="137"/>
      <c r="BD16" s="137"/>
      <c r="BE16" s="137"/>
      <c r="BF16" s="137"/>
      <c r="BG16" s="138"/>
      <c r="BH16" s="145"/>
      <c r="BI16" s="146"/>
      <c r="BJ16" s="146"/>
      <c r="BK16" s="146"/>
      <c r="BL16" s="146"/>
      <c r="BM16" s="146"/>
      <c r="BN16" s="146"/>
      <c r="BO16" s="146"/>
      <c r="BP16" s="146"/>
      <c r="BQ16" s="146"/>
      <c r="BR16" s="146"/>
      <c r="BS16" s="146"/>
      <c r="BT16" s="146"/>
      <c r="BU16" s="146"/>
      <c r="BV16" s="146"/>
      <c r="BW16" s="146"/>
      <c r="BX16" s="146"/>
      <c r="BY16" s="146"/>
      <c r="BZ16" s="146"/>
      <c r="CA16" s="147"/>
      <c r="CE16" s="536"/>
      <c r="CF16" s="536"/>
      <c r="CG16" s="536"/>
      <c r="CH16" s="536"/>
      <c r="CI16" s="536"/>
      <c r="CJ16" s="536"/>
      <c r="CK16" s="536"/>
      <c r="CL16" s="536"/>
      <c r="CM16" s="536"/>
      <c r="CN16" s="536"/>
      <c r="CO16" s="536"/>
      <c r="CP16" s="536"/>
      <c r="CQ16" s="536"/>
      <c r="CR16" s="536"/>
      <c r="CS16" s="536"/>
      <c r="CT16" s="536"/>
    </row>
    <row r="17" spans="2:98" ht="7.5" customHeight="1">
      <c r="AW17" s="3"/>
      <c r="BB17" s="3"/>
      <c r="BC17" s="3"/>
      <c r="BD17" s="3"/>
      <c r="BE17" s="3"/>
      <c r="BF17" s="3"/>
      <c r="BG17" s="3"/>
      <c r="BH17" s="3"/>
      <c r="BI17" s="3"/>
      <c r="BJ17" s="3"/>
      <c r="BK17" s="3"/>
      <c r="BL17" s="63"/>
      <c r="BM17" s="63"/>
      <c r="BN17" s="63"/>
      <c r="BO17" s="63"/>
      <c r="BP17" s="63"/>
      <c r="BQ17" s="63"/>
      <c r="BR17" s="63"/>
      <c r="BS17" s="63"/>
      <c r="BT17" s="63"/>
      <c r="BU17" s="63"/>
      <c r="BV17" s="63"/>
      <c r="BW17" s="63"/>
      <c r="BX17" s="63"/>
      <c r="BY17" s="63"/>
      <c r="BZ17" s="63"/>
      <c r="CA17" s="2"/>
      <c r="CE17" s="536"/>
      <c r="CF17" s="536"/>
      <c r="CG17" s="536"/>
      <c r="CH17" s="536"/>
      <c r="CI17" s="536"/>
      <c r="CJ17" s="536"/>
      <c r="CK17" s="536"/>
      <c r="CL17" s="536"/>
      <c r="CM17" s="536"/>
      <c r="CN17" s="536"/>
      <c r="CO17" s="536"/>
      <c r="CP17" s="536"/>
      <c r="CQ17" s="536"/>
      <c r="CR17" s="536"/>
      <c r="CS17" s="536"/>
      <c r="CT17" s="536"/>
    </row>
    <row r="18" spans="2:98" ht="7.5" customHeight="1" thickBot="1">
      <c r="AW18" s="3"/>
      <c r="BB18" s="3"/>
      <c r="BC18" s="3"/>
      <c r="BD18" s="3"/>
      <c r="BE18" s="3"/>
      <c r="BF18" s="3"/>
      <c r="BG18" s="3"/>
      <c r="BH18" s="3"/>
      <c r="BI18" s="3"/>
      <c r="BJ18" s="3"/>
      <c r="BK18" s="3"/>
      <c r="BL18" s="63"/>
      <c r="BM18" s="63"/>
      <c r="BN18" s="63"/>
      <c r="BO18" s="63"/>
      <c r="BP18" s="63"/>
      <c r="BQ18" s="63"/>
      <c r="BR18" s="63"/>
      <c r="BS18" s="63"/>
      <c r="BT18" s="63"/>
      <c r="BU18" s="63"/>
      <c r="BV18" s="63"/>
      <c r="BW18" s="63"/>
      <c r="BX18" s="63"/>
      <c r="BY18" s="63"/>
      <c r="BZ18" s="63"/>
      <c r="CA18" s="2"/>
      <c r="CE18" s="536"/>
      <c r="CF18" s="536"/>
      <c r="CG18" s="536"/>
      <c r="CH18" s="536"/>
      <c r="CI18" s="536"/>
      <c r="CJ18" s="536"/>
      <c r="CK18" s="536"/>
      <c r="CL18" s="536"/>
      <c r="CM18" s="536"/>
      <c r="CN18" s="536"/>
      <c r="CO18" s="536"/>
      <c r="CP18" s="536"/>
      <c r="CQ18" s="536"/>
      <c r="CR18" s="536"/>
      <c r="CS18" s="536"/>
      <c r="CT18" s="536"/>
    </row>
    <row r="19" spans="2:98" ht="7.5" customHeight="1">
      <c r="AX19" s="148" t="s">
        <v>10</v>
      </c>
      <c r="AY19" s="149"/>
      <c r="AZ19" s="149"/>
      <c r="BA19" s="149"/>
      <c r="BB19" s="149"/>
      <c r="BC19" s="149"/>
      <c r="BD19" s="149"/>
      <c r="BE19" s="150"/>
      <c r="BF19" s="43"/>
      <c r="BG19" s="44"/>
      <c r="BH19" s="44"/>
      <c r="BI19" s="44"/>
      <c r="BJ19" s="44"/>
      <c r="BK19" s="157">
        <v>8</v>
      </c>
      <c r="BL19" s="157"/>
      <c r="BM19" s="157"/>
      <c r="BN19" s="44"/>
      <c r="BO19" s="44"/>
      <c r="BP19" s="157">
        <v>4</v>
      </c>
      <c r="BQ19" s="157"/>
      <c r="BR19" s="157"/>
      <c r="BS19" s="44"/>
      <c r="BT19" s="44"/>
      <c r="BU19" s="157">
        <v>1</v>
      </c>
      <c r="BV19" s="157"/>
      <c r="BW19" s="157"/>
      <c r="BX19" s="157"/>
      <c r="BY19" s="44"/>
      <c r="BZ19" s="44"/>
      <c r="CA19" s="45"/>
      <c r="CE19" s="536"/>
      <c r="CF19" s="536"/>
      <c r="CG19" s="536"/>
      <c r="CH19" s="536"/>
      <c r="CI19" s="536"/>
      <c r="CJ19" s="536"/>
      <c r="CK19" s="536"/>
      <c r="CL19" s="536"/>
      <c r="CM19" s="536"/>
      <c r="CN19" s="536"/>
      <c r="CO19" s="536"/>
      <c r="CP19" s="536"/>
      <c r="CQ19" s="536"/>
      <c r="CR19" s="536"/>
      <c r="CS19" s="536"/>
      <c r="CT19" s="536"/>
    </row>
    <row r="20" spans="2:98" ht="7.5" customHeight="1">
      <c r="AX20" s="151"/>
      <c r="AY20" s="152"/>
      <c r="AZ20" s="152"/>
      <c r="BA20" s="152"/>
      <c r="BB20" s="152"/>
      <c r="BC20" s="152"/>
      <c r="BD20" s="152"/>
      <c r="BE20" s="153"/>
      <c r="BF20" s="142" t="s">
        <v>48</v>
      </c>
      <c r="BG20" s="143"/>
      <c r="BH20" s="143"/>
      <c r="BI20" s="143"/>
      <c r="BJ20" s="143"/>
      <c r="BK20" s="143"/>
      <c r="BL20" s="143"/>
      <c r="BM20" s="143"/>
      <c r="BN20" s="143" t="s">
        <v>2</v>
      </c>
      <c r="BO20" s="143"/>
      <c r="BP20" s="143"/>
      <c r="BQ20" s="143"/>
      <c r="BR20" s="143"/>
      <c r="BS20" s="158" t="s">
        <v>1</v>
      </c>
      <c r="BT20" s="158"/>
      <c r="BU20" s="143"/>
      <c r="BV20" s="143"/>
      <c r="BW20" s="143"/>
      <c r="BX20" s="143"/>
      <c r="BY20" s="159" t="s">
        <v>0</v>
      </c>
      <c r="BZ20" s="159"/>
      <c r="CA20" s="46"/>
      <c r="CE20" s="536"/>
      <c r="CF20" s="536"/>
      <c r="CG20" s="536"/>
      <c r="CH20" s="536"/>
      <c r="CI20" s="536"/>
      <c r="CJ20" s="536"/>
      <c r="CK20" s="536"/>
      <c r="CL20" s="536"/>
      <c r="CM20" s="536"/>
      <c r="CN20" s="536"/>
      <c r="CO20" s="536"/>
      <c r="CP20" s="536"/>
      <c r="CQ20" s="536"/>
      <c r="CR20" s="536"/>
      <c r="CS20" s="536"/>
      <c r="CT20" s="536"/>
    </row>
    <row r="21" spans="2:98" ht="7.5" customHeight="1">
      <c r="AX21" s="151"/>
      <c r="AY21" s="152"/>
      <c r="AZ21" s="152"/>
      <c r="BA21" s="152"/>
      <c r="BB21" s="152"/>
      <c r="BC21" s="152"/>
      <c r="BD21" s="152"/>
      <c r="BE21" s="153"/>
      <c r="BF21" s="142"/>
      <c r="BG21" s="143"/>
      <c r="BH21" s="143"/>
      <c r="BI21" s="143"/>
      <c r="BJ21" s="143"/>
      <c r="BK21" s="143"/>
      <c r="BL21" s="143"/>
      <c r="BM21" s="143"/>
      <c r="BN21" s="143"/>
      <c r="BO21" s="143"/>
      <c r="BP21" s="143"/>
      <c r="BQ21" s="143"/>
      <c r="BR21" s="143"/>
      <c r="BS21" s="158"/>
      <c r="BT21" s="158"/>
      <c r="BU21" s="143"/>
      <c r="BV21" s="143"/>
      <c r="BW21" s="143"/>
      <c r="BX21" s="143"/>
      <c r="BY21" s="159"/>
      <c r="BZ21" s="159"/>
      <c r="CA21" s="46"/>
      <c r="CE21" s="536"/>
      <c r="CF21" s="536"/>
      <c r="CG21" s="536"/>
      <c r="CH21" s="536"/>
      <c r="CI21" s="536"/>
      <c r="CJ21" s="536"/>
      <c r="CK21" s="536"/>
      <c r="CL21" s="536"/>
      <c r="CM21" s="536"/>
      <c r="CN21" s="536"/>
      <c r="CO21" s="536"/>
      <c r="CP21" s="536"/>
      <c r="CQ21" s="536"/>
      <c r="CR21" s="536"/>
      <c r="CS21" s="536"/>
      <c r="CT21" s="536"/>
    </row>
    <row r="22" spans="2:98" ht="7.5" customHeight="1" thickBot="1">
      <c r="D22" s="354" t="s">
        <v>100</v>
      </c>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55"/>
      <c r="AN22" s="55"/>
      <c r="AO22" s="55"/>
      <c r="AX22" s="154"/>
      <c r="AY22" s="155"/>
      <c r="AZ22" s="155"/>
      <c r="BA22" s="155"/>
      <c r="BB22" s="155"/>
      <c r="BC22" s="155"/>
      <c r="BD22" s="155"/>
      <c r="BE22" s="156"/>
      <c r="BF22" s="47"/>
      <c r="BG22" s="4"/>
      <c r="BH22" s="4"/>
      <c r="BI22" s="4"/>
      <c r="BJ22" s="4"/>
      <c r="BK22" s="146"/>
      <c r="BL22" s="146"/>
      <c r="BM22" s="146"/>
      <c r="BN22" s="4"/>
      <c r="BO22" s="4"/>
      <c r="BP22" s="146"/>
      <c r="BQ22" s="146"/>
      <c r="BR22" s="146"/>
      <c r="BS22" s="4"/>
      <c r="BT22" s="4"/>
      <c r="BU22" s="146"/>
      <c r="BV22" s="146"/>
      <c r="BW22" s="146"/>
      <c r="BX22" s="146"/>
      <c r="BY22" s="4"/>
      <c r="BZ22" s="4"/>
      <c r="CA22" s="48"/>
      <c r="CE22" s="536"/>
      <c r="CF22" s="536"/>
      <c r="CG22" s="536"/>
      <c r="CH22" s="536"/>
      <c r="CI22" s="536"/>
      <c r="CJ22" s="536"/>
      <c r="CK22" s="536"/>
      <c r="CL22" s="536"/>
      <c r="CM22" s="536"/>
      <c r="CN22" s="536"/>
      <c r="CO22" s="536"/>
      <c r="CP22" s="536"/>
      <c r="CQ22" s="536"/>
      <c r="CR22" s="536"/>
      <c r="CS22" s="536"/>
      <c r="CT22" s="536"/>
    </row>
    <row r="23" spans="2:98" ht="7.5" customHeight="1">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CE23" s="536"/>
      <c r="CF23" s="536"/>
      <c r="CG23" s="536"/>
      <c r="CH23" s="536"/>
      <c r="CI23" s="536"/>
      <c r="CJ23" s="536"/>
      <c r="CK23" s="536"/>
      <c r="CL23" s="536"/>
      <c r="CM23" s="536"/>
      <c r="CN23" s="536"/>
      <c r="CO23" s="536"/>
      <c r="CP23" s="536"/>
      <c r="CQ23" s="536"/>
      <c r="CR23" s="536"/>
      <c r="CS23" s="536"/>
      <c r="CT23" s="536"/>
    </row>
    <row r="24" spans="2:98" ht="7.5" customHeight="1">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CE24" s="536"/>
      <c r="CF24" s="536"/>
      <c r="CG24" s="536"/>
      <c r="CH24" s="536"/>
      <c r="CI24" s="536"/>
      <c r="CJ24" s="536"/>
      <c r="CK24" s="536"/>
      <c r="CL24" s="536"/>
      <c r="CM24" s="536"/>
      <c r="CN24" s="536"/>
      <c r="CO24" s="536"/>
      <c r="CP24" s="536"/>
      <c r="CQ24" s="536"/>
      <c r="CR24" s="536"/>
      <c r="CS24" s="536"/>
      <c r="CT24" s="536"/>
    </row>
    <row r="25" spans="2:98" ht="7.5" customHeight="1">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442" t="s">
        <v>12</v>
      </c>
      <c r="AX25" s="442"/>
      <c r="AY25" s="442"/>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36"/>
      <c r="CF25" s="536"/>
      <c r="CG25" s="536"/>
      <c r="CH25" s="536"/>
      <c r="CI25" s="536"/>
      <c r="CJ25" s="536"/>
      <c r="CK25" s="536"/>
      <c r="CL25" s="536"/>
      <c r="CM25" s="536"/>
      <c r="CN25" s="536"/>
      <c r="CO25" s="536"/>
      <c r="CP25" s="536"/>
      <c r="CQ25" s="536"/>
      <c r="CR25" s="536"/>
      <c r="CS25" s="536"/>
      <c r="CT25" s="536"/>
    </row>
    <row r="26" spans="2:98" ht="7.5" customHeight="1">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442"/>
      <c r="AX26" s="442"/>
      <c r="AY26" s="442"/>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row>
    <row r="27" spans="2:98" ht="7.5" customHeight="1">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row>
    <row r="28" spans="2:98" ht="7.5" customHeight="1" thickBot="1">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row>
    <row r="29" spans="2:98" ht="7.5" customHeight="1">
      <c r="B29" s="433" t="s">
        <v>5</v>
      </c>
      <c r="C29" s="434"/>
      <c r="D29" s="434"/>
      <c r="E29" s="435"/>
      <c r="F29" s="423" t="s">
        <v>6</v>
      </c>
      <c r="G29" s="424"/>
      <c r="H29" s="424"/>
      <c r="I29" s="424"/>
      <c r="J29" s="424"/>
      <c r="K29" s="424"/>
      <c r="L29" s="424"/>
      <c r="M29" s="424"/>
      <c r="N29" s="424"/>
      <c r="O29" s="424"/>
      <c r="P29" s="424"/>
      <c r="Q29" s="424"/>
      <c r="R29" s="537" t="s">
        <v>70</v>
      </c>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9"/>
      <c r="BC29" s="453" t="s">
        <v>1698</v>
      </c>
      <c r="BD29" s="454"/>
      <c r="BE29" s="454"/>
      <c r="BF29" s="454"/>
      <c r="BG29" s="454"/>
      <c r="BH29" s="454"/>
      <c r="BI29" s="454"/>
      <c r="BJ29" s="454"/>
      <c r="BK29" s="455"/>
      <c r="BL29" s="443" t="s">
        <v>4</v>
      </c>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5"/>
    </row>
    <row r="30" spans="2:98" ht="7.5" customHeight="1">
      <c r="B30" s="436"/>
      <c r="C30" s="437"/>
      <c r="D30" s="437"/>
      <c r="E30" s="438"/>
      <c r="F30" s="425"/>
      <c r="G30" s="426"/>
      <c r="H30" s="426"/>
      <c r="I30" s="426"/>
      <c r="J30" s="426"/>
      <c r="K30" s="426"/>
      <c r="L30" s="426"/>
      <c r="M30" s="426"/>
      <c r="N30" s="426"/>
      <c r="O30" s="426"/>
      <c r="P30" s="426"/>
      <c r="Q30" s="426"/>
      <c r="R30" s="540"/>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2"/>
      <c r="BC30" s="456"/>
      <c r="BD30" s="457"/>
      <c r="BE30" s="457"/>
      <c r="BF30" s="457"/>
      <c r="BG30" s="457"/>
      <c r="BH30" s="457"/>
      <c r="BI30" s="457"/>
      <c r="BJ30" s="457"/>
      <c r="BK30" s="458"/>
      <c r="BL30" s="446"/>
      <c r="BM30" s="447"/>
      <c r="BN30" s="447"/>
      <c r="BO30" s="447"/>
      <c r="BP30" s="447"/>
      <c r="BQ30" s="447"/>
      <c r="BR30" s="447"/>
      <c r="BS30" s="447"/>
      <c r="BT30" s="447"/>
      <c r="BU30" s="447"/>
      <c r="BV30" s="447"/>
      <c r="BW30" s="447"/>
      <c r="BX30" s="447"/>
      <c r="BY30" s="447"/>
      <c r="BZ30" s="447"/>
      <c r="CA30" s="447"/>
      <c r="CB30" s="447"/>
      <c r="CC30" s="447"/>
      <c r="CD30" s="447"/>
      <c r="CE30" s="447"/>
      <c r="CF30" s="447"/>
      <c r="CG30" s="447"/>
      <c r="CH30" s="447"/>
      <c r="CI30" s="447"/>
      <c r="CJ30" s="447"/>
      <c r="CK30" s="447"/>
      <c r="CL30" s="447"/>
      <c r="CM30" s="447"/>
      <c r="CN30" s="447"/>
      <c r="CO30" s="448"/>
    </row>
    <row r="31" spans="2:98" ht="7.5" customHeight="1" thickBot="1">
      <c r="B31" s="436"/>
      <c r="C31" s="437"/>
      <c r="D31" s="437"/>
      <c r="E31" s="438"/>
      <c r="F31" s="427"/>
      <c r="G31" s="428"/>
      <c r="H31" s="428"/>
      <c r="I31" s="428"/>
      <c r="J31" s="428"/>
      <c r="K31" s="428"/>
      <c r="L31" s="428"/>
      <c r="M31" s="428"/>
      <c r="N31" s="428"/>
      <c r="O31" s="428"/>
      <c r="P31" s="428"/>
      <c r="Q31" s="428"/>
      <c r="R31" s="543"/>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5"/>
      <c r="BC31" s="459"/>
      <c r="BD31" s="460"/>
      <c r="BE31" s="460"/>
      <c r="BF31" s="460"/>
      <c r="BG31" s="460"/>
      <c r="BH31" s="460"/>
      <c r="BI31" s="460"/>
      <c r="BJ31" s="460"/>
      <c r="BK31" s="461"/>
      <c r="BL31" s="449"/>
      <c r="BM31" s="450"/>
      <c r="BN31" s="450"/>
      <c r="BO31" s="450"/>
      <c r="BP31" s="450"/>
      <c r="BQ31" s="450"/>
      <c r="BR31" s="450"/>
      <c r="BS31" s="450"/>
      <c r="BT31" s="450"/>
      <c r="BU31" s="450"/>
      <c r="BV31" s="450"/>
      <c r="BW31" s="450"/>
      <c r="BX31" s="450"/>
      <c r="BY31" s="450"/>
      <c r="BZ31" s="450"/>
      <c r="CA31" s="450"/>
      <c r="CB31" s="450"/>
      <c r="CC31" s="450"/>
      <c r="CD31" s="450"/>
      <c r="CE31" s="450"/>
      <c r="CF31" s="450"/>
      <c r="CG31" s="450"/>
      <c r="CH31" s="450"/>
      <c r="CI31" s="450"/>
      <c r="CJ31" s="450"/>
      <c r="CK31" s="450"/>
      <c r="CL31" s="450"/>
      <c r="CM31" s="450"/>
      <c r="CN31" s="450"/>
      <c r="CO31" s="451"/>
    </row>
    <row r="32" spans="2:98" ht="7.5" customHeight="1">
      <c r="B32" s="436"/>
      <c r="C32" s="437"/>
      <c r="D32" s="437"/>
      <c r="E32" s="438"/>
      <c r="F32" s="429" t="s">
        <v>11</v>
      </c>
      <c r="G32" s="430"/>
      <c r="H32" s="430"/>
      <c r="I32" s="430"/>
      <c r="J32" s="430"/>
      <c r="K32" s="430"/>
      <c r="L32" s="430"/>
      <c r="M32" s="430"/>
      <c r="N32" s="430"/>
      <c r="O32" s="430"/>
      <c r="P32" s="430"/>
      <c r="Q32" s="430"/>
      <c r="R32" s="555" t="s">
        <v>1737</v>
      </c>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7"/>
      <c r="BC32" s="331">
        <v>2</v>
      </c>
      <c r="BD32" s="307"/>
      <c r="BE32" s="307"/>
      <c r="BF32" s="307"/>
      <c r="BG32" s="307"/>
      <c r="BH32" s="307"/>
      <c r="BI32" s="307"/>
      <c r="BJ32" s="307"/>
      <c r="BK32" s="332"/>
      <c r="BL32" s="342" t="s">
        <v>1699</v>
      </c>
      <c r="BM32" s="343"/>
      <c r="BN32" s="343"/>
      <c r="BO32" s="343"/>
      <c r="BP32" s="343"/>
      <c r="BQ32" s="344"/>
      <c r="BR32" s="387" t="s">
        <v>2</v>
      </c>
      <c r="BS32" s="211"/>
      <c r="BT32" s="211"/>
      <c r="BU32" s="211"/>
      <c r="BV32" s="211"/>
      <c r="BW32" s="211"/>
      <c r="BX32" s="211"/>
      <c r="BY32" s="388"/>
      <c r="BZ32" s="387" t="s">
        <v>1</v>
      </c>
      <c r="CA32" s="211"/>
      <c r="CB32" s="211"/>
      <c r="CC32" s="211"/>
      <c r="CD32" s="211"/>
      <c r="CE32" s="211"/>
      <c r="CF32" s="211"/>
      <c r="CG32" s="388"/>
      <c r="CH32" s="387" t="s">
        <v>0</v>
      </c>
      <c r="CI32" s="211"/>
      <c r="CJ32" s="211"/>
      <c r="CK32" s="211"/>
      <c r="CL32" s="211"/>
      <c r="CM32" s="211"/>
      <c r="CN32" s="211"/>
      <c r="CO32" s="212"/>
    </row>
    <row r="33" spans="2:395" ht="7.5" customHeight="1">
      <c r="B33" s="436"/>
      <c r="C33" s="437"/>
      <c r="D33" s="437"/>
      <c r="E33" s="438"/>
      <c r="F33" s="425"/>
      <c r="G33" s="426"/>
      <c r="H33" s="426"/>
      <c r="I33" s="426"/>
      <c r="J33" s="426"/>
      <c r="K33" s="426"/>
      <c r="L33" s="426"/>
      <c r="M33" s="426"/>
      <c r="N33" s="426"/>
      <c r="O33" s="426"/>
      <c r="P33" s="426"/>
      <c r="Q33" s="426"/>
      <c r="R33" s="558"/>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59"/>
      <c r="AQ33" s="559"/>
      <c r="AR33" s="559"/>
      <c r="AS33" s="559"/>
      <c r="AT33" s="559"/>
      <c r="AU33" s="559"/>
      <c r="AV33" s="559"/>
      <c r="AW33" s="560"/>
      <c r="BC33" s="333"/>
      <c r="BD33" s="310"/>
      <c r="BE33" s="310"/>
      <c r="BF33" s="310"/>
      <c r="BG33" s="310"/>
      <c r="BH33" s="310"/>
      <c r="BI33" s="310"/>
      <c r="BJ33" s="310"/>
      <c r="BK33" s="334"/>
      <c r="BL33" s="345"/>
      <c r="BM33" s="346"/>
      <c r="BN33" s="346"/>
      <c r="BO33" s="346"/>
      <c r="BP33" s="346"/>
      <c r="BQ33" s="347"/>
      <c r="BR33" s="276"/>
      <c r="BS33" s="213"/>
      <c r="BT33" s="213"/>
      <c r="BU33" s="213"/>
      <c r="BV33" s="213"/>
      <c r="BW33" s="213"/>
      <c r="BX33" s="213"/>
      <c r="BY33" s="277"/>
      <c r="BZ33" s="276"/>
      <c r="CA33" s="213"/>
      <c r="CB33" s="213"/>
      <c r="CC33" s="213"/>
      <c r="CD33" s="213"/>
      <c r="CE33" s="213"/>
      <c r="CF33" s="213"/>
      <c r="CG33" s="277"/>
      <c r="CH33" s="276"/>
      <c r="CI33" s="213"/>
      <c r="CJ33" s="213"/>
      <c r="CK33" s="213"/>
      <c r="CL33" s="213"/>
      <c r="CM33" s="213"/>
      <c r="CN33" s="213"/>
      <c r="CO33" s="214"/>
    </row>
    <row r="34" spans="2:395" ht="7.5" customHeight="1">
      <c r="B34" s="436"/>
      <c r="C34" s="437"/>
      <c r="D34" s="437"/>
      <c r="E34" s="438"/>
      <c r="F34" s="425"/>
      <c r="G34" s="426"/>
      <c r="H34" s="426"/>
      <c r="I34" s="426"/>
      <c r="J34" s="426"/>
      <c r="K34" s="426"/>
      <c r="L34" s="426"/>
      <c r="M34" s="426"/>
      <c r="N34" s="426"/>
      <c r="O34" s="426"/>
      <c r="P34" s="426"/>
      <c r="Q34" s="426"/>
      <c r="R34" s="558"/>
      <c r="S34" s="559"/>
      <c r="T34" s="559"/>
      <c r="U34" s="559"/>
      <c r="V34" s="559"/>
      <c r="W34" s="559"/>
      <c r="X34" s="559"/>
      <c r="Y34" s="559"/>
      <c r="Z34" s="559"/>
      <c r="AA34" s="559"/>
      <c r="AB34" s="559"/>
      <c r="AC34" s="559"/>
      <c r="AD34" s="559"/>
      <c r="AE34" s="559"/>
      <c r="AF34" s="559"/>
      <c r="AG34" s="559"/>
      <c r="AH34" s="559"/>
      <c r="AI34" s="559"/>
      <c r="AJ34" s="559"/>
      <c r="AK34" s="559"/>
      <c r="AL34" s="559"/>
      <c r="AM34" s="559"/>
      <c r="AN34" s="559"/>
      <c r="AO34" s="559"/>
      <c r="AP34" s="559"/>
      <c r="AQ34" s="559"/>
      <c r="AR34" s="559"/>
      <c r="AS34" s="559"/>
      <c r="AT34" s="559"/>
      <c r="AU34" s="559"/>
      <c r="AV34" s="559"/>
      <c r="AW34" s="560"/>
      <c r="BC34" s="333"/>
      <c r="BD34" s="310"/>
      <c r="BE34" s="310"/>
      <c r="BF34" s="310"/>
      <c r="BG34" s="310"/>
      <c r="BH34" s="310"/>
      <c r="BI34" s="310"/>
      <c r="BJ34" s="310"/>
      <c r="BK34" s="334"/>
      <c r="BL34" s="345"/>
      <c r="BM34" s="346"/>
      <c r="BN34" s="346"/>
      <c r="BO34" s="346"/>
      <c r="BP34" s="346"/>
      <c r="BQ34" s="347"/>
      <c r="BR34" s="276"/>
      <c r="BS34" s="213"/>
      <c r="BT34" s="213"/>
      <c r="BU34" s="213"/>
      <c r="BV34" s="213"/>
      <c r="BW34" s="213"/>
      <c r="BX34" s="213"/>
      <c r="BY34" s="277"/>
      <c r="BZ34" s="276"/>
      <c r="CA34" s="213"/>
      <c r="CB34" s="213"/>
      <c r="CC34" s="213"/>
      <c r="CD34" s="213"/>
      <c r="CE34" s="213"/>
      <c r="CF34" s="213"/>
      <c r="CG34" s="277"/>
      <c r="CH34" s="276"/>
      <c r="CI34" s="213"/>
      <c r="CJ34" s="213"/>
      <c r="CK34" s="213"/>
      <c r="CL34" s="213"/>
      <c r="CM34" s="213"/>
      <c r="CN34" s="213"/>
      <c r="CO34" s="214"/>
    </row>
    <row r="35" spans="2:395" ht="7.5" customHeight="1">
      <c r="B35" s="436"/>
      <c r="C35" s="437"/>
      <c r="D35" s="437"/>
      <c r="E35" s="438"/>
      <c r="F35" s="427"/>
      <c r="G35" s="428"/>
      <c r="H35" s="428"/>
      <c r="I35" s="428"/>
      <c r="J35" s="428"/>
      <c r="K35" s="428"/>
      <c r="L35" s="428"/>
      <c r="M35" s="428"/>
      <c r="N35" s="428"/>
      <c r="O35" s="428"/>
      <c r="P35" s="428"/>
      <c r="Q35" s="428"/>
      <c r="R35" s="561"/>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3"/>
      <c r="BC35" s="333"/>
      <c r="BD35" s="310"/>
      <c r="BE35" s="310"/>
      <c r="BF35" s="310"/>
      <c r="BG35" s="310"/>
      <c r="BH35" s="310"/>
      <c r="BI35" s="310"/>
      <c r="BJ35" s="310"/>
      <c r="BK35" s="334"/>
      <c r="BL35" s="345"/>
      <c r="BM35" s="346"/>
      <c r="BN35" s="346"/>
      <c r="BO35" s="346"/>
      <c r="BP35" s="346"/>
      <c r="BQ35" s="347"/>
      <c r="BR35" s="165"/>
      <c r="BS35" s="166"/>
      <c r="BT35" s="166"/>
      <c r="BU35" s="166"/>
      <c r="BV35" s="166"/>
      <c r="BW35" s="166"/>
      <c r="BX35" s="166"/>
      <c r="BY35" s="167"/>
      <c r="BZ35" s="165"/>
      <c r="CA35" s="166"/>
      <c r="CB35" s="166"/>
      <c r="CC35" s="166"/>
      <c r="CD35" s="166"/>
      <c r="CE35" s="166"/>
      <c r="CF35" s="166"/>
      <c r="CG35" s="167"/>
      <c r="CH35" s="165"/>
      <c r="CI35" s="166"/>
      <c r="CJ35" s="166"/>
      <c r="CK35" s="166"/>
      <c r="CL35" s="166"/>
      <c r="CM35" s="166"/>
      <c r="CN35" s="166"/>
      <c r="CO35" s="452"/>
    </row>
    <row r="36" spans="2:395" ht="7.5" customHeight="1">
      <c r="B36" s="436"/>
      <c r="C36" s="437"/>
      <c r="D36" s="437"/>
      <c r="E36" s="438"/>
      <c r="F36" s="429" t="s">
        <v>101</v>
      </c>
      <c r="G36" s="430"/>
      <c r="H36" s="430"/>
      <c r="I36" s="430"/>
      <c r="J36" s="430"/>
      <c r="K36" s="430"/>
      <c r="L36" s="430"/>
      <c r="M36" s="430"/>
      <c r="N36" s="430"/>
      <c r="O36" s="430"/>
      <c r="P36" s="430"/>
      <c r="Q36" s="430"/>
      <c r="R36" s="139">
        <v>12345678</v>
      </c>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1"/>
      <c r="BC36" s="333"/>
      <c r="BD36" s="310"/>
      <c r="BE36" s="310"/>
      <c r="BF36" s="310"/>
      <c r="BG36" s="310"/>
      <c r="BH36" s="310"/>
      <c r="BI36" s="310"/>
      <c r="BJ36" s="310"/>
      <c r="BK36" s="334"/>
      <c r="BL36" s="348">
        <v>3</v>
      </c>
      <c r="BM36" s="163"/>
      <c r="BN36" s="163"/>
      <c r="BO36" s="163"/>
      <c r="BP36" s="163"/>
      <c r="BQ36" s="164"/>
      <c r="BR36" s="162">
        <v>45</v>
      </c>
      <c r="BS36" s="163"/>
      <c r="BT36" s="163"/>
      <c r="BU36" s="163"/>
      <c r="BV36" s="163"/>
      <c r="BW36" s="163"/>
      <c r="BX36" s="163"/>
      <c r="BY36" s="164"/>
      <c r="BZ36" s="546" t="s">
        <v>1736</v>
      </c>
      <c r="CA36" s="547"/>
      <c r="CB36" s="547"/>
      <c r="CC36" s="547"/>
      <c r="CD36" s="547"/>
      <c r="CE36" s="547"/>
      <c r="CF36" s="547"/>
      <c r="CG36" s="548"/>
      <c r="CH36" s="162">
        <v>20</v>
      </c>
      <c r="CI36" s="163"/>
      <c r="CJ36" s="163"/>
      <c r="CK36" s="163"/>
      <c r="CL36" s="163"/>
      <c r="CM36" s="163"/>
      <c r="CN36" s="163"/>
      <c r="CO36" s="280"/>
    </row>
    <row r="37" spans="2:395" ht="7.5" customHeight="1" thickBot="1">
      <c r="B37" s="436"/>
      <c r="C37" s="437"/>
      <c r="D37" s="437"/>
      <c r="E37" s="438"/>
      <c r="F37" s="425"/>
      <c r="G37" s="426"/>
      <c r="H37" s="426"/>
      <c r="I37" s="426"/>
      <c r="J37" s="426"/>
      <c r="K37" s="426"/>
      <c r="L37" s="426"/>
      <c r="M37" s="426"/>
      <c r="N37" s="426"/>
      <c r="O37" s="426"/>
      <c r="P37" s="426"/>
      <c r="Q37" s="426"/>
      <c r="R37" s="142"/>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4"/>
      <c r="BC37" s="335"/>
      <c r="BD37" s="336"/>
      <c r="BE37" s="336"/>
      <c r="BF37" s="336"/>
      <c r="BG37" s="336"/>
      <c r="BH37" s="336"/>
      <c r="BI37" s="336"/>
      <c r="BJ37" s="336"/>
      <c r="BK37" s="337"/>
      <c r="BL37" s="258"/>
      <c r="BM37" s="213"/>
      <c r="BN37" s="213"/>
      <c r="BO37" s="213"/>
      <c r="BP37" s="213"/>
      <c r="BQ37" s="277"/>
      <c r="BR37" s="276"/>
      <c r="BS37" s="213"/>
      <c r="BT37" s="213"/>
      <c r="BU37" s="213"/>
      <c r="BV37" s="213"/>
      <c r="BW37" s="213"/>
      <c r="BX37" s="213"/>
      <c r="BY37" s="277"/>
      <c r="BZ37" s="549"/>
      <c r="CA37" s="550"/>
      <c r="CB37" s="550"/>
      <c r="CC37" s="550"/>
      <c r="CD37" s="550"/>
      <c r="CE37" s="550"/>
      <c r="CF37" s="550"/>
      <c r="CG37" s="551"/>
      <c r="CH37" s="276"/>
      <c r="CI37" s="213"/>
      <c r="CJ37" s="213"/>
      <c r="CK37" s="213"/>
      <c r="CL37" s="213"/>
      <c r="CM37" s="213"/>
      <c r="CN37" s="213"/>
      <c r="CO37" s="214"/>
    </row>
    <row r="38" spans="2:395" ht="7.5" customHeight="1">
      <c r="B38" s="436"/>
      <c r="C38" s="437"/>
      <c r="D38" s="437"/>
      <c r="E38" s="438"/>
      <c r="F38" s="425"/>
      <c r="G38" s="426"/>
      <c r="H38" s="426"/>
      <c r="I38" s="426"/>
      <c r="J38" s="426"/>
      <c r="K38" s="426"/>
      <c r="L38" s="426"/>
      <c r="M38" s="426"/>
      <c r="N38" s="426"/>
      <c r="O38" s="426"/>
      <c r="P38" s="426"/>
      <c r="Q38" s="426"/>
      <c r="R38" s="142"/>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4"/>
      <c r="BC38" s="338" t="s">
        <v>1700</v>
      </c>
      <c r="BD38" s="338"/>
      <c r="BE38" s="338"/>
      <c r="BF38" s="338"/>
      <c r="BG38" s="338"/>
      <c r="BH38" s="338"/>
      <c r="BI38" s="338"/>
      <c r="BJ38" s="338"/>
      <c r="BK38" s="339"/>
      <c r="BL38" s="258"/>
      <c r="BM38" s="213"/>
      <c r="BN38" s="213"/>
      <c r="BO38" s="213"/>
      <c r="BP38" s="213"/>
      <c r="BQ38" s="277"/>
      <c r="BR38" s="276"/>
      <c r="BS38" s="213"/>
      <c r="BT38" s="213"/>
      <c r="BU38" s="213"/>
      <c r="BV38" s="213"/>
      <c r="BW38" s="213"/>
      <c r="BX38" s="213"/>
      <c r="BY38" s="277"/>
      <c r="BZ38" s="549"/>
      <c r="CA38" s="550"/>
      <c r="CB38" s="550"/>
      <c r="CC38" s="550"/>
      <c r="CD38" s="550"/>
      <c r="CE38" s="550"/>
      <c r="CF38" s="550"/>
      <c r="CG38" s="551"/>
      <c r="CH38" s="276"/>
      <c r="CI38" s="213"/>
      <c r="CJ38" s="213"/>
      <c r="CK38" s="213"/>
      <c r="CL38" s="213"/>
      <c r="CM38" s="213"/>
      <c r="CN38" s="213"/>
      <c r="CO38" s="214"/>
    </row>
    <row r="39" spans="2:395" ht="7.5" customHeight="1" thickBot="1">
      <c r="B39" s="439"/>
      <c r="C39" s="440"/>
      <c r="D39" s="440"/>
      <c r="E39" s="441"/>
      <c r="F39" s="431"/>
      <c r="G39" s="432"/>
      <c r="H39" s="432"/>
      <c r="I39" s="432"/>
      <c r="J39" s="432"/>
      <c r="K39" s="432"/>
      <c r="L39" s="432"/>
      <c r="M39" s="432"/>
      <c r="N39" s="432"/>
      <c r="O39" s="432"/>
      <c r="P39" s="432"/>
      <c r="Q39" s="432"/>
      <c r="R39" s="145"/>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7"/>
      <c r="BC39" s="340"/>
      <c r="BD39" s="340"/>
      <c r="BE39" s="340"/>
      <c r="BF39" s="340"/>
      <c r="BG39" s="340"/>
      <c r="BH39" s="340"/>
      <c r="BI39" s="340"/>
      <c r="BJ39" s="340"/>
      <c r="BK39" s="341"/>
      <c r="BL39" s="258"/>
      <c r="BM39" s="213"/>
      <c r="BN39" s="213"/>
      <c r="BO39" s="213"/>
      <c r="BP39" s="213"/>
      <c r="BQ39" s="277"/>
      <c r="BR39" s="276"/>
      <c r="BS39" s="213"/>
      <c r="BT39" s="213"/>
      <c r="BU39" s="213"/>
      <c r="BV39" s="213"/>
      <c r="BW39" s="213"/>
      <c r="BX39" s="213"/>
      <c r="BY39" s="277"/>
      <c r="BZ39" s="549"/>
      <c r="CA39" s="550"/>
      <c r="CB39" s="550"/>
      <c r="CC39" s="550"/>
      <c r="CD39" s="550"/>
      <c r="CE39" s="550"/>
      <c r="CF39" s="550"/>
      <c r="CG39" s="551"/>
      <c r="CH39" s="276"/>
      <c r="CI39" s="213"/>
      <c r="CJ39" s="213"/>
      <c r="CK39" s="213"/>
      <c r="CL39" s="213"/>
      <c r="CM39" s="213"/>
      <c r="CN39" s="213"/>
      <c r="CO39" s="214"/>
    </row>
    <row r="40" spans="2:395" ht="7.5" customHeight="1" thickBot="1">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76"/>
      <c r="BC40" s="340"/>
      <c r="BD40" s="340"/>
      <c r="BE40" s="340"/>
      <c r="BF40" s="340"/>
      <c r="BG40" s="340"/>
      <c r="BH40" s="340"/>
      <c r="BI40" s="340"/>
      <c r="BJ40" s="340"/>
      <c r="BK40" s="341"/>
      <c r="BL40" s="259"/>
      <c r="BM40" s="215"/>
      <c r="BN40" s="215"/>
      <c r="BO40" s="215"/>
      <c r="BP40" s="215"/>
      <c r="BQ40" s="279"/>
      <c r="BR40" s="278"/>
      <c r="BS40" s="215"/>
      <c r="BT40" s="215"/>
      <c r="BU40" s="215"/>
      <c r="BV40" s="215"/>
      <c r="BW40" s="215"/>
      <c r="BX40" s="215"/>
      <c r="BY40" s="279"/>
      <c r="BZ40" s="552"/>
      <c r="CA40" s="553"/>
      <c r="CB40" s="553"/>
      <c r="CC40" s="553"/>
      <c r="CD40" s="553"/>
      <c r="CE40" s="553"/>
      <c r="CF40" s="553"/>
      <c r="CG40" s="554"/>
      <c r="CH40" s="278"/>
      <c r="CI40" s="215"/>
      <c r="CJ40" s="215"/>
      <c r="CK40" s="215"/>
      <c r="CL40" s="215"/>
      <c r="CM40" s="215"/>
      <c r="CN40" s="215"/>
      <c r="CO40" s="216"/>
    </row>
    <row r="41" spans="2:395" ht="7.5" customHeight="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c r="AU41" s="421"/>
      <c r="AV41" s="421"/>
      <c r="AW41" s="421"/>
      <c r="AX41" s="76"/>
      <c r="BC41" s="77"/>
      <c r="BD41" s="77"/>
      <c r="BE41" s="77"/>
      <c r="BF41" s="77"/>
      <c r="BG41" s="77"/>
      <c r="BH41" s="77"/>
      <c r="BI41" s="77"/>
      <c r="BJ41" s="77"/>
      <c r="BK41" s="77"/>
      <c r="BL41" s="349" t="s">
        <v>1697</v>
      </c>
      <c r="BM41" s="349"/>
      <c r="BN41" s="349"/>
      <c r="BO41" s="349"/>
      <c r="BP41" s="349"/>
      <c r="BQ41" s="349"/>
      <c r="BR41" s="349"/>
      <c r="BS41" s="349"/>
      <c r="BT41" s="349"/>
      <c r="BU41" s="349"/>
      <c r="BV41" s="349"/>
      <c r="BW41" s="349"/>
      <c r="BX41" s="349"/>
      <c r="BY41" s="349"/>
    </row>
    <row r="42" spans="2:395" ht="7.5" customHeight="1" thickBot="1">
      <c r="Q42" s="78"/>
      <c r="T42" s="78"/>
      <c r="U42" s="78"/>
      <c r="V42" s="78"/>
      <c r="W42" s="78"/>
      <c r="X42" s="78"/>
      <c r="Y42" s="78"/>
      <c r="Z42" s="78"/>
      <c r="AA42" s="78"/>
      <c r="AB42" s="78"/>
      <c r="AC42" s="78"/>
      <c r="AD42" s="78"/>
      <c r="AE42" s="78"/>
      <c r="AF42" s="78"/>
      <c r="AG42" s="78"/>
      <c r="AH42" s="78"/>
      <c r="AI42" s="76"/>
      <c r="AJ42" s="76"/>
      <c r="BB42" s="2"/>
      <c r="BC42" s="77"/>
      <c r="BD42" s="77"/>
      <c r="BE42" s="77"/>
      <c r="BF42" s="77"/>
      <c r="BG42" s="77"/>
      <c r="BH42" s="77"/>
      <c r="BI42" s="77"/>
      <c r="BJ42" s="77"/>
      <c r="BK42" s="77"/>
      <c r="BL42" s="350"/>
      <c r="BM42" s="350"/>
      <c r="BN42" s="350"/>
      <c r="BO42" s="350"/>
      <c r="BP42" s="350"/>
      <c r="BQ42" s="350"/>
      <c r="BR42" s="350"/>
      <c r="BS42" s="350"/>
      <c r="BT42" s="350"/>
      <c r="BU42" s="350"/>
      <c r="BV42" s="350"/>
      <c r="BW42" s="350"/>
      <c r="BX42" s="350"/>
      <c r="BY42" s="350"/>
    </row>
    <row r="43" spans="2:395" ht="7.5" customHeight="1" thickBot="1">
      <c r="B43" s="364" t="s">
        <v>68</v>
      </c>
      <c r="C43" s="365"/>
      <c r="D43" s="365"/>
      <c r="E43" s="365"/>
      <c r="F43" s="365"/>
      <c r="G43" s="365"/>
      <c r="H43" s="365"/>
      <c r="I43" s="365"/>
      <c r="J43" s="365"/>
      <c r="K43" s="365"/>
      <c r="L43" s="365"/>
      <c r="M43" s="365"/>
      <c r="N43" s="365"/>
      <c r="O43" s="365"/>
      <c r="P43" s="365"/>
      <c r="Q43" s="366"/>
      <c r="S43" s="484" t="s">
        <v>80</v>
      </c>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c r="AY43" s="484"/>
      <c r="AZ43" s="484"/>
      <c r="BA43" s="484"/>
      <c r="BB43" s="484"/>
      <c r="BC43" s="484"/>
      <c r="BE43" s="18"/>
      <c r="BF43" s="18"/>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row>
    <row r="44" spans="2:395" ht="7.5" customHeight="1">
      <c r="B44" s="367"/>
      <c r="C44" s="368"/>
      <c r="D44" s="368"/>
      <c r="E44" s="368"/>
      <c r="F44" s="368"/>
      <c r="G44" s="368"/>
      <c r="H44" s="368"/>
      <c r="I44" s="368"/>
      <c r="J44" s="368"/>
      <c r="K44" s="368"/>
      <c r="L44" s="368"/>
      <c r="M44" s="368"/>
      <c r="N44" s="368"/>
      <c r="O44" s="368"/>
      <c r="P44" s="368"/>
      <c r="Q44" s="369"/>
      <c r="S44" s="484"/>
      <c r="T44" s="484"/>
      <c r="U44" s="484"/>
      <c r="V44" s="484"/>
      <c r="W44" s="484"/>
      <c r="X44" s="484"/>
      <c r="Y44" s="484"/>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c r="AY44" s="484"/>
      <c r="AZ44" s="484"/>
      <c r="BA44" s="484"/>
      <c r="BB44" s="484"/>
      <c r="BC44" s="484"/>
      <c r="BH44" s="244" t="s">
        <v>1731</v>
      </c>
      <c r="BI44" s="245"/>
      <c r="BJ44" s="246"/>
      <c r="BK44" s="253" t="s">
        <v>1729</v>
      </c>
      <c r="BL44" s="253"/>
      <c r="BM44" s="253"/>
      <c r="BN44" s="253"/>
      <c r="BO44" s="253"/>
      <c r="BP44" s="253"/>
      <c r="BQ44" s="253"/>
      <c r="BR44" s="253"/>
      <c r="BS44" s="253"/>
      <c r="BT44" s="389" t="s">
        <v>1738</v>
      </c>
      <c r="BU44" s="389"/>
      <c r="BV44" s="389"/>
      <c r="BW44" s="389"/>
      <c r="BX44" s="389"/>
      <c r="BY44" s="389"/>
      <c r="BZ44" s="389"/>
      <c r="CA44" s="389"/>
      <c r="CB44" s="389"/>
      <c r="CC44" s="389"/>
      <c r="CD44" s="389"/>
      <c r="CE44" s="389"/>
      <c r="CF44" s="389"/>
      <c r="CG44" s="389"/>
      <c r="CH44" s="389"/>
      <c r="CI44" s="389"/>
      <c r="CJ44" s="389"/>
      <c r="CK44" s="389"/>
      <c r="CL44" s="389"/>
      <c r="CM44" s="389"/>
      <c r="CN44" s="389"/>
      <c r="CO44" s="389"/>
      <c r="CP44" s="389"/>
      <c r="CQ44" s="389"/>
      <c r="CR44" s="389"/>
      <c r="CS44" s="389"/>
      <c r="CT44" s="390"/>
    </row>
    <row r="45" spans="2:395" ht="7.5" customHeight="1">
      <c r="B45" s="370" t="s">
        <v>1</v>
      </c>
      <c r="C45" s="371"/>
      <c r="D45" s="371"/>
      <c r="E45" s="371"/>
      <c r="F45" s="371"/>
      <c r="G45" s="371"/>
      <c r="H45" s="371"/>
      <c r="I45" s="372"/>
      <c r="J45" s="376" t="s">
        <v>0</v>
      </c>
      <c r="K45" s="377"/>
      <c r="L45" s="377"/>
      <c r="M45" s="377"/>
      <c r="N45" s="377"/>
      <c r="O45" s="377"/>
      <c r="P45" s="377"/>
      <c r="Q45" s="378"/>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247"/>
      <c r="BI45" s="248"/>
      <c r="BJ45" s="249"/>
      <c r="BK45" s="254"/>
      <c r="BL45" s="254"/>
      <c r="BM45" s="254"/>
      <c r="BN45" s="254"/>
      <c r="BO45" s="254"/>
      <c r="BP45" s="254"/>
      <c r="BQ45" s="254"/>
      <c r="BR45" s="254"/>
      <c r="BS45" s="254"/>
      <c r="BT45" s="391"/>
      <c r="BU45" s="391"/>
      <c r="BV45" s="391"/>
      <c r="BW45" s="391"/>
      <c r="BX45" s="391"/>
      <c r="BY45" s="391"/>
      <c r="BZ45" s="391"/>
      <c r="CA45" s="391"/>
      <c r="CB45" s="391"/>
      <c r="CC45" s="391"/>
      <c r="CD45" s="391"/>
      <c r="CE45" s="391"/>
      <c r="CF45" s="391"/>
      <c r="CG45" s="391"/>
      <c r="CH45" s="391"/>
      <c r="CI45" s="391"/>
      <c r="CJ45" s="391"/>
      <c r="CK45" s="391"/>
      <c r="CL45" s="391"/>
      <c r="CM45" s="391"/>
      <c r="CN45" s="391"/>
      <c r="CO45" s="391"/>
      <c r="CP45" s="391"/>
      <c r="CQ45" s="391"/>
      <c r="CR45" s="391"/>
      <c r="CS45" s="391"/>
      <c r="CT45" s="392"/>
      <c r="OE45" s="1" t="s">
        <v>1724</v>
      </c>
    </row>
    <row r="46" spans="2:395" ht="7.5" customHeight="1">
      <c r="B46" s="373"/>
      <c r="C46" s="374"/>
      <c r="D46" s="374"/>
      <c r="E46" s="374"/>
      <c r="F46" s="374"/>
      <c r="G46" s="374"/>
      <c r="H46" s="374"/>
      <c r="I46" s="375"/>
      <c r="J46" s="379"/>
      <c r="K46" s="374"/>
      <c r="L46" s="374"/>
      <c r="M46" s="374"/>
      <c r="N46" s="374"/>
      <c r="O46" s="374"/>
      <c r="P46" s="374"/>
      <c r="Q46" s="380"/>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247"/>
      <c r="BI46" s="248"/>
      <c r="BJ46" s="249"/>
      <c r="BK46" s="254"/>
      <c r="BL46" s="254"/>
      <c r="BM46" s="254"/>
      <c r="BN46" s="254"/>
      <c r="BO46" s="254"/>
      <c r="BP46" s="254"/>
      <c r="BQ46" s="254"/>
      <c r="BR46" s="254"/>
      <c r="BS46" s="254"/>
      <c r="BT46" s="391"/>
      <c r="BU46" s="391"/>
      <c r="BV46" s="391"/>
      <c r="BW46" s="391"/>
      <c r="BX46" s="391"/>
      <c r="BY46" s="391"/>
      <c r="BZ46" s="391"/>
      <c r="CA46" s="391"/>
      <c r="CB46" s="391"/>
      <c r="CC46" s="391"/>
      <c r="CD46" s="391"/>
      <c r="CE46" s="391"/>
      <c r="CF46" s="391"/>
      <c r="CG46" s="391"/>
      <c r="CH46" s="391"/>
      <c r="CI46" s="391"/>
      <c r="CJ46" s="391"/>
      <c r="CK46" s="391"/>
      <c r="CL46" s="391"/>
      <c r="CM46" s="391"/>
      <c r="CN46" s="391"/>
      <c r="CO46" s="391"/>
      <c r="CP46" s="391"/>
      <c r="CQ46" s="391"/>
      <c r="CR46" s="391"/>
      <c r="CS46" s="391"/>
      <c r="CT46" s="392"/>
    </row>
    <row r="47" spans="2:395" ht="7.5" customHeight="1">
      <c r="B47" s="373"/>
      <c r="C47" s="374"/>
      <c r="D47" s="374"/>
      <c r="E47" s="374"/>
      <c r="F47" s="374"/>
      <c r="G47" s="374"/>
      <c r="H47" s="374"/>
      <c r="I47" s="375"/>
      <c r="J47" s="379"/>
      <c r="K47" s="374"/>
      <c r="L47" s="374"/>
      <c r="M47" s="374"/>
      <c r="N47" s="374"/>
      <c r="O47" s="374"/>
      <c r="P47" s="374"/>
      <c r="Q47" s="380"/>
      <c r="S47" s="305" t="s">
        <v>1758</v>
      </c>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74"/>
      <c r="BH47" s="247"/>
      <c r="BI47" s="248"/>
      <c r="BJ47" s="249"/>
      <c r="BK47" s="254"/>
      <c r="BL47" s="254"/>
      <c r="BM47" s="254"/>
      <c r="BN47" s="254"/>
      <c r="BO47" s="254"/>
      <c r="BP47" s="254"/>
      <c r="BQ47" s="254"/>
      <c r="BR47" s="254"/>
      <c r="BS47" s="254"/>
      <c r="BT47" s="391"/>
      <c r="BU47" s="391"/>
      <c r="BV47" s="391"/>
      <c r="BW47" s="391"/>
      <c r="BX47" s="391"/>
      <c r="BY47" s="391"/>
      <c r="BZ47" s="391"/>
      <c r="CA47" s="391"/>
      <c r="CB47" s="391"/>
      <c r="CC47" s="391"/>
      <c r="CD47" s="391"/>
      <c r="CE47" s="391"/>
      <c r="CF47" s="391"/>
      <c r="CG47" s="391"/>
      <c r="CH47" s="391"/>
      <c r="CI47" s="391"/>
      <c r="CJ47" s="391"/>
      <c r="CK47" s="391"/>
      <c r="CL47" s="391"/>
      <c r="CM47" s="391"/>
      <c r="CN47" s="391"/>
      <c r="CO47" s="391"/>
      <c r="CP47" s="391"/>
      <c r="CQ47" s="391"/>
      <c r="CR47" s="391"/>
      <c r="CS47" s="391"/>
      <c r="CT47" s="392"/>
    </row>
    <row r="48" spans="2:395" ht="7.5" customHeight="1">
      <c r="B48" s="373"/>
      <c r="C48" s="374"/>
      <c r="D48" s="374"/>
      <c r="E48" s="374"/>
      <c r="F48" s="374"/>
      <c r="G48" s="374"/>
      <c r="H48" s="374"/>
      <c r="I48" s="375"/>
      <c r="J48" s="379"/>
      <c r="K48" s="374"/>
      <c r="L48" s="374"/>
      <c r="M48" s="374"/>
      <c r="N48" s="374"/>
      <c r="O48" s="374"/>
      <c r="P48" s="374"/>
      <c r="Q48" s="380"/>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74"/>
      <c r="BH48" s="247"/>
      <c r="BI48" s="248"/>
      <c r="BJ48" s="249"/>
      <c r="BK48" s="255" t="s">
        <v>1730</v>
      </c>
      <c r="BL48" s="255"/>
      <c r="BM48" s="255"/>
      <c r="BN48" s="255"/>
      <c r="BO48" s="255"/>
      <c r="BP48" s="255"/>
      <c r="BQ48" s="255"/>
      <c r="BR48" s="255"/>
      <c r="BS48" s="255"/>
      <c r="BT48" s="564" t="s">
        <v>1739</v>
      </c>
      <c r="BU48" s="565"/>
      <c r="BV48" s="565"/>
      <c r="BW48" s="565"/>
      <c r="BX48" s="565"/>
      <c r="BY48" s="565"/>
      <c r="BZ48" s="565"/>
      <c r="CA48" s="565"/>
      <c r="CB48" s="565"/>
      <c r="CC48" s="565"/>
      <c r="CD48" s="565"/>
      <c r="CE48" s="565"/>
      <c r="CF48" s="565"/>
      <c r="CG48" s="565"/>
      <c r="CH48" s="565"/>
      <c r="CI48" s="565"/>
      <c r="CJ48" s="565"/>
      <c r="CK48" s="565"/>
      <c r="CL48" s="565"/>
      <c r="CM48" s="565"/>
      <c r="CN48" s="565"/>
      <c r="CO48" s="565"/>
      <c r="CP48" s="565"/>
      <c r="CQ48" s="565"/>
      <c r="CR48" s="565"/>
      <c r="CS48" s="565"/>
      <c r="CT48" s="566"/>
    </row>
    <row r="49" spans="2:112" ht="7.5" customHeight="1">
      <c r="B49" s="573" t="s">
        <v>85</v>
      </c>
      <c r="C49" s="574"/>
      <c r="D49" s="574"/>
      <c r="E49" s="574"/>
      <c r="F49" s="574"/>
      <c r="G49" s="574"/>
      <c r="H49" s="574"/>
      <c r="I49" s="575"/>
      <c r="J49" s="582" t="s">
        <v>39</v>
      </c>
      <c r="K49" s="574"/>
      <c r="L49" s="574"/>
      <c r="M49" s="574"/>
      <c r="N49" s="574"/>
      <c r="O49" s="574"/>
      <c r="P49" s="574"/>
      <c r="Q49" s="583"/>
      <c r="S49" s="304" t="s">
        <v>69</v>
      </c>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74"/>
      <c r="BH49" s="247"/>
      <c r="BI49" s="248"/>
      <c r="BJ49" s="249"/>
      <c r="BK49" s="255"/>
      <c r="BL49" s="255"/>
      <c r="BM49" s="255"/>
      <c r="BN49" s="255"/>
      <c r="BO49" s="255"/>
      <c r="BP49" s="255"/>
      <c r="BQ49" s="255"/>
      <c r="BR49" s="255"/>
      <c r="BS49" s="255"/>
      <c r="BT49" s="567"/>
      <c r="BU49" s="568"/>
      <c r="BV49" s="568"/>
      <c r="BW49" s="568"/>
      <c r="BX49" s="568"/>
      <c r="BY49" s="568"/>
      <c r="BZ49" s="568"/>
      <c r="CA49" s="568"/>
      <c r="CB49" s="568"/>
      <c r="CC49" s="568"/>
      <c r="CD49" s="568"/>
      <c r="CE49" s="568"/>
      <c r="CF49" s="568"/>
      <c r="CG49" s="568"/>
      <c r="CH49" s="568"/>
      <c r="CI49" s="568"/>
      <c r="CJ49" s="568"/>
      <c r="CK49" s="568"/>
      <c r="CL49" s="568"/>
      <c r="CM49" s="568"/>
      <c r="CN49" s="568"/>
      <c r="CO49" s="568"/>
      <c r="CP49" s="568"/>
      <c r="CQ49" s="568"/>
      <c r="CR49" s="568"/>
      <c r="CS49" s="568"/>
      <c r="CT49" s="569"/>
    </row>
    <row r="50" spans="2:112" ht="7.5" customHeight="1">
      <c r="B50" s="576"/>
      <c r="C50" s="577"/>
      <c r="D50" s="577"/>
      <c r="E50" s="577"/>
      <c r="F50" s="577"/>
      <c r="G50" s="577"/>
      <c r="H50" s="577"/>
      <c r="I50" s="578"/>
      <c r="J50" s="584"/>
      <c r="K50" s="577"/>
      <c r="L50" s="577"/>
      <c r="M50" s="577"/>
      <c r="N50" s="577"/>
      <c r="O50" s="577"/>
      <c r="P50" s="577"/>
      <c r="Q50" s="585"/>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74"/>
      <c r="BH50" s="247"/>
      <c r="BI50" s="248"/>
      <c r="BJ50" s="249"/>
      <c r="BK50" s="255"/>
      <c r="BL50" s="255"/>
      <c r="BM50" s="255"/>
      <c r="BN50" s="255"/>
      <c r="BO50" s="255"/>
      <c r="BP50" s="255"/>
      <c r="BQ50" s="255"/>
      <c r="BR50" s="255"/>
      <c r="BS50" s="255"/>
      <c r="BT50" s="567"/>
      <c r="BU50" s="568"/>
      <c r="BV50" s="568"/>
      <c r="BW50" s="568"/>
      <c r="BX50" s="568"/>
      <c r="BY50" s="568"/>
      <c r="BZ50" s="568"/>
      <c r="CA50" s="568"/>
      <c r="CB50" s="568"/>
      <c r="CC50" s="568"/>
      <c r="CD50" s="568"/>
      <c r="CE50" s="568"/>
      <c r="CF50" s="568"/>
      <c r="CG50" s="568"/>
      <c r="CH50" s="568"/>
      <c r="CI50" s="568"/>
      <c r="CJ50" s="568"/>
      <c r="CK50" s="568"/>
      <c r="CL50" s="568"/>
      <c r="CM50" s="568"/>
      <c r="CN50" s="568"/>
      <c r="CO50" s="568"/>
      <c r="CP50" s="568"/>
      <c r="CQ50" s="568"/>
      <c r="CR50" s="568"/>
      <c r="CS50" s="568"/>
      <c r="CT50" s="569"/>
    </row>
    <row r="51" spans="2:112" ht="7.5" customHeight="1" thickBot="1">
      <c r="B51" s="576"/>
      <c r="C51" s="577"/>
      <c r="D51" s="577"/>
      <c r="E51" s="577"/>
      <c r="F51" s="577"/>
      <c r="G51" s="577"/>
      <c r="H51" s="577"/>
      <c r="I51" s="578"/>
      <c r="J51" s="584"/>
      <c r="K51" s="577"/>
      <c r="L51" s="577"/>
      <c r="M51" s="577"/>
      <c r="N51" s="577"/>
      <c r="O51" s="577"/>
      <c r="P51" s="577"/>
      <c r="Q51" s="585"/>
      <c r="S51" s="9"/>
      <c r="T51" s="9"/>
      <c r="U51" s="9"/>
      <c r="V51" s="9"/>
      <c r="W51" s="9"/>
      <c r="X51" s="9"/>
      <c r="Y51" s="9"/>
      <c r="Z51" s="9"/>
      <c r="AA51" s="9"/>
      <c r="AB51" s="9"/>
      <c r="AC51" s="9"/>
      <c r="BH51" s="250"/>
      <c r="BI51" s="251"/>
      <c r="BJ51" s="252"/>
      <c r="BK51" s="256"/>
      <c r="BL51" s="256"/>
      <c r="BM51" s="256"/>
      <c r="BN51" s="256"/>
      <c r="BO51" s="256"/>
      <c r="BP51" s="256"/>
      <c r="BQ51" s="256"/>
      <c r="BR51" s="256"/>
      <c r="BS51" s="256"/>
      <c r="BT51" s="570"/>
      <c r="BU51" s="571"/>
      <c r="BV51" s="571"/>
      <c r="BW51" s="571"/>
      <c r="BX51" s="571"/>
      <c r="BY51" s="571"/>
      <c r="BZ51" s="571"/>
      <c r="CA51" s="571"/>
      <c r="CB51" s="571"/>
      <c r="CC51" s="571"/>
      <c r="CD51" s="571"/>
      <c r="CE51" s="571"/>
      <c r="CF51" s="571"/>
      <c r="CG51" s="571"/>
      <c r="CH51" s="571"/>
      <c r="CI51" s="571"/>
      <c r="CJ51" s="571"/>
      <c r="CK51" s="571"/>
      <c r="CL51" s="571"/>
      <c r="CM51" s="571"/>
      <c r="CN51" s="571"/>
      <c r="CO51" s="571"/>
      <c r="CP51" s="571"/>
      <c r="CQ51" s="571"/>
      <c r="CR51" s="571"/>
      <c r="CS51" s="571"/>
      <c r="CT51" s="572"/>
    </row>
    <row r="52" spans="2:112" ht="7.5" customHeight="1">
      <c r="B52" s="576"/>
      <c r="C52" s="577"/>
      <c r="D52" s="577"/>
      <c r="E52" s="577"/>
      <c r="F52" s="577"/>
      <c r="G52" s="577"/>
      <c r="H52" s="577"/>
      <c r="I52" s="578"/>
      <c r="J52" s="584"/>
      <c r="K52" s="577"/>
      <c r="L52" s="577"/>
      <c r="M52" s="577"/>
      <c r="N52" s="577"/>
      <c r="O52" s="577"/>
      <c r="P52" s="577"/>
      <c r="Q52" s="585"/>
      <c r="S52" s="9"/>
      <c r="T52" s="9"/>
      <c r="U52" s="9"/>
      <c r="V52" s="9"/>
      <c r="W52" s="9"/>
      <c r="X52" s="9"/>
      <c r="Y52" s="9"/>
      <c r="Z52" s="9"/>
      <c r="AA52" s="9"/>
      <c r="AB52" s="9"/>
      <c r="AC52" s="9"/>
      <c r="BH52" s="178" t="s">
        <v>1702</v>
      </c>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54"/>
      <c r="CR52" s="54"/>
      <c r="CS52" s="54"/>
      <c r="CT52" s="54"/>
    </row>
    <row r="53" spans="2:112" ht="7.5" customHeight="1" thickBot="1">
      <c r="B53" s="579"/>
      <c r="C53" s="580"/>
      <c r="D53" s="580"/>
      <c r="E53" s="580"/>
      <c r="F53" s="580"/>
      <c r="G53" s="580"/>
      <c r="H53" s="580"/>
      <c r="I53" s="581"/>
      <c r="J53" s="586"/>
      <c r="K53" s="580"/>
      <c r="L53" s="580"/>
      <c r="M53" s="580"/>
      <c r="N53" s="580"/>
      <c r="O53" s="580"/>
      <c r="P53" s="580"/>
      <c r="Q53" s="587"/>
      <c r="S53" s="9"/>
      <c r="T53" s="9"/>
      <c r="U53" s="9"/>
      <c r="V53" s="9"/>
      <c r="W53" s="9"/>
      <c r="X53" s="9"/>
      <c r="Y53" s="9"/>
      <c r="Z53" s="9"/>
      <c r="AA53" s="9"/>
      <c r="AB53" s="9"/>
      <c r="AC53" s="9"/>
      <c r="AI53" s="2"/>
      <c r="AK53" s="2"/>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54"/>
      <c r="CR53" s="54"/>
      <c r="CS53" s="54"/>
      <c r="CT53" s="54"/>
    </row>
    <row r="54" spans="2:112" ht="7.5" customHeight="1" thickBot="1">
      <c r="AI54" s="2"/>
      <c r="AK54" s="2"/>
      <c r="AL54" s="62"/>
      <c r="AM54" s="62"/>
      <c r="AN54" s="62"/>
      <c r="AO54" s="62"/>
      <c r="AP54" s="62"/>
      <c r="AQ54" s="62"/>
      <c r="AR54" s="62"/>
      <c r="AS54" s="62"/>
      <c r="AT54" s="62"/>
      <c r="AU54" s="62"/>
      <c r="AV54" s="62"/>
      <c r="AW54" s="62"/>
      <c r="AY54" s="12"/>
      <c r="AZ54" s="12"/>
      <c r="BA54" s="12"/>
      <c r="BB54" s="12"/>
      <c r="BC54" s="16"/>
      <c r="BD54" s="16"/>
      <c r="BE54" s="16"/>
      <c r="BF54" s="16"/>
      <c r="BG54" s="16"/>
      <c r="BH54" s="16"/>
      <c r="BI54" s="16"/>
      <c r="BJ54" s="16"/>
      <c r="BK54" s="16"/>
      <c r="BL54" s="16"/>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17"/>
      <c r="CK54" s="17"/>
      <c r="CL54" s="17"/>
      <c r="CM54" s="17"/>
      <c r="CN54" s="17"/>
      <c r="CO54" s="17"/>
      <c r="CP54" s="17"/>
      <c r="CQ54" s="17"/>
      <c r="CR54" s="17"/>
      <c r="CS54" s="17"/>
      <c r="CT54" s="17"/>
      <c r="CU54" s="13"/>
      <c r="CV54" s="13"/>
      <c r="CW54" s="13"/>
      <c r="CX54" s="6"/>
      <c r="CY54" s="6"/>
    </row>
    <row r="55" spans="2:112" ht="7.5" customHeight="1">
      <c r="B55" s="80"/>
      <c r="C55" s="81"/>
      <c r="D55" s="81"/>
      <c r="E55" s="312" t="s">
        <v>47</v>
      </c>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81"/>
      <c r="AX55" s="81"/>
      <c r="AY55" s="81"/>
      <c r="AZ55" s="81"/>
      <c r="BA55" s="81"/>
      <c r="BB55" s="81"/>
      <c r="CT55" s="82"/>
      <c r="CV55" s="6"/>
      <c r="CW55" s="6"/>
      <c r="CX55" s="6"/>
      <c r="CY55" s="6"/>
    </row>
    <row r="56" spans="2:112" ht="7.5" customHeight="1">
      <c r="B56" s="8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CT56" s="82"/>
      <c r="CW56" s="6"/>
      <c r="CX56" s="6"/>
      <c r="CY56" s="6"/>
    </row>
    <row r="57" spans="2:112" ht="7.5" customHeight="1">
      <c r="B57" s="8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CT57" s="82"/>
    </row>
    <row r="58" spans="2:112" ht="7.5" customHeight="1" thickBot="1">
      <c r="B58" s="8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CT58" s="82"/>
      <c r="DA58" s="125"/>
      <c r="DB58" s="125"/>
      <c r="DC58" s="125"/>
      <c r="DD58" s="125"/>
      <c r="DE58" s="125"/>
      <c r="DF58" s="125"/>
      <c r="DG58" s="125"/>
      <c r="DH58" s="125"/>
    </row>
    <row r="59" spans="2:112" ht="7.5" customHeight="1">
      <c r="B59" s="83"/>
      <c r="C59" s="257" t="s">
        <v>40</v>
      </c>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306" t="s">
        <v>53</v>
      </c>
      <c r="AI59" s="307"/>
      <c r="AJ59" s="307"/>
      <c r="AK59" s="307"/>
      <c r="AL59" s="307"/>
      <c r="AM59" s="308"/>
      <c r="AN59" s="387" t="s">
        <v>67</v>
      </c>
      <c r="AO59" s="211"/>
      <c r="AP59" s="211"/>
      <c r="AQ59" s="211"/>
      <c r="AR59" s="211"/>
      <c r="AS59" s="388"/>
      <c r="AT59" s="157" t="s">
        <v>66</v>
      </c>
      <c r="AU59" s="157"/>
      <c r="AV59" s="157"/>
      <c r="AW59" s="157"/>
      <c r="AX59" s="157"/>
      <c r="AY59" s="491"/>
      <c r="AZ59" s="62"/>
      <c r="BA59" s="62"/>
      <c r="CT59" s="82"/>
      <c r="DA59" s="125"/>
      <c r="DB59" s="125"/>
      <c r="DC59" s="125"/>
      <c r="DD59" s="125"/>
      <c r="DE59" s="125"/>
      <c r="DF59" s="125"/>
      <c r="DG59" s="125"/>
      <c r="DH59" s="125"/>
    </row>
    <row r="60" spans="2:112" ht="7.5" customHeight="1">
      <c r="B60" s="83"/>
      <c r="C60" s="258"/>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309"/>
      <c r="AI60" s="310"/>
      <c r="AJ60" s="310"/>
      <c r="AK60" s="310"/>
      <c r="AL60" s="310"/>
      <c r="AM60" s="311"/>
      <c r="AN60" s="276"/>
      <c r="AO60" s="213"/>
      <c r="AP60" s="213"/>
      <c r="AQ60" s="213"/>
      <c r="AR60" s="213"/>
      <c r="AS60" s="277"/>
      <c r="AT60" s="143"/>
      <c r="AU60" s="143"/>
      <c r="AV60" s="143"/>
      <c r="AW60" s="143"/>
      <c r="AX60" s="143"/>
      <c r="AY60" s="144"/>
      <c r="AZ60" s="62"/>
      <c r="BA60" s="62"/>
      <c r="CT60" s="82"/>
      <c r="DA60" s="2"/>
    </row>
    <row r="61" spans="2:112" ht="7.5" customHeight="1">
      <c r="B61" s="83"/>
      <c r="C61" s="258"/>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76" t="s">
        <v>14</v>
      </c>
      <c r="AI61" s="213"/>
      <c r="AJ61" s="213"/>
      <c r="AK61" s="213"/>
      <c r="AL61" s="213"/>
      <c r="AM61" s="277"/>
      <c r="AN61" s="276" t="s">
        <v>14</v>
      </c>
      <c r="AO61" s="213"/>
      <c r="AP61" s="213"/>
      <c r="AQ61" s="213"/>
      <c r="AR61" s="213"/>
      <c r="AS61" s="277"/>
      <c r="AT61" s="213" t="s">
        <v>14</v>
      </c>
      <c r="AU61" s="213"/>
      <c r="AV61" s="213"/>
      <c r="AW61" s="213"/>
      <c r="AX61" s="213"/>
      <c r="AY61" s="214"/>
      <c r="AZ61" s="62"/>
      <c r="BA61" s="62"/>
      <c r="CT61" s="82"/>
      <c r="DA61" s="2"/>
    </row>
    <row r="62" spans="2:112" ht="7.5" customHeight="1" thickBot="1">
      <c r="B62" s="83"/>
      <c r="C62" s="259"/>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c r="AH62" s="278"/>
      <c r="AI62" s="215"/>
      <c r="AJ62" s="215"/>
      <c r="AK62" s="215"/>
      <c r="AL62" s="215"/>
      <c r="AM62" s="279"/>
      <c r="AN62" s="278"/>
      <c r="AO62" s="215"/>
      <c r="AP62" s="215"/>
      <c r="AQ62" s="215"/>
      <c r="AR62" s="215"/>
      <c r="AS62" s="279"/>
      <c r="AT62" s="215"/>
      <c r="AU62" s="215"/>
      <c r="AV62" s="215"/>
      <c r="AW62" s="215"/>
      <c r="AX62" s="215"/>
      <c r="AY62" s="216"/>
      <c r="AZ62" s="62"/>
      <c r="BA62" s="62"/>
      <c r="CT62" s="82"/>
      <c r="DA62" s="2"/>
    </row>
    <row r="63" spans="2:112" ht="7.5" customHeight="1">
      <c r="B63" s="84"/>
      <c r="C63" s="266" t="s">
        <v>15</v>
      </c>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70" t="s">
        <v>16</v>
      </c>
      <c r="AI63" s="271"/>
      <c r="AJ63" s="271"/>
      <c r="AK63" s="271"/>
      <c r="AL63" s="271"/>
      <c r="AM63" s="272"/>
      <c r="AN63" s="270" t="s">
        <v>39</v>
      </c>
      <c r="AO63" s="271"/>
      <c r="AP63" s="271"/>
      <c r="AQ63" s="271"/>
      <c r="AR63" s="271"/>
      <c r="AS63" s="272"/>
      <c r="AT63" s="271" t="s">
        <v>63</v>
      </c>
      <c r="AU63" s="271"/>
      <c r="AV63" s="271"/>
      <c r="AW63" s="271"/>
      <c r="AX63" s="271"/>
      <c r="AY63" s="492"/>
      <c r="AZ63" s="14"/>
      <c r="BA63" s="14"/>
      <c r="CT63" s="82"/>
      <c r="DA63" s="2"/>
    </row>
    <row r="64" spans="2:112" ht="7.5" customHeight="1">
      <c r="B64" s="84"/>
      <c r="C64" s="268"/>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73"/>
      <c r="AI64" s="274"/>
      <c r="AJ64" s="274"/>
      <c r="AK64" s="274"/>
      <c r="AL64" s="274"/>
      <c r="AM64" s="275"/>
      <c r="AN64" s="273"/>
      <c r="AO64" s="274"/>
      <c r="AP64" s="274"/>
      <c r="AQ64" s="274"/>
      <c r="AR64" s="274"/>
      <c r="AS64" s="275"/>
      <c r="AT64" s="274"/>
      <c r="AU64" s="274"/>
      <c r="AV64" s="274"/>
      <c r="AW64" s="274"/>
      <c r="AX64" s="274"/>
      <c r="AY64" s="493"/>
      <c r="AZ64" s="14"/>
      <c r="BA64" s="14"/>
      <c r="BD64" s="326" t="s">
        <v>13</v>
      </c>
      <c r="BE64" s="326"/>
      <c r="BF64" s="326"/>
      <c r="BG64" s="326"/>
      <c r="BH64" s="326"/>
      <c r="BI64" s="326"/>
      <c r="BJ64" s="326"/>
      <c r="BK64" s="326"/>
      <c r="BL64" s="326"/>
      <c r="BM64" s="326"/>
      <c r="BN64" s="326"/>
      <c r="BO64" s="326"/>
      <c r="BP64" s="326"/>
      <c r="BQ64" s="326"/>
      <c r="BR64" s="21"/>
      <c r="BS64" s="21"/>
      <c r="BT64" s="21"/>
      <c r="BU64" s="21"/>
      <c r="BV64" s="21"/>
      <c r="BW64" s="21"/>
      <c r="BX64" s="21"/>
      <c r="CT64" s="82"/>
      <c r="DA64" s="2"/>
    </row>
    <row r="65" spans="2:108" ht="7.5" customHeight="1">
      <c r="B65" s="84"/>
      <c r="C65" s="300" t="s">
        <v>17</v>
      </c>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260" t="s">
        <v>18</v>
      </c>
      <c r="AI65" s="261"/>
      <c r="AJ65" s="261"/>
      <c r="AK65" s="261"/>
      <c r="AL65" s="261"/>
      <c r="AM65" s="262"/>
      <c r="AN65" s="294"/>
      <c r="AO65" s="295"/>
      <c r="AP65" s="295"/>
      <c r="AQ65" s="295"/>
      <c r="AR65" s="295"/>
      <c r="AS65" s="296"/>
      <c r="AT65" s="261" t="s">
        <v>64</v>
      </c>
      <c r="AU65" s="261"/>
      <c r="AV65" s="261"/>
      <c r="AW65" s="261"/>
      <c r="AX65" s="261"/>
      <c r="AY65" s="494"/>
      <c r="AZ65" s="15"/>
      <c r="BA65" s="15"/>
      <c r="BD65" s="326"/>
      <c r="BE65" s="326"/>
      <c r="BF65" s="326"/>
      <c r="BG65" s="326"/>
      <c r="BH65" s="326"/>
      <c r="BI65" s="326"/>
      <c r="BJ65" s="326"/>
      <c r="BK65" s="326"/>
      <c r="BL65" s="326"/>
      <c r="BM65" s="326"/>
      <c r="BN65" s="326"/>
      <c r="BO65" s="326"/>
      <c r="BP65" s="326"/>
      <c r="BQ65" s="326"/>
      <c r="BR65" s="21"/>
      <c r="BS65" s="21"/>
      <c r="BT65" s="21"/>
      <c r="BU65" s="21"/>
      <c r="BV65" s="21"/>
      <c r="BW65" s="21"/>
      <c r="BX65" s="21"/>
      <c r="CT65" s="82"/>
    </row>
    <row r="66" spans="2:108" ht="7.5" customHeight="1">
      <c r="B66" s="84"/>
      <c r="C66" s="302"/>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263"/>
      <c r="AI66" s="264"/>
      <c r="AJ66" s="264"/>
      <c r="AK66" s="264"/>
      <c r="AL66" s="264"/>
      <c r="AM66" s="265"/>
      <c r="AN66" s="314"/>
      <c r="AO66" s="298"/>
      <c r="AP66" s="298"/>
      <c r="AQ66" s="298"/>
      <c r="AR66" s="298"/>
      <c r="AS66" s="299"/>
      <c r="AT66" s="264"/>
      <c r="AU66" s="264"/>
      <c r="AV66" s="264"/>
      <c r="AW66" s="264"/>
      <c r="AX66" s="264"/>
      <c r="AY66" s="495"/>
      <c r="AZ66" s="15"/>
      <c r="BA66" s="15"/>
      <c r="BD66" s="326"/>
      <c r="BE66" s="326"/>
      <c r="BF66" s="326"/>
      <c r="BG66" s="326"/>
      <c r="BH66" s="326"/>
      <c r="BI66" s="326"/>
      <c r="BJ66" s="326"/>
      <c r="BK66" s="326"/>
      <c r="BL66" s="326"/>
      <c r="BM66" s="326"/>
      <c r="BN66" s="326"/>
      <c r="BO66" s="326"/>
      <c r="BP66" s="326"/>
      <c r="BQ66" s="326"/>
      <c r="BR66" s="21"/>
      <c r="BS66" s="21"/>
      <c r="BT66" s="21"/>
      <c r="BU66" s="21"/>
      <c r="BV66" s="21"/>
      <c r="BW66" s="21"/>
      <c r="BX66" s="21"/>
      <c r="CT66" s="82"/>
    </row>
    <row r="67" spans="2:108" ht="7.5" customHeight="1" thickBot="1">
      <c r="B67" s="84"/>
      <c r="C67" s="411" t="s">
        <v>19</v>
      </c>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291" t="s">
        <v>20</v>
      </c>
      <c r="AI67" s="292"/>
      <c r="AJ67" s="292"/>
      <c r="AK67" s="292"/>
      <c r="AL67" s="292"/>
      <c r="AM67" s="293"/>
      <c r="AN67" s="291" t="s">
        <v>54</v>
      </c>
      <c r="AO67" s="292"/>
      <c r="AP67" s="292"/>
      <c r="AQ67" s="292"/>
      <c r="AR67" s="292"/>
      <c r="AS67" s="293"/>
      <c r="AT67" s="285"/>
      <c r="AU67" s="286"/>
      <c r="AV67" s="286"/>
      <c r="AW67" s="286"/>
      <c r="AX67" s="286"/>
      <c r="AY67" s="287"/>
      <c r="AZ67" s="14"/>
      <c r="BA67" s="14"/>
      <c r="BD67" s="327"/>
      <c r="BE67" s="327"/>
      <c r="BF67" s="327"/>
      <c r="BG67" s="327"/>
      <c r="BH67" s="327"/>
      <c r="BI67" s="327"/>
      <c r="BJ67" s="327"/>
      <c r="BK67" s="327"/>
      <c r="BL67" s="327"/>
      <c r="BM67" s="327"/>
      <c r="BN67" s="327"/>
      <c r="BO67" s="327"/>
      <c r="BP67" s="327"/>
      <c r="BQ67" s="327"/>
      <c r="BR67" s="21"/>
      <c r="BS67" s="21"/>
      <c r="BT67" s="21"/>
      <c r="BU67" s="21"/>
      <c r="BV67" s="21"/>
      <c r="BW67" s="21"/>
      <c r="BX67" s="21"/>
      <c r="CT67" s="82"/>
    </row>
    <row r="68" spans="2:108" ht="7.5" customHeight="1">
      <c r="B68" s="84"/>
      <c r="C68" s="268"/>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73"/>
      <c r="AI68" s="274"/>
      <c r="AJ68" s="274"/>
      <c r="AK68" s="274"/>
      <c r="AL68" s="274"/>
      <c r="AM68" s="275"/>
      <c r="AN68" s="273"/>
      <c r="AO68" s="274"/>
      <c r="AP68" s="274"/>
      <c r="AQ68" s="274"/>
      <c r="AR68" s="274"/>
      <c r="AS68" s="275"/>
      <c r="AT68" s="288"/>
      <c r="AU68" s="289"/>
      <c r="AV68" s="289"/>
      <c r="AW68" s="289"/>
      <c r="AX68" s="289"/>
      <c r="AY68" s="290"/>
      <c r="AZ68" s="14"/>
      <c r="BA68" s="14"/>
      <c r="BD68" s="317" t="s">
        <v>95</v>
      </c>
      <c r="BE68" s="318"/>
      <c r="BF68" s="318"/>
      <c r="BG68" s="318"/>
      <c r="BH68" s="318"/>
      <c r="BI68" s="318"/>
      <c r="BJ68" s="318"/>
      <c r="BK68" s="318"/>
      <c r="BL68" s="318"/>
      <c r="BM68" s="318"/>
      <c r="BN68" s="318"/>
      <c r="BO68" s="318"/>
      <c r="BP68" s="318"/>
      <c r="BQ68" s="319"/>
      <c r="BR68" s="187" t="s">
        <v>96</v>
      </c>
      <c r="BS68" s="188"/>
      <c r="BT68" s="188"/>
      <c r="BU68" s="188"/>
      <c r="BV68" s="188"/>
      <c r="BW68" s="188"/>
      <c r="BX68" s="188"/>
      <c r="BY68" s="188"/>
      <c r="BZ68" s="188"/>
      <c r="CA68" s="188"/>
      <c r="CB68" s="188"/>
      <c r="CC68" s="188"/>
      <c r="CD68" s="188"/>
      <c r="CE68" s="189"/>
      <c r="CF68" s="187" t="s">
        <v>97</v>
      </c>
      <c r="CG68" s="188"/>
      <c r="CH68" s="188"/>
      <c r="CI68" s="188"/>
      <c r="CJ68" s="188"/>
      <c r="CK68" s="188"/>
      <c r="CL68" s="188"/>
      <c r="CM68" s="188"/>
      <c r="CN68" s="188"/>
      <c r="CO68" s="188"/>
      <c r="CP68" s="188"/>
      <c r="CQ68" s="188"/>
      <c r="CR68" s="188"/>
      <c r="CS68" s="189"/>
      <c r="CT68" s="82"/>
    </row>
    <row r="69" spans="2:108" ht="7.5" customHeight="1">
      <c r="B69" s="84"/>
      <c r="C69" s="300" t="s">
        <v>98</v>
      </c>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260" t="s">
        <v>22</v>
      </c>
      <c r="AI69" s="261"/>
      <c r="AJ69" s="261"/>
      <c r="AK69" s="261"/>
      <c r="AL69" s="261"/>
      <c r="AM69" s="262"/>
      <c r="AN69" s="294"/>
      <c r="AO69" s="295"/>
      <c r="AP69" s="295"/>
      <c r="AQ69" s="295"/>
      <c r="AR69" s="295"/>
      <c r="AS69" s="296"/>
      <c r="AT69" s="294"/>
      <c r="AU69" s="295"/>
      <c r="AV69" s="295"/>
      <c r="AW69" s="295"/>
      <c r="AX69" s="295"/>
      <c r="AY69" s="315"/>
      <c r="AZ69" s="15"/>
      <c r="BA69" s="15"/>
      <c r="BD69" s="320"/>
      <c r="BE69" s="321"/>
      <c r="BF69" s="321"/>
      <c r="BG69" s="321"/>
      <c r="BH69" s="321"/>
      <c r="BI69" s="321"/>
      <c r="BJ69" s="321"/>
      <c r="BK69" s="321"/>
      <c r="BL69" s="321"/>
      <c r="BM69" s="321"/>
      <c r="BN69" s="321"/>
      <c r="BO69" s="321"/>
      <c r="BP69" s="321"/>
      <c r="BQ69" s="322"/>
      <c r="BR69" s="190"/>
      <c r="BS69" s="191"/>
      <c r="BT69" s="191"/>
      <c r="BU69" s="191"/>
      <c r="BV69" s="191"/>
      <c r="BW69" s="191"/>
      <c r="BX69" s="191"/>
      <c r="BY69" s="191"/>
      <c r="BZ69" s="191"/>
      <c r="CA69" s="191"/>
      <c r="CB69" s="191"/>
      <c r="CC69" s="191"/>
      <c r="CD69" s="191"/>
      <c r="CE69" s="192"/>
      <c r="CF69" s="190"/>
      <c r="CG69" s="191"/>
      <c r="CH69" s="191"/>
      <c r="CI69" s="191"/>
      <c r="CJ69" s="191"/>
      <c r="CK69" s="191"/>
      <c r="CL69" s="191"/>
      <c r="CM69" s="191"/>
      <c r="CN69" s="191"/>
      <c r="CO69" s="191"/>
      <c r="CP69" s="191"/>
      <c r="CQ69" s="191"/>
      <c r="CR69" s="191"/>
      <c r="CS69" s="192"/>
      <c r="CT69" s="82"/>
    </row>
    <row r="70" spans="2:108" ht="7.5" customHeight="1">
      <c r="B70" s="84"/>
      <c r="C70" s="302"/>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263"/>
      <c r="AI70" s="264"/>
      <c r="AJ70" s="264"/>
      <c r="AK70" s="264"/>
      <c r="AL70" s="264"/>
      <c r="AM70" s="265"/>
      <c r="AN70" s="314"/>
      <c r="AO70" s="298"/>
      <c r="AP70" s="298"/>
      <c r="AQ70" s="298"/>
      <c r="AR70" s="298"/>
      <c r="AS70" s="299"/>
      <c r="AT70" s="314"/>
      <c r="AU70" s="298"/>
      <c r="AV70" s="298"/>
      <c r="AW70" s="298"/>
      <c r="AX70" s="298"/>
      <c r="AY70" s="316"/>
      <c r="AZ70" s="15"/>
      <c r="BA70" s="15"/>
      <c r="BD70" s="323"/>
      <c r="BE70" s="324"/>
      <c r="BF70" s="324"/>
      <c r="BG70" s="324"/>
      <c r="BH70" s="324"/>
      <c r="BI70" s="324"/>
      <c r="BJ70" s="324"/>
      <c r="BK70" s="324"/>
      <c r="BL70" s="324"/>
      <c r="BM70" s="324"/>
      <c r="BN70" s="324"/>
      <c r="BO70" s="324"/>
      <c r="BP70" s="324"/>
      <c r="BQ70" s="325"/>
      <c r="BR70" s="193"/>
      <c r="BS70" s="194"/>
      <c r="BT70" s="194"/>
      <c r="BU70" s="194"/>
      <c r="BV70" s="194"/>
      <c r="BW70" s="194"/>
      <c r="BX70" s="194"/>
      <c r="BY70" s="194"/>
      <c r="BZ70" s="194"/>
      <c r="CA70" s="194"/>
      <c r="CB70" s="194"/>
      <c r="CC70" s="194"/>
      <c r="CD70" s="194"/>
      <c r="CE70" s="195"/>
      <c r="CF70" s="193"/>
      <c r="CG70" s="194"/>
      <c r="CH70" s="194"/>
      <c r="CI70" s="194"/>
      <c r="CJ70" s="194"/>
      <c r="CK70" s="194"/>
      <c r="CL70" s="194"/>
      <c r="CM70" s="194"/>
      <c r="CN70" s="194"/>
      <c r="CO70" s="194"/>
      <c r="CP70" s="194"/>
      <c r="CQ70" s="194"/>
      <c r="CR70" s="194"/>
      <c r="CS70" s="195"/>
      <c r="CT70" s="82"/>
    </row>
    <row r="71" spans="2:108" ht="7.5" customHeight="1">
      <c r="B71" s="84"/>
      <c r="C71" s="411" t="s">
        <v>21</v>
      </c>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291" t="s">
        <v>81</v>
      </c>
      <c r="AI71" s="292"/>
      <c r="AJ71" s="292"/>
      <c r="AK71" s="292"/>
      <c r="AL71" s="292"/>
      <c r="AM71" s="293"/>
      <c r="AN71" s="285"/>
      <c r="AO71" s="286"/>
      <c r="AP71" s="286"/>
      <c r="AQ71" s="286"/>
      <c r="AR71" s="286"/>
      <c r="AS71" s="328"/>
      <c r="AT71" s="285"/>
      <c r="AU71" s="286"/>
      <c r="AV71" s="286"/>
      <c r="AW71" s="286"/>
      <c r="AX71" s="286"/>
      <c r="AY71" s="287"/>
      <c r="AZ71" s="15"/>
      <c r="BA71" s="15"/>
      <c r="BD71" s="196" t="s">
        <v>14</v>
      </c>
      <c r="BE71" s="197"/>
      <c r="BF71" s="197"/>
      <c r="BG71" s="197"/>
      <c r="BH71" s="197"/>
      <c r="BI71" s="197"/>
      <c r="BJ71" s="198"/>
      <c r="BK71" s="205" t="s">
        <v>1725</v>
      </c>
      <c r="BL71" s="205"/>
      <c r="BM71" s="205"/>
      <c r="BN71" s="205"/>
      <c r="BO71" s="205"/>
      <c r="BP71" s="205"/>
      <c r="BQ71" s="206"/>
      <c r="BR71" s="220" t="s">
        <v>14</v>
      </c>
      <c r="BS71" s="221"/>
      <c r="BT71" s="221"/>
      <c r="BU71" s="221"/>
      <c r="BV71" s="221"/>
      <c r="BW71" s="221"/>
      <c r="BX71" s="222"/>
      <c r="BY71" s="229" t="s">
        <v>1725</v>
      </c>
      <c r="BZ71" s="229"/>
      <c r="CA71" s="229"/>
      <c r="CB71" s="229"/>
      <c r="CC71" s="229"/>
      <c r="CD71" s="229"/>
      <c r="CE71" s="230"/>
      <c r="CF71" s="220" t="s">
        <v>14</v>
      </c>
      <c r="CG71" s="221"/>
      <c r="CH71" s="221"/>
      <c r="CI71" s="221"/>
      <c r="CJ71" s="221"/>
      <c r="CK71" s="221"/>
      <c r="CL71" s="222"/>
      <c r="CM71" s="229" t="s">
        <v>1725</v>
      </c>
      <c r="CN71" s="229"/>
      <c r="CO71" s="229"/>
      <c r="CP71" s="229"/>
      <c r="CQ71" s="229"/>
      <c r="CR71" s="229"/>
      <c r="CS71" s="230"/>
      <c r="CT71" s="82"/>
    </row>
    <row r="72" spans="2:108" ht="7.5" customHeight="1">
      <c r="B72" s="84"/>
      <c r="C72" s="268"/>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73"/>
      <c r="AI72" s="274"/>
      <c r="AJ72" s="274"/>
      <c r="AK72" s="274"/>
      <c r="AL72" s="274"/>
      <c r="AM72" s="275"/>
      <c r="AN72" s="329"/>
      <c r="AO72" s="289"/>
      <c r="AP72" s="289"/>
      <c r="AQ72" s="289"/>
      <c r="AR72" s="289"/>
      <c r="AS72" s="330"/>
      <c r="AT72" s="288"/>
      <c r="AU72" s="289"/>
      <c r="AV72" s="289"/>
      <c r="AW72" s="289"/>
      <c r="AX72" s="289"/>
      <c r="AY72" s="290"/>
      <c r="AZ72" s="15"/>
      <c r="BA72" s="15"/>
      <c r="BD72" s="199"/>
      <c r="BE72" s="200"/>
      <c r="BF72" s="200"/>
      <c r="BG72" s="200"/>
      <c r="BH72" s="200"/>
      <c r="BI72" s="200"/>
      <c r="BJ72" s="201"/>
      <c r="BK72" s="207"/>
      <c r="BL72" s="207"/>
      <c r="BM72" s="207"/>
      <c r="BN72" s="207"/>
      <c r="BO72" s="207"/>
      <c r="BP72" s="207"/>
      <c r="BQ72" s="208"/>
      <c r="BR72" s="223"/>
      <c r="BS72" s="224"/>
      <c r="BT72" s="224"/>
      <c r="BU72" s="224"/>
      <c r="BV72" s="224"/>
      <c r="BW72" s="224"/>
      <c r="BX72" s="225"/>
      <c r="BY72" s="231"/>
      <c r="BZ72" s="231"/>
      <c r="CA72" s="231"/>
      <c r="CB72" s="231"/>
      <c r="CC72" s="231"/>
      <c r="CD72" s="231"/>
      <c r="CE72" s="232"/>
      <c r="CF72" s="223"/>
      <c r="CG72" s="224"/>
      <c r="CH72" s="224"/>
      <c r="CI72" s="224"/>
      <c r="CJ72" s="224"/>
      <c r="CK72" s="224"/>
      <c r="CL72" s="225"/>
      <c r="CM72" s="231"/>
      <c r="CN72" s="231"/>
      <c r="CO72" s="231"/>
      <c r="CP72" s="231"/>
      <c r="CQ72" s="231"/>
      <c r="CR72" s="231"/>
      <c r="CS72" s="232"/>
      <c r="CT72" s="82"/>
    </row>
    <row r="73" spans="2:108" ht="7.5" customHeight="1" thickBot="1">
      <c r="B73" s="84"/>
      <c r="C73" s="300" t="s">
        <v>23</v>
      </c>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260" t="s">
        <v>82</v>
      </c>
      <c r="AI73" s="261"/>
      <c r="AJ73" s="261"/>
      <c r="AK73" s="261"/>
      <c r="AL73" s="261"/>
      <c r="AM73" s="262"/>
      <c r="AN73" s="294"/>
      <c r="AO73" s="295"/>
      <c r="AP73" s="295"/>
      <c r="AQ73" s="295"/>
      <c r="AR73" s="295"/>
      <c r="AS73" s="296"/>
      <c r="AT73" s="294"/>
      <c r="AU73" s="295"/>
      <c r="AV73" s="295"/>
      <c r="AW73" s="295"/>
      <c r="AX73" s="295"/>
      <c r="AY73" s="315"/>
      <c r="AZ73" s="15"/>
      <c r="BA73" s="15"/>
      <c r="BD73" s="202"/>
      <c r="BE73" s="203"/>
      <c r="BF73" s="203"/>
      <c r="BG73" s="203"/>
      <c r="BH73" s="203"/>
      <c r="BI73" s="203"/>
      <c r="BJ73" s="204"/>
      <c r="BK73" s="209"/>
      <c r="BL73" s="209"/>
      <c r="BM73" s="209"/>
      <c r="BN73" s="209"/>
      <c r="BO73" s="209"/>
      <c r="BP73" s="209"/>
      <c r="BQ73" s="210"/>
      <c r="BR73" s="226"/>
      <c r="BS73" s="227"/>
      <c r="BT73" s="227"/>
      <c r="BU73" s="227"/>
      <c r="BV73" s="227"/>
      <c r="BW73" s="227"/>
      <c r="BX73" s="228"/>
      <c r="BY73" s="233"/>
      <c r="BZ73" s="233"/>
      <c r="CA73" s="233"/>
      <c r="CB73" s="233"/>
      <c r="CC73" s="233"/>
      <c r="CD73" s="233"/>
      <c r="CE73" s="234"/>
      <c r="CF73" s="226"/>
      <c r="CG73" s="227"/>
      <c r="CH73" s="227"/>
      <c r="CI73" s="227"/>
      <c r="CJ73" s="227"/>
      <c r="CK73" s="227"/>
      <c r="CL73" s="228"/>
      <c r="CM73" s="233"/>
      <c r="CN73" s="233"/>
      <c r="CO73" s="233"/>
      <c r="CP73" s="233"/>
      <c r="CQ73" s="233"/>
      <c r="CR73" s="233"/>
      <c r="CS73" s="234"/>
      <c r="CT73" s="82"/>
    </row>
    <row r="74" spans="2:108" ht="7.5" customHeight="1">
      <c r="B74" s="84"/>
      <c r="C74" s="302"/>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263"/>
      <c r="AI74" s="264"/>
      <c r="AJ74" s="264"/>
      <c r="AK74" s="264"/>
      <c r="AL74" s="264"/>
      <c r="AM74" s="265"/>
      <c r="AN74" s="297"/>
      <c r="AO74" s="298"/>
      <c r="AP74" s="298"/>
      <c r="AQ74" s="298"/>
      <c r="AR74" s="298"/>
      <c r="AS74" s="299"/>
      <c r="AT74" s="314"/>
      <c r="AU74" s="298"/>
      <c r="AV74" s="298"/>
      <c r="AW74" s="298"/>
      <c r="AX74" s="298"/>
      <c r="AY74" s="316"/>
      <c r="AZ74" s="15"/>
      <c r="BA74" s="15"/>
      <c r="BD74" s="235">
        <v>1</v>
      </c>
      <c r="BE74" s="236"/>
      <c r="BF74" s="236"/>
      <c r="BG74" s="236"/>
      <c r="BH74" s="236"/>
      <c r="BI74" s="236"/>
      <c r="BJ74" s="237"/>
      <c r="BK74" s="211">
        <v>1</v>
      </c>
      <c r="BL74" s="211"/>
      <c r="BM74" s="211"/>
      <c r="BN74" s="211"/>
      <c r="BO74" s="211"/>
      <c r="BP74" s="211"/>
      <c r="BQ74" s="212"/>
      <c r="BR74" s="235">
        <v>31</v>
      </c>
      <c r="BS74" s="236"/>
      <c r="BT74" s="236"/>
      <c r="BU74" s="236"/>
      <c r="BV74" s="236"/>
      <c r="BW74" s="236"/>
      <c r="BX74" s="237"/>
      <c r="BY74" s="211">
        <v>0</v>
      </c>
      <c r="BZ74" s="211"/>
      <c r="CA74" s="211"/>
      <c r="CB74" s="211"/>
      <c r="CC74" s="211"/>
      <c r="CD74" s="211"/>
      <c r="CE74" s="212"/>
      <c r="CF74" s="235">
        <v>4</v>
      </c>
      <c r="CG74" s="236"/>
      <c r="CH74" s="236"/>
      <c r="CI74" s="236"/>
      <c r="CJ74" s="236"/>
      <c r="CK74" s="236"/>
      <c r="CL74" s="237"/>
      <c r="CM74" s="211">
        <v>1</v>
      </c>
      <c r="CN74" s="211"/>
      <c r="CO74" s="211"/>
      <c r="CP74" s="211"/>
      <c r="CQ74" s="211"/>
      <c r="CR74" s="211"/>
      <c r="CS74" s="212"/>
      <c r="CT74" s="82"/>
    </row>
    <row r="75" spans="2:108" ht="7.5" customHeight="1">
      <c r="B75" s="84"/>
      <c r="C75" s="411" t="s">
        <v>24</v>
      </c>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291" t="s">
        <v>83</v>
      </c>
      <c r="AI75" s="292"/>
      <c r="AJ75" s="292"/>
      <c r="AK75" s="292"/>
      <c r="AL75" s="292"/>
      <c r="AM75" s="293"/>
      <c r="AN75" s="285"/>
      <c r="AO75" s="286"/>
      <c r="AP75" s="286"/>
      <c r="AQ75" s="286"/>
      <c r="AR75" s="286"/>
      <c r="AS75" s="328"/>
      <c r="AT75" s="285"/>
      <c r="AU75" s="286"/>
      <c r="AV75" s="286"/>
      <c r="AW75" s="286"/>
      <c r="AX75" s="286"/>
      <c r="AY75" s="287"/>
      <c r="AZ75" s="15"/>
      <c r="BA75" s="15"/>
      <c r="BD75" s="238"/>
      <c r="BE75" s="239"/>
      <c r="BF75" s="239"/>
      <c r="BG75" s="239"/>
      <c r="BH75" s="239"/>
      <c r="BI75" s="239"/>
      <c r="BJ75" s="240"/>
      <c r="BK75" s="213"/>
      <c r="BL75" s="213"/>
      <c r="BM75" s="213"/>
      <c r="BN75" s="213"/>
      <c r="BO75" s="213"/>
      <c r="BP75" s="213"/>
      <c r="BQ75" s="214"/>
      <c r="BR75" s="238"/>
      <c r="BS75" s="239"/>
      <c r="BT75" s="239"/>
      <c r="BU75" s="239"/>
      <c r="BV75" s="239"/>
      <c r="BW75" s="239"/>
      <c r="BX75" s="240"/>
      <c r="BY75" s="213"/>
      <c r="BZ75" s="213"/>
      <c r="CA75" s="213"/>
      <c r="CB75" s="213"/>
      <c r="CC75" s="213"/>
      <c r="CD75" s="213"/>
      <c r="CE75" s="214"/>
      <c r="CF75" s="238"/>
      <c r="CG75" s="239"/>
      <c r="CH75" s="239"/>
      <c r="CI75" s="239"/>
      <c r="CJ75" s="239"/>
      <c r="CK75" s="239"/>
      <c r="CL75" s="240"/>
      <c r="CM75" s="213"/>
      <c r="CN75" s="213"/>
      <c r="CO75" s="213"/>
      <c r="CP75" s="213"/>
      <c r="CQ75" s="213"/>
      <c r="CR75" s="213"/>
      <c r="CS75" s="214"/>
      <c r="CT75" s="82"/>
    </row>
    <row r="76" spans="2:108" ht="7.5" customHeight="1">
      <c r="B76" s="84"/>
      <c r="C76" s="268"/>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73"/>
      <c r="AI76" s="274"/>
      <c r="AJ76" s="274"/>
      <c r="AK76" s="274"/>
      <c r="AL76" s="274"/>
      <c r="AM76" s="275"/>
      <c r="AN76" s="329"/>
      <c r="AO76" s="289"/>
      <c r="AP76" s="289"/>
      <c r="AQ76" s="289"/>
      <c r="AR76" s="289"/>
      <c r="AS76" s="330"/>
      <c r="AT76" s="288"/>
      <c r="AU76" s="289"/>
      <c r="AV76" s="289"/>
      <c r="AW76" s="289"/>
      <c r="AX76" s="289"/>
      <c r="AY76" s="290"/>
      <c r="AZ76" s="15"/>
      <c r="BA76" s="15"/>
      <c r="BD76" s="238"/>
      <c r="BE76" s="239"/>
      <c r="BF76" s="239"/>
      <c r="BG76" s="239"/>
      <c r="BH76" s="239"/>
      <c r="BI76" s="239"/>
      <c r="BJ76" s="240"/>
      <c r="BK76" s="213"/>
      <c r="BL76" s="213"/>
      <c r="BM76" s="213"/>
      <c r="BN76" s="213"/>
      <c r="BO76" s="213"/>
      <c r="BP76" s="213"/>
      <c r="BQ76" s="214"/>
      <c r="BR76" s="238"/>
      <c r="BS76" s="239"/>
      <c r="BT76" s="239"/>
      <c r="BU76" s="239"/>
      <c r="BV76" s="239"/>
      <c r="BW76" s="239"/>
      <c r="BX76" s="240"/>
      <c r="BY76" s="213"/>
      <c r="BZ76" s="213"/>
      <c r="CA76" s="213"/>
      <c r="CB76" s="213"/>
      <c r="CC76" s="213"/>
      <c r="CD76" s="213"/>
      <c r="CE76" s="214"/>
      <c r="CF76" s="238"/>
      <c r="CG76" s="239"/>
      <c r="CH76" s="239"/>
      <c r="CI76" s="239"/>
      <c r="CJ76" s="239"/>
      <c r="CK76" s="239"/>
      <c r="CL76" s="240"/>
      <c r="CM76" s="213"/>
      <c r="CN76" s="213"/>
      <c r="CO76" s="213"/>
      <c r="CP76" s="213"/>
      <c r="CQ76" s="213"/>
      <c r="CR76" s="213"/>
      <c r="CS76" s="214"/>
      <c r="CT76" s="82"/>
    </row>
    <row r="77" spans="2:108" ht="7.5" customHeight="1">
      <c r="B77" s="84"/>
      <c r="C77" s="300" t="s">
        <v>25</v>
      </c>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260" t="s">
        <v>84</v>
      </c>
      <c r="AI77" s="261"/>
      <c r="AJ77" s="261"/>
      <c r="AK77" s="261"/>
      <c r="AL77" s="261"/>
      <c r="AM77" s="262"/>
      <c r="AN77" s="260" t="s">
        <v>42</v>
      </c>
      <c r="AO77" s="261"/>
      <c r="AP77" s="261"/>
      <c r="AQ77" s="261"/>
      <c r="AR77" s="261"/>
      <c r="AS77" s="262"/>
      <c r="AT77" s="294"/>
      <c r="AU77" s="295"/>
      <c r="AV77" s="295"/>
      <c r="AW77" s="295"/>
      <c r="AX77" s="295"/>
      <c r="AY77" s="315"/>
      <c r="AZ77" s="14"/>
      <c r="BA77" s="14"/>
      <c r="BB77" s="9"/>
      <c r="BC77" s="9"/>
      <c r="BD77" s="238"/>
      <c r="BE77" s="239"/>
      <c r="BF77" s="239"/>
      <c r="BG77" s="239"/>
      <c r="BH77" s="239"/>
      <c r="BI77" s="239"/>
      <c r="BJ77" s="240"/>
      <c r="BK77" s="213"/>
      <c r="BL77" s="213"/>
      <c r="BM77" s="213"/>
      <c r="BN77" s="213"/>
      <c r="BO77" s="213"/>
      <c r="BP77" s="213"/>
      <c r="BQ77" s="214"/>
      <c r="BR77" s="238"/>
      <c r="BS77" s="239"/>
      <c r="BT77" s="239"/>
      <c r="BU77" s="239"/>
      <c r="BV77" s="239"/>
      <c r="BW77" s="239"/>
      <c r="BX77" s="240"/>
      <c r="BY77" s="213"/>
      <c r="BZ77" s="213"/>
      <c r="CA77" s="213"/>
      <c r="CB77" s="213"/>
      <c r="CC77" s="213"/>
      <c r="CD77" s="213"/>
      <c r="CE77" s="214"/>
      <c r="CF77" s="238"/>
      <c r="CG77" s="239"/>
      <c r="CH77" s="239"/>
      <c r="CI77" s="239"/>
      <c r="CJ77" s="239"/>
      <c r="CK77" s="239"/>
      <c r="CL77" s="240"/>
      <c r="CM77" s="213"/>
      <c r="CN77" s="213"/>
      <c r="CO77" s="213"/>
      <c r="CP77" s="213"/>
      <c r="CQ77" s="213"/>
      <c r="CR77" s="213"/>
      <c r="CS77" s="214"/>
      <c r="CT77" s="82"/>
    </row>
    <row r="78" spans="2:108" ht="7.5" customHeight="1">
      <c r="B78" s="84"/>
      <c r="C78" s="302"/>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263"/>
      <c r="AI78" s="264"/>
      <c r="AJ78" s="264"/>
      <c r="AK78" s="264"/>
      <c r="AL78" s="264"/>
      <c r="AM78" s="265"/>
      <c r="AN78" s="297"/>
      <c r="AO78" s="264"/>
      <c r="AP78" s="264"/>
      <c r="AQ78" s="264"/>
      <c r="AR78" s="264"/>
      <c r="AS78" s="265"/>
      <c r="AT78" s="314"/>
      <c r="AU78" s="298"/>
      <c r="AV78" s="298"/>
      <c r="AW78" s="298"/>
      <c r="AX78" s="298"/>
      <c r="AY78" s="316"/>
      <c r="AZ78" s="14"/>
      <c r="BA78" s="14"/>
      <c r="BB78" s="9"/>
      <c r="BC78" s="9"/>
      <c r="BD78" s="238"/>
      <c r="BE78" s="239"/>
      <c r="BF78" s="239"/>
      <c r="BG78" s="239"/>
      <c r="BH78" s="239"/>
      <c r="BI78" s="239"/>
      <c r="BJ78" s="240"/>
      <c r="BK78" s="213"/>
      <c r="BL78" s="213"/>
      <c r="BM78" s="213"/>
      <c r="BN78" s="213"/>
      <c r="BO78" s="213"/>
      <c r="BP78" s="213"/>
      <c r="BQ78" s="214"/>
      <c r="BR78" s="238"/>
      <c r="BS78" s="239"/>
      <c r="BT78" s="239"/>
      <c r="BU78" s="239"/>
      <c r="BV78" s="239"/>
      <c r="BW78" s="239"/>
      <c r="BX78" s="240"/>
      <c r="BY78" s="213"/>
      <c r="BZ78" s="213"/>
      <c r="CA78" s="213"/>
      <c r="CB78" s="213"/>
      <c r="CC78" s="213"/>
      <c r="CD78" s="213"/>
      <c r="CE78" s="214"/>
      <c r="CF78" s="238"/>
      <c r="CG78" s="239"/>
      <c r="CH78" s="239"/>
      <c r="CI78" s="239"/>
      <c r="CJ78" s="239"/>
      <c r="CK78" s="239"/>
      <c r="CL78" s="240"/>
      <c r="CM78" s="213"/>
      <c r="CN78" s="213"/>
      <c r="CO78" s="213"/>
      <c r="CP78" s="213"/>
      <c r="CQ78" s="213"/>
      <c r="CR78" s="213"/>
      <c r="CS78" s="214"/>
      <c r="CT78" s="82"/>
    </row>
    <row r="79" spans="2:108" ht="7.5" customHeight="1" thickBot="1">
      <c r="B79" s="84"/>
      <c r="C79" s="411" t="s">
        <v>26</v>
      </c>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291" t="s">
        <v>85</v>
      </c>
      <c r="AI79" s="292"/>
      <c r="AJ79" s="292"/>
      <c r="AK79" s="292"/>
      <c r="AL79" s="292"/>
      <c r="AM79" s="293"/>
      <c r="AN79" s="291" t="s">
        <v>43</v>
      </c>
      <c r="AO79" s="292"/>
      <c r="AP79" s="292"/>
      <c r="AQ79" s="292"/>
      <c r="AR79" s="292"/>
      <c r="AS79" s="293"/>
      <c r="AT79" s="285"/>
      <c r="AU79" s="286"/>
      <c r="AV79" s="286"/>
      <c r="AW79" s="286"/>
      <c r="AX79" s="286"/>
      <c r="AY79" s="287"/>
      <c r="AZ79" s="14"/>
      <c r="BA79" s="14"/>
      <c r="BB79" s="9"/>
      <c r="BC79" s="9"/>
      <c r="BD79" s="241"/>
      <c r="BE79" s="242"/>
      <c r="BF79" s="242"/>
      <c r="BG79" s="242"/>
      <c r="BH79" s="242"/>
      <c r="BI79" s="242"/>
      <c r="BJ79" s="243"/>
      <c r="BK79" s="215"/>
      <c r="BL79" s="215"/>
      <c r="BM79" s="215"/>
      <c r="BN79" s="215"/>
      <c r="BO79" s="215"/>
      <c r="BP79" s="215"/>
      <c r="BQ79" s="216"/>
      <c r="BR79" s="241"/>
      <c r="BS79" s="242"/>
      <c r="BT79" s="242"/>
      <c r="BU79" s="242"/>
      <c r="BV79" s="242"/>
      <c r="BW79" s="242"/>
      <c r="BX79" s="243"/>
      <c r="BY79" s="215"/>
      <c r="BZ79" s="215"/>
      <c r="CA79" s="215"/>
      <c r="CB79" s="215"/>
      <c r="CC79" s="215"/>
      <c r="CD79" s="215"/>
      <c r="CE79" s="216"/>
      <c r="CF79" s="241"/>
      <c r="CG79" s="242"/>
      <c r="CH79" s="242"/>
      <c r="CI79" s="242"/>
      <c r="CJ79" s="242"/>
      <c r="CK79" s="242"/>
      <c r="CL79" s="243"/>
      <c r="CM79" s="215"/>
      <c r="CN79" s="215"/>
      <c r="CO79" s="215"/>
      <c r="CP79" s="215"/>
      <c r="CQ79" s="215"/>
      <c r="CR79" s="215"/>
      <c r="CS79" s="216"/>
      <c r="CT79" s="82"/>
    </row>
    <row r="80" spans="2:108" ht="7.5" customHeight="1">
      <c r="B80" s="84"/>
      <c r="C80" s="268"/>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73"/>
      <c r="AI80" s="274"/>
      <c r="AJ80" s="274"/>
      <c r="AK80" s="274"/>
      <c r="AL80" s="274"/>
      <c r="AM80" s="275"/>
      <c r="AN80" s="329"/>
      <c r="AO80" s="274"/>
      <c r="AP80" s="274"/>
      <c r="AQ80" s="274"/>
      <c r="AR80" s="274"/>
      <c r="AS80" s="275"/>
      <c r="AT80" s="288"/>
      <c r="AU80" s="289"/>
      <c r="AV80" s="289"/>
      <c r="AW80" s="289"/>
      <c r="AX80" s="289"/>
      <c r="AY80" s="290"/>
      <c r="AZ80" s="14"/>
      <c r="BA80" s="14"/>
      <c r="BB80" s="9"/>
      <c r="BC80" s="9"/>
      <c r="BD80" s="217" t="s">
        <v>1726</v>
      </c>
      <c r="BE80" s="217"/>
      <c r="BF80" s="217"/>
      <c r="BG80" s="217"/>
      <c r="BH80" s="217"/>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82"/>
      <c r="DA80" s="64"/>
      <c r="DB80" s="64"/>
      <c r="DC80" s="64"/>
      <c r="DD80" s="64"/>
    </row>
    <row r="81" spans="2:108" ht="7.5" customHeight="1">
      <c r="B81" s="84"/>
      <c r="C81" s="300" t="s">
        <v>27</v>
      </c>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260" t="s">
        <v>86</v>
      </c>
      <c r="AI81" s="261"/>
      <c r="AJ81" s="261"/>
      <c r="AK81" s="261"/>
      <c r="AL81" s="261"/>
      <c r="AM81" s="262"/>
      <c r="AN81" s="260" t="s">
        <v>55</v>
      </c>
      <c r="AO81" s="261"/>
      <c r="AP81" s="261"/>
      <c r="AQ81" s="261"/>
      <c r="AR81" s="261"/>
      <c r="AS81" s="262"/>
      <c r="AT81" s="294"/>
      <c r="AU81" s="295"/>
      <c r="AV81" s="295"/>
      <c r="AW81" s="295"/>
      <c r="AX81" s="295"/>
      <c r="AY81" s="315"/>
      <c r="AZ81" s="14"/>
      <c r="BA81" s="14"/>
      <c r="BB81" s="9"/>
      <c r="BC81" s="9"/>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82"/>
      <c r="DA81" s="64"/>
      <c r="DB81" s="64"/>
      <c r="DC81" s="64"/>
      <c r="DD81" s="64"/>
    </row>
    <row r="82" spans="2:108" ht="7.5" customHeight="1">
      <c r="B82" s="84"/>
      <c r="C82" s="302"/>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263"/>
      <c r="AI82" s="264"/>
      <c r="AJ82" s="264"/>
      <c r="AK82" s="264"/>
      <c r="AL82" s="264"/>
      <c r="AM82" s="265"/>
      <c r="AN82" s="297"/>
      <c r="AO82" s="264"/>
      <c r="AP82" s="264"/>
      <c r="AQ82" s="264"/>
      <c r="AR82" s="264"/>
      <c r="AS82" s="265"/>
      <c r="AT82" s="314"/>
      <c r="AU82" s="298"/>
      <c r="AV82" s="298"/>
      <c r="AW82" s="298"/>
      <c r="AX82" s="298"/>
      <c r="AY82" s="316"/>
      <c r="AZ82" s="14"/>
      <c r="BA82" s="14"/>
      <c r="BD82" s="484" t="s">
        <v>1703</v>
      </c>
      <c r="BE82" s="484"/>
      <c r="BF82" s="484"/>
      <c r="BG82" s="484"/>
      <c r="BH82" s="484"/>
      <c r="BI82" s="484"/>
      <c r="BJ82" s="484"/>
      <c r="BK82" s="484"/>
      <c r="BL82" s="484"/>
      <c r="BM82" s="484"/>
      <c r="BN82" s="484"/>
      <c r="BO82" s="484"/>
      <c r="BP82" s="484"/>
      <c r="BQ82" s="484"/>
      <c r="BR82" s="484"/>
      <c r="BS82" s="484"/>
      <c r="BT82" s="484"/>
      <c r="BU82" s="484"/>
      <c r="BV82" s="484"/>
      <c r="BW82" s="484"/>
      <c r="BX82" s="484"/>
      <c r="BY82" s="484"/>
      <c r="BZ82" s="484"/>
      <c r="CA82" s="484"/>
      <c r="CB82" s="484"/>
      <c r="CC82" s="64"/>
      <c r="CD82" s="64"/>
      <c r="CE82" s="64"/>
      <c r="CN82" s="64"/>
      <c r="CO82" s="64"/>
      <c r="CP82" s="64"/>
      <c r="CQ82" s="64"/>
      <c r="CR82" s="64"/>
      <c r="CS82" s="64"/>
      <c r="CT82" s="82"/>
      <c r="DA82" s="85"/>
      <c r="DB82" s="85"/>
      <c r="DC82" s="85"/>
      <c r="DD82" s="85"/>
    </row>
    <row r="83" spans="2:108" ht="7.5" customHeight="1">
      <c r="B83" s="84"/>
      <c r="C83" s="411" t="s">
        <v>51</v>
      </c>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291" t="s">
        <v>87</v>
      </c>
      <c r="AI83" s="292"/>
      <c r="AJ83" s="292"/>
      <c r="AK83" s="292"/>
      <c r="AL83" s="292"/>
      <c r="AM83" s="293"/>
      <c r="AN83" s="291" t="s">
        <v>56</v>
      </c>
      <c r="AO83" s="292"/>
      <c r="AP83" s="292"/>
      <c r="AQ83" s="292"/>
      <c r="AR83" s="292"/>
      <c r="AS83" s="293"/>
      <c r="AT83" s="285"/>
      <c r="AU83" s="286"/>
      <c r="AV83" s="286"/>
      <c r="AW83" s="286"/>
      <c r="AX83" s="286"/>
      <c r="AY83" s="287"/>
      <c r="AZ83" s="14"/>
      <c r="BA83" s="14"/>
      <c r="BD83" s="484"/>
      <c r="BE83" s="484"/>
      <c r="BF83" s="484"/>
      <c r="BG83" s="484"/>
      <c r="BH83" s="484"/>
      <c r="BI83" s="484"/>
      <c r="BJ83" s="484"/>
      <c r="BK83" s="484"/>
      <c r="BL83" s="484"/>
      <c r="BM83" s="484"/>
      <c r="BN83" s="484"/>
      <c r="BO83" s="484"/>
      <c r="BP83" s="484"/>
      <c r="BQ83" s="484"/>
      <c r="BR83" s="484"/>
      <c r="BS83" s="484"/>
      <c r="BT83" s="484"/>
      <c r="BU83" s="484"/>
      <c r="BV83" s="484"/>
      <c r="BW83" s="484"/>
      <c r="BX83" s="484"/>
      <c r="BY83" s="484"/>
      <c r="BZ83" s="484"/>
      <c r="CA83" s="484"/>
      <c r="CB83" s="484"/>
      <c r="CC83" s="64"/>
      <c r="CD83" s="64"/>
      <c r="CE83" s="64"/>
      <c r="CN83" s="64"/>
      <c r="CO83" s="64"/>
      <c r="CP83" s="64"/>
      <c r="CQ83" s="64"/>
      <c r="CR83" s="64"/>
      <c r="CS83" s="64"/>
      <c r="CT83" s="82"/>
      <c r="DA83" s="85"/>
      <c r="DB83" s="85"/>
      <c r="DC83" s="85"/>
      <c r="DD83" s="85"/>
    </row>
    <row r="84" spans="2:108" ht="7.5" customHeight="1">
      <c r="B84" s="84"/>
      <c r="C84" s="268"/>
      <c r="D84" s="269"/>
      <c r="E84" s="269"/>
      <c r="F84" s="269"/>
      <c r="G84" s="269"/>
      <c r="H84" s="269"/>
      <c r="I84" s="269"/>
      <c r="J84" s="269"/>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73"/>
      <c r="AI84" s="274"/>
      <c r="AJ84" s="274"/>
      <c r="AK84" s="274"/>
      <c r="AL84" s="274"/>
      <c r="AM84" s="275"/>
      <c r="AN84" s="329"/>
      <c r="AO84" s="274"/>
      <c r="AP84" s="274"/>
      <c r="AQ84" s="274"/>
      <c r="AR84" s="274"/>
      <c r="AS84" s="275"/>
      <c r="AT84" s="288"/>
      <c r="AU84" s="289"/>
      <c r="AV84" s="289"/>
      <c r="AW84" s="289"/>
      <c r="AX84" s="289"/>
      <c r="AY84" s="290"/>
      <c r="AZ84" s="14"/>
      <c r="BA84" s="14"/>
      <c r="BD84" s="219" t="s">
        <v>1701</v>
      </c>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c r="CG84" s="219"/>
      <c r="CH84" s="219"/>
      <c r="CI84" s="219"/>
      <c r="CJ84" s="219"/>
      <c r="CK84" s="219"/>
      <c r="CL84" s="219"/>
      <c r="CM84" s="219"/>
      <c r="CN84" s="219"/>
      <c r="CO84" s="219"/>
      <c r="CP84" s="219"/>
      <c r="CQ84" s="219"/>
      <c r="CR84" s="219"/>
      <c r="CS84" s="219"/>
      <c r="CT84" s="82"/>
      <c r="DA84" s="85"/>
      <c r="DB84" s="85"/>
      <c r="DC84" s="85"/>
      <c r="DD84" s="85"/>
    </row>
    <row r="85" spans="2:108" ht="7.5" customHeight="1">
      <c r="B85" s="84"/>
      <c r="C85" s="300" t="s">
        <v>28</v>
      </c>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260" t="s">
        <v>88</v>
      </c>
      <c r="AI85" s="261"/>
      <c r="AJ85" s="261"/>
      <c r="AK85" s="261"/>
      <c r="AL85" s="261"/>
      <c r="AM85" s="262"/>
      <c r="AN85" s="294"/>
      <c r="AO85" s="295"/>
      <c r="AP85" s="295"/>
      <c r="AQ85" s="295"/>
      <c r="AR85" s="295"/>
      <c r="AS85" s="296"/>
      <c r="AT85" s="294"/>
      <c r="AU85" s="295"/>
      <c r="AV85" s="295"/>
      <c r="AW85" s="295"/>
      <c r="AX85" s="295"/>
      <c r="AY85" s="315"/>
      <c r="AZ85" s="15"/>
      <c r="BA85" s="15"/>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82"/>
      <c r="DA85" s="85"/>
      <c r="DB85" s="85"/>
      <c r="DC85" s="85"/>
      <c r="DD85" s="85"/>
    </row>
    <row r="86" spans="2:108" ht="7.5" customHeight="1">
      <c r="B86" s="84"/>
      <c r="C86" s="302"/>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263"/>
      <c r="AI86" s="264"/>
      <c r="AJ86" s="264"/>
      <c r="AK86" s="264"/>
      <c r="AL86" s="264"/>
      <c r="AM86" s="265"/>
      <c r="AN86" s="297"/>
      <c r="AO86" s="298"/>
      <c r="AP86" s="298"/>
      <c r="AQ86" s="298"/>
      <c r="AR86" s="298"/>
      <c r="AS86" s="299"/>
      <c r="AT86" s="314"/>
      <c r="AU86" s="298"/>
      <c r="AV86" s="298"/>
      <c r="AW86" s="298"/>
      <c r="AX86" s="298"/>
      <c r="AY86" s="316"/>
      <c r="AZ86" s="15"/>
      <c r="BA86" s="15"/>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c r="CG86" s="219"/>
      <c r="CH86" s="219"/>
      <c r="CI86" s="219"/>
      <c r="CJ86" s="219"/>
      <c r="CK86" s="219"/>
      <c r="CL86" s="219"/>
      <c r="CM86" s="219"/>
      <c r="CN86" s="219"/>
      <c r="CO86" s="219"/>
      <c r="CP86" s="219"/>
      <c r="CQ86" s="219"/>
      <c r="CR86" s="219"/>
      <c r="CS86" s="219"/>
      <c r="CT86" s="82"/>
      <c r="DA86" s="85"/>
      <c r="DB86" s="85"/>
      <c r="DC86" s="85"/>
      <c r="DD86" s="85"/>
    </row>
    <row r="87" spans="2:108" ht="7.5" customHeight="1">
      <c r="B87" s="84"/>
      <c r="C87" s="411" t="s">
        <v>29</v>
      </c>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291" t="s">
        <v>89</v>
      </c>
      <c r="AI87" s="292"/>
      <c r="AJ87" s="292"/>
      <c r="AK87" s="292"/>
      <c r="AL87" s="292"/>
      <c r="AM87" s="293"/>
      <c r="AN87" s="285"/>
      <c r="AO87" s="286"/>
      <c r="AP87" s="286"/>
      <c r="AQ87" s="286"/>
      <c r="AR87" s="286"/>
      <c r="AS87" s="328"/>
      <c r="AT87" s="285"/>
      <c r="AU87" s="286"/>
      <c r="AV87" s="286"/>
      <c r="AW87" s="286"/>
      <c r="AX87" s="286"/>
      <c r="AY87" s="287"/>
      <c r="AZ87" s="15"/>
      <c r="BA87" s="15"/>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82"/>
      <c r="DA87" s="85"/>
      <c r="DB87" s="85"/>
      <c r="DC87" s="85"/>
      <c r="DD87" s="85"/>
    </row>
    <row r="88" spans="2:108" ht="7.5" customHeight="1">
      <c r="B88" s="84"/>
      <c r="C88" s="268"/>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73"/>
      <c r="AI88" s="274"/>
      <c r="AJ88" s="274"/>
      <c r="AK88" s="274"/>
      <c r="AL88" s="274"/>
      <c r="AM88" s="275"/>
      <c r="AN88" s="329"/>
      <c r="AO88" s="289"/>
      <c r="AP88" s="289"/>
      <c r="AQ88" s="289"/>
      <c r="AR88" s="289"/>
      <c r="AS88" s="330"/>
      <c r="AT88" s="288"/>
      <c r="AU88" s="289"/>
      <c r="AV88" s="289"/>
      <c r="AW88" s="289"/>
      <c r="AX88" s="289"/>
      <c r="AY88" s="290"/>
      <c r="AZ88" s="15"/>
      <c r="BA88" s="15"/>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219"/>
      <c r="BZ88" s="219"/>
      <c r="CA88" s="219"/>
      <c r="CB88" s="219"/>
      <c r="CC88" s="219"/>
      <c r="CD88" s="219"/>
      <c r="CE88" s="219"/>
      <c r="CF88" s="219"/>
      <c r="CG88" s="219"/>
      <c r="CH88" s="219"/>
      <c r="CI88" s="219"/>
      <c r="CJ88" s="219"/>
      <c r="CK88" s="219"/>
      <c r="CL88" s="219"/>
      <c r="CM88" s="219"/>
      <c r="CN88" s="219"/>
      <c r="CO88" s="219"/>
      <c r="CP88" s="219"/>
      <c r="CQ88" s="219"/>
      <c r="CR88" s="219"/>
      <c r="CS88" s="219"/>
      <c r="CT88" s="82"/>
      <c r="DA88" s="85"/>
      <c r="DB88" s="85"/>
      <c r="DC88" s="85"/>
      <c r="DD88" s="85"/>
    </row>
    <row r="89" spans="2:108" ht="7.5" customHeight="1">
      <c r="B89" s="84"/>
      <c r="C89" s="300" t="s">
        <v>30</v>
      </c>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260" t="s">
        <v>90</v>
      </c>
      <c r="AI89" s="261"/>
      <c r="AJ89" s="261"/>
      <c r="AK89" s="261"/>
      <c r="AL89" s="261"/>
      <c r="AM89" s="262"/>
      <c r="AN89" s="260" t="s">
        <v>57</v>
      </c>
      <c r="AO89" s="261"/>
      <c r="AP89" s="261"/>
      <c r="AQ89" s="261"/>
      <c r="AR89" s="261"/>
      <c r="AS89" s="262"/>
      <c r="AT89" s="294"/>
      <c r="AU89" s="295"/>
      <c r="AV89" s="295"/>
      <c r="AW89" s="295"/>
      <c r="AX89" s="295"/>
      <c r="AY89" s="315"/>
      <c r="AZ89" s="14"/>
      <c r="BA89" s="14"/>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82"/>
      <c r="DA89" s="85"/>
      <c r="DB89" s="85"/>
      <c r="DC89" s="85"/>
      <c r="DD89" s="85"/>
    </row>
    <row r="90" spans="2:108" ht="7.5" customHeight="1">
      <c r="B90" s="84"/>
      <c r="C90" s="302"/>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263"/>
      <c r="AI90" s="264"/>
      <c r="AJ90" s="264"/>
      <c r="AK90" s="264"/>
      <c r="AL90" s="264"/>
      <c r="AM90" s="265"/>
      <c r="AN90" s="297"/>
      <c r="AO90" s="264"/>
      <c r="AP90" s="264"/>
      <c r="AQ90" s="264"/>
      <c r="AR90" s="264"/>
      <c r="AS90" s="265"/>
      <c r="AT90" s="314"/>
      <c r="AU90" s="298"/>
      <c r="AV90" s="298"/>
      <c r="AW90" s="298"/>
      <c r="AX90" s="298"/>
      <c r="AY90" s="316"/>
      <c r="AZ90" s="14"/>
      <c r="BA90" s="14"/>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82"/>
      <c r="DA90" s="85"/>
      <c r="DB90" s="85"/>
      <c r="DC90" s="85"/>
      <c r="DD90" s="85"/>
    </row>
    <row r="91" spans="2:108" ht="7.5" customHeight="1">
      <c r="B91" s="84"/>
      <c r="C91" s="411" t="s">
        <v>31</v>
      </c>
      <c r="D91" s="412"/>
      <c r="E91" s="412"/>
      <c r="F91" s="412"/>
      <c r="G91" s="412"/>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291" t="s">
        <v>91</v>
      </c>
      <c r="AI91" s="292"/>
      <c r="AJ91" s="292"/>
      <c r="AK91" s="292"/>
      <c r="AL91" s="292"/>
      <c r="AM91" s="293"/>
      <c r="AN91" s="291" t="s">
        <v>58</v>
      </c>
      <c r="AO91" s="292"/>
      <c r="AP91" s="292"/>
      <c r="AQ91" s="292"/>
      <c r="AR91" s="292"/>
      <c r="AS91" s="293"/>
      <c r="AT91" s="285"/>
      <c r="AU91" s="286"/>
      <c r="AV91" s="286"/>
      <c r="AW91" s="286"/>
      <c r="AX91" s="286"/>
      <c r="AY91" s="287"/>
      <c r="AZ91" s="14"/>
      <c r="BA91" s="14"/>
      <c r="BC91" s="86"/>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c r="CF91" s="219"/>
      <c r="CG91" s="219"/>
      <c r="CH91" s="219"/>
      <c r="CI91" s="219"/>
      <c r="CJ91" s="219"/>
      <c r="CK91" s="219"/>
      <c r="CL91" s="219"/>
      <c r="CM91" s="219"/>
      <c r="CN91" s="219"/>
      <c r="CO91" s="219"/>
      <c r="CP91" s="219"/>
      <c r="CQ91" s="219"/>
      <c r="CR91" s="219"/>
      <c r="CS91" s="219"/>
      <c r="CT91" s="82"/>
    </row>
    <row r="92" spans="2:108" ht="7.5" customHeight="1">
      <c r="B92" s="84"/>
      <c r="C92" s="268"/>
      <c r="D92" s="269"/>
      <c r="E92" s="269"/>
      <c r="F92" s="269"/>
      <c r="G92" s="269"/>
      <c r="H92" s="269"/>
      <c r="I92" s="269"/>
      <c r="J92" s="269"/>
      <c r="K92" s="269"/>
      <c r="L92" s="269"/>
      <c r="M92" s="269"/>
      <c r="N92" s="269"/>
      <c r="O92" s="269"/>
      <c r="P92" s="269"/>
      <c r="Q92" s="269"/>
      <c r="R92" s="269"/>
      <c r="S92" s="269"/>
      <c r="T92" s="269"/>
      <c r="U92" s="269"/>
      <c r="V92" s="269"/>
      <c r="W92" s="269"/>
      <c r="X92" s="269"/>
      <c r="Y92" s="269"/>
      <c r="Z92" s="269"/>
      <c r="AA92" s="269"/>
      <c r="AB92" s="269"/>
      <c r="AC92" s="269"/>
      <c r="AD92" s="269"/>
      <c r="AE92" s="269"/>
      <c r="AF92" s="269"/>
      <c r="AG92" s="269"/>
      <c r="AH92" s="273"/>
      <c r="AI92" s="274"/>
      <c r="AJ92" s="274"/>
      <c r="AK92" s="274"/>
      <c r="AL92" s="274"/>
      <c r="AM92" s="275"/>
      <c r="AN92" s="329"/>
      <c r="AO92" s="274"/>
      <c r="AP92" s="274"/>
      <c r="AQ92" s="274"/>
      <c r="AR92" s="274"/>
      <c r="AS92" s="275"/>
      <c r="AT92" s="288"/>
      <c r="AU92" s="289"/>
      <c r="AV92" s="289"/>
      <c r="AW92" s="289"/>
      <c r="AX92" s="289"/>
      <c r="AY92" s="290"/>
      <c r="AZ92" s="14"/>
      <c r="BA92" s="14"/>
      <c r="BC92" s="86"/>
      <c r="BD92" s="219"/>
      <c r="BE92" s="219"/>
      <c r="BF92" s="219"/>
      <c r="BG92" s="219"/>
      <c r="BH92" s="219"/>
      <c r="BI92" s="219"/>
      <c r="BJ92" s="219"/>
      <c r="BK92" s="219"/>
      <c r="BL92" s="219"/>
      <c r="BM92" s="219"/>
      <c r="BN92" s="219"/>
      <c r="BO92" s="219"/>
      <c r="BP92" s="219"/>
      <c r="BQ92" s="219"/>
      <c r="BR92" s="219"/>
      <c r="BS92" s="219"/>
      <c r="BT92" s="219"/>
      <c r="BU92" s="219"/>
      <c r="BV92" s="219"/>
      <c r="BW92" s="219"/>
      <c r="BX92" s="219"/>
      <c r="BY92" s="219"/>
      <c r="BZ92" s="219"/>
      <c r="CA92" s="219"/>
      <c r="CB92" s="219"/>
      <c r="CC92" s="219"/>
      <c r="CD92" s="219"/>
      <c r="CE92" s="219"/>
      <c r="CF92" s="219"/>
      <c r="CG92" s="219"/>
      <c r="CH92" s="219"/>
      <c r="CI92" s="219"/>
      <c r="CJ92" s="219"/>
      <c r="CK92" s="219"/>
      <c r="CL92" s="219"/>
      <c r="CM92" s="219"/>
      <c r="CN92" s="219"/>
      <c r="CO92" s="219"/>
      <c r="CP92" s="219"/>
      <c r="CQ92" s="219"/>
      <c r="CR92" s="219"/>
      <c r="CS92" s="219"/>
      <c r="CT92" s="82"/>
    </row>
    <row r="93" spans="2:108" ht="7.5" customHeight="1">
      <c r="B93" s="84"/>
      <c r="C93" s="300" t="s">
        <v>71</v>
      </c>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260" t="s">
        <v>92</v>
      </c>
      <c r="AI93" s="261"/>
      <c r="AJ93" s="261"/>
      <c r="AK93" s="261"/>
      <c r="AL93" s="261"/>
      <c r="AM93" s="262"/>
      <c r="AN93" s="260" t="s">
        <v>44</v>
      </c>
      <c r="AO93" s="261"/>
      <c r="AP93" s="261"/>
      <c r="AQ93" s="261"/>
      <c r="AR93" s="261"/>
      <c r="AS93" s="262"/>
      <c r="AT93" s="294"/>
      <c r="AU93" s="295"/>
      <c r="AV93" s="295"/>
      <c r="AW93" s="295"/>
      <c r="AX93" s="295"/>
      <c r="AY93" s="315"/>
      <c r="AZ93" s="14"/>
      <c r="BA93" s="14"/>
      <c r="BC93" s="393" t="s">
        <v>99</v>
      </c>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394"/>
      <c r="CT93" s="82"/>
    </row>
    <row r="94" spans="2:108" ht="7.5" customHeight="1">
      <c r="B94" s="84"/>
      <c r="C94" s="302"/>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263"/>
      <c r="AI94" s="264"/>
      <c r="AJ94" s="264"/>
      <c r="AK94" s="264"/>
      <c r="AL94" s="264"/>
      <c r="AM94" s="265"/>
      <c r="AN94" s="297"/>
      <c r="AO94" s="264"/>
      <c r="AP94" s="264"/>
      <c r="AQ94" s="264"/>
      <c r="AR94" s="264"/>
      <c r="AS94" s="265"/>
      <c r="AT94" s="314"/>
      <c r="AU94" s="298"/>
      <c r="AV94" s="298"/>
      <c r="AW94" s="298"/>
      <c r="AX94" s="298"/>
      <c r="AY94" s="316"/>
      <c r="AZ94" s="14"/>
      <c r="BA94" s="14"/>
      <c r="BC94" s="395"/>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396"/>
      <c r="CT94" s="82"/>
    </row>
    <row r="95" spans="2:108" ht="7.5" customHeight="1">
      <c r="B95" s="84"/>
      <c r="C95" s="411" t="s">
        <v>32</v>
      </c>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291" t="s">
        <v>93</v>
      </c>
      <c r="AI95" s="292"/>
      <c r="AJ95" s="292"/>
      <c r="AK95" s="292"/>
      <c r="AL95" s="292"/>
      <c r="AM95" s="293"/>
      <c r="AN95" s="285"/>
      <c r="AO95" s="286"/>
      <c r="AP95" s="286"/>
      <c r="AQ95" s="286"/>
      <c r="AR95" s="286"/>
      <c r="AS95" s="328"/>
      <c r="AT95" s="285"/>
      <c r="AU95" s="286"/>
      <c r="AV95" s="286"/>
      <c r="AW95" s="286"/>
      <c r="AX95" s="286"/>
      <c r="AY95" s="287"/>
      <c r="AZ95" s="15"/>
      <c r="BA95" s="15"/>
      <c r="BC95" s="397"/>
      <c r="BD95" s="398"/>
      <c r="BE95" s="398"/>
      <c r="BF95" s="398"/>
      <c r="BG95" s="398"/>
      <c r="BH95" s="398"/>
      <c r="BI95" s="398"/>
      <c r="BJ95" s="398"/>
      <c r="BK95" s="398"/>
      <c r="BL95" s="398"/>
      <c r="BM95" s="398"/>
      <c r="BN95" s="398"/>
      <c r="BO95" s="398"/>
      <c r="BP95" s="398"/>
      <c r="BQ95" s="398"/>
      <c r="BR95" s="398"/>
      <c r="BS95" s="398"/>
      <c r="BT95" s="398"/>
      <c r="BU95" s="398"/>
      <c r="BV95" s="398"/>
      <c r="BW95" s="398"/>
      <c r="BX95" s="398"/>
      <c r="BY95" s="398"/>
      <c r="BZ95" s="399"/>
      <c r="CT95" s="82"/>
    </row>
    <row r="96" spans="2:108" ht="7.5" customHeight="1">
      <c r="B96" s="84"/>
      <c r="C96" s="268"/>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73"/>
      <c r="AI96" s="274"/>
      <c r="AJ96" s="274"/>
      <c r="AK96" s="274"/>
      <c r="AL96" s="274"/>
      <c r="AM96" s="275"/>
      <c r="AN96" s="329"/>
      <c r="AO96" s="289"/>
      <c r="AP96" s="289"/>
      <c r="AQ96" s="289"/>
      <c r="AR96" s="289"/>
      <c r="AS96" s="330"/>
      <c r="AT96" s="288"/>
      <c r="AU96" s="289"/>
      <c r="AV96" s="289"/>
      <c r="AW96" s="289"/>
      <c r="AX96" s="289"/>
      <c r="AY96" s="290"/>
      <c r="AZ96" s="15"/>
      <c r="BA96" s="1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T96" s="82"/>
    </row>
    <row r="97" spans="2:98" ht="7.5" customHeight="1">
      <c r="B97" s="84"/>
      <c r="C97" s="300" t="s">
        <v>41</v>
      </c>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260" t="s">
        <v>94</v>
      </c>
      <c r="AI97" s="261"/>
      <c r="AJ97" s="261"/>
      <c r="AK97" s="261"/>
      <c r="AL97" s="261"/>
      <c r="AM97" s="262"/>
      <c r="AN97" s="260" t="s">
        <v>59</v>
      </c>
      <c r="AO97" s="261"/>
      <c r="AP97" s="261"/>
      <c r="AQ97" s="261"/>
      <c r="AR97" s="261"/>
      <c r="AS97" s="262"/>
      <c r="AT97" s="294"/>
      <c r="AU97" s="295"/>
      <c r="AV97" s="295"/>
      <c r="AW97" s="295"/>
      <c r="AX97" s="295"/>
      <c r="AY97" s="315"/>
      <c r="AZ97" s="14"/>
      <c r="BA97" s="14"/>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T97" s="82"/>
    </row>
    <row r="98" spans="2:98" ht="7.5" customHeight="1">
      <c r="B98" s="84"/>
      <c r="C98" s="302"/>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263"/>
      <c r="AI98" s="264"/>
      <c r="AJ98" s="264"/>
      <c r="AK98" s="264"/>
      <c r="AL98" s="264"/>
      <c r="AM98" s="265"/>
      <c r="AN98" s="297"/>
      <c r="AO98" s="264"/>
      <c r="AP98" s="264"/>
      <c r="AQ98" s="264"/>
      <c r="AR98" s="264"/>
      <c r="AS98" s="265"/>
      <c r="AT98" s="314"/>
      <c r="AU98" s="298"/>
      <c r="AV98" s="298"/>
      <c r="AW98" s="298"/>
      <c r="AX98" s="298"/>
      <c r="AY98" s="316"/>
      <c r="AZ98" s="14"/>
      <c r="BA98" s="14"/>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T98" s="82"/>
    </row>
    <row r="99" spans="2:98" ht="7.5" customHeight="1">
      <c r="B99" s="84"/>
      <c r="C99" s="411" t="s">
        <v>72</v>
      </c>
      <c r="D99" s="412"/>
      <c r="E99" s="412"/>
      <c r="F99" s="412"/>
      <c r="G99" s="412"/>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291" t="s">
        <v>73</v>
      </c>
      <c r="AI99" s="292"/>
      <c r="AJ99" s="292"/>
      <c r="AK99" s="292"/>
      <c r="AL99" s="292"/>
      <c r="AM99" s="293"/>
      <c r="AN99" s="285"/>
      <c r="AO99" s="286"/>
      <c r="AP99" s="286"/>
      <c r="AQ99" s="286"/>
      <c r="AR99" s="286"/>
      <c r="AS99" s="328"/>
      <c r="AT99" s="285"/>
      <c r="AU99" s="286"/>
      <c r="AV99" s="286"/>
      <c r="AW99" s="286"/>
      <c r="AX99" s="286"/>
      <c r="AY99" s="287"/>
      <c r="AZ99" s="14"/>
      <c r="BA99" s="14"/>
      <c r="CT99" s="82"/>
    </row>
    <row r="100" spans="2:98" ht="7.5" customHeight="1">
      <c r="B100" s="84"/>
      <c r="C100" s="268"/>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73"/>
      <c r="AI100" s="274"/>
      <c r="AJ100" s="274"/>
      <c r="AK100" s="274"/>
      <c r="AL100" s="274"/>
      <c r="AM100" s="275"/>
      <c r="AN100" s="329"/>
      <c r="AO100" s="289"/>
      <c r="AP100" s="289"/>
      <c r="AQ100" s="289"/>
      <c r="AR100" s="289"/>
      <c r="AS100" s="330"/>
      <c r="AT100" s="288"/>
      <c r="AU100" s="289"/>
      <c r="AV100" s="289"/>
      <c r="AW100" s="289"/>
      <c r="AX100" s="289"/>
      <c r="AY100" s="290"/>
      <c r="AZ100" s="14"/>
      <c r="BA100" s="14"/>
      <c r="CT100" s="82"/>
    </row>
    <row r="101" spans="2:98" ht="7.5" customHeight="1">
      <c r="B101" s="84"/>
      <c r="C101" s="300" t="s">
        <v>33</v>
      </c>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260" t="s">
        <v>74</v>
      </c>
      <c r="AI101" s="261"/>
      <c r="AJ101" s="261"/>
      <c r="AK101" s="261"/>
      <c r="AL101" s="261"/>
      <c r="AM101" s="262"/>
      <c r="AN101" s="294"/>
      <c r="AO101" s="295"/>
      <c r="AP101" s="295"/>
      <c r="AQ101" s="295"/>
      <c r="AR101" s="295"/>
      <c r="AS101" s="296"/>
      <c r="AT101" s="294"/>
      <c r="AU101" s="295"/>
      <c r="AV101" s="295"/>
      <c r="AW101" s="295"/>
      <c r="AX101" s="295"/>
      <c r="AY101" s="315"/>
      <c r="AZ101" s="15"/>
      <c r="BA101" s="15"/>
      <c r="CT101" s="82"/>
    </row>
    <row r="102" spans="2:98" ht="7.5" customHeight="1">
      <c r="B102" s="84"/>
      <c r="C102" s="302"/>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263"/>
      <c r="AI102" s="264"/>
      <c r="AJ102" s="264"/>
      <c r="AK102" s="264"/>
      <c r="AL102" s="264"/>
      <c r="AM102" s="265"/>
      <c r="AN102" s="297"/>
      <c r="AO102" s="298"/>
      <c r="AP102" s="298"/>
      <c r="AQ102" s="298"/>
      <c r="AR102" s="298"/>
      <c r="AS102" s="299"/>
      <c r="AT102" s="314"/>
      <c r="AU102" s="298"/>
      <c r="AV102" s="298"/>
      <c r="AW102" s="298"/>
      <c r="AX102" s="298"/>
      <c r="AY102" s="316"/>
      <c r="AZ102" s="15"/>
      <c r="BA102" s="15"/>
      <c r="CT102" s="82"/>
    </row>
    <row r="103" spans="2:98" ht="7.5" customHeight="1">
      <c r="B103" s="84"/>
      <c r="C103" s="411" t="s">
        <v>104</v>
      </c>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291" t="s">
        <v>75</v>
      </c>
      <c r="AI103" s="292"/>
      <c r="AJ103" s="292"/>
      <c r="AK103" s="292"/>
      <c r="AL103" s="292"/>
      <c r="AM103" s="293"/>
      <c r="AN103" s="285"/>
      <c r="AO103" s="286"/>
      <c r="AP103" s="286"/>
      <c r="AQ103" s="286"/>
      <c r="AR103" s="286"/>
      <c r="AS103" s="328"/>
      <c r="AT103" s="285"/>
      <c r="AU103" s="286"/>
      <c r="AV103" s="286"/>
      <c r="AW103" s="286"/>
      <c r="AX103" s="286"/>
      <c r="AY103" s="287"/>
      <c r="AZ103" s="15"/>
      <c r="BA103" s="15"/>
      <c r="CT103" s="82"/>
    </row>
    <row r="104" spans="2:98" ht="7.5" customHeight="1">
      <c r="B104" s="84"/>
      <c r="C104" s="268"/>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73"/>
      <c r="AI104" s="274"/>
      <c r="AJ104" s="274"/>
      <c r="AK104" s="274"/>
      <c r="AL104" s="274"/>
      <c r="AM104" s="275"/>
      <c r="AN104" s="329"/>
      <c r="AO104" s="289"/>
      <c r="AP104" s="289"/>
      <c r="AQ104" s="289"/>
      <c r="AR104" s="289"/>
      <c r="AS104" s="330"/>
      <c r="AT104" s="288"/>
      <c r="AU104" s="289"/>
      <c r="AV104" s="289"/>
      <c r="AW104" s="289"/>
      <c r="AX104" s="289"/>
      <c r="AY104" s="290"/>
      <c r="AZ104" s="15"/>
      <c r="BA104" s="15"/>
      <c r="CT104" s="82"/>
    </row>
    <row r="105" spans="2:98" ht="7.5" customHeight="1">
      <c r="B105" s="84"/>
      <c r="C105" s="300" t="s">
        <v>34</v>
      </c>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260" t="s">
        <v>45</v>
      </c>
      <c r="AI105" s="261"/>
      <c r="AJ105" s="261"/>
      <c r="AK105" s="261"/>
      <c r="AL105" s="261"/>
      <c r="AM105" s="262"/>
      <c r="AN105" s="294"/>
      <c r="AO105" s="295"/>
      <c r="AP105" s="295"/>
      <c r="AQ105" s="295"/>
      <c r="AR105" s="295"/>
      <c r="AS105" s="296"/>
      <c r="AT105" s="294"/>
      <c r="AU105" s="295"/>
      <c r="AV105" s="295"/>
      <c r="AW105" s="295"/>
      <c r="AX105" s="295"/>
      <c r="AY105" s="315"/>
      <c r="AZ105" s="15"/>
      <c r="BA105" s="15"/>
      <c r="CT105" s="82"/>
    </row>
    <row r="106" spans="2:98" ht="7.5" customHeight="1">
      <c r="B106" s="84"/>
      <c r="C106" s="302"/>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263"/>
      <c r="AI106" s="264"/>
      <c r="AJ106" s="264"/>
      <c r="AK106" s="264"/>
      <c r="AL106" s="264"/>
      <c r="AM106" s="265"/>
      <c r="AN106" s="297"/>
      <c r="AO106" s="298"/>
      <c r="AP106" s="298"/>
      <c r="AQ106" s="298"/>
      <c r="AR106" s="298"/>
      <c r="AS106" s="299"/>
      <c r="AT106" s="314"/>
      <c r="AU106" s="298"/>
      <c r="AV106" s="298"/>
      <c r="AW106" s="298"/>
      <c r="AX106" s="298"/>
      <c r="AY106" s="316"/>
      <c r="AZ106" s="15"/>
      <c r="BA106" s="15"/>
      <c r="CT106" s="82"/>
    </row>
    <row r="107" spans="2:98" ht="7.5" customHeight="1">
      <c r="B107" s="84"/>
      <c r="C107" s="522" t="s">
        <v>35</v>
      </c>
      <c r="D107" s="523"/>
      <c r="E107" s="523"/>
      <c r="F107" s="523"/>
      <c r="G107" s="523"/>
      <c r="H107" s="523"/>
      <c r="I107" s="523"/>
      <c r="J107" s="523"/>
      <c r="K107" s="523"/>
      <c r="L107" s="523"/>
      <c r="M107" s="523"/>
      <c r="N107" s="523"/>
      <c r="O107" s="523"/>
      <c r="P107" s="523"/>
      <c r="Q107" s="523"/>
      <c r="R107" s="523"/>
      <c r="S107" s="523"/>
      <c r="T107" s="523"/>
      <c r="U107" s="523"/>
      <c r="V107" s="523"/>
      <c r="W107" s="523"/>
      <c r="X107" s="523"/>
      <c r="Y107" s="523"/>
      <c r="Z107" s="523"/>
      <c r="AA107" s="523"/>
      <c r="AB107" s="523"/>
      <c r="AC107" s="523"/>
      <c r="AD107" s="523"/>
      <c r="AE107" s="523"/>
      <c r="AF107" s="523"/>
      <c r="AG107" s="523"/>
      <c r="AH107" s="401" t="s">
        <v>76</v>
      </c>
      <c r="AI107" s="281"/>
      <c r="AJ107" s="281"/>
      <c r="AK107" s="281"/>
      <c r="AL107" s="281"/>
      <c r="AM107" s="402"/>
      <c r="AN107" s="405"/>
      <c r="AO107" s="406"/>
      <c r="AP107" s="406"/>
      <c r="AQ107" s="406"/>
      <c r="AR107" s="406"/>
      <c r="AS107" s="407"/>
      <c r="AT107" s="281" t="s">
        <v>65</v>
      </c>
      <c r="AU107" s="281"/>
      <c r="AV107" s="281"/>
      <c r="AW107" s="281"/>
      <c r="AX107" s="281"/>
      <c r="AY107" s="282"/>
      <c r="AZ107" s="15"/>
      <c r="BA107" s="15"/>
      <c r="CT107" s="82"/>
    </row>
    <row r="108" spans="2:98" ht="7.5" customHeight="1">
      <c r="B108" s="84"/>
      <c r="C108" s="473"/>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03"/>
      <c r="AI108" s="283"/>
      <c r="AJ108" s="283"/>
      <c r="AK108" s="283"/>
      <c r="AL108" s="283"/>
      <c r="AM108" s="404"/>
      <c r="AN108" s="408"/>
      <c r="AO108" s="409"/>
      <c r="AP108" s="409"/>
      <c r="AQ108" s="409"/>
      <c r="AR108" s="409"/>
      <c r="AS108" s="410"/>
      <c r="AT108" s="283"/>
      <c r="AU108" s="283"/>
      <c r="AV108" s="283"/>
      <c r="AW108" s="283"/>
      <c r="AX108" s="283"/>
      <c r="AY108" s="284"/>
      <c r="AZ108" s="15"/>
      <c r="BA108" s="15"/>
      <c r="CT108" s="82"/>
    </row>
    <row r="109" spans="2:98" ht="7.5" customHeight="1">
      <c r="B109" s="84"/>
      <c r="C109" s="300" t="s">
        <v>36</v>
      </c>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260" t="s">
        <v>49</v>
      </c>
      <c r="AI109" s="261"/>
      <c r="AJ109" s="261"/>
      <c r="AK109" s="261"/>
      <c r="AL109" s="261"/>
      <c r="AM109" s="262"/>
      <c r="AN109" s="260" t="s">
        <v>60</v>
      </c>
      <c r="AO109" s="261"/>
      <c r="AP109" s="261"/>
      <c r="AQ109" s="261"/>
      <c r="AR109" s="261"/>
      <c r="AS109" s="262"/>
      <c r="AT109" s="294"/>
      <c r="AU109" s="295"/>
      <c r="AV109" s="295"/>
      <c r="AW109" s="295"/>
      <c r="AX109" s="295"/>
      <c r="AY109" s="315"/>
      <c r="AZ109" s="14"/>
      <c r="BA109" s="14"/>
      <c r="CT109" s="82"/>
    </row>
    <row r="110" spans="2:98" ht="7.5" customHeight="1">
      <c r="B110" s="84"/>
      <c r="C110" s="302"/>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263"/>
      <c r="AI110" s="264"/>
      <c r="AJ110" s="264"/>
      <c r="AK110" s="264"/>
      <c r="AL110" s="264"/>
      <c r="AM110" s="265"/>
      <c r="AN110" s="297"/>
      <c r="AO110" s="264"/>
      <c r="AP110" s="264"/>
      <c r="AQ110" s="264"/>
      <c r="AR110" s="264"/>
      <c r="AS110" s="265"/>
      <c r="AT110" s="314"/>
      <c r="AU110" s="298"/>
      <c r="AV110" s="298"/>
      <c r="AW110" s="298"/>
      <c r="AX110" s="298"/>
      <c r="AY110" s="316"/>
      <c r="AZ110" s="14"/>
      <c r="BA110" s="14"/>
      <c r="CT110" s="82"/>
    </row>
    <row r="111" spans="2:98" ht="7.5" customHeight="1">
      <c r="B111" s="84"/>
      <c r="C111" s="471" t="s">
        <v>37</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2"/>
      <c r="AE111" s="472"/>
      <c r="AF111" s="472"/>
      <c r="AG111" s="472"/>
      <c r="AH111" s="401" t="s">
        <v>102</v>
      </c>
      <c r="AI111" s="281"/>
      <c r="AJ111" s="281"/>
      <c r="AK111" s="281"/>
      <c r="AL111" s="281"/>
      <c r="AM111" s="402"/>
      <c r="AN111" s="405"/>
      <c r="AO111" s="406"/>
      <c r="AP111" s="406"/>
      <c r="AQ111" s="406"/>
      <c r="AR111" s="406"/>
      <c r="AS111" s="407"/>
      <c r="AT111" s="405"/>
      <c r="AU111" s="406"/>
      <c r="AV111" s="406"/>
      <c r="AW111" s="406"/>
      <c r="AX111" s="406"/>
      <c r="AY111" s="485"/>
      <c r="AZ111" s="15"/>
      <c r="BA111" s="15"/>
      <c r="CT111" s="82"/>
    </row>
    <row r="112" spans="2:98" ht="7.5" customHeight="1">
      <c r="B112" s="84"/>
      <c r="C112" s="473"/>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03"/>
      <c r="AI112" s="283"/>
      <c r="AJ112" s="283"/>
      <c r="AK112" s="283"/>
      <c r="AL112" s="283"/>
      <c r="AM112" s="404"/>
      <c r="AN112" s="408"/>
      <c r="AO112" s="409"/>
      <c r="AP112" s="409"/>
      <c r="AQ112" s="409"/>
      <c r="AR112" s="409"/>
      <c r="AS112" s="410"/>
      <c r="AT112" s="486"/>
      <c r="AU112" s="409"/>
      <c r="AV112" s="409"/>
      <c r="AW112" s="409"/>
      <c r="AX112" s="409"/>
      <c r="AY112" s="487"/>
      <c r="AZ112" s="15"/>
      <c r="BA112" s="15"/>
      <c r="CT112" s="82"/>
    </row>
    <row r="113" spans="1:100" ht="7.5" customHeight="1">
      <c r="B113" s="84"/>
      <c r="C113" s="526" t="s">
        <v>50</v>
      </c>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527"/>
      <c r="AD113" s="527"/>
      <c r="AE113" s="527"/>
      <c r="AF113" s="527"/>
      <c r="AG113" s="527"/>
      <c r="AH113" s="530">
        <v>29</v>
      </c>
      <c r="AI113" s="531"/>
      <c r="AJ113" s="531"/>
      <c r="AK113" s="531"/>
      <c r="AL113" s="531"/>
      <c r="AM113" s="532"/>
      <c r="AN113" s="294"/>
      <c r="AO113" s="295"/>
      <c r="AP113" s="295"/>
      <c r="AQ113" s="295"/>
      <c r="AR113" s="295"/>
      <c r="AS113" s="296"/>
      <c r="AT113" s="294"/>
      <c r="AU113" s="295"/>
      <c r="AV113" s="295"/>
      <c r="AW113" s="295"/>
      <c r="AX113" s="295"/>
      <c r="AY113" s="315"/>
      <c r="AZ113" s="15"/>
      <c r="BA113" s="15"/>
      <c r="CT113" s="82"/>
    </row>
    <row r="114" spans="1:100" ht="7.5" customHeight="1">
      <c r="B114" s="84"/>
      <c r="C114" s="528"/>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29"/>
      <c r="AD114" s="529"/>
      <c r="AE114" s="529"/>
      <c r="AF114" s="529"/>
      <c r="AG114" s="529"/>
      <c r="AH114" s="533"/>
      <c r="AI114" s="534"/>
      <c r="AJ114" s="534"/>
      <c r="AK114" s="534"/>
      <c r="AL114" s="534"/>
      <c r="AM114" s="535"/>
      <c r="AN114" s="297"/>
      <c r="AO114" s="298"/>
      <c r="AP114" s="298"/>
      <c r="AQ114" s="298"/>
      <c r="AR114" s="298"/>
      <c r="AS114" s="299"/>
      <c r="AT114" s="314"/>
      <c r="AU114" s="298"/>
      <c r="AV114" s="298"/>
      <c r="AW114" s="298"/>
      <c r="AX114" s="298"/>
      <c r="AY114" s="316"/>
      <c r="AZ114" s="15"/>
      <c r="BA114" s="15"/>
      <c r="CT114" s="82"/>
    </row>
    <row r="115" spans="1:100" ht="7.5" customHeight="1">
      <c r="B115" s="84"/>
      <c r="C115" s="522" t="s">
        <v>38</v>
      </c>
      <c r="D115" s="523"/>
      <c r="E115" s="523"/>
      <c r="F115" s="523"/>
      <c r="G115" s="523"/>
      <c r="H115" s="523"/>
      <c r="I115" s="523"/>
      <c r="J115" s="523"/>
      <c r="K115" s="523"/>
      <c r="L115" s="523"/>
      <c r="M115" s="523"/>
      <c r="N115" s="523"/>
      <c r="O115" s="523"/>
      <c r="P115" s="523"/>
      <c r="Q115" s="523"/>
      <c r="R115" s="523"/>
      <c r="S115" s="523"/>
      <c r="T115" s="523"/>
      <c r="U115" s="523"/>
      <c r="V115" s="523"/>
      <c r="W115" s="523"/>
      <c r="X115" s="523"/>
      <c r="Y115" s="523"/>
      <c r="Z115" s="523"/>
      <c r="AA115" s="523"/>
      <c r="AB115" s="523"/>
      <c r="AC115" s="523"/>
      <c r="AD115" s="523"/>
      <c r="AE115" s="523"/>
      <c r="AF115" s="523"/>
      <c r="AG115" s="523"/>
      <c r="AH115" s="401" t="s">
        <v>103</v>
      </c>
      <c r="AI115" s="281"/>
      <c r="AJ115" s="281"/>
      <c r="AK115" s="281"/>
      <c r="AL115" s="281"/>
      <c r="AM115" s="402"/>
      <c r="AN115" s="401" t="s">
        <v>62</v>
      </c>
      <c r="AO115" s="281"/>
      <c r="AP115" s="281"/>
      <c r="AQ115" s="281"/>
      <c r="AR115" s="281"/>
      <c r="AS115" s="402"/>
      <c r="AT115" s="405"/>
      <c r="AU115" s="406"/>
      <c r="AV115" s="406"/>
      <c r="AW115" s="406"/>
      <c r="AX115" s="406"/>
      <c r="AY115" s="485"/>
      <c r="AZ115" s="14"/>
      <c r="BA115" s="14"/>
      <c r="CT115" s="82"/>
    </row>
    <row r="116" spans="1:100" ht="7.5" customHeight="1" thickBot="1">
      <c r="B116" s="84"/>
      <c r="C116" s="524"/>
      <c r="D116" s="525"/>
      <c r="E116" s="525"/>
      <c r="F116" s="525"/>
      <c r="G116" s="525"/>
      <c r="H116" s="525"/>
      <c r="I116" s="525"/>
      <c r="J116" s="525"/>
      <c r="K116" s="525"/>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19"/>
      <c r="AI116" s="520"/>
      <c r="AJ116" s="520"/>
      <c r="AK116" s="520"/>
      <c r="AL116" s="520"/>
      <c r="AM116" s="521"/>
      <c r="AN116" s="519"/>
      <c r="AO116" s="520"/>
      <c r="AP116" s="520"/>
      <c r="AQ116" s="520"/>
      <c r="AR116" s="520"/>
      <c r="AS116" s="521"/>
      <c r="AT116" s="488"/>
      <c r="AU116" s="489"/>
      <c r="AV116" s="489"/>
      <c r="AW116" s="489"/>
      <c r="AX116" s="489"/>
      <c r="AY116" s="490"/>
      <c r="AZ116" s="14"/>
      <c r="BA116" s="14"/>
      <c r="CT116" s="82"/>
    </row>
    <row r="117" spans="1:100" ht="7.5" customHeight="1" thickBot="1">
      <c r="B117" s="8"/>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87"/>
    </row>
    <row r="118" spans="1:100" ht="7.5" customHeight="1">
      <c r="A118" s="7"/>
      <c r="B118" s="7"/>
      <c r="C118" s="7"/>
      <c r="D118" s="7"/>
      <c r="E118" s="7"/>
      <c r="F118" s="7"/>
      <c r="G118" s="7"/>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row>
    <row r="119" spans="1:100" ht="7.5" customHeight="1" thickBot="1">
      <c r="A119" s="2"/>
      <c r="B119" s="2"/>
      <c r="C119" s="2"/>
      <c r="D119" s="2"/>
      <c r="E119" s="2"/>
      <c r="F119" s="2"/>
      <c r="G119" s="2"/>
    </row>
    <row r="120" spans="1:100" ht="7.5" customHeight="1">
      <c r="A120" s="2"/>
      <c r="B120" s="508" t="s">
        <v>77</v>
      </c>
      <c r="C120" s="509"/>
      <c r="D120" s="509"/>
      <c r="E120" s="509"/>
      <c r="F120" s="509"/>
      <c r="G120" s="509"/>
      <c r="H120" s="509"/>
      <c r="I120" s="510"/>
      <c r="J120" s="462" t="s">
        <v>78</v>
      </c>
      <c r="K120" s="463"/>
      <c r="L120" s="463"/>
      <c r="M120" s="463"/>
      <c r="N120" s="463"/>
      <c r="O120" s="463"/>
      <c r="P120" s="463"/>
      <c r="Q120" s="463"/>
      <c r="R120" s="463"/>
      <c r="S120" s="463"/>
      <c r="T120" s="463"/>
      <c r="U120" s="464"/>
      <c r="V120" s="462" t="s">
        <v>79</v>
      </c>
      <c r="W120" s="463"/>
      <c r="X120" s="463"/>
      <c r="Y120" s="463"/>
      <c r="Z120" s="463"/>
      <c r="AA120" s="463"/>
      <c r="AB120" s="463"/>
      <c r="AC120" s="463"/>
      <c r="AD120" s="463"/>
      <c r="AE120" s="463"/>
      <c r="AF120" s="463"/>
      <c r="AG120" s="464"/>
      <c r="AH120" s="20"/>
      <c r="AI120" s="20"/>
      <c r="AJ120" s="507" t="s">
        <v>1704</v>
      </c>
      <c r="AK120" s="507"/>
      <c r="AL120" s="507"/>
      <c r="AM120" s="507"/>
      <c r="AN120" s="507"/>
      <c r="AO120" s="507"/>
      <c r="AP120" s="507"/>
      <c r="AQ120" s="507"/>
      <c r="AR120" s="507"/>
      <c r="AS120" s="507"/>
      <c r="AT120" s="507"/>
      <c r="AU120" s="507"/>
      <c r="AV120" s="507"/>
      <c r="AW120" s="507"/>
      <c r="AX120" s="507"/>
      <c r="AY120" s="507"/>
      <c r="AZ120" s="507"/>
      <c r="BA120" s="507"/>
      <c r="BB120" s="507"/>
      <c r="BC120" s="507"/>
      <c r="BD120" s="507"/>
      <c r="BE120" s="507"/>
      <c r="BF120" s="507"/>
      <c r="BG120" s="507"/>
      <c r="BH120" s="507"/>
      <c r="BI120" s="507"/>
      <c r="BJ120" s="507"/>
      <c r="BK120" s="507"/>
      <c r="BL120" s="507"/>
      <c r="BM120" s="507"/>
      <c r="BN120" s="507"/>
      <c r="BO120" s="507"/>
      <c r="BP120" s="507"/>
      <c r="BQ120" s="507"/>
      <c r="BR120" s="507"/>
      <c r="BS120" s="507"/>
      <c r="BT120" s="507"/>
      <c r="BU120" s="507"/>
      <c r="BV120" s="507"/>
      <c r="BW120" s="507"/>
      <c r="BX120" s="507"/>
      <c r="BY120" s="507"/>
      <c r="BZ120" s="507"/>
      <c r="CA120" s="507"/>
      <c r="CB120" s="507"/>
      <c r="CC120" s="507"/>
      <c r="CD120" s="507"/>
      <c r="CE120" s="507"/>
      <c r="CF120" s="507"/>
      <c r="CG120" s="507"/>
      <c r="CH120" s="507"/>
      <c r="CI120" s="507"/>
      <c r="CJ120" s="507"/>
      <c r="CK120" s="507"/>
      <c r="CL120" s="507"/>
      <c r="CM120" s="507"/>
      <c r="CN120" s="507"/>
      <c r="CO120" s="507"/>
      <c r="CP120" s="507"/>
      <c r="CQ120" s="507"/>
      <c r="CR120" s="507"/>
      <c r="CS120" s="507"/>
      <c r="CT120" s="507"/>
      <c r="CU120" s="507"/>
    </row>
    <row r="121" spans="1:100" ht="7.5" customHeight="1">
      <c r="A121" s="2"/>
      <c r="B121" s="511"/>
      <c r="C121" s="512"/>
      <c r="D121" s="512"/>
      <c r="E121" s="512"/>
      <c r="F121" s="512"/>
      <c r="G121" s="512"/>
      <c r="H121" s="512"/>
      <c r="I121" s="513"/>
      <c r="J121" s="465"/>
      <c r="K121" s="466"/>
      <c r="L121" s="466"/>
      <c r="M121" s="466"/>
      <c r="N121" s="466"/>
      <c r="O121" s="466"/>
      <c r="P121" s="466"/>
      <c r="Q121" s="466"/>
      <c r="R121" s="466"/>
      <c r="S121" s="466"/>
      <c r="T121" s="466"/>
      <c r="U121" s="467"/>
      <c r="V121" s="465"/>
      <c r="W121" s="466"/>
      <c r="X121" s="466"/>
      <c r="Y121" s="466"/>
      <c r="Z121" s="466"/>
      <c r="AA121" s="466"/>
      <c r="AB121" s="466"/>
      <c r="AC121" s="466"/>
      <c r="AD121" s="466"/>
      <c r="AE121" s="466"/>
      <c r="AF121" s="466"/>
      <c r="AG121" s="467"/>
      <c r="AH121" s="20"/>
      <c r="AI121" s="20"/>
      <c r="AJ121" s="507"/>
      <c r="AK121" s="507"/>
      <c r="AL121" s="507"/>
      <c r="AM121" s="507"/>
      <c r="AN121" s="507"/>
      <c r="AO121" s="507"/>
      <c r="AP121" s="507"/>
      <c r="AQ121" s="507"/>
      <c r="AR121" s="507"/>
      <c r="AS121" s="507"/>
      <c r="AT121" s="507"/>
      <c r="AU121" s="507"/>
      <c r="AV121" s="507"/>
      <c r="AW121" s="507"/>
      <c r="AX121" s="507"/>
      <c r="AY121" s="507"/>
      <c r="AZ121" s="507"/>
      <c r="BA121" s="507"/>
      <c r="BB121" s="507"/>
      <c r="BC121" s="507"/>
      <c r="BD121" s="507"/>
      <c r="BE121" s="507"/>
      <c r="BF121" s="507"/>
      <c r="BG121" s="507"/>
      <c r="BH121" s="507"/>
      <c r="BI121" s="507"/>
      <c r="BJ121" s="507"/>
      <c r="BK121" s="507"/>
      <c r="BL121" s="507"/>
      <c r="BM121" s="507"/>
      <c r="BN121" s="507"/>
      <c r="BO121" s="507"/>
      <c r="BP121" s="507"/>
      <c r="BQ121" s="507"/>
      <c r="BR121" s="507"/>
      <c r="BS121" s="507"/>
      <c r="BT121" s="507"/>
      <c r="BU121" s="507"/>
      <c r="BV121" s="507"/>
      <c r="BW121" s="507"/>
      <c r="BX121" s="507"/>
      <c r="BY121" s="507"/>
      <c r="BZ121" s="507"/>
      <c r="CA121" s="507"/>
      <c r="CB121" s="507"/>
      <c r="CC121" s="507"/>
      <c r="CD121" s="507"/>
      <c r="CE121" s="507"/>
      <c r="CF121" s="507"/>
      <c r="CG121" s="507"/>
      <c r="CH121" s="507"/>
      <c r="CI121" s="507"/>
      <c r="CJ121" s="507"/>
      <c r="CK121" s="507"/>
      <c r="CL121" s="507"/>
      <c r="CM121" s="507"/>
      <c r="CN121" s="507"/>
      <c r="CO121" s="507"/>
      <c r="CP121" s="507"/>
      <c r="CQ121" s="507"/>
      <c r="CR121" s="507"/>
      <c r="CS121" s="507"/>
      <c r="CT121" s="507"/>
      <c r="CU121" s="507"/>
    </row>
    <row r="122" spans="1:100" ht="7.5" customHeight="1">
      <c r="A122" s="2"/>
      <c r="B122" s="511"/>
      <c r="C122" s="512"/>
      <c r="D122" s="512"/>
      <c r="E122" s="512"/>
      <c r="F122" s="512"/>
      <c r="G122" s="512"/>
      <c r="H122" s="512"/>
      <c r="I122" s="513"/>
      <c r="J122" s="468"/>
      <c r="K122" s="469"/>
      <c r="L122" s="469"/>
      <c r="M122" s="469"/>
      <c r="N122" s="469"/>
      <c r="O122" s="469"/>
      <c r="P122" s="469"/>
      <c r="Q122" s="469"/>
      <c r="R122" s="469"/>
      <c r="S122" s="469"/>
      <c r="T122" s="469"/>
      <c r="U122" s="470"/>
      <c r="V122" s="468"/>
      <c r="W122" s="469"/>
      <c r="X122" s="469"/>
      <c r="Y122" s="469"/>
      <c r="Z122" s="469"/>
      <c r="AA122" s="469"/>
      <c r="AB122" s="469"/>
      <c r="AC122" s="469"/>
      <c r="AD122" s="469"/>
      <c r="AE122" s="469"/>
      <c r="AF122" s="469"/>
      <c r="AG122" s="470"/>
      <c r="AH122" s="20"/>
      <c r="AI122" s="20"/>
      <c r="AJ122" s="507"/>
      <c r="AK122" s="507"/>
      <c r="AL122" s="507"/>
      <c r="AM122" s="507"/>
      <c r="AN122" s="507"/>
      <c r="AO122" s="507"/>
      <c r="AP122" s="507"/>
      <c r="AQ122" s="507"/>
      <c r="AR122" s="507"/>
      <c r="AS122" s="507"/>
      <c r="AT122" s="507"/>
      <c r="AU122" s="507"/>
      <c r="AV122" s="507"/>
      <c r="AW122" s="507"/>
      <c r="AX122" s="507"/>
      <c r="AY122" s="507"/>
      <c r="AZ122" s="507"/>
      <c r="BA122" s="507"/>
      <c r="BB122" s="507"/>
      <c r="BC122" s="507"/>
      <c r="BD122" s="507"/>
      <c r="BE122" s="507"/>
      <c r="BF122" s="507"/>
      <c r="BG122" s="507"/>
      <c r="BH122" s="507"/>
      <c r="BI122" s="507"/>
      <c r="BJ122" s="507"/>
      <c r="BK122" s="507"/>
      <c r="BL122" s="507"/>
      <c r="BM122" s="507"/>
      <c r="BN122" s="507"/>
      <c r="BO122" s="507"/>
      <c r="BP122" s="507"/>
      <c r="BQ122" s="507"/>
      <c r="BR122" s="507"/>
      <c r="BS122" s="507"/>
      <c r="BT122" s="507"/>
      <c r="BU122" s="507"/>
      <c r="BV122" s="507"/>
      <c r="BW122" s="507"/>
      <c r="BX122" s="507"/>
      <c r="BY122" s="507"/>
      <c r="BZ122" s="507"/>
      <c r="CA122" s="507"/>
      <c r="CB122" s="507"/>
      <c r="CC122" s="507"/>
      <c r="CD122" s="507"/>
      <c r="CE122" s="507"/>
      <c r="CF122" s="507"/>
      <c r="CG122" s="507"/>
      <c r="CH122" s="507"/>
      <c r="CI122" s="507"/>
      <c r="CJ122" s="507"/>
      <c r="CK122" s="507"/>
      <c r="CL122" s="507"/>
      <c r="CM122" s="507"/>
      <c r="CN122" s="507"/>
      <c r="CO122" s="507"/>
      <c r="CP122" s="507"/>
      <c r="CQ122" s="507"/>
      <c r="CR122" s="507"/>
      <c r="CS122" s="507"/>
      <c r="CT122" s="507"/>
      <c r="CU122" s="507"/>
    </row>
    <row r="123" spans="1:100" ht="7.5" customHeight="1">
      <c r="A123" s="2"/>
      <c r="B123" s="511"/>
      <c r="C123" s="512"/>
      <c r="D123" s="512"/>
      <c r="E123" s="512"/>
      <c r="F123" s="512"/>
      <c r="G123" s="512"/>
      <c r="H123" s="512"/>
      <c r="I123" s="513"/>
      <c r="J123" s="413" t="s">
        <v>1</v>
      </c>
      <c r="K123" s="414"/>
      <c r="L123" s="414"/>
      <c r="M123" s="414"/>
      <c r="N123" s="414"/>
      <c r="O123" s="414"/>
      <c r="P123" s="415" t="s">
        <v>0</v>
      </c>
      <c r="Q123" s="414"/>
      <c r="R123" s="414"/>
      <c r="S123" s="414"/>
      <c r="T123" s="414"/>
      <c r="U123" s="416"/>
      <c r="V123" s="417" t="s">
        <v>1</v>
      </c>
      <c r="W123" s="418"/>
      <c r="X123" s="418"/>
      <c r="Y123" s="418"/>
      <c r="Z123" s="418"/>
      <c r="AA123" s="418"/>
      <c r="AB123" s="517" t="s">
        <v>0</v>
      </c>
      <c r="AC123" s="418"/>
      <c r="AD123" s="418"/>
      <c r="AE123" s="418"/>
      <c r="AF123" s="418"/>
      <c r="AG123" s="518"/>
      <c r="AH123" s="19"/>
      <c r="AI123" s="19"/>
      <c r="AJ123" s="507"/>
      <c r="AK123" s="507"/>
      <c r="AL123" s="507"/>
      <c r="AM123" s="507"/>
      <c r="AN123" s="507"/>
      <c r="AO123" s="507"/>
      <c r="AP123" s="507"/>
      <c r="AQ123" s="507"/>
      <c r="AR123" s="507"/>
      <c r="AS123" s="507"/>
      <c r="AT123" s="507"/>
      <c r="AU123" s="507"/>
      <c r="AV123" s="507"/>
      <c r="AW123" s="507"/>
      <c r="AX123" s="507"/>
      <c r="AY123" s="507"/>
      <c r="AZ123" s="507"/>
      <c r="BA123" s="507"/>
      <c r="BB123" s="507"/>
      <c r="BC123" s="507"/>
      <c r="BD123" s="507"/>
      <c r="BE123" s="507"/>
      <c r="BF123" s="507"/>
      <c r="BG123" s="507"/>
      <c r="BH123" s="507"/>
      <c r="BI123" s="507"/>
      <c r="BJ123" s="507"/>
      <c r="BK123" s="507"/>
      <c r="BL123" s="507"/>
      <c r="BM123" s="507"/>
      <c r="BN123" s="507"/>
      <c r="BO123" s="507"/>
      <c r="BP123" s="507"/>
      <c r="BQ123" s="507"/>
      <c r="BR123" s="507"/>
      <c r="BS123" s="507"/>
      <c r="BT123" s="507"/>
      <c r="BU123" s="507"/>
      <c r="BV123" s="507"/>
      <c r="BW123" s="507"/>
      <c r="BX123" s="507"/>
      <c r="BY123" s="507"/>
      <c r="BZ123" s="507"/>
      <c r="CA123" s="507"/>
      <c r="CB123" s="507"/>
      <c r="CC123" s="507"/>
      <c r="CD123" s="507"/>
      <c r="CE123" s="507"/>
      <c r="CF123" s="507"/>
      <c r="CG123" s="507"/>
      <c r="CH123" s="507"/>
      <c r="CI123" s="507"/>
      <c r="CJ123" s="507"/>
      <c r="CK123" s="507"/>
      <c r="CL123" s="507"/>
      <c r="CM123" s="507"/>
      <c r="CN123" s="507"/>
      <c r="CO123" s="507"/>
      <c r="CP123" s="507"/>
      <c r="CQ123" s="507"/>
      <c r="CR123" s="507"/>
      <c r="CS123" s="507"/>
      <c r="CT123" s="507"/>
      <c r="CU123" s="507"/>
    </row>
    <row r="124" spans="1:100" ht="7.5" customHeight="1">
      <c r="A124" s="2"/>
      <c r="B124" s="511"/>
      <c r="C124" s="512"/>
      <c r="D124" s="512"/>
      <c r="E124" s="512"/>
      <c r="F124" s="512"/>
      <c r="G124" s="512"/>
      <c r="H124" s="512"/>
      <c r="I124" s="513"/>
      <c r="J124" s="413"/>
      <c r="K124" s="414"/>
      <c r="L124" s="414"/>
      <c r="M124" s="414"/>
      <c r="N124" s="414"/>
      <c r="O124" s="414"/>
      <c r="P124" s="415"/>
      <c r="Q124" s="414"/>
      <c r="R124" s="414"/>
      <c r="S124" s="414"/>
      <c r="T124" s="414"/>
      <c r="U124" s="416"/>
      <c r="V124" s="417"/>
      <c r="W124" s="418"/>
      <c r="X124" s="418"/>
      <c r="Y124" s="418"/>
      <c r="Z124" s="418"/>
      <c r="AA124" s="418"/>
      <c r="AB124" s="517"/>
      <c r="AC124" s="418"/>
      <c r="AD124" s="418"/>
      <c r="AE124" s="418"/>
      <c r="AF124" s="418"/>
      <c r="AG124" s="518"/>
      <c r="AH124" s="19"/>
      <c r="AI124" s="19"/>
      <c r="AJ124" s="400" t="s">
        <v>1759</v>
      </c>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c r="BO124" s="400"/>
      <c r="BP124" s="400"/>
      <c r="BQ124" s="400"/>
      <c r="BR124" s="400"/>
      <c r="BS124" s="400"/>
      <c r="BT124" s="400"/>
      <c r="BU124" s="400"/>
      <c r="BV124" s="400"/>
      <c r="BW124" s="400"/>
      <c r="BX124" s="400"/>
      <c r="BY124" s="400"/>
      <c r="BZ124" s="400"/>
      <c r="CA124" s="400"/>
      <c r="CB124" s="400"/>
      <c r="CC124" s="400"/>
      <c r="CD124" s="400"/>
      <c r="CE124" s="400"/>
      <c r="CF124" s="400"/>
      <c r="CG124" s="400"/>
      <c r="CH124" s="400"/>
      <c r="CI124" s="400"/>
      <c r="CJ124" s="400"/>
      <c r="CK124" s="400"/>
      <c r="CL124" s="400"/>
      <c r="CM124" s="400"/>
      <c r="CN124" s="400"/>
      <c r="CO124" s="400"/>
      <c r="CP124" s="400"/>
      <c r="CQ124" s="400"/>
      <c r="CR124" s="400"/>
      <c r="CS124" s="400"/>
      <c r="CT124" s="400"/>
      <c r="CU124" s="400"/>
    </row>
    <row r="125" spans="1:100" ht="7.5" customHeight="1" thickBot="1">
      <c r="A125" s="2"/>
      <c r="B125" s="511"/>
      <c r="C125" s="512"/>
      <c r="D125" s="512"/>
      <c r="E125" s="512"/>
      <c r="F125" s="512"/>
      <c r="G125" s="512"/>
      <c r="H125" s="512"/>
      <c r="I125" s="513"/>
      <c r="J125" s="413"/>
      <c r="K125" s="414"/>
      <c r="L125" s="414"/>
      <c r="M125" s="414"/>
      <c r="N125" s="414"/>
      <c r="O125" s="414"/>
      <c r="P125" s="415"/>
      <c r="Q125" s="414"/>
      <c r="R125" s="414"/>
      <c r="S125" s="414"/>
      <c r="T125" s="414"/>
      <c r="U125" s="416"/>
      <c r="V125" s="417"/>
      <c r="W125" s="418"/>
      <c r="X125" s="418"/>
      <c r="Y125" s="418"/>
      <c r="Z125" s="418"/>
      <c r="AA125" s="418"/>
      <c r="AB125" s="517"/>
      <c r="AC125" s="418"/>
      <c r="AD125" s="418"/>
      <c r="AE125" s="418"/>
      <c r="AF125" s="418"/>
      <c r="AG125" s="518"/>
      <c r="AH125" s="19"/>
      <c r="AI125" s="19"/>
      <c r="AJ125" s="400"/>
      <c r="AK125" s="400"/>
      <c r="AL125" s="400"/>
      <c r="AM125" s="400"/>
      <c r="AN125" s="400"/>
      <c r="AO125" s="400"/>
      <c r="AP125" s="400"/>
      <c r="AQ125" s="400"/>
      <c r="AR125" s="400"/>
      <c r="AS125" s="400"/>
      <c r="AT125" s="400"/>
      <c r="AU125" s="400"/>
      <c r="AV125" s="400"/>
      <c r="AW125" s="400"/>
      <c r="AX125" s="400"/>
      <c r="AY125" s="400"/>
      <c r="AZ125" s="400"/>
      <c r="BA125" s="400"/>
      <c r="BB125" s="400"/>
      <c r="BC125" s="400"/>
      <c r="BD125" s="400"/>
      <c r="BE125" s="400"/>
      <c r="BF125" s="400"/>
      <c r="BG125" s="400"/>
      <c r="BH125" s="400"/>
      <c r="BI125" s="400"/>
      <c r="BJ125" s="400"/>
      <c r="BK125" s="400"/>
      <c r="BL125" s="400"/>
      <c r="BM125" s="400"/>
      <c r="BN125" s="400"/>
      <c r="BO125" s="400"/>
      <c r="BP125" s="400"/>
      <c r="BQ125" s="400"/>
      <c r="BR125" s="400"/>
      <c r="BS125" s="400"/>
      <c r="BT125" s="400"/>
      <c r="BU125" s="400"/>
      <c r="BV125" s="400"/>
      <c r="BW125" s="400"/>
      <c r="BX125" s="400"/>
      <c r="BY125" s="400"/>
      <c r="BZ125" s="400"/>
      <c r="CA125" s="400"/>
      <c r="CB125" s="400"/>
      <c r="CC125" s="400"/>
      <c r="CD125" s="400"/>
      <c r="CE125" s="400"/>
      <c r="CF125" s="400"/>
      <c r="CG125" s="400"/>
      <c r="CH125" s="400"/>
      <c r="CI125" s="400"/>
      <c r="CJ125" s="400"/>
      <c r="CK125" s="400"/>
      <c r="CL125" s="400"/>
      <c r="CM125" s="400"/>
      <c r="CN125" s="400"/>
      <c r="CO125" s="400"/>
      <c r="CP125" s="400"/>
      <c r="CQ125" s="400"/>
      <c r="CR125" s="400"/>
      <c r="CS125" s="400"/>
      <c r="CT125" s="400"/>
      <c r="CU125" s="400"/>
    </row>
    <row r="126" spans="1:100" ht="7.5" customHeight="1">
      <c r="A126" s="2"/>
      <c r="B126" s="511"/>
      <c r="C126" s="512"/>
      <c r="D126" s="512"/>
      <c r="E126" s="512"/>
      <c r="F126" s="512"/>
      <c r="G126" s="512"/>
      <c r="H126" s="512"/>
      <c r="I126" s="513"/>
      <c r="J126" s="588" t="s">
        <v>1740</v>
      </c>
      <c r="K126" s="589"/>
      <c r="L126" s="589"/>
      <c r="M126" s="589"/>
      <c r="N126" s="589"/>
      <c r="O126" s="590"/>
      <c r="P126" s="593" t="s">
        <v>63</v>
      </c>
      <c r="Q126" s="589"/>
      <c r="R126" s="589"/>
      <c r="S126" s="589"/>
      <c r="T126" s="589"/>
      <c r="U126" s="594"/>
      <c r="V126" s="588" t="s">
        <v>83</v>
      </c>
      <c r="W126" s="589"/>
      <c r="X126" s="589"/>
      <c r="Y126" s="589"/>
      <c r="Z126" s="589"/>
      <c r="AA126" s="590"/>
      <c r="AB126" s="593" t="s">
        <v>88</v>
      </c>
      <c r="AC126" s="589"/>
      <c r="AD126" s="589"/>
      <c r="AE126" s="589"/>
      <c r="AF126" s="589"/>
      <c r="AG126" s="594"/>
      <c r="AH126" s="88"/>
      <c r="AI126" s="88"/>
      <c r="AJ126" s="400"/>
      <c r="AK126" s="400"/>
      <c r="AL126" s="400"/>
      <c r="AM126" s="400"/>
      <c r="AN126" s="400"/>
      <c r="AO126" s="400"/>
      <c r="AP126" s="400"/>
      <c r="AQ126" s="400"/>
      <c r="AR126" s="400"/>
      <c r="AS126" s="400"/>
      <c r="AT126" s="400"/>
      <c r="AU126" s="400"/>
      <c r="AV126" s="400"/>
      <c r="AW126" s="400"/>
      <c r="AX126" s="400"/>
      <c r="AY126" s="400"/>
      <c r="AZ126" s="400"/>
      <c r="BA126" s="400"/>
      <c r="BB126" s="400"/>
      <c r="BC126" s="400"/>
      <c r="BD126" s="400"/>
      <c r="BE126" s="400"/>
      <c r="BF126" s="400"/>
      <c r="BG126" s="400"/>
      <c r="BH126" s="400"/>
      <c r="BI126" s="400"/>
      <c r="BJ126" s="400"/>
      <c r="BK126" s="400"/>
      <c r="BL126" s="400"/>
      <c r="BM126" s="400"/>
      <c r="BN126" s="400"/>
      <c r="BO126" s="400"/>
      <c r="BP126" s="400"/>
      <c r="BQ126" s="400"/>
      <c r="BR126" s="400"/>
      <c r="BS126" s="400"/>
      <c r="BT126" s="400"/>
      <c r="BU126" s="400"/>
      <c r="BV126" s="400"/>
      <c r="BW126" s="400"/>
      <c r="BX126" s="400"/>
      <c r="BY126" s="400"/>
      <c r="BZ126" s="400"/>
      <c r="CA126" s="400"/>
      <c r="CB126" s="400"/>
      <c r="CC126" s="400"/>
      <c r="CD126" s="400"/>
      <c r="CE126" s="400"/>
      <c r="CF126" s="400"/>
      <c r="CG126" s="400"/>
      <c r="CH126" s="400"/>
      <c r="CI126" s="400"/>
      <c r="CJ126" s="400"/>
      <c r="CK126" s="400"/>
      <c r="CL126" s="400"/>
      <c r="CM126" s="400"/>
      <c r="CN126" s="400"/>
      <c r="CO126" s="400"/>
      <c r="CP126" s="400"/>
      <c r="CQ126" s="400"/>
      <c r="CR126" s="400"/>
      <c r="CS126" s="400"/>
      <c r="CT126" s="400"/>
      <c r="CU126" s="400"/>
      <c r="CV126" s="10"/>
    </row>
    <row r="127" spans="1:100" ht="7.5" customHeight="1">
      <c r="A127" s="2"/>
      <c r="B127" s="511"/>
      <c r="C127" s="512"/>
      <c r="D127" s="512"/>
      <c r="E127" s="512"/>
      <c r="F127" s="512"/>
      <c r="G127" s="512"/>
      <c r="H127" s="512"/>
      <c r="I127" s="513"/>
      <c r="J127" s="591"/>
      <c r="K127" s="550"/>
      <c r="L127" s="550"/>
      <c r="M127" s="550"/>
      <c r="N127" s="550"/>
      <c r="O127" s="551"/>
      <c r="P127" s="549"/>
      <c r="Q127" s="550"/>
      <c r="R127" s="550"/>
      <c r="S127" s="550"/>
      <c r="T127" s="550"/>
      <c r="U127" s="595"/>
      <c r="V127" s="591"/>
      <c r="W127" s="550"/>
      <c r="X127" s="550"/>
      <c r="Y127" s="550"/>
      <c r="Z127" s="550"/>
      <c r="AA127" s="551"/>
      <c r="AB127" s="549"/>
      <c r="AC127" s="550"/>
      <c r="AD127" s="550"/>
      <c r="AE127" s="550"/>
      <c r="AF127" s="550"/>
      <c r="AG127" s="595"/>
      <c r="AH127" s="88"/>
      <c r="AI127" s="88"/>
      <c r="AJ127" s="400"/>
      <c r="AK127" s="400"/>
      <c r="AL127" s="400"/>
      <c r="AM127" s="400"/>
      <c r="AN127" s="400"/>
      <c r="AO127" s="400"/>
      <c r="AP127" s="400"/>
      <c r="AQ127" s="400"/>
      <c r="AR127" s="400"/>
      <c r="AS127" s="400"/>
      <c r="AT127" s="400"/>
      <c r="AU127" s="400"/>
      <c r="AV127" s="400"/>
      <c r="AW127" s="400"/>
      <c r="AX127" s="400"/>
      <c r="AY127" s="400"/>
      <c r="AZ127" s="400"/>
      <c r="BA127" s="400"/>
      <c r="BB127" s="400"/>
      <c r="BC127" s="400"/>
      <c r="BD127" s="400"/>
      <c r="BE127" s="400"/>
      <c r="BF127" s="400"/>
      <c r="BG127" s="400"/>
      <c r="BH127" s="400"/>
      <c r="BI127" s="400"/>
      <c r="BJ127" s="400"/>
      <c r="BK127" s="400"/>
      <c r="BL127" s="400"/>
      <c r="BM127" s="400"/>
      <c r="BN127" s="400"/>
      <c r="BO127" s="400"/>
      <c r="BP127" s="400"/>
      <c r="BQ127" s="400"/>
      <c r="BR127" s="400"/>
      <c r="BS127" s="400"/>
      <c r="BT127" s="400"/>
      <c r="BU127" s="400"/>
      <c r="BV127" s="400"/>
      <c r="BW127" s="400"/>
      <c r="BX127" s="400"/>
      <c r="BY127" s="400"/>
      <c r="BZ127" s="400"/>
      <c r="CA127" s="400"/>
      <c r="CB127" s="400"/>
      <c r="CC127" s="400"/>
      <c r="CD127" s="400"/>
      <c r="CE127" s="400"/>
      <c r="CF127" s="400"/>
      <c r="CG127" s="400"/>
      <c r="CH127" s="400"/>
      <c r="CI127" s="400"/>
      <c r="CJ127" s="400"/>
      <c r="CK127" s="400"/>
      <c r="CL127" s="400"/>
      <c r="CM127" s="400"/>
      <c r="CN127" s="400"/>
      <c r="CO127" s="400"/>
      <c r="CP127" s="400"/>
      <c r="CQ127" s="400"/>
      <c r="CR127" s="400"/>
      <c r="CS127" s="400"/>
      <c r="CT127" s="400"/>
      <c r="CU127" s="400"/>
      <c r="CV127" s="10"/>
    </row>
    <row r="128" spans="1:100" ht="7.5" customHeight="1">
      <c r="A128" s="2"/>
      <c r="B128" s="511"/>
      <c r="C128" s="512"/>
      <c r="D128" s="512"/>
      <c r="E128" s="512"/>
      <c r="F128" s="512"/>
      <c r="G128" s="512"/>
      <c r="H128" s="512"/>
      <c r="I128" s="513"/>
      <c r="J128" s="591"/>
      <c r="K128" s="550"/>
      <c r="L128" s="550"/>
      <c r="M128" s="550"/>
      <c r="N128" s="550"/>
      <c r="O128" s="551"/>
      <c r="P128" s="549"/>
      <c r="Q128" s="550"/>
      <c r="R128" s="550"/>
      <c r="S128" s="550"/>
      <c r="T128" s="550"/>
      <c r="U128" s="595"/>
      <c r="V128" s="591"/>
      <c r="W128" s="550"/>
      <c r="X128" s="550"/>
      <c r="Y128" s="550"/>
      <c r="Z128" s="550"/>
      <c r="AA128" s="551"/>
      <c r="AB128" s="549"/>
      <c r="AC128" s="550"/>
      <c r="AD128" s="550"/>
      <c r="AE128" s="550"/>
      <c r="AF128" s="550"/>
      <c r="AG128" s="595"/>
      <c r="AH128" s="88"/>
      <c r="AI128" s="88"/>
      <c r="AJ128" s="400" t="s">
        <v>1727</v>
      </c>
      <c r="AK128" s="400"/>
      <c r="AL128" s="400"/>
      <c r="AM128" s="400"/>
      <c r="AN128" s="400"/>
      <c r="AO128" s="400"/>
      <c r="AP128" s="400"/>
      <c r="AQ128" s="400"/>
      <c r="AR128" s="400"/>
      <c r="AS128" s="400"/>
      <c r="AT128" s="400"/>
      <c r="AU128" s="400"/>
      <c r="AV128" s="400"/>
      <c r="AW128" s="400"/>
      <c r="AX128" s="400"/>
      <c r="AY128" s="400"/>
      <c r="AZ128" s="400"/>
      <c r="BA128" s="400"/>
      <c r="BB128" s="400"/>
      <c r="BC128" s="400"/>
      <c r="BD128" s="400"/>
      <c r="BE128" s="400"/>
      <c r="BF128" s="400"/>
      <c r="BG128" s="400"/>
      <c r="BH128" s="400"/>
      <c r="BI128" s="400"/>
      <c r="BJ128" s="400"/>
      <c r="BK128" s="400"/>
      <c r="BL128" s="400"/>
      <c r="BM128" s="400"/>
      <c r="BN128" s="400"/>
      <c r="BO128" s="400"/>
      <c r="BP128" s="400"/>
      <c r="BQ128" s="400"/>
      <c r="BR128" s="400"/>
      <c r="BS128" s="400"/>
      <c r="BT128" s="400"/>
      <c r="BU128" s="400"/>
      <c r="BV128" s="400"/>
      <c r="BW128" s="400"/>
      <c r="BX128" s="400"/>
      <c r="BY128" s="400"/>
      <c r="BZ128" s="400"/>
      <c r="CA128" s="400"/>
      <c r="CB128" s="400"/>
      <c r="CC128" s="400"/>
      <c r="CD128" s="400"/>
      <c r="CE128" s="400"/>
      <c r="CF128" s="400"/>
      <c r="CG128" s="400"/>
      <c r="CH128" s="400"/>
      <c r="CI128" s="400"/>
      <c r="CJ128" s="400"/>
      <c r="CK128" s="400"/>
      <c r="CL128" s="400"/>
      <c r="CM128" s="400"/>
      <c r="CN128" s="400"/>
      <c r="CO128" s="400"/>
      <c r="CP128" s="400"/>
      <c r="CQ128" s="400"/>
      <c r="CR128" s="400"/>
      <c r="CS128" s="400"/>
      <c r="CT128" s="400"/>
      <c r="CU128" s="400"/>
      <c r="CV128" s="10"/>
    </row>
    <row r="129" spans="1:102" ht="7.5" customHeight="1" thickBot="1">
      <c r="A129" s="2"/>
      <c r="B129" s="514"/>
      <c r="C129" s="515"/>
      <c r="D129" s="515"/>
      <c r="E129" s="515"/>
      <c r="F129" s="515"/>
      <c r="G129" s="515"/>
      <c r="H129" s="515"/>
      <c r="I129" s="516"/>
      <c r="J129" s="592"/>
      <c r="K129" s="553"/>
      <c r="L129" s="553"/>
      <c r="M129" s="553"/>
      <c r="N129" s="553"/>
      <c r="O129" s="554"/>
      <c r="P129" s="552"/>
      <c r="Q129" s="553"/>
      <c r="R129" s="553"/>
      <c r="S129" s="553"/>
      <c r="T129" s="553"/>
      <c r="U129" s="596"/>
      <c r="V129" s="592"/>
      <c r="W129" s="553"/>
      <c r="X129" s="553"/>
      <c r="Y129" s="553"/>
      <c r="Z129" s="553"/>
      <c r="AA129" s="554"/>
      <c r="AB129" s="552"/>
      <c r="AC129" s="553"/>
      <c r="AD129" s="553"/>
      <c r="AE129" s="553"/>
      <c r="AF129" s="553"/>
      <c r="AG129" s="596"/>
      <c r="AH129" s="88"/>
      <c r="AI129" s="88"/>
      <c r="AJ129" s="400"/>
      <c r="AK129" s="400"/>
      <c r="AL129" s="400"/>
      <c r="AM129" s="400"/>
      <c r="AN129" s="400"/>
      <c r="AO129" s="400"/>
      <c r="AP129" s="400"/>
      <c r="AQ129" s="400"/>
      <c r="AR129" s="400"/>
      <c r="AS129" s="400"/>
      <c r="AT129" s="400"/>
      <c r="AU129" s="400"/>
      <c r="AV129" s="400"/>
      <c r="AW129" s="400"/>
      <c r="AX129" s="400"/>
      <c r="AY129" s="400"/>
      <c r="AZ129" s="400"/>
      <c r="BA129" s="400"/>
      <c r="BB129" s="400"/>
      <c r="BC129" s="400"/>
      <c r="BD129" s="400"/>
      <c r="BE129" s="400"/>
      <c r="BF129" s="400"/>
      <c r="BG129" s="400"/>
      <c r="BH129" s="400"/>
      <c r="BI129" s="400"/>
      <c r="BJ129" s="400"/>
      <c r="BK129" s="400"/>
      <c r="BL129" s="400"/>
      <c r="BM129" s="400"/>
      <c r="BN129" s="400"/>
      <c r="BO129" s="400"/>
      <c r="BP129" s="400"/>
      <c r="BQ129" s="400"/>
      <c r="BR129" s="400"/>
      <c r="BS129" s="400"/>
      <c r="BT129" s="400"/>
      <c r="BU129" s="400"/>
      <c r="BV129" s="400"/>
      <c r="BW129" s="400"/>
      <c r="BX129" s="400"/>
      <c r="BY129" s="400"/>
      <c r="BZ129" s="400"/>
      <c r="CA129" s="400"/>
      <c r="CB129" s="400"/>
      <c r="CC129" s="400"/>
      <c r="CD129" s="400"/>
      <c r="CE129" s="400"/>
      <c r="CF129" s="400"/>
      <c r="CG129" s="400"/>
      <c r="CH129" s="400"/>
      <c r="CI129" s="400"/>
      <c r="CJ129" s="400"/>
      <c r="CK129" s="400"/>
      <c r="CL129" s="400"/>
      <c r="CM129" s="400"/>
      <c r="CN129" s="400"/>
      <c r="CO129" s="400"/>
      <c r="CP129" s="400"/>
      <c r="CQ129" s="400"/>
      <c r="CR129" s="400"/>
      <c r="CS129" s="400"/>
      <c r="CT129" s="400"/>
      <c r="CU129" s="400"/>
      <c r="CV129" s="10"/>
    </row>
    <row r="130" spans="1:102" ht="9" customHeight="1">
      <c r="A130" s="2"/>
      <c r="B130" s="475" t="s">
        <v>1706</v>
      </c>
      <c r="C130" s="476"/>
      <c r="D130" s="476"/>
      <c r="E130" s="476"/>
      <c r="F130" s="476"/>
      <c r="G130" s="476"/>
      <c r="H130" s="476"/>
      <c r="I130" s="476"/>
      <c r="J130" s="476"/>
      <c r="K130" s="476"/>
      <c r="L130" s="476"/>
      <c r="M130" s="476"/>
      <c r="N130" s="476"/>
      <c r="O130" s="476"/>
      <c r="P130" s="476"/>
      <c r="Q130" s="476"/>
      <c r="R130" s="476"/>
      <c r="S130" s="476"/>
      <c r="T130" s="476"/>
      <c r="U130" s="476"/>
      <c r="V130" s="476"/>
      <c r="W130" s="476"/>
      <c r="X130" s="476"/>
      <c r="Y130" s="476"/>
      <c r="Z130" s="476"/>
      <c r="AA130" s="476"/>
      <c r="AB130" s="476"/>
      <c r="AC130" s="476"/>
      <c r="AD130" s="476"/>
      <c r="AE130" s="476"/>
      <c r="AF130" s="476"/>
      <c r="AG130" s="477"/>
      <c r="AH130" s="89"/>
      <c r="AI130" s="89"/>
      <c r="AJ130" s="400"/>
      <c r="AK130" s="400"/>
      <c r="AL130" s="400"/>
      <c r="AM130" s="400"/>
      <c r="AN130" s="400"/>
      <c r="AO130" s="400"/>
      <c r="AP130" s="400"/>
      <c r="AQ130" s="400"/>
      <c r="AR130" s="400"/>
      <c r="AS130" s="400"/>
      <c r="AT130" s="400"/>
      <c r="AU130" s="400"/>
      <c r="AV130" s="400"/>
      <c r="AW130" s="400"/>
      <c r="AX130" s="400"/>
      <c r="AY130" s="400"/>
      <c r="AZ130" s="400"/>
      <c r="BA130" s="400"/>
      <c r="BB130" s="400"/>
      <c r="BC130" s="400"/>
      <c r="BD130" s="400"/>
      <c r="BE130" s="400"/>
      <c r="BF130" s="400"/>
      <c r="BG130" s="400"/>
      <c r="BH130" s="400"/>
      <c r="BI130" s="400"/>
      <c r="BJ130" s="400"/>
      <c r="BK130" s="400"/>
      <c r="BL130" s="400"/>
      <c r="BM130" s="400"/>
      <c r="BN130" s="400"/>
      <c r="BO130" s="400"/>
      <c r="BP130" s="400"/>
      <c r="BQ130" s="400"/>
      <c r="BR130" s="400"/>
      <c r="BS130" s="400"/>
      <c r="BT130" s="400"/>
      <c r="BU130" s="400"/>
      <c r="BV130" s="400"/>
      <c r="BW130" s="400"/>
      <c r="BX130" s="400"/>
      <c r="BY130" s="400"/>
      <c r="BZ130" s="400"/>
      <c r="CA130" s="400"/>
      <c r="CB130" s="400"/>
      <c r="CC130" s="400"/>
      <c r="CD130" s="400"/>
      <c r="CE130" s="400"/>
      <c r="CF130" s="400"/>
      <c r="CG130" s="400"/>
      <c r="CH130" s="400"/>
      <c r="CI130" s="400"/>
      <c r="CJ130" s="400"/>
      <c r="CK130" s="400"/>
      <c r="CL130" s="400"/>
      <c r="CM130" s="400"/>
      <c r="CN130" s="400"/>
      <c r="CO130" s="400"/>
      <c r="CP130" s="400"/>
      <c r="CQ130" s="400"/>
      <c r="CR130" s="400"/>
      <c r="CS130" s="400"/>
      <c r="CT130" s="400"/>
      <c r="CU130" s="400"/>
    </row>
    <row r="131" spans="1:102" ht="9" customHeight="1">
      <c r="A131" s="2"/>
      <c r="B131" s="478"/>
      <c r="C131" s="479"/>
      <c r="D131" s="479"/>
      <c r="E131" s="479"/>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c r="AF131" s="479"/>
      <c r="AG131" s="480"/>
      <c r="AH131" s="89"/>
      <c r="AI131" s="89"/>
      <c r="AJ131" s="400"/>
      <c r="AK131" s="400"/>
      <c r="AL131" s="400"/>
      <c r="AM131" s="400"/>
      <c r="AN131" s="400"/>
      <c r="AO131" s="400"/>
      <c r="AP131" s="400"/>
      <c r="AQ131" s="400"/>
      <c r="AR131" s="400"/>
      <c r="AS131" s="400"/>
      <c r="AT131" s="400"/>
      <c r="AU131" s="400"/>
      <c r="AV131" s="400"/>
      <c r="AW131" s="400"/>
      <c r="AX131" s="400"/>
      <c r="AY131" s="400"/>
      <c r="AZ131" s="400"/>
      <c r="BA131" s="400"/>
      <c r="BB131" s="400"/>
      <c r="BC131" s="400"/>
      <c r="BD131" s="400"/>
      <c r="BE131" s="400"/>
      <c r="BF131" s="400"/>
      <c r="BG131" s="400"/>
      <c r="BH131" s="400"/>
      <c r="BI131" s="400"/>
      <c r="BJ131" s="400"/>
      <c r="BK131" s="400"/>
      <c r="BL131" s="400"/>
      <c r="BM131" s="400"/>
      <c r="BN131" s="400"/>
      <c r="BO131" s="400"/>
      <c r="BP131" s="400"/>
      <c r="BQ131" s="400"/>
      <c r="BR131" s="400"/>
      <c r="BS131" s="400"/>
      <c r="BT131" s="400"/>
      <c r="BU131" s="400"/>
      <c r="BV131" s="400"/>
      <c r="BW131" s="400"/>
      <c r="BX131" s="400"/>
      <c r="BY131" s="400"/>
      <c r="BZ131" s="400"/>
      <c r="CA131" s="400"/>
      <c r="CB131" s="400"/>
      <c r="CC131" s="400"/>
      <c r="CD131" s="400"/>
      <c r="CE131" s="400"/>
      <c r="CF131" s="400"/>
      <c r="CG131" s="400"/>
      <c r="CH131" s="400"/>
      <c r="CI131" s="400"/>
      <c r="CJ131" s="400"/>
      <c r="CK131" s="400"/>
      <c r="CL131" s="400"/>
      <c r="CM131" s="400"/>
      <c r="CN131" s="400"/>
      <c r="CO131" s="400"/>
      <c r="CP131" s="400"/>
      <c r="CQ131" s="400"/>
      <c r="CR131" s="400"/>
      <c r="CS131" s="400"/>
      <c r="CT131" s="400"/>
      <c r="CU131" s="400"/>
    </row>
    <row r="132" spans="1:102" ht="9" customHeight="1" thickBot="1">
      <c r="A132" s="2"/>
      <c r="B132" s="481"/>
      <c r="C132" s="482"/>
      <c r="D132" s="482"/>
      <c r="E132" s="482"/>
      <c r="F132" s="482"/>
      <c r="G132" s="482"/>
      <c r="H132" s="482"/>
      <c r="I132" s="482"/>
      <c r="J132" s="482"/>
      <c r="K132" s="482"/>
      <c r="L132" s="482"/>
      <c r="M132" s="482"/>
      <c r="N132" s="482"/>
      <c r="O132" s="482"/>
      <c r="P132" s="482"/>
      <c r="Q132" s="482"/>
      <c r="R132" s="482"/>
      <c r="S132" s="482"/>
      <c r="T132" s="482"/>
      <c r="U132" s="482"/>
      <c r="V132" s="482"/>
      <c r="W132" s="482"/>
      <c r="X132" s="482"/>
      <c r="Y132" s="482"/>
      <c r="Z132" s="482"/>
      <c r="AA132" s="482"/>
      <c r="AB132" s="482"/>
      <c r="AC132" s="482"/>
      <c r="AD132" s="482"/>
      <c r="AE132" s="482"/>
      <c r="AF132" s="482"/>
      <c r="AG132" s="483"/>
      <c r="AH132" s="89"/>
      <c r="AI132" s="89"/>
      <c r="AJ132" s="89"/>
      <c r="AK132" s="89"/>
      <c r="AL132" s="89"/>
      <c r="AM132" s="89"/>
      <c r="AN132" s="89"/>
      <c r="AO132" s="89"/>
      <c r="AP132" s="89"/>
      <c r="AQ132" s="89"/>
      <c r="AR132" s="89"/>
      <c r="AS132" s="89"/>
      <c r="AT132" s="5"/>
      <c r="AU132" s="5"/>
    </row>
    <row r="133" spans="1:102" ht="9" customHeight="1" thickBot="1">
      <c r="A133" s="2"/>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10"/>
    </row>
    <row r="134" spans="1:102" ht="9" customHeight="1" thickTop="1">
      <c r="A134" s="2"/>
      <c r="B134" s="499" t="s">
        <v>1766</v>
      </c>
      <c r="C134" s="500"/>
      <c r="D134" s="500"/>
      <c r="E134" s="500"/>
      <c r="F134" s="500"/>
      <c r="G134" s="500"/>
      <c r="H134" s="500"/>
      <c r="I134" s="500"/>
      <c r="J134" s="500"/>
      <c r="K134" s="500"/>
      <c r="L134" s="500"/>
      <c r="M134" s="500"/>
      <c r="N134" s="500"/>
      <c r="O134" s="500"/>
      <c r="P134" s="500"/>
      <c r="Q134" s="500"/>
      <c r="R134" s="500"/>
      <c r="S134" s="500"/>
      <c r="T134" s="500"/>
      <c r="U134" s="500"/>
      <c r="V134" s="500"/>
      <c r="W134" s="500"/>
      <c r="X134" s="500"/>
      <c r="Y134" s="500"/>
      <c r="Z134" s="500"/>
      <c r="AA134" s="500"/>
      <c r="AB134" s="500"/>
      <c r="AC134" s="500"/>
      <c r="AD134" s="500"/>
      <c r="AE134" s="500"/>
      <c r="AF134" s="500"/>
      <c r="AG134" s="500"/>
      <c r="AH134" s="500"/>
      <c r="AI134" s="500"/>
      <c r="AJ134" s="500"/>
      <c r="AK134" s="500"/>
      <c r="AL134" s="500"/>
      <c r="AM134" s="500"/>
      <c r="AN134" s="500"/>
      <c r="AO134" s="500"/>
      <c r="AP134" s="500"/>
      <c r="AQ134" s="500"/>
      <c r="AR134" s="500"/>
      <c r="AS134" s="500"/>
      <c r="AT134" s="500"/>
      <c r="AU134" s="500"/>
      <c r="AV134" s="500"/>
      <c r="AW134" s="500"/>
      <c r="AX134" s="500"/>
      <c r="AY134" s="500"/>
      <c r="AZ134" s="500"/>
      <c r="BA134" s="500"/>
      <c r="BB134" s="500"/>
      <c r="BC134" s="500"/>
      <c r="BD134" s="500"/>
      <c r="BE134" s="500"/>
      <c r="BF134" s="500"/>
      <c r="BG134" s="500"/>
      <c r="BH134" s="500"/>
      <c r="BI134" s="501"/>
      <c r="BJ134" s="497" t="s">
        <v>1742</v>
      </c>
      <c r="BK134" s="498"/>
      <c r="BL134" s="498"/>
      <c r="BM134" s="498"/>
      <c r="BN134" s="498"/>
      <c r="BO134" s="498"/>
      <c r="BP134" s="498"/>
      <c r="BQ134" s="498"/>
      <c r="BR134" s="498"/>
      <c r="BS134" s="498"/>
      <c r="BT134" s="498"/>
      <c r="BU134" s="498"/>
      <c r="BV134" s="498"/>
      <c r="BW134" s="498"/>
      <c r="BX134" s="498"/>
      <c r="BY134" s="498"/>
      <c r="BZ134" s="498"/>
      <c r="CA134" s="498"/>
      <c r="CB134" s="498"/>
      <c r="CC134" s="498"/>
      <c r="CD134" s="498"/>
      <c r="CE134" s="498"/>
      <c r="CF134" s="498"/>
      <c r="CG134" s="498"/>
      <c r="CH134" s="498"/>
      <c r="CI134" s="498"/>
      <c r="CJ134" s="498"/>
      <c r="CK134" s="498"/>
      <c r="CL134" s="498"/>
      <c r="CM134" s="498"/>
      <c r="CN134" s="498"/>
      <c r="CO134" s="498"/>
      <c r="CP134" s="498"/>
      <c r="CQ134" s="498"/>
      <c r="CR134" s="498"/>
      <c r="CS134" s="498"/>
      <c r="CT134" s="498"/>
      <c r="CU134" s="498"/>
      <c r="CV134" s="498"/>
      <c r="CW134" s="498"/>
    </row>
    <row r="135" spans="1:102" ht="9" customHeight="1">
      <c r="A135" s="2"/>
      <c r="B135" s="502"/>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c r="AZ135" s="224"/>
      <c r="BA135" s="224"/>
      <c r="BB135" s="224"/>
      <c r="BC135" s="224"/>
      <c r="BD135" s="224"/>
      <c r="BE135" s="224"/>
      <c r="BF135" s="224"/>
      <c r="BG135" s="224"/>
      <c r="BH135" s="224"/>
      <c r="BI135" s="503"/>
      <c r="BJ135" s="497"/>
      <c r="BK135" s="498"/>
      <c r="BL135" s="498"/>
      <c r="BM135" s="498"/>
      <c r="BN135" s="498"/>
      <c r="BO135" s="498"/>
      <c r="BP135" s="498"/>
      <c r="BQ135" s="498"/>
      <c r="BR135" s="498"/>
      <c r="BS135" s="498"/>
      <c r="BT135" s="498"/>
      <c r="BU135" s="498"/>
      <c r="BV135" s="498"/>
      <c r="BW135" s="498"/>
      <c r="BX135" s="498"/>
      <c r="BY135" s="498"/>
      <c r="BZ135" s="498"/>
      <c r="CA135" s="498"/>
      <c r="CB135" s="498"/>
      <c r="CC135" s="498"/>
      <c r="CD135" s="498"/>
      <c r="CE135" s="498"/>
      <c r="CF135" s="498"/>
      <c r="CG135" s="498"/>
      <c r="CH135" s="498"/>
      <c r="CI135" s="498"/>
      <c r="CJ135" s="498"/>
      <c r="CK135" s="498"/>
      <c r="CL135" s="498"/>
      <c r="CM135" s="498"/>
      <c r="CN135" s="498"/>
      <c r="CO135" s="498"/>
      <c r="CP135" s="498"/>
      <c r="CQ135" s="498"/>
      <c r="CR135" s="498"/>
      <c r="CS135" s="498"/>
      <c r="CT135" s="498"/>
      <c r="CU135" s="498"/>
      <c r="CV135" s="498"/>
      <c r="CW135" s="498"/>
    </row>
    <row r="136" spans="1:102" ht="9" customHeight="1">
      <c r="A136" s="2"/>
      <c r="B136" s="502"/>
      <c r="C136" s="224"/>
      <c r="D136" s="224"/>
      <c r="E136" s="224"/>
      <c r="F136" s="224"/>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224"/>
      <c r="AX136" s="224"/>
      <c r="AY136" s="224"/>
      <c r="AZ136" s="224"/>
      <c r="BA136" s="224"/>
      <c r="BB136" s="224"/>
      <c r="BC136" s="224"/>
      <c r="BD136" s="224"/>
      <c r="BE136" s="224"/>
      <c r="BF136" s="224"/>
      <c r="BG136" s="224"/>
      <c r="BH136" s="224"/>
      <c r="BI136" s="503"/>
      <c r="BJ136" s="497" t="s">
        <v>1728</v>
      </c>
      <c r="BK136" s="498"/>
      <c r="BL136" s="498"/>
      <c r="BM136" s="498"/>
      <c r="BN136" s="498"/>
      <c r="BO136" s="498"/>
      <c r="BP136" s="498"/>
      <c r="BQ136" s="498"/>
      <c r="BR136" s="498"/>
      <c r="BS136" s="498"/>
      <c r="BT136" s="498"/>
      <c r="BU136" s="498"/>
      <c r="BV136" s="498"/>
      <c r="BW136" s="498"/>
      <c r="BX136" s="498"/>
      <c r="BY136" s="498"/>
      <c r="BZ136" s="498"/>
      <c r="CA136" s="498"/>
      <c r="CB136" s="498"/>
      <c r="CC136" s="498"/>
      <c r="CD136" s="498"/>
      <c r="CE136" s="498"/>
      <c r="CF136" s="498"/>
      <c r="CG136" s="498"/>
      <c r="CH136" s="498"/>
      <c r="CI136" s="498"/>
      <c r="CJ136" s="498"/>
      <c r="CK136" s="498"/>
      <c r="CL136" s="498"/>
      <c r="CM136" s="498"/>
      <c r="CN136" s="498"/>
      <c r="CO136" s="498"/>
      <c r="CP136" s="498"/>
      <c r="CQ136" s="498"/>
      <c r="CR136" s="498"/>
      <c r="CS136" s="498"/>
      <c r="CT136" s="498"/>
      <c r="CU136" s="498"/>
      <c r="CV136" s="498"/>
      <c r="CW136" s="90"/>
    </row>
    <row r="137" spans="1:102" ht="7.5" customHeight="1" thickBot="1">
      <c r="A137" s="2"/>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5"/>
      <c r="BA137" s="505"/>
      <c r="BB137" s="505"/>
      <c r="BC137" s="505"/>
      <c r="BD137" s="505"/>
      <c r="BE137" s="505"/>
      <c r="BF137" s="505"/>
      <c r="BG137" s="505"/>
      <c r="BH137" s="505"/>
      <c r="BI137" s="506"/>
      <c r="BJ137" s="497"/>
      <c r="BK137" s="498"/>
      <c r="BL137" s="498"/>
      <c r="BM137" s="498"/>
      <c r="BN137" s="498"/>
      <c r="BO137" s="498"/>
      <c r="BP137" s="498"/>
      <c r="BQ137" s="498"/>
      <c r="BR137" s="498"/>
      <c r="BS137" s="498"/>
      <c r="BT137" s="498"/>
      <c r="BU137" s="498"/>
      <c r="BV137" s="498"/>
      <c r="BW137" s="498"/>
      <c r="BX137" s="498"/>
      <c r="BY137" s="498"/>
      <c r="BZ137" s="498"/>
      <c r="CA137" s="498"/>
      <c r="CB137" s="498"/>
      <c r="CC137" s="498"/>
      <c r="CD137" s="498"/>
      <c r="CE137" s="498"/>
      <c r="CF137" s="498"/>
      <c r="CG137" s="498"/>
      <c r="CH137" s="498"/>
      <c r="CI137" s="498"/>
      <c r="CJ137" s="498"/>
      <c r="CK137" s="498"/>
      <c r="CL137" s="498"/>
      <c r="CM137" s="498"/>
      <c r="CN137" s="498"/>
      <c r="CO137" s="498"/>
      <c r="CP137" s="498"/>
      <c r="CQ137" s="498"/>
      <c r="CR137" s="498"/>
      <c r="CS137" s="498"/>
      <c r="CT137" s="498"/>
      <c r="CU137" s="498"/>
      <c r="CV137" s="498"/>
      <c r="CW137" s="90"/>
    </row>
    <row r="138" spans="1:102" ht="7.5" customHeight="1" thickTop="1">
      <c r="A138" s="2"/>
      <c r="B138" s="496" t="s">
        <v>1767</v>
      </c>
      <c r="C138" s="496"/>
      <c r="D138" s="496"/>
      <c r="E138" s="496"/>
      <c r="F138" s="496"/>
      <c r="G138" s="496"/>
      <c r="H138" s="496"/>
      <c r="I138" s="496"/>
      <c r="J138" s="496"/>
      <c r="K138" s="496"/>
      <c r="L138" s="496"/>
      <c r="M138" s="496"/>
      <c r="N138" s="496"/>
      <c r="O138" s="496"/>
      <c r="P138" s="496"/>
      <c r="Q138" s="496"/>
      <c r="R138" s="496"/>
      <c r="S138" s="496"/>
      <c r="T138" s="496"/>
      <c r="U138" s="496"/>
      <c r="V138" s="496"/>
      <c r="W138" s="496"/>
      <c r="X138" s="496"/>
      <c r="Y138" s="496"/>
      <c r="Z138" s="496"/>
      <c r="AA138" s="496"/>
      <c r="AB138" s="496"/>
      <c r="AC138" s="496"/>
      <c r="AD138" s="496"/>
      <c r="AE138" s="496"/>
      <c r="AF138" s="496"/>
      <c r="AG138" s="496"/>
      <c r="AH138" s="496"/>
      <c r="AI138" s="496"/>
      <c r="AJ138" s="496"/>
      <c r="AK138" s="496"/>
      <c r="AL138" s="496"/>
      <c r="AM138" s="496"/>
      <c r="AN138" s="496"/>
      <c r="AO138" s="496"/>
      <c r="AP138" s="496"/>
      <c r="AQ138" s="496"/>
      <c r="AR138" s="496"/>
      <c r="AS138" s="496"/>
      <c r="AT138" s="496"/>
      <c r="AU138" s="496"/>
      <c r="AV138" s="496"/>
      <c r="AW138" s="496"/>
      <c r="AX138" s="496"/>
      <c r="AY138" s="496"/>
      <c r="AZ138" s="496"/>
      <c r="BA138" s="496"/>
      <c r="BB138" s="496"/>
      <c r="BC138" s="496"/>
      <c r="BD138" s="496"/>
      <c r="BE138" s="496"/>
      <c r="BF138" s="496"/>
      <c r="BG138" s="496"/>
      <c r="BH138" s="496"/>
      <c r="BI138" s="496"/>
      <c r="BJ138" s="496"/>
      <c r="BK138" s="496"/>
      <c r="BL138" s="496"/>
      <c r="BM138" s="496"/>
      <c r="BN138" s="496"/>
      <c r="BO138" s="496"/>
      <c r="BP138" s="496"/>
      <c r="BQ138" s="496"/>
      <c r="BR138" s="496"/>
      <c r="BS138" s="496"/>
      <c r="BT138" s="496"/>
      <c r="BU138" s="496"/>
      <c r="BV138" s="496"/>
      <c r="BW138" s="496"/>
      <c r="BX138" s="496"/>
      <c r="BY138" s="496"/>
      <c r="BZ138" s="496"/>
      <c r="CA138" s="496"/>
      <c r="CB138" s="496"/>
      <c r="CC138" s="496"/>
      <c r="CD138" s="496"/>
      <c r="CE138" s="496"/>
      <c r="CF138" s="496"/>
      <c r="CG138" s="496"/>
      <c r="CH138" s="496"/>
      <c r="CI138" s="496"/>
      <c r="CJ138" s="496"/>
      <c r="CK138" s="496"/>
    </row>
    <row r="139" spans="1:102" ht="7.5" customHeight="1">
      <c r="A139" s="2"/>
      <c r="B139" s="496"/>
      <c r="C139" s="496"/>
      <c r="D139" s="496"/>
      <c r="E139" s="496"/>
      <c r="F139" s="496"/>
      <c r="G139" s="496"/>
      <c r="H139" s="496"/>
      <c r="I139" s="496"/>
      <c r="J139" s="496"/>
      <c r="K139" s="496"/>
      <c r="L139" s="496"/>
      <c r="M139" s="496"/>
      <c r="N139" s="496"/>
      <c r="O139" s="496"/>
      <c r="P139" s="496"/>
      <c r="Q139" s="496"/>
      <c r="R139" s="496"/>
      <c r="S139" s="496"/>
      <c r="T139" s="496"/>
      <c r="U139" s="496"/>
      <c r="V139" s="496"/>
      <c r="W139" s="496"/>
      <c r="X139" s="496"/>
      <c r="Y139" s="496"/>
      <c r="Z139" s="496"/>
      <c r="AA139" s="496"/>
      <c r="AB139" s="496"/>
      <c r="AC139" s="496"/>
      <c r="AD139" s="496"/>
      <c r="AE139" s="496"/>
      <c r="AF139" s="496"/>
      <c r="AG139" s="496"/>
      <c r="AH139" s="496"/>
      <c r="AI139" s="496"/>
      <c r="AJ139" s="496"/>
      <c r="AK139" s="496"/>
      <c r="AL139" s="496"/>
      <c r="AM139" s="496"/>
      <c r="AN139" s="496"/>
      <c r="AO139" s="496"/>
      <c r="AP139" s="496"/>
      <c r="AQ139" s="496"/>
      <c r="AR139" s="496"/>
      <c r="AS139" s="496"/>
      <c r="AT139" s="496"/>
      <c r="AU139" s="496"/>
      <c r="AV139" s="496"/>
      <c r="AW139" s="496"/>
      <c r="AX139" s="496"/>
      <c r="AY139" s="496"/>
      <c r="AZ139" s="496"/>
      <c r="BA139" s="496"/>
      <c r="BB139" s="496"/>
      <c r="BC139" s="496"/>
      <c r="BD139" s="496"/>
      <c r="BE139" s="496"/>
      <c r="BF139" s="496"/>
      <c r="BG139" s="496"/>
      <c r="BH139" s="496"/>
      <c r="BI139" s="496"/>
      <c r="BJ139" s="496"/>
      <c r="BK139" s="496"/>
      <c r="BL139" s="496"/>
      <c r="BM139" s="496"/>
      <c r="BN139" s="496"/>
      <c r="BO139" s="496"/>
      <c r="BP139" s="496"/>
      <c r="BQ139" s="496"/>
      <c r="BR139" s="496"/>
      <c r="BS139" s="496"/>
      <c r="BT139" s="496"/>
      <c r="BU139" s="496"/>
      <c r="BV139" s="496"/>
      <c r="BW139" s="496"/>
      <c r="BX139" s="496"/>
      <c r="BY139" s="496"/>
      <c r="BZ139" s="496"/>
      <c r="CA139" s="496"/>
      <c r="CB139" s="496"/>
      <c r="CC139" s="496"/>
      <c r="CD139" s="496"/>
      <c r="CE139" s="496"/>
      <c r="CF139" s="496"/>
      <c r="CG139" s="496"/>
      <c r="CH139" s="496"/>
      <c r="CI139" s="496"/>
      <c r="CJ139" s="496"/>
      <c r="CK139" s="496"/>
    </row>
    <row r="140" spans="1:102" ht="7.5" customHeight="1">
      <c r="A140" s="2"/>
      <c r="B140" s="496"/>
      <c r="C140" s="496"/>
      <c r="D140" s="496"/>
      <c r="E140" s="496"/>
      <c r="F140" s="496"/>
      <c r="G140" s="496"/>
      <c r="H140" s="496"/>
      <c r="I140" s="496"/>
      <c r="J140" s="496"/>
      <c r="K140" s="496"/>
      <c r="L140" s="496"/>
      <c r="M140" s="496"/>
      <c r="N140" s="496"/>
      <c r="O140" s="496"/>
      <c r="P140" s="496"/>
      <c r="Q140" s="496"/>
      <c r="R140" s="496"/>
      <c r="S140" s="496"/>
      <c r="T140" s="496"/>
      <c r="U140" s="496"/>
      <c r="V140" s="496"/>
      <c r="W140" s="496"/>
      <c r="X140" s="496"/>
      <c r="Y140" s="496"/>
      <c r="Z140" s="496"/>
      <c r="AA140" s="496"/>
      <c r="AB140" s="496"/>
      <c r="AC140" s="496"/>
      <c r="AD140" s="496"/>
      <c r="AE140" s="496"/>
      <c r="AF140" s="496"/>
      <c r="AG140" s="496"/>
      <c r="AH140" s="496"/>
      <c r="AI140" s="496"/>
      <c r="AJ140" s="496"/>
      <c r="AK140" s="496"/>
      <c r="AL140" s="496"/>
      <c r="AM140" s="496"/>
      <c r="AN140" s="496"/>
      <c r="AO140" s="496"/>
      <c r="AP140" s="496"/>
      <c r="AQ140" s="496"/>
      <c r="AR140" s="496"/>
      <c r="AS140" s="496"/>
      <c r="AT140" s="496"/>
      <c r="AU140" s="496"/>
      <c r="AV140" s="496"/>
      <c r="AW140" s="496"/>
      <c r="AX140" s="496"/>
      <c r="AY140" s="496"/>
      <c r="AZ140" s="496"/>
      <c r="BA140" s="496"/>
      <c r="BB140" s="496"/>
      <c r="BC140" s="496"/>
      <c r="BD140" s="496"/>
      <c r="BE140" s="496"/>
      <c r="BF140" s="496"/>
      <c r="BG140" s="496"/>
      <c r="BH140" s="496"/>
      <c r="BI140" s="496"/>
      <c r="BJ140" s="496"/>
      <c r="BK140" s="496"/>
      <c r="BL140" s="496"/>
      <c r="BM140" s="496"/>
      <c r="BN140" s="496"/>
      <c r="BO140" s="496"/>
      <c r="BP140" s="496"/>
      <c r="BQ140" s="496"/>
      <c r="BR140" s="496"/>
      <c r="BS140" s="496"/>
      <c r="BT140" s="496"/>
      <c r="BU140" s="496"/>
      <c r="BV140" s="496"/>
      <c r="BW140" s="496"/>
      <c r="BX140" s="496"/>
      <c r="BY140" s="496"/>
      <c r="BZ140" s="496"/>
      <c r="CA140" s="496"/>
      <c r="CB140" s="496"/>
      <c r="CC140" s="496"/>
      <c r="CD140" s="496"/>
      <c r="CE140" s="496"/>
      <c r="CF140" s="496"/>
      <c r="CG140" s="496"/>
      <c r="CH140" s="496"/>
      <c r="CI140" s="496"/>
      <c r="CJ140" s="496"/>
      <c r="CK140" s="496"/>
    </row>
    <row r="141" spans="1:102" ht="7.5" customHeight="1">
      <c r="A141" s="2"/>
      <c r="B141" s="496" t="s">
        <v>1768</v>
      </c>
      <c r="C141" s="496"/>
      <c r="D141" s="496"/>
      <c r="E141" s="496"/>
      <c r="F141" s="496"/>
      <c r="G141" s="496"/>
      <c r="H141" s="496"/>
      <c r="I141" s="496"/>
      <c r="J141" s="496"/>
      <c r="K141" s="496"/>
      <c r="L141" s="496"/>
      <c r="M141" s="496"/>
      <c r="N141" s="496"/>
      <c r="O141" s="496"/>
      <c r="P141" s="496"/>
      <c r="Q141" s="496"/>
      <c r="R141" s="496"/>
      <c r="S141" s="496"/>
      <c r="T141" s="496"/>
      <c r="U141" s="496"/>
      <c r="V141" s="496"/>
      <c r="W141" s="496"/>
      <c r="X141" s="496"/>
      <c r="Y141" s="496"/>
      <c r="Z141" s="496"/>
      <c r="AA141" s="496"/>
      <c r="AB141" s="496"/>
      <c r="AC141" s="496"/>
      <c r="AD141" s="496"/>
      <c r="AE141" s="496"/>
      <c r="AF141" s="496"/>
      <c r="AG141" s="496"/>
      <c r="AH141" s="496"/>
      <c r="AI141" s="496"/>
      <c r="AJ141" s="496"/>
      <c r="AK141" s="496"/>
      <c r="AL141" s="496"/>
      <c r="AM141" s="496"/>
      <c r="AN141" s="496"/>
      <c r="AO141" s="496"/>
      <c r="AP141" s="496"/>
      <c r="AQ141" s="496"/>
      <c r="AR141" s="496"/>
      <c r="AS141" s="496"/>
      <c r="AT141" s="496"/>
      <c r="AU141" s="496"/>
      <c r="AV141" s="496"/>
      <c r="AW141" s="496"/>
      <c r="AX141" s="496"/>
      <c r="AY141" s="496"/>
      <c r="AZ141" s="496"/>
      <c r="BA141" s="496"/>
      <c r="BB141" s="496"/>
      <c r="BC141" s="496"/>
      <c r="BD141" s="496"/>
      <c r="BE141" s="496"/>
      <c r="BF141" s="496"/>
      <c r="BG141" s="496"/>
      <c r="BH141" s="496"/>
      <c r="BI141" s="496"/>
      <c r="BJ141" s="496"/>
      <c r="BK141" s="496"/>
      <c r="BL141" s="496"/>
      <c r="BM141" s="496"/>
      <c r="BN141" s="496"/>
      <c r="BO141" s="496"/>
      <c r="BP141" s="496"/>
      <c r="BQ141" s="496"/>
      <c r="BR141" s="496"/>
      <c r="BS141" s="496"/>
      <c r="BT141" s="496"/>
      <c r="BU141" s="496"/>
      <c r="BV141" s="496"/>
      <c r="BW141" s="496"/>
      <c r="BX141" s="496"/>
      <c r="BY141" s="496"/>
      <c r="BZ141" s="496"/>
      <c r="CA141" s="496"/>
      <c r="CB141" s="496"/>
      <c r="CC141" s="496"/>
      <c r="CD141" s="496"/>
      <c r="CE141" s="496"/>
      <c r="CF141" s="496"/>
      <c r="CG141" s="496"/>
      <c r="CH141" s="496"/>
      <c r="CI141" s="496"/>
      <c r="CJ141" s="496"/>
      <c r="CK141" s="496"/>
    </row>
    <row r="142" spans="1:102" ht="7.5" customHeight="1">
      <c r="A142" s="2"/>
      <c r="B142" s="496"/>
      <c r="C142" s="496"/>
      <c r="D142" s="496"/>
      <c r="E142" s="496"/>
      <c r="F142" s="496"/>
      <c r="G142" s="496"/>
      <c r="H142" s="496"/>
      <c r="I142" s="496"/>
      <c r="J142" s="496"/>
      <c r="K142" s="496"/>
      <c r="L142" s="496"/>
      <c r="M142" s="496"/>
      <c r="N142" s="496"/>
      <c r="O142" s="496"/>
      <c r="P142" s="496"/>
      <c r="Q142" s="496"/>
      <c r="R142" s="496"/>
      <c r="S142" s="496"/>
      <c r="T142" s="496"/>
      <c r="U142" s="496"/>
      <c r="V142" s="496"/>
      <c r="W142" s="496"/>
      <c r="X142" s="496"/>
      <c r="Y142" s="496"/>
      <c r="Z142" s="496"/>
      <c r="AA142" s="496"/>
      <c r="AB142" s="496"/>
      <c r="AC142" s="496"/>
      <c r="AD142" s="496"/>
      <c r="AE142" s="496"/>
      <c r="AF142" s="496"/>
      <c r="AG142" s="496"/>
      <c r="AH142" s="496"/>
      <c r="AI142" s="496"/>
      <c r="AJ142" s="496"/>
      <c r="AK142" s="496"/>
      <c r="AL142" s="496"/>
      <c r="AM142" s="496"/>
      <c r="AN142" s="496"/>
      <c r="AO142" s="496"/>
      <c r="AP142" s="496"/>
      <c r="AQ142" s="496"/>
      <c r="AR142" s="496"/>
      <c r="AS142" s="496"/>
      <c r="AT142" s="496"/>
      <c r="AU142" s="496"/>
      <c r="AV142" s="496"/>
      <c r="AW142" s="496"/>
      <c r="AX142" s="496"/>
      <c r="AY142" s="496"/>
      <c r="AZ142" s="496"/>
      <c r="BA142" s="496"/>
      <c r="BB142" s="496"/>
      <c r="BC142" s="496"/>
      <c r="BD142" s="496"/>
      <c r="BE142" s="496"/>
      <c r="BF142" s="496"/>
      <c r="BG142" s="496"/>
      <c r="BH142" s="496"/>
      <c r="BI142" s="496"/>
      <c r="BJ142" s="496"/>
      <c r="BK142" s="496"/>
      <c r="BL142" s="496"/>
      <c r="BM142" s="496"/>
      <c r="BN142" s="496"/>
      <c r="BO142" s="496"/>
      <c r="BP142" s="496"/>
      <c r="BQ142" s="496"/>
      <c r="BR142" s="496"/>
      <c r="BS142" s="496"/>
      <c r="BT142" s="496"/>
      <c r="BU142" s="496"/>
      <c r="BV142" s="496"/>
      <c r="BW142" s="496"/>
      <c r="BX142" s="496"/>
      <c r="BY142" s="496"/>
      <c r="BZ142" s="496"/>
      <c r="CA142" s="496"/>
      <c r="CB142" s="496"/>
      <c r="CC142" s="496"/>
      <c r="CD142" s="496"/>
      <c r="CE142" s="496"/>
      <c r="CF142" s="496"/>
      <c r="CG142" s="496"/>
      <c r="CH142" s="496"/>
      <c r="CI142" s="496"/>
      <c r="CJ142" s="496"/>
      <c r="CK142" s="496"/>
    </row>
    <row r="143" spans="1:102" ht="7.5" customHeight="1">
      <c r="A143" s="2"/>
      <c r="B143" s="496"/>
      <c r="C143" s="496"/>
      <c r="D143" s="496"/>
      <c r="E143" s="496"/>
      <c r="F143" s="496"/>
      <c r="G143" s="496"/>
      <c r="H143" s="496"/>
      <c r="I143" s="496"/>
      <c r="J143" s="496"/>
      <c r="K143" s="496"/>
      <c r="L143" s="496"/>
      <c r="M143" s="496"/>
      <c r="N143" s="496"/>
      <c r="O143" s="496"/>
      <c r="P143" s="496"/>
      <c r="Q143" s="496"/>
      <c r="R143" s="496"/>
      <c r="S143" s="496"/>
      <c r="T143" s="496"/>
      <c r="U143" s="496"/>
      <c r="V143" s="496"/>
      <c r="W143" s="496"/>
      <c r="X143" s="496"/>
      <c r="Y143" s="496"/>
      <c r="Z143" s="496"/>
      <c r="AA143" s="496"/>
      <c r="AB143" s="496"/>
      <c r="AC143" s="496"/>
      <c r="AD143" s="496"/>
      <c r="AE143" s="496"/>
      <c r="AF143" s="496"/>
      <c r="AG143" s="496"/>
      <c r="AH143" s="496"/>
      <c r="AI143" s="496"/>
      <c r="AJ143" s="496"/>
      <c r="AK143" s="496"/>
      <c r="AL143" s="496"/>
      <c r="AM143" s="496"/>
      <c r="AN143" s="496"/>
      <c r="AO143" s="496"/>
      <c r="AP143" s="496"/>
      <c r="AQ143" s="496"/>
      <c r="AR143" s="496"/>
      <c r="AS143" s="496"/>
      <c r="AT143" s="496"/>
      <c r="AU143" s="496"/>
      <c r="AV143" s="496"/>
      <c r="AW143" s="496"/>
      <c r="AX143" s="496"/>
      <c r="AY143" s="496"/>
      <c r="AZ143" s="496"/>
      <c r="BA143" s="496"/>
      <c r="BB143" s="496"/>
      <c r="BC143" s="496"/>
      <c r="BD143" s="496"/>
      <c r="BE143" s="496"/>
      <c r="BF143" s="496"/>
      <c r="BG143" s="496"/>
      <c r="BH143" s="496"/>
      <c r="BI143" s="496"/>
      <c r="BJ143" s="496"/>
      <c r="BK143" s="496"/>
      <c r="BL143" s="496"/>
      <c r="BM143" s="496"/>
      <c r="BN143" s="496"/>
      <c r="BO143" s="496"/>
      <c r="BP143" s="496"/>
      <c r="BQ143" s="496"/>
      <c r="BR143" s="496"/>
      <c r="BS143" s="496"/>
      <c r="BT143" s="496"/>
      <c r="BU143" s="496"/>
      <c r="BV143" s="496"/>
      <c r="BW143" s="496"/>
      <c r="BX143" s="496"/>
      <c r="BY143" s="496"/>
      <c r="BZ143" s="496"/>
      <c r="CA143" s="496"/>
      <c r="CB143" s="496"/>
      <c r="CC143" s="496"/>
      <c r="CD143" s="496"/>
      <c r="CE143" s="496"/>
      <c r="CF143" s="496"/>
      <c r="CG143" s="496"/>
      <c r="CH143" s="496"/>
      <c r="CI143" s="496"/>
      <c r="CJ143" s="496"/>
      <c r="CK143" s="496"/>
    </row>
    <row r="144" spans="1:102" ht="7.5" customHeight="1">
      <c r="T144" s="9"/>
      <c r="U144" s="9"/>
      <c r="V144" s="9"/>
      <c r="W144" s="9"/>
      <c r="X144" s="9"/>
      <c r="Y144" s="9"/>
      <c r="Z144" s="9"/>
      <c r="AA144" s="9"/>
      <c r="AB144" s="9"/>
      <c r="AC144" s="9"/>
      <c r="AD144" s="9"/>
      <c r="AE144" s="9"/>
      <c r="AF144" s="9"/>
      <c r="AG144" s="9"/>
      <c r="AH144" s="9"/>
      <c r="AI144" s="2"/>
      <c r="BA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6"/>
      <c r="CU144" s="6"/>
      <c r="CV144" s="6"/>
      <c r="CW144" s="6"/>
    </row>
    <row r="145" spans="1:101" ht="7.5" customHeight="1">
      <c r="T145" s="9"/>
      <c r="U145" s="9"/>
      <c r="V145" s="9"/>
      <c r="W145" s="9"/>
      <c r="X145" s="9"/>
      <c r="Y145" s="9"/>
      <c r="Z145" s="9"/>
      <c r="AA145" s="9"/>
      <c r="AB145" s="9"/>
      <c r="AC145" s="9"/>
      <c r="AD145" s="9"/>
      <c r="AE145" s="9"/>
      <c r="AF145" s="9"/>
      <c r="AG145" s="9"/>
      <c r="AH145" s="9"/>
      <c r="AI145" s="2"/>
      <c r="AJ145" s="9"/>
      <c r="BA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6"/>
      <c r="CU145" s="6"/>
      <c r="CV145" s="6"/>
      <c r="CW145" s="6"/>
    </row>
    <row r="146" spans="1:101" ht="7.5" customHeight="1">
      <c r="T146" s="9"/>
      <c r="U146" s="9"/>
      <c r="V146" s="9"/>
      <c r="W146" s="9"/>
      <c r="X146" s="9"/>
      <c r="Y146" s="9"/>
      <c r="Z146" s="9"/>
      <c r="AA146" s="9"/>
      <c r="AB146" s="9"/>
      <c r="AC146" s="9"/>
      <c r="AD146" s="9"/>
      <c r="AE146" s="9"/>
      <c r="AF146" s="9"/>
      <c r="AG146" s="9"/>
      <c r="AH146" s="9"/>
      <c r="AI146" s="2"/>
      <c r="AJ146" s="9"/>
      <c r="BA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row>
    <row r="147" spans="1:101" ht="7.5" customHeight="1">
      <c r="A147" s="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row>
    <row r="148" spans="1:101" ht="7.5" customHeight="1">
      <c r="A148" s="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row>
    <row r="149" spans="1:101" ht="7.5" customHeight="1">
      <c r="A149" s="2"/>
      <c r="B149" s="76"/>
      <c r="C149" s="76"/>
      <c r="D149" s="76"/>
      <c r="E149" s="76"/>
      <c r="F149" s="76"/>
      <c r="G149" s="76"/>
      <c r="H149" s="76"/>
      <c r="I149" s="76"/>
      <c r="J149" s="76"/>
      <c r="K149" s="76"/>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6"/>
      <c r="AQ149" s="5"/>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1:101" ht="7.5" customHeight="1">
      <c r="A150" s="2"/>
      <c r="B150" s="2"/>
      <c r="C150" s="2"/>
      <c r="D150" s="2"/>
      <c r="E150" s="2"/>
      <c r="F150" s="2"/>
      <c r="G150" s="2"/>
      <c r="H150" s="2"/>
      <c r="I150" s="2"/>
      <c r="J150" s="2"/>
      <c r="K150" s="2"/>
      <c r="L150" s="2"/>
      <c r="M150" s="2"/>
      <c r="N150" s="2"/>
      <c r="O150" s="2"/>
      <c r="P150" s="2"/>
      <c r="Q150" s="2"/>
      <c r="R150" s="2"/>
      <c r="CG150" s="2"/>
      <c r="CH150" s="2"/>
      <c r="CI150" s="2"/>
    </row>
    <row r="151" spans="1:101" ht="7.5" customHeight="1">
      <c r="A151" s="2"/>
      <c r="B151" s="2"/>
      <c r="C151" s="2"/>
      <c r="D151" s="2"/>
      <c r="E151" s="2"/>
      <c r="F151" s="2"/>
      <c r="G151" s="2"/>
      <c r="H151" s="2"/>
    </row>
    <row r="152" spans="1:101" ht="7.5" customHeight="1">
      <c r="A152" s="2"/>
      <c r="B152" s="2"/>
      <c r="C152" s="2"/>
      <c r="D152" s="2"/>
    </row>
    <row r="153" spans="1:101" ht="7.5" customHeight="1">
      <c r="A153" s="2"/>
      <c r="B153" s="2"/>
      <c r="C153" s="2"/>
      <c r="D153" s="2"/>
      <c r="E153" s="2"/>
      <c r="F153" s="2"/>
      <c r="G153" s="2"/>
      <c r="H153" s="2"/>
    </row>
    <row r="154" spans="1:101" ht="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row>
    <row r="155" spans="1:101" ht="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row>
    <row r="156" spans="1:101" ht="7.5" customHeight="1">
      <c r="A156" s="2"/>
      <c r="B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row>
    <row r="157" spans="1:101" ht="7.5" customHeight="1">
      <c r="A157" s="2"/>
      <c r="B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row>
    <row r="158" spans="1:101" ht="7.5" customHeight="1">
      <c r="A158" s="2"/>
      <c r="B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row>
    <row r="159" spans="1:101" ht="7.5" customHeight="1">
      <c r="A159" s="2"/>
      <c r="B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row>
    <row r="160" spans="1:101" ht="7.5" customHeight="1">
      <c r="A160" s="2"/>
      <c r="B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row>
    <row r="161" spans="1:87" ht="7.5" customHeight="1">
      <c r="A161" s="2"/>
      <c r="B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row>
    <row r="162" spans="1:87" ht="7.5" customHeight="1">
      <c r="A162" s="2"/>
      <c r="B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row>
    <row r="163" spans="1:87" ht="7.5" customHeight="1">
      <c r="A163" s="2"/>
      <c r="B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row>
    <row r="164" spans="1:87" ht="7.5" customHeight="1">
      <c r="A164" s="2"/>
      <c r="B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row>
    <row r="165" spans="1:87" ht="7.5" customHeight="1">
      <c r="A165" s="2"/>
      <c r="B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row>
    <row r="166" spans="1:87" ht="7.5" customHeight="1">
      <c r="A166" s="2"/>
      <c r="B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row>
    <row r="167" spans="1:87" ht="7.5" customHeight="1">
      <c r="A167" s="2"/>
      <c r="B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row>
    <row r="168" spans="1:87" ht="7.5" customHeight="1">
      <c r="A168" s="2"/>
      <c r="B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row>
    <row r="169" spans="1:87" ht="7.5" customHeight="1">
      <c r="A169" s="2"/>
      <c r="B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row>
    <row r="170" spans="1:87" ht="7.5" customHeight="1">
      <c r="A170" s="2"/>
      <c r="B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row>
    <row r="171" spans="1:87" ht="7.5" customHeight="1">
      <c r="A171" s="2"/>
      <c r="B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row>
    <row r="172" spans="1:87" ht="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row>
    <row r="173" spans="1:87" ht="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row>
    <row r="174" spans="1:87" ht="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row>
    <row r="175" spans="1:87" ht="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row>
    <row r="176" spans="1:87" ht="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row>
    <row r="177" spans="1:87" ht="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row>
    <row r="178" spans="1:87" ht="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row>
    <row r="179" spans="1:87" ht="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row>
    <row r="180" spans="1:87" ht="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row>
    <row r="181" spans="1:87" ht="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row>
    <row r="182" spans="1:87" ht="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row>
    <row r="183" spans="1:87" ht="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row>
    <row r="184" spans="1:87" ht="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row>
    <row r="185" spans="1:87" ht="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row>
    <row r="186" spans="1:87" ht="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row>
    <row r="187" spans="1:87" ht="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row>
    <row r="188" spans="1:87" ht="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row>
    <row r="189" spans="1:87" ht="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row>
    <row r="190" spans="1:87" ht="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row>
    <row r="191" spans="1:87" ht="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row>
    <row r="192" spans="1:87" ht="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row>
    <row r="193" spans="1:87" ht="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row>
    <row r="194" spans="1:87" ht="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row>
    <row r="195" spans="1:87" ht="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row>
    <row r="196" spans="1:87" ht="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row>
    <row r="197" spans="1:87" ht="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row>
    <row r="198" spans="1:87" ht="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row>
    <row r="199" spans="1:87" ht="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row>
    <row r="200" spans="1:87" ht="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row>
    <row r="201" spans="1:87" ht="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row>
    <row r="202" spans="1:87" ht="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row>
    <row r="203" spans="1:87" ht="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row>
    <row r="204" spans="1:87" ht="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row>
    <row r="205" spans="1:87" ht="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row>
    <row r="206" spans="1:87" ht="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row>
    <row r="207" spans="1:87" ht="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row>
    <row r="208" spans="1:87" ht="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row>
    <row r="209" spans="1:87" ht="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row>
    <row r="210" spans="1:87" ht="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row>
  </sheetData>
  <sheetProtection algorithmName="SHA-512" hashValue="Z8WOKKKk+m2PL+mKNsvQ40wtAQtgirnGOX8pqiPngZE4dVj8hjiuHeOnhibmqIKfkj8T0DvW53mmu/j/K4yP0Q==" saltValue="yAmRjQQv9heh4WPJMXdoTA==" spinCount="100000" sheet="1" selectLockedCells="1" selectUnlockedCells="1"/>
  <protectedRanges>
    <protectedRange sqref="BR36:CO40 AL54:AW54 R29:AW39" name="範囲1"/>
    <protectedRange sqref="N7:AG12 CI12:CK17 BH11:CA16" name="範囲1_2_1"/>
    <protectedRange sqref="BK19 BP19 BV20" name="範囲1_1"/>
    <protectedRange sqref="B49:Q53" name="範囲1_2"/>
  </protectedRanges>
  <mergeCells count="213">
    <mergeCell ref="B138:CK140"/>
    <mergeCell ref="B141:CK143"/>
    <mergeCell ref="C113:AG114"/>
    <mergeCell ref="AH113:AM114"/>
    <mergeCell ref="AN113:AS114"/>
    <mergeCell ref="AT113:AY114"/>
    <mergeCell ref="C115:AG116"/>
    <mergeCell ref="AH115:AM116"/>
    <mergeCell ref="AN115:AS116"/>
    <mergeCell ref="AT115:AY116"/>
    <mergeCell ref="P126:U129"/>
    <mergeCell ref="V126:AA129"/>
    <mergeCell ref="AB126:AG129"/>
    <mergeCell ref="AJ128:CU131"/>
    <mergeCell ref="B130:AG132"/>
    <mergeCell ref="B134:BI137"/>
    <mergeCell ref="BJ134:CW135"/>
    <mergeCell ref="BJ136:CV137"/>
    <mergeCell ref="B120:I129"/>
    <mergeCell ref="J120:U122"/>
    <mergeCell ref="V120:AG122"/>
    <mergeCell ref="AJ120:CU123"/>
    <mergeCell ref="J123:O125"/>
    <mergeCell ref="P123:U125"/>
    <mergeCell ref="C109:AG110"/>
    <mergeCell ref="AH109:AM110"/>
    <mergeCell ref="AN109:AS110"/>
    <mergeCell ref="AT109:AY110"/>
    <mergeCell ref="C111:AG112"/>
    <mergeCell ref="AH111:AM112"/>
    <mergeCell ref="AN111:AS112"/>
    <mergeCell ref="AT111:AY112"/>
    <mergeCell ref="V123:AA125"/>
    <mergeCell ref="AB123:AG125"/>
    <mergeCell ref="AJ124:CU127"/>
    <mergeCell ref="J126:O129"/>
    <mergeCell ref="C105:AG106"/>
    <mergeCell ref="AH105:AM106"/>
    <mergeCell ref="AN105:AS106"/>
    <mergeCell ref="AT105:AY106"/>
    <mergeCell ref="C107:AG108"/>
    <mergeCell ref="AH107:AM108"/>
    <mergeCell ref="AN107:AS108"/>
    <mergeCell ref="AT107:AY108"/>
    <mergeCell ref="C101:AG102"/>
    <mergeCell ref="AH101:AM102"/>
    <mergeCell ref="AN101:AS102"/>
    <mergeCell ref="AT101:AY102"/>
    <mergeCell ref="C103:AG104"/>
    <mergeCell ref="AH103:AM104"/>
    <mergeCell ref="AN103:AS104"/>
    <mergeCell ref="AT103:AY104"/>
    <mergeCell ref="AH97:AM98"/>
    <mergeCell ref="AN97:AS98"/>
    <mergeCell ref="AT97:AY98"/>
    <mergeCell ref="C99:AG100"/>
    <mergeCell ref="AH99:AM100"/>
    <mergeCell ref="AN99:AS100"/>
    <mergeCell ref="AT99:AY100"/>
    <mergeCell ref="C93:AG94"/>
    <mergeCell ref="AH93:AM94"/>
    <mergeCell ref="AN93:AS94"/>
    <mergeCell ref="AT93:AY94"/>
    <mergeCell ref="BC93:BZ95"/>
    <mergeCell ref="C95:AG96"/>
    <mergeCell ref="AH95:AM96"/>
    <mergeCell ref="AN95:AS96"/>
    <mergeCell ref="AT95:AY96"/>
    <mergeCell ref="BC96:BZ98"/>
    <mergeCell ref="C97:AG98"/>
    <mergeCell ref="AH89:AM90"/>
    <mergeCell ref="AN89:AS90"/>
    <mergeCell ref="AT89:AY90"/>
    <mergeCell ref="C91:AG92"/>
    <mergeCell ref="AH91:AM92"/>
    <mergeCell ref="AN91:AS92"/>
    <mergeCell ref="AT91:AY92"/>
    <mergeCell ref="BD84:CS92"/>
    <mergeCell ref="C85:AG86"/>
    <mergeCell ref="AH85:AM86"/>
    <mergeCell ref="AN85:AS86"/>
    <mergeCell ref="AT85:AY86"/>
    <mergeCell ref="C87:AG88"/>
    <mergeCell ref="AH87:AM88"/>
    <mergeCell ref="AN87:AS88"/>
    <mergeCell ref="AT87:AY88"/>
    <mergeCell ref="C89:AG90"/>
    <mergeCell ref="AH77:AM78"/>
    <mergeCell ref="AN77:AS78"/>
    <mergeCell ref="AT77:AY78"/>
    <mergeCell ref="C79:AG80"/>
    <mergeCell ref="AH79:AM80"/>
    <mergeCell ref="AN79:AS80"/>
    <mergeCell ref="AT79:AY80"/>
    <mergeCell ref="BK74:BQ79"/>
    <mergeCell ref="BR74:BX79"/>
    <mergeCell ref="BD80:CS81"/>
    <mergeCell ref="C81:AG82"/>
    <mergeCell ref="AH81:AM82"/>
    <mergeCell ref="AN81:AS82"/>
    <mergeCell ref="AT81:AY82"/>
    <mergeCell ref="BD82:CB83"/>
    <mergeCell ref="C83:AG84"/>
    <mergeCell ref="AH83:AM84"/>
    <mergeCell ref="AN83:AS84"/>
    <mergeCell ref="AT83:AY84"/>
    <mergeCell ref="C71:AG72"/>
    <mergeCell ref="AH71:AM72"/>
    <mergeCell ref="AN71:AS72"/>
    <mergeCell ref="AT71:AY72"/>
    <mergeCell ref="BD71:BJ73"/>
    <mergeCell ref="BD68:BQ70"/>
    <mergeCell ref="BY74:CE79"/>
    <mergeCell ref="CF74:CL79"/>
    <mergeCell ref="CM74:CS79"/>
    <mergeCell ref="C75:AG76"/>
    <mergeCell ref="AH75:AM76"/>
    <mergeCell ref="AN75:AS76"/>
    <mergeCell ref="AT75:AY76"/>
    <mergeCell ref="C77:AG78"/>
    <mergeCell ref="BK71:BQ73"/>
    <mergeCell ref="BR71:BX73"/>
    <mergeCell ref="BY71:CE73"/>
    <mergeCell ref="CF71:CL73"/>
    <mergeCell ref="CM71:CS73"/>
    <mergeCell ref="C73:AG74"/>
    <mergeCell ref="AH73:AM74"/>
    <mergeCell ref="AN73:AS74"/>
    <mergeCell ref="AT73:AY74"/>
    <mergeCell ref="BD74:BJ79"/>
    <mergeCell ref="BR68:CE70"/>
    <mergeCell ref="CF68:CS70"/>
    <mergeCell ref="AT65:AY66"/>
    <mergeCell ref="C67:AG68"/>
    <mergeCell ref="AH67:AM68"/>
    <mergeCell ref="AN67:AS68"/>
    <mergeCell ref="AT67:AY68"/>
    <mergeCell ref="C63:AG64"/>
    <mergeCell ref="AH63:AM64"/>
    <mergeCell ref="AN63:AS64"/>
    <mergeCell ref="AT63:AY64"/>
    <mergeCell ref="BD64:BQ67"/>
    <mergeCell ref="C65:AG66"/>
    <mergeCell ref="AH65:AM66"/>
    <mergeCell ref="AN65:AS66"/>
    <mergeCell ref="C69:AG70"/>
    <mergeCell ref="AH69:AM70"/>
    <mergeCell ref="AN69:AS70"/>
    <mergeCell ref="AT69:AY70"/>
    <mergeCell ref="BH52:CP53"/>
    <mergeCell ref="E55:AV58"/>
    <mergeCell ref="DA58:DH59"/>
    <mergeCell ref="B45:I48"/>
    <mergeCell ref="J45:Q48"/>
    <mergeCell ref="S45:BG46"/>
    <mergeCell ref="S47:BF48"/>
    <mergeCell ref="BK48:BS51"/>
    <mergeCell ref="BT48:CT51"/>
    <mergeCell ref="B49:I53"/>
    <mergeCell ref="C59:AG62"/>
    <mergeCell ref="AH59:AM60"/>
    <mergeCell ref="AN59:AS60"/>
    <mergeCell ref="AT59:AY60"/>
    <mergeCell ref="AH61:AM62"/>
    <mergeCell ref="AN61:AS62"/>
    <mergeCell ref="AT61:AY62"/>
    <mergeCell ref="J49:Q53"/>
    <mergeCell ref="S49:BF50"/>
    <mergeCell ref="B40:AW41"/>
    <mergeCell ref="BL41:BY42"/>
    <mergeCell ref="B43:Q44"/>
    <mergeCell ref="S43:BC44"/>
    <mergeCell ref="BH44:BJ51"/>
    <mergeCell ref="BK44:BS47"/>
    <mergeCell ref="BT44:CT47"/>
    <mergeCell ref="CH36:CO40"/>
    <mergeCell ref="BC38:BK40"/>
    <mergeCell ref="B29:E39"/>
    <mergeCell ref="F29:Q31"/>
    <mergeCell ref="R29:AW31"/>
    <mergeCell ref="BC29:BK31"/>
    <mergeCell ref="BL29:CO31"/>
    <mergeCell ref="CH32:CO35"/>
    <mergeCell ref="F36:Q39"/>
    <mergeCell ref="R36:AW39"/>
    <mergeCell ref="BL36:BQ40"/>
    <mergeCell ref="BR36:BY40"/>
    <mergeCell ref="BZ36:CG40"/>
    <mergeCell ref="F32:Q35"/>
    <mergeCell ref="R32:AW35"/>
    <mergeCell ref="BC32:BK37"/>
    <mergeCell ref="BL32:BQ35"/>
    <mergeCell ref="BR32:BY35"/>
    <mergeCell ref="BZ32:CG35"/>
    <mergeCell ref="C13:AL15"/>
    <mergeCell ref="AX13:BG16"/>
    <mergeCell ref="BH13:CA16"/>
    <mergeCell ref="A2:CV5"/>
    <mergeCell ref="AW8:CD9"/>
    <mergeCell ref="AX10:BG12"/>
    <mergeCell ref="BH10:CA12"/>
    <mergeCell ref="CE10:CT11"/>
    <mergeCell ref="AW25:AY26"/>
    <mergeCell ref="CE12:CT25"/>
    <mergeCell ref="BS20:BT21"/>
    <mergeCell ref="BY20:BZ21"/>
    <mergeCell ref="D22:AL24"/>
    <mergeCell ref="AX19:BE22"/>
    <mergeCell ref="BK19:BM22"/>
    <mergeCell ref="BP19:BR22"/>
    <mergeCell ref="BU19:BX22"/>
    <mergeCell ref="BF20:BJ21"/>
    <mergeCell ref="BN20:BO21"/>
  </mergeCells>
  <phoneticPr fontId="11"/>
  <dataValidations count="3">
    <dataValidation imeMode="fullKatakana" allowBlank="1" showInputMessage="1" showErrorMessage="1" sqref="R29:R30" xr:uid="{FAF40E5D-9346-47FA-9B6D-7719A63AA9DB}"/>
    <dataValidation imeMode="halfAlpha" allowBlank="1" showInputMessage="1" showErrorMessage="1" sqref="CF82:CM83 BD74 BD80 BR74 J126 AB126 V126 AH126:AI129 P126 BD82 CF74" xr:uid="{1B52BA28-C6E9-4C48-9139-D6A23DE32A3A}"/>
    <dataValidation imeMode="hiragana" allowBlank="1" showInputMessage="1" showErrorMessage="1" sqref="R32 N6 BH10" xr:uid="{AFC05453-7133-42F1-8BCF-7A45568133EE}"/>
  </dataValidations>
  <printOptions horizontalCentered="1" verticalCentered="1"/>
  <pageMargins left="0.39370078740157483" right="0.35433070866141736" top="3.937007874015748E-2" bottom="3.937007874015748E-2" header="0.31496062992125984" footer="0.31496062992125984"/>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FC40-BA44-4FE8-83DF-E24B9EBF2D7A}">
  <sheetPr codeName="Sheet3"/>
  <dimension ref="A1:F1632"/>
  <sheetViews>
    <sheetView workbookViewId="0">
      <pane ySplit="2" topLeftCell="A3" activePane="bottomLeft" state="frozen"/>
      <selection pane="bottomLeft" activeCell="C11" sqref="C11"/>
    </sheetView>
  </sheetViews>
  <sheetFormatPr defaultRowHeight="13.5"/>
  <cols>
    <col min="1" max="1" width="15.25" style="25" customWidth="1"/>
    <col min="2" max="2" width="29.625" style="22" bestFit="1" customWidth="1"/>
    <col min="3" max="3" width="47.125" style="99" customWidth="1"/>
    <col min="4" max="4" width="15" style="25" bestFit="1" customWidth="1"/>
    <col min="5" max="5" width="21.25" style="22" customWidth="1"/>
    <col min="6" max="16384" width="9" style="22"/>
  </cols>
  <sheetData>
    <row r="1" spans="1:6" ht="37.5" customHeight="1">
      <c r="A1" s="597" t="s">
        <v>1761</v>
      </c>
      <c r="B1" s="597"/>
      <c r="C1" s="597"/>
      <c r="D1" s="597"/>
      <c r="E1" s="597"/>
    </row>
    <row r="2" spans="1:6" s="25" customFormat="1">
      <c r="A2" s="93" t="s">
        <v>1765</v>
      </c>
      <c r="B2" s="26" t="s">
        <v>1693</v>
      </c>
      <c r="C2" s="96" t="s">
        <v>1760</v>
      </c>
      <c r="D2" s="38" t="s">
        <v>1696</v>
      </c>
      <c r="E2" s="65" t="s">
        <v>1751</v>
      </c>
      <c r="F2" s="92"/>
    </row>
    <row r="3" spans="1:6">
      <c r="A3" s="24">
        <v>90</v>
      </c>
      <c r="B3" s="23" t="s">
        <v>120</v>
      </c>
      <c r="C3" s="97" t="s">
        <v>1784</v>
      </c>
      <c r="D3" s="24">
        <v>11</v>
      </c>
      <c r="E3" s="23"/>
    </row>
    <row r="4" spans="1:6">
      <c r="A4" s="24">
        <v>40001</v>
      </c>
      <c r="B4" s="23" t="s">
        <v>121</v>
      </c>
      <c r="C4" s="97" t="s">
        <v>1784</v>
      </c>
      <c r="D4" s="24">
        <v>11</v>
      </c>
      <c r="E4" s="23"/>
    </row>
    <row r="5" spans="1:6">
      <c r="A5" s="24">
        <v>40002</v>
      </c>
      <c r="B5" s="23" t="s">
        <v>122</v>
      </c>
      <c r="C5" s="97" t="s">
        <v>1784</v>
      </c>
      <c r="D5" s="24">
        <v>11</v>
      </c>
      <c r="E5" s="23"/>
    </row>
    <row r="6" spans="1:6">
      <c r="A6" s="24">
        <v>40003</v>
      </c>
      <c r="B6" s="23" t="s">
        <v>123</v>
      </c>
      <c r="C6" s="97" t="s">
        <v>1785</v>
      </c>
      <c r="D6" s="24">
        <v>11</v>
      </c>
      <c r="E6" s="23"/>
    </row>
    <row r="7" spans="1:6">
      <c r="A7" s="24">
        <v>40004</v>
      </c>
      <c r="B7" s="23" t="s">
        <v>124</v>
      </c>
      <c r="C7" s="97" t="s">
        <v>1786</v>
      </c>
      <c r="D7" s="24">
        <v>11</v>
      </c>
      <c r="E7" s="23"/>
    </row>
    <row r="8" spans="1:6">
      <c r="A8" s="24">
        <v>40005</v>
      </c>
      <c r="B8" s="23" t="s">
        <v>1769</v>
      </c>
      <c r="C8" s="97" t="s">
        <v>1787</v>
      </c>
      <c r="D8" s="24">
        <v>11</v>
      </c>
      <c r="E8" s="23"/>
    </row>
    <row r="9" spans="1:6">
      <c r="A9" s="24">
        <v>40007</v>
      </c>
      <c r="B9" s="23" t="s">
        <v>125</v>
      </c>
      <c r="C9" s="97" t="s">
        <v>1788</v>
      </c>
      <c r="D9" s="24">
        <v>8</v>
      </c>
      <c r="E9" s="23"/>
    </row>
    <row r="10" spans="1:6">
      <c r="A10" s="24">
        <v>51001</v>
      </c>
      <c r="B10" s="23" t="s">
        <v>126</v>
      </c>
      <c r="C10" s="97" t="s">
        <v>1789</v>
      </c>
      <c r="D10" s="24">
        <v>11</v>
      </c>
      <c r="E10" s="23"/>
    </row>
    <row r="11" spans="1:6">
      <c r="A11" s="24">
        <v>51002</v>
      </c>
      <c r="B11" s="23" t="s">
        <v>127</v>
      </c>
      <c r="C11" s="97" t="s">
        <v>1790</v>
      </c>
      <c r="D11" s="24">
        <v>11</v>
      </c>
      <c r="E11" s="23"/>
    </row>
    <row r="12" spans="1:6">
      <c r="A12" s="24">
        <v>51003</v>
      </c>
      <c r="B12" s="23" t="s">
        <v>128</v>
      </c>
      <c r="C12" s="97" t="s">
        <v>1791</v>
      </c>
      <c r="D12" s="24">
        <v>11</v>
      </c>
      <c r="E12" s="23"/>
    </row>
    <row r="13" spans="1:6">
      <c r="A13" s="24">
        <v>54001</v>
      </c>
      <c r="B13" s="94" t="s">
        <v>129</v>
      </c>
      <c r="C13" s="97" t="s">
        <v>1792</v>
      </c>
      <c r="D13" s="39">
        <v>8</v>
      </c>
      <c r="E13" s="23"/>
    </row>
    <row r="14" spans="1:6">
      <c r="A14" s="24">
        <v>54002</v>
      </c>
      <c r="B14" s="23" t="s">
        <v>1770</v>
      </c>
      <c r="C14" s="97" t="s">
        <v>1793</v>
      </c>
      <c r="D14" s="39">
        <v>8</v>
      </c>
      <c r="E14" s="23"/>
    </row>
    <row r="15" spans="1:6">
      <c r="A15" s="24">
        <v>54003</v>
      </c>
      <c r="B15" s="23" t="s">
        <v>130</v>
      </c>
      <c r="C15" s="97" t="s">
        <v>1794</v>
      </c>
      <c r="D15" s="39">
        <v>8</v>
      </c>
      <c r="E15" s="23"/>
    </row>
    <row r="16" spans="1:6">
      <c r="A16" s="24">
        <v>54004</v>
      </c>
      <c r="B16" s="23" t="s">
        <v>131</v>
      </c>
      <c r="C16" s="97" t="s">
        <v>1795</v>
      </c>
      <c r="D16" s="39">
        <v>8</v>
      </c>
      <c r="E16" s="23"/>
    </row>
    <row r="17" spans="1:5">
      <c r="A17" s="24">
        <v>54005</v>
      </c>
      <c r="B17" s="23" t="s">
        <v>132</v>
      </c>
      <c r="C17" s="97" t="s">
        <v>1796</v>
      </c>
      <c r="D17" s="39">
        <v>8</v>
      </c>
      <c r="E17" s="23"/>
    </row>
    <row r="18" spans="1:5">
      <c r="A18" s="24">
        <v>54006</v>
      </c>
      <c r="B18" s="23" t="s">
        <v>133</v>
      </c>
      <c r="C18" s="97" t="s">
        <v>1797</v>
      </c>
      <c r="D18" s="39">
        <v>8</v>
      </c>
      <c r="E18" s="23"/>
    </row>
    <row r="19" spans="1:5">
      <c r="A19" s="24">
        <v>54007</v>
      </c>
      <c r="B19" s="23" t="s">
        <v>134</v>
      </c>
      <c r="C19" s="97" t="s">
        <v>1798</v>
      </c>
      <c r="D19" s="39">
        <v>8</v>
      </c>
      <c r="E19" s="23"/>
    </row>
    <row r="20" spans="1:5">
      <c r="A20" s="24">
        <v>54008</v>
      </c>
      <c r="B20" s="23" t="s">
        <v>135</v>
      </c>
      <c r="C20" s="97" t="s">
        <v>1799</v>
      </c>
      <c r="D20" s="39">
        <v>8</v>
      </c>
      <c r="E20" s="23"/>
    </row>
    <row r="21" spans="1:5">
      <c r="A21" s="24">
        <v>54009</v>
      </c>
      <c r="B21" s="23" t="s">
        <v>136</v>
      </c>
      <c r="C21" s="97" t="s">
        <v>1800</v>
      </c>
      <c r="D21" s="39">
        <v>8</v>
      </c>
      <c r="E21" s="23"/>
    </row>
    <row r="22" spans="1:5">
      <c r="A22" s="24">
        <v>54010</v>
      </c>
      <c r="B22" s="23" t="s">
        <v>137</v>
      </c>
      <c r="C22" s="97" t="s">
        <v>1801</v>
      </c>
      <c r="D22" s="39">
        <v>8</v>
      </c>
      <c r="E22" s="23"/>
    </row>
    <row r="23" spans="1:5">
      <c r="A23" s="24">
        <v>54011</v>
      </c>
      <c r="B23" s="23" t="s">
        <v>138</v>
      </c>
      <c r="C23" s="97" t="s">
        <v>1802</v>
      </c>
      <c r="D23" s="39">
        <v>8</v>
      </c>
      <c r="E23" s="23"/>
    </row>
    <row r="24" spans="1:5">
      <c r="A24" s="24">
        <v>54014</v>
      </c>
      <c r="B24" s="23" t="s">
        <v>139</v>
      </c>
      <c r="C24" s="97" t="s">
        <v>1803</v>
      </c>
      <c r="D24" s="39">
        <v>8</v>
      </c>
      <c r="E24" s="23"/>
    </row>
    <row r="25" spans="1:5">
      <c r="A25" s="24">
        <v>54015</v>
      </c>
      <c r="B25" s="23" t="s">
        <v>140</v>
      </c>
      <c r="C25" s="97" t="s">
        <v>1804</v>
      </c>
      <c r="D25" s="39">
        <v>8</v>
      </c>
      <c r="E25" s="23"/>
    </row>
    <row r="26" spans="1:5">
      <c r="A26" s="24">
        <v>54016</v>
      </c>
      <c r="B26" s="23" t="s">
        <v>141</v>
      </c>
      <c r="C26" s="97" t="s">
        <v>1805</v>
      </c>
      <c r="D26" s="39">
        <v>8</v>
      </c>
      <c r="E26" s="23"/>
    </row>
    <row r="27" spans="1:5">
      <c r="A27" s="24">
        <v>56001</v>
      </c>
      <c r="B27" s="23" t="s">
        <v>142</v>
      </c>
      <c r="C27" s="97" t="s">
        <v>1806</v>
      </c>
      <c r="D27" s="39">
        <v>8</v>
      </c>
      <c r="E27" s="23"/>
    </row>
    <row r="28" spans="1:5">
      <c r="A28" s="24">
        <v>56002</v>
      </c>
      <c r="B28" s="23" t="s">
        <v>143</v>
      </c>
      <c r="C28" s="97" t="s">
        <v>1807</v>
      </c>
      <c r="D28" s="39">
        <v>8</v>
      </c>
      <c r="E28" s="23"/>
    </row>
    <row r="29" spans="1:5">
      <c r="A29" s="24">
        <v>56003</v>
      </c>
      <c r="B29" s="23" t="s">
        <v>144</v>
      </c>
      <c r="C29" s="97" t="s">
        <v>1808</v>
      </c>
      <c r="D29" s="39">
        <v>8</v>
      </c>
      <c r="E29" s="23"/>
    </row>
    <row r="30" spans="1:5">
      <c r="A30" s="24">
        <v>56005</v>
      </c>
      <c r="B30" s="23" t="s">
        <v>145</v>
      </c>
      <c r="C30" s="97" t="s">
        <v>1809</v>
      </c>
      <c r="D30" s="39">
        <v>8</v>
      </c>
      <c r="E30" s="23"/>
    </row>
    <row r="31" spans="1:5">
      <c r="A31" s="24">
        <v>56008</v>
      </c>
      <c r="B31" s="23" t="s">
        <v>146</v>
      </c>
      <c r="C31" s="97" t="s">
        <v>1810</v>
      </c>
      <c r="D31" s="39">
        <v>8</v>
      </c>
      <c r="E31" s="23"/>
    </row>
    <row r="32" spans="1:5">
      <c r="A32" s="24">
        <v>56010</v>
      </c>
      <c r="B32" s="23" t="s">
        <v>147</v>
      </c>
      <c r="C32" s="97" t="s">
        <v>1811</v>
      </c>
      <c r="D32" s="39">
        <v>8</v>
      </c>
      <c r="E32" s="23"/>
    </row>
    <row r="33" spans="1:5">
      <c r="A33" s="24">
        <v>56015</v>
      </c>
      <c r="B33" s="23" t="s">
        <v>148</v>
      </c>
      <c r="C33" s="97" t="s">
        <v>1812</v>
      </c>
      <c r="D33" s="39">
        <v>8</v>
      </c>
      <c r="E33" s="23"/>
    </row>
    <row r="34" spans="1:5">
      <c r="A34" s="24">
        <v>56016</v>
      </c>
      <c r="B34" s="23" t="s">
        <v>149</v>
      </c>
      <c r="C34" s="97" t="s">
        <v>1813</v>
      </c>
      <c r="D34" s="39">
        <v>8</v>
      </c>
      <c r="E34" s="23"/>
    </row>
    <row r="35" spans="1:5">
      <c r="A35" s="24">
        <v>56017</v>
      </c>
      <c r="B35" s="23" t="s">
        <v>150</v>
      </c>
      <c r="C35" s="97" t="s">
        <v>1814</v>
      </c>
      <c r="D35" s="39">
        <v>8</v>
      </c>
      <c r="E35" s="23"/>
    </row>
    <row r="36" spans="1:5">
      <c r="A36" s="24">
        <v>56019</v>
      </c>
      <c r="B36" s="23" t="s">
        <v>151</v>
      </c>
      <c r="C36" s="97" t="s">
        <v>1815</v>
      </c>
      <c r="D36" s="39">
        <v>8</v>
      </c>
      <c r="E36" s="23"/>
    </row>
    <row r="37" spans="1:5">
      <c r="A37" s="24">
        <v>56022</v>
      </c>
      <c r="B37" s="23" t="s">
        <v>152</v>
      </c>
      <c r="C37" s="97" t="s">
        <v>1816</v>
      </c>
      <c r="D37" s="39">
        <v>8</v>
      </c>
      <c r="E37" s="23"/>
    </row>
    <row r="38" spans="1:5">
      <c r="A38" s="24">
        <v>56023</v>
      </c>
      <c r="B38" s="23" t="s">
        <v>153</v>
      </c>
      <c r="C38" s="97" t="s">
        <v>1817</v>
      </c>
      <c r="D38" s="39">
        <v>8</v>
      </c>
      <c r="E38" s="23"/>
    </row>
    <row r="39" spans="1:5">
      <c r="A39" s="24">
        <v>56025</v>
      </c>
      <c r="B39" s="23" t="s">
        <v>154</v>
      </c>
      <c r="C39" s="97" t="s">
        <v>1818</v>
      </c>
      <c r="D39" s="39">
        <v>8</v>
      </c>
      <c r="E39" s="23"/>
    </row>
    <row r="40" spans="1:5">
      <c r="A40" s="24">
        <v>56026</v>
      </c>
      <c r="B40" s="23" t="s">
        <v>155</v>
      </c>
      <c r="C40" s="97" t="s">
        <v>1819</v>
      </c>
      <c r="D40" s="39">
        <v>8</v>
      </c>
      <c r="E40" s="23"/>
    </row>
    <row r="41" spans="1:5">
      <c r="A41" s="24">
        <v>56027</v>
      </c>
      <c r="B41" s="23" t="s">
        <v>156</v>
      </c>
      <c r="C41" s="97" t="s">
        <v>1820</v>
      </c>
      <c r="D41" s="39">
        <v>8</v>
      </c>
      <c r="E41" s="23"/>
    </row>
    <row r="42" spans="1:5">
      <c r="A42" s="24">
        <v>56028</v>
      </c>
      <c r="B42" s="23" t="s">
        <v>157</v>
      </c>
      <c r="C42" s="97" t="s">
        <v>1821</v>
      </c>
      <c r="D42" s="39">
        <v>8</v>
      </c>
      <c r="E42" s="23"/>
    </row>
    <row r="43" spans="1:5">
      <c r="A43" s="24">
        <v>56029</v>
      </c>
      <c r="B43" s="23" t="s">
        <v>158</v>
      </c>
      <c r="C43" s="97" t="s">
        <v>1822</v>
      </c>
      <c r="D43" s="39">
        <v>8</v>
      </c>
      <c r="E43" s="23"/>
    </row>
    <row r="44" spans="1:5">
      <c r="A44" s="24">
        <v>56030</v>
      </c>
      <c r="B44" s="23" t="s">
        <v>159</v>
      </c>
      <c r="C44" s="97" t="s">
        <v>1823</v>
      </c>
      <c r="D44" s="39">
        <v>8</v>
      </c>
      <c r="E44" s="23"/>
    </row>
    <row r="45" spans="1:5">
      <c r="A45" s="24">
        <v>56031</v>
      </c>
      <c r="B45" s="23" t="s">
        <v>160</v>
      </c>
      <c r="C45" s="97" t="s">
        <v>1824</v>
      </c>
      <c r="D45" s="39">
        <v>8</v>
      </c>
      <c r="E45" s="23"/>
    </row>
    <row r="46" spans="1:5">
      <c r="A46" s="24">
        <v>56032</v>
      </c>
      <c r="B46" s="23" t="s">
        <v>161</v>
      </c>
      <c r="C46" s="97" t="s">
        <v>1825</v>
      </c>
      <c r="D46" s="24">
        <v>8</v>
      </c>
      <c r="E46" s="23"/>
    </row>
    <row r="47" spans="1:5">
      <c r="A47" s="24">
        <v>56323</v>
      </c>
      <c r="B47" s="23" t="s">
        <v>162</v>
      </c>
      <c r="C47" s="97" t="s">
        <v>1826</v>
      </c>
      <c r="D47" s="24">
        <v>3</v>
      </c>
      <c r="E47" s="23"/>
    </row>
    <row r="48" spans="1:5">
      <c r="A48" s="24">
        <v>56416</v>
      </c>
      <c r="B48" s="23" t="s">
        <v>163</v>
      </c>
      <c r="C48" s="97" t="s">
        <v>1827</v>
      </c>
      <c r="D48" s="24">
        <v>4</v>
      </c>
      <c r="E48" s="23"/>
    </row>
    <row r="49" spans="1:5">
      <c r="A49" s="24">
        <v>56417</v>
      </c>
      <c r="B49" s="23" t="s">
        <v>164</v>
      </c>
      <c r="C49" s="97" t="s">
        <v>1828</v>
      </c>
      <c r="D49" s="24">
        <v>4</v>
      </c>
      <c r="E49" s="23"/>
    </row>
    <row r="50" spans="1:5">
      <c r="A50" s="24">
        <v>57001</v>
      </c>
      <c r="B50" s="23" t="s">
        <v>165</v>
      </c>
      <c r="C50" s="97" t="s">
        <v>1829</v>
      </c>
      <c r="D50" s="24">
        <v>11</v>
      </c>
      <c r="E50" s="23"/>
    </row>
    <row r="51" spans="1:5">
      <c r="A51" s="24">
        <v>60001</v>
      </c>
      <c r="B51" s="23" t="s">
        <v>166</v>
      </c>
      <c r="C51" s="97" t="s">
        <v>1830</v>
      </c>
      <c r="D51" s="24">
        <v>1</v>
      </c>
      <c r="E51" s="23"/>
    </row>
    <row r="52" spans="1:5">
      <c r="A52" s="24">
        <v>60002</v>
      </c>
      <c r="B52" s="23" t="s">
        <v>167</v>
      </c>
      <c r="C52" s="97" t="s">
        <v>1831</v>
      </c>
      <c r="D52" s="24">
        <v>1</v>
      </c>
      <c r="E52" s="23"/>
    </row>
    <row r="53" spans="1:5">
      <c r="A53" s="24">
        <v>60003</v>
      </c>
      <c r="B53" s="23" t="s">
        <v>168</v>
      </c>
      <c r="C53" s="97" t="s">
        <v>1832</v>
      </c>
      <c r="D53" s="24">
        <v>1</v>
      </c>
      <c r="E53" s="23"/>
    </row>
    <row r="54" spans="1:5">
      <c r="A54" s="24">
        <v>60004</v>
      </c>
      <c r="B54" s="23" t="s">
        <v>169</v>
      </c>
      <c r="C54" s="97" t="s">
        <v>1833</v>
      </c>
      <c r="D54" s="24">
        <v>1</v>
      </c>
      <c r="E54" s="23"/>
    </row>
    <row r="55" spans="1:5">
      <c r="A55" s="24">
        <v>60006</v>
      </c>
      <c r="B55" s="23" t="s">
        <v>170</v>
      </c>
      <c r="C55" s="97" t="s">
        <v>1834</v>
      </c>
      <c r="D55" s="24">
        <v>1</v>
      </c>
      <c r="E55" s="23"/>
    </row>
    <row r="56" spans="1:5">
      <c r="A56" s="24">
        <v>60007</v>
      </c>
      <c r="B56" s="23" t="s">
        <v>171</v>
      </c>
      <c r="C56" s="97" t="s">
        <v>1835</v>
      </c>
      <c r="D56" s="24">
        <v>1</v>
      </c>
      <c r="E56" s="23"/>
    </row>
    <row r="57" spans="1:5">
      <c r="A57" s="24">
        <v>60008</v>
      </c>
      <c r="B57" s="23" t="s">
        <v>172</v>
      </c>
      <c r="C57" s="97" t="s">
        <v>1836</v>
      </c>
      <c r="D57" s="24">
        <v>1</v>
      </c>
      <c r="E57" s="23"/>
    </row>
    <row r="58" spans="1:5">
      <c r="A58" s="24">
        <v>60009</v>
      </c>
      <c r="B58" s="23" t="s">
        <v>173</v>
      </c>
      <c r="C58" s="97" t="s">
        <v>1837</v>
      </c>
      <c r="D58" s="24">
        <v>1</v>
      </c>
      <c r="E58" s="23"/>
    </row>
    <row r="59" spans="1:5">
      <c r="A59" s="24">
        <v>60010</v>
      </c>
      <c r="B59" s="23" t="s">
        <v>174</v>
      </c>
      <c r="C59" s="97" t="s">
        <v>1838</v>
      </c>
      <c r="D59" s="24">
        <v>1</v>
      </c>
      <c r="E59" s="23"/>
    </row>
    <row r="60" spans="1:5">
      <c r="A60" s="24">
        <v>60011</v>
      </c>
      <c r="B60" s="23" t="s">
        <v>175</v>
      </c>
      <c r="C60" s="97" t="s">
        <v>1839</v>
      </c>
      <c r="D60" s="24">
        <v>1</v>
      </c>
      <c r="E60" s="23"/>
    </row>
    <row r="61" spans="1:5">
      <c r="A61" s="24">
        <v>60012</v>
      </c>
      <c r="B61" s="23" t="s">
        <v>176</v>
      </c>
      <c r="C61" s="97" t="s">
        <v>1840</v>
      </c>
      <c r="D61" s="24">
        <v>1</v>
      </c>
      <c r="E61" s="23"/>
    </row>
    <row r="62" spans="1:5">
      <c r="A62" s="24">
        <v>60013</v>
      </c>
      <c r="B62" s="23" t="s">
        <v>177</v>
      </c>
      <c r="C62" s="97" t="s">
        <v>1841</v>
      </c>
      <c r="D62" s="24">
        <v>1</v>
      </c>
      <c r="E62" s="23"/>
    </row>
    <row r="63" spans="1:5">
      <c r="A63" s="24">
        <v>60014</v>
      </c>
      <c r="B63" s="23" t="s">
        <v>178</v>
      </c>
      <c r="C63" s="97" t="s">
        <v>1842</v>
      </c>
      <c r="D63" s="24">
        <v>1</v>
      </c>
      <c r="E63" s="23"/>
    </row>
    <row r="64" spans="1:5">
      <c r="A64" s="24">
        <v>60015</v>
      </c>
      <c r="B64" s="23" t="s">
        <v>179</v>
      </c>
      <c r="C64" s="97" t="s">
        <v>1843</v>
      </c>
      <c r="D64" s="24">
        <v>1</v>
      </c>
      <c r="E64" s="23"/>
    </row>
    <row r="65" spans="1:5">
      <c r="A65" s="24">
        <v>60016</v>
      </c>
      <c r="B65" s="23" t="s">
        <v>180</v>
      </c>
      <c r="C65" s="97" t="s">
        <v>1844</v>
      </c>
      <c r="D65" s="24">
        <v>1</v>
      </c>
      <c r="E65" s="23"/>
    </row>
    <row r="66" spans="1:5">
      <c r="A66" s="24">
        <v>60017</v>
      </c>
      <c r="B66" s="23" t="s">
        <v>181</v>
      </c>
      <c r="C66" s="97" t="s">
        <v>1845</v>
      </c>
      <c r="D66" s="24">
        <v>1</v>
      </c>
      <c r="E66" s="23"/>
    </row>
    <row r="67" spans="1:5">
      <c r="A67" s="24">
        <v>60019</v>
      </c>
      <c r="B67" s="23" t="s">
        <v>182</v>
      </c>
      <c r="C67" s="97" t="s">
        <v>1846</v>
      </c>
      <c r="D67" s="24">
        <v>1</v>
      </c>
      <c r="E67" s="23"/>
    </row>
    <row r="68" spans="1:5">
      <c r="A68" s="24">
        <v>60020</v>
      </c>
      <c r="B68" s="23" t="s">
        <v>183</v>
      </c>
      <c r="C68" s="97" t="s">
        <v>1847</v>
      </c>
      <c r="D68" s="24">
        <v>1</v>
      </c>
      <c r="E68" s="23"/>
    </row>
    <row r="69" spans="1:5">
      <c r="A69" s="24">
        <v>60021</v>
      </c>
      <c r="B69" s="23" t="s">
        <v>184</v>
      </c>
      <c r="C69" s="97" t="s">
        <v>1848</v>
      </c>
      <c r="D69" s="24">
        <v>1</v>
      </c>
      <c r="E69" s="23"/>
    </row>
    <row r="70" spans="1:5">
      <c r="A70" s="24">
        <v>60022</v>
      </c>
      <c r="B70" s="23" t="s">
        <v>185</v>
      </c>
      <c r="C70" s="97" t="s">
        <v>1849</v>
      </c>
      <c r="D70" s="24">
        <v>1</v>
      </c>
      <c r="E70" s="23"/>
    </row>
    <row r="71" spans="1:5">
      <c r="A71" s="24">
        <v>60023</v>
      </c>
      <c r="B71" s="23" t="s">
        <v>186</v>
      </c>
      <c r="C71" s="97" t="s">
        <v>1850</v>
      </c>
      <c r="D71" s="24">
        <v>1</v>
      </c>
      <c r="E71" s="23"/>
    </row>
    <row r="72" spans="1:5">
      <c r="A72" s="24">
        <v>60024</v>
      </c>
      <c r="B72" s="23" t="s">
        <v>187</v>
      </c>
      <c r="C72" s="97" t="s">
        <v>1851</v>
      </c>
      <c r="D72" s="24">
        <v>1</v>
      </c>
      <c r="E72" s="23"/>
    </row>
    <row r="73" spans="1:5">
      <c r="A73" s="24">
        <v>60025</v>
      </c>
      <c r="B73" s="23" t="s">
        <v>188</v>
      </c>
      <c r="C73" s="97" t="s">
        <v>1852</v>
      </c>
      <c r="D73" s="24">
        <v>1</v>
      </c>
      <c r="E73" s="23"/>
    </row>
    <row r="74" spans="1:5">
      <c r="A74" s="24">
        <v>60026</v>
      </c>
      <c r="B74" s="23" t="s">
        <v>189</v>
      </c>
      <c r="C74" s="97" t="s">
        <v>1853</v>
      </c>
      <c r="D74" s="24">
        <v>1</v>
      </c>
      <c r="E74" s="23"/>
    </row>
    <row r="75" spans="1:5">
      <c r="A75" s="24">
        <v>60027</v>
      </c>
      <c r="B75" s="23" t="s">
        <v>190</v>
      </c>
      <c r="C75" s="97" t="s">
        <v>1854</v>
      </c>
      <c r="D75" s="24">
        <v>1</v>
      </c>
      <c r="E75" s="23"/>
    </row>
    <row r="76" spans="1:5">
      <c r="A76" s="24">
        <v>60028</v>
      </c>
      <c r="B76" s="23" t="s">
        <v>191</v>
      </c>
      <c r="C76" s="97" t="s">
        <v>1855</v>
      </c>
      <c r="D76" s="24">
        <v>1</v>
      </c>
      <c r="E76" s="23"/>
    </row>
    <row r="77" spans="1:5">
      <c r="A77" s="24">
        <v>60029</v>
      </c>
      <c r="B77" s="23" t="s">
        <v>192</v>
      </c>
      <c r="C77" s="97" t="s">
        <v>1856</v>
      </c>
      <c r="D77" s="24">
        <v>1</v>
      </c>
      <c r="E77" s="23"/>
    </row>
    <row r="78" spans="1:5">
      <c r="A78" s="24">
        <v>60030</v>
      </c>
      <c r="B78" s="23" t="s">
        <v>193</v>
      </c>
      <c r="C78" s="97" t="s">
        <v>1857</v>
      </c>
      <c r="D78" s="24">
        <v>1</v>
      </c>
      <c r="E78" s="23"/>
    </row>
    <row r="79" spans="1:5">
      <c r="A79" s="24">
        <v>60031</v>
      </c>
      <c r="B79" s="23" t="s">
        <v>194</v>
      </c>
      <c r="C79" s="97" t="s">
        <v>1858</v>
      </c>
      <c r="D79" s="24">
        <v>1</v>
      </c>
      <c r="E79" s="23"/>
    </row>
    <row r="80" spans="1:5">
      <c r="A80" s="24">
        <v>60032</v>
      </c>
      <c r="B80" s="23" t="s">
        <v>195</v>
      </c>
      <c r="C80" s="97" t="s">
        <v>1859</v>
      </c>
      <c r="D80" s="24">
        <v>1</v>
      </c>
      <c r="E80" s="23"/>
    </row>
    <row r="81" spans="1:5">
      <c r="A81" s="24">
        <v>60033</v>
      </c>
      <c r="B81" s="23" t="s">
        <v>196</v>
      </c>
      <c r="C81" s="97" t="s">
        <v>1860</v>
      </c>
      <c r="D81" s="24">
        <v>1</v>
      </c>
      <c r="E81" s="23"/>
    </row>
    <row r="82" spans="1:5">
      <c r="A82" s="24">
        <v>60034</v>
      </c>
      <c r="B82" s="23" t="s">
        <v>197</v>
      </c>
      <c r="C82" s="97" t="s">
        <v>1861</v>
      </c>
      <c r="D82" s="24">
        <v>1</v>
      </c>
      <c r="E82" s="23"/>
    </row>
    <row r="83" spans="1:5">
      <c r="A83" s="24">
        <v>60035</v>
      </c>
      <c r="B83" s="23" t="s">
        <v>198</v>
      </c>
      <c r="C83" s="97" t="s">
        <v>1862</v>
      </c>
      <c r="D83" s="24">
        <v>1</v>
      </c>
      <c r="E83" s="23"/>
    </row>
    <row r="84" spans="1:5">
      <c r="A84" s="24">
        <v>60036</v>
      </c>
      <c r="B84" s="23" t="s">
        <v>199</v>
      </c>
      <c r="C84" s="97" t="s">
        <v>1863</v>
      </c>
      <c r="D84" s="24">
        <v>1</v>
      </c>
      <c r="E84" s="23"/>
    </row>
    <row r="85" spans="1:5">
      <c r="A85" s="24">
        <v>60037</v>
      </c>
      <c r="B85" s="23" t="s">
        <v>200</v>
      </c>
      <c r="C85" s="97" t="s">
        <v>1864</v>
      </c>
      <c r="D85" s="24">
        <v>1</v>
      </c>
      <c r="E85" s="23"/>
    </row>
    <row r="86" spans="1:5">
      <c r="A86" s="24">
        <v>60038</v>
      </c>
      <c r="B86" s="23" t="s">
        <v>201</v>
      </c>
      <c r="C86" s="97" t="s">
        <v>1865</v>
      </c>
      <c r="D86" s="24">
        <v>1</v>
      </c>
      <c r="E86" s="23"/>
    </row>
    <row r="87" spans="1:5">
      <c r="A87" s="24">
        <v>60039</v>
      </c>
      <c r="B87" s="23" t="s">
        <v>202</v>
      </c>
      <c r="C87" s="97" t="s">
        <v>1866</v>
      </c>
      <c r="D87" s="24">
        <v>1</v>
      </c>
      <c r="E87" s="23"/>
    </row>
    <row r="88" spans="1:5">
      <c r="A88" s="24">
        <v>60040</v>
      </c>
      <c r="B88" s="23" t="s">
        <v>203</v>
      </c>
      <c r="C88" s="97" t="s">
        <v>1867</v>
      </c>
      <c r="D88" s="24">
        <v>1</v>
      </c>
      <c r="E88" s="23"/>
    </row>
    <row r="89" spans="1:5">
      <c r="A89" s="24">
        <v>60041</v>
      </c>
      <c r="B89" s="23" t="s">
        <v>204</v>
      </c>
      <c r="C89" s="97" t="s">
        <v>1868</v>
      </c>
      <c r="D89" s="24">
        <v>1</v>
      </c>
      <c r="E89" s="23"/>
    </row>
    <row r="90" spans="1:5">
      <c r="A90" s="24">
        <v>60042</v>
      </c>
      <c r="B90" s="23" t="s">
        <v>205</v>
      </c>
      <c r="C90" s="97" t="s">
        <v>1869</v>
      </c>
      <c r="D90" s="24">
        <v>1</v>
      </c>
      <c r="E90" s="23"/>
    </row>
    <row r="91" spans="1:5">
      <c r="A91" s="24">
        <v>60043</v>
      </c>
      <c r="B91" s="23" t="s">
        <v>206</v>
      </c>
      <c r="C91" s="97" t="s">
        <v>1870</v>
      </c>
      <c r="D91" s="24">
        <v>1</v>
      </c>
      <c r="E91" s="23"/>
    </row>
    <row r="92" spans="1:5">
      <c r="A92" s="24">
        <v>60044</v>
      </c>
      <c r="B92" s="23" t="s">
        <v>207</v>
      </c>
      <c r="C92" s="97" t="s">
        <v>1871</v>
      </c>
      <c r="D92" s="24">
        <v>1</v>
      </c>
      <c r="E92" s="23"/>
    </row>
    <row r="93" spans="1:5">
      <c r="A93" s="24">
        <v>60045</v>
      </c>
      <c r="B93" s="23" t="s">
        <v>208</v>
      </c>
      <c r="C93" s="97" t="s">
        <v>1872</v>
      </c>
      <c r="D93" s="24">
        <v>1</v>
      </c>
      <c r="E93" s="23"/>
    </row>
    <row r="94" spans="1:5">
      <c r="A94" s="24">
        <v>60046</v>
      </c>
      <c r="B94" s="23" t="s">
        <v>209</v>
      </c>
      <c r="C94" s="97" t="s">
        <v>1873</v>
      </c>
      <c r="D94" s="24">
        <v>1</v>
      </c>
      <c r="E94" s="23"/>
    </row>
    <row r="95" spans="1:5">
      <c r="A95" s="24">
        <v>60047</v>
      </c>
      <c r="B95" s="23" t="s">
        <v>210</v>
      </c>
      <c r="C95" s="97" t="s">
        <v>1874</v>
      </c>
      <c r="D95" s="24">
        <v>1</v>
      </c>
      <c r="E95" s="23"/>
    </row>
    <row r="96" spans="1:5">
      <c r="A96" s="24">
        <v>60048</v>
      </c>
      <c r="B96" s="23" t="s">
        <v>211</v>
      </c>
      <c r="C96" s="97" t="s">
        <v>1875</v>
      </c>
      <c r="D96" s="24">
        <v>1</v>
      </c>
      <c r="E96" s="23"/>
    </row>
    <row r="97" spans="1:5">
      <c r="A97" s="24">
        <v>60049</v>
      </c>
      <c r="B97" s="23" t="s">
        <v>212</v>
      </c>
      <c r="C97" s="97" t="s">
        <v>1876</v>
      </c>
      <c r="D97" s="24">
        <v>1</v>
      </c>
      <c r="E97" s="23"/>
    </row>
    <row r="98" spans="1:5">
      <c r="A98" s="24">
        <v>60050</v>
      </c>
      <c r="B98" s="23" t="s">
        <v>213</v>
      </c>
      <c r="C98" s="97" t="s">
        <v>1877</v>
      </c>
      <c r="D98" s="24">
        <v>1</v>
      </c>
      <c r="E98" s="23"/>
    </row>
    <row r="99" spans="1:5">
      <c r="A99" s="24">
        <v>60051</v>
      </c>
      <c r="B99" s="23" t="s">
        <v>214</v>
      </c>
      <c r="C99" s="97" t="s">
        <v>1878</v>
      </c>
      <c r="D99" s="24">
        <v>1</v>
      </c>
      <c r="E99" s="23"/>
    </row>
    <row r="100" spans="1:5">
      <c r="A100" s="24">
        <v>60052</v>
      </c>
      <c r="B100" s="23" t="s">
        <v>215</v>
      </c>
      <c r="C100" s="97" t="s">
        <v>1879</v>
      </c>
      <c r="D100" s="24">
        <v>1</v>
      </c>
      <c r="E100" s="23"/>
    </row>
    <row r="101" spans="1:5">
      <c r="A101" s="24">
        <v>60053</v>
      </c>
      <c r="B101" s="23" t="s">
        <v>216</v>
      </c>
      <c r="C101" s="97" t="s">
        <v>1880</v>
      </c>
      <c r="D101" s="24">
        <v>1</v>
      </c>
      <c r="E101" s="23"/>
    </row>
    <row r="102" spans="1:5">
      <c r="A102" s="24">
        <v>60054</v>
      </c>
      <c r="B102" s="23" t="s">
        <v>217</v>
      </c>
      <c r="C102" s="97" t="s">
        <v>1881</v>
      </c>
      <c r="D102" s="24">
        <v>1</v>
      </c>
      <c r="E102" s="23"/>
    </row>
    <row r="103" spans="1:5">
      <c r="A103" s="24">
        <v>60055</v>
      </c>
      <c r="B103" s="23" t="s">
        <v>218</v>
      </c>
      <c r="C103" s="97" t="s">
        <v>1882</v>
      </c>
      <c r="D103" s="24">
        <v>1</v>
      </c>
      <c r="E103" s="23"/>
    </row>
    <row r="104" spans="1:5">
      <c r="A104" s="24">
        <v>60056</v>
      </c>
      <c r="B104" s="23" t="s">
        <v>219</v>
      </c>
      <c r="C104" s="97" t="s">
        <v>1883</v>
      </c>
      <c r="D104" s="24">
        <v>1</v>
      </c>
      <c r="E104" s="23"/>
    </row>
    <row r="105" spans="1:5">
      <c r="A105" s="24">
        <v>60057</v>
      </c>
      <c r="B105" s="23" t="s">
        <v>220</v>
      </c>
      <c r="C105" s="97" t="s">
        <v>1884</v>
      </c>
      <c r="D105" s="24">
        <v>1</v>
      </c>
      <c r="E105" s="23"/>
    </row>
    <row r="106" spans="1:5">
      <c r="A106" s="24">
        <v>60058</v>
      </c>
      <c r="B106" s="23" t="s">
        <v>221</v>
      </c>
      <c r="C106" s="97" t="s">
        <v>1885</v>
      </c>
      <c r="D106" s="24">
        <v>1</v>
      </c>
      <c r="E106" s="23"/>
    </row>
    <row r="107" spans="1:5">
      <c r="A107" s="24">
        <v>60059</v>
      </c>
      <c r="B107" s="23" t="s">
        <v>222</v>
      </c>
      <c r="C107" s="97" t="s">
        <v>1886</v>
      </c>
      <c r="D107" s="24">
        <v>1</v>
      </c>
      <c r="E107" s="23"/>
    </row>
    <row r="108" spans="1:5">
      <c r="A108" s="24">
        <v>60060</v>
      </c>
      <c r="B108" s="23" t="s">
        <v>223</v>
      </c>
      <c r="C108" s="97" t="s">
        <v>1887</v>
      </c>
      <c r="D108" s="24">
        <v>1</v>
      </c>
      <c r="E108" s="23"/>
    </row>
    <row r="109" spans="1:5">
      <c r="A109" s="24">
        <v>60061</v>
      </c>
      <c r="B109" s="23" t="s">
        <v>224</v>
      </c>
      <c r="C109" s="97" t="s">
        <v>1888</v>
      </c>
      <c r="D109" s="24">
        <v>1</v>
      </c>
      <c r="E109" s="23"/>
    </row>
    <row r="110" spans="1:5">
      <c r="A110" s="24">
        <v>60062</v>
      </c>
      <c r="B110" s="23" t="s">
        <v>225</v>
      </c>
      <c r="C110" s="97" t="s">
        <v>1889</v>
      </c>
      <c r="D110" s="24">
        <v>1</v>
      </c>
      <c r="E110" s="23"/>
    </row>
    <row r="111" spans="1:5">
      <c r="A111" s="24">
        <v>60063</v>
      </c>
      <c r="B111" s="23" t="s">
        <v>226</v>
      </c>
      <c r="C111" s="97" t="s">
        <v>1890</v>
      </c>
      <c r="D111" s="24">
        <v>1</v>
      </c>
      <c r="E111" s="23"/>
    </row>
    <row r="112" spans="1:5">
      <c r="A112" s="24">
        <v>60064</v>
      </c>
      <c r="B112" s="23" t="s">
        <v>227</v>
      </c>
      <c r="C112" s="97" t="s">
        <v>1891</v>
      </c>
      <c r="D112" s="24">
        <v>1</v>
      </c>
      <c r="E112" s="23"/>
    </row>
    <row r="113" spans="1:5">
      <c r="A113" s="24">
        <v>60065</v>
      </c>
      <c r="B113" s="23" t="s">
        <v>228</v>
      </c>
      <c r="C113" s="97" t="s">
        <v>1892</v>
      </c>
      <c r="D113" s="24">
        <v>1</v>
      </c>
      <c r="E113" s="23"/>
    </row>
    <row r="114" spans="1:5">
      <c r="A114" s="24">
        <v>60066</v>
      </c>
      <c r="B114" s="23" t="s">
        <v>229</v>
      </c>
      <c r="C114" s="97" t="s">
        <v>1893</v>
      </c>
      <c r="D114" s="24">
        <v>1</v>
      </c>
      <c r="E114" s="23"/>
    </row>
    <row r="115" spans="1:5">
      <c r="A115" s="24">
        <v>60067</v>
      </c>
      <c r="B115" s="23" t="s">
        <v>230</v>
      </c>
      <c r="C115" s="97" t="s">
        <v>1894</v>
      </c>
      <c r="D115" s="24">
        <v>1</v>
      </c>
      <c r="E115" s="23"/>
    </row>
    <row r="116" spans="1:5">
      <c r="A116" s="24">
        <v>60068</v>
      </c>
      <c r="B116" s="23" t="s">
        <v>231</v>
      </c>
      <c r="C116" s="97" t="s">
        <v>1895</v>
      </c>
      <c r="D116" s="24">
        <v>1</v>
      </c>
      <c r="E116" s="23"/>
    </row>
    <row r="117" spans="1:5">
      <c r="A117" s="24">
        <v>60069</v>
      </c>
      <c r="B117" s="23" t="s">
        <v>232</v>
      </c>
      <c r="C117" s="97" t="s">
        <v>1896</v>
      </c>
      <c r="D117" s="24">
        <v>1</v>
      </c>
      <c r="E117" s="23"/>
    </row>
    <row r="118" spans="1:5">
      <c r="A118" s="24">
        <v>60070</v>
      </c>
      <c r="B118" s="23" t="s">
        <v>233</v>
      </c>
      <c r="C118" s="97" t="s">
        <v>1897</v>
      </c>
      <c r="D118" s="24">
        <v>1</v>
      </c>
      <c r="E118" s="23"/>
    </row>
    <row r="119" spans="1:5">
      <c r="A119" s="24">
        <v>60071</v>
      </c>
      <c r="B119" s="23" t="s">
        <v>234</v>
      </c>
      <c r="C119" s="97" t="s">
        <v>1898</v>
      </c>
      <c r="D119" s="24">
        <v>1</v>
      </c>
      <c r="E119" s="23"/>
    </row>
    <row r="120" spans="1:5">
      <c r="A120" s="24">
        <v>60072</v>
      </c>
      <c r="B120" s="23" t="s">
        <v>235</v>
      </c>
      <c r="C120" s="97" t="s">
        <v>1899</v>
      </c>
      <c r="D120" s="24">
        <v>1</v>
      </c>
      <c r="E120" s="23"/>
    </row>
    <row r="121" spans="1:5">
      <c r="A121" s="24">
        <v>60073</v>
      </c>
      <c r="B121" s="23" t="s">
        <v>236</v>
      </c>
      <c r="C121" s="97" t="s">
        <v>1900</v>
      </c>
      <c r="D121" s="24">
        <v>1</v>
      </c>
      <c r="E121" s="23"/>
    </row>
    <row r="122" spans="1:5">
      <c r="A122" s="24">
        <v>60074</v>
      </c>
      <c r="B122" s="23" t="s">
        <v>237</v>
      </c>
      <c r="C122" s="97" t="s">
        <v>1901</v>
      </c>
      <c r="D122" s="24">
        <v>1</v>
      </c>
      <c r="E122" s="23"/>
    </row>
    <row r="123" spans="1:5">
      <c r="A123" s="24">
        <v>60075</v>
      </c>
      <c r="B123" s="23" t="s">
        <v>238</v>
      </c>
      <c r="C123" s="97" t="s">
        <v>1902</v>
      </c>
      <c r="D123" s="24">
        <v>1</v>
      </c>
      <c r="E123" s="23"/>
    </row>
    <row r="124" spans="1:5">
      <c r="A124" s="24">
        <v>60076</v>
      </c>
      <c r="B124" s="23" t="s">
        <v>239</v>
      </c>
      <c r="C124" s="97" t="s">
        <v>1903</v>
      </c>
      <c r="D124" s="24">
        <v>1</v>
      </c>
      <c r="E124" s="23"/>
    </row>
    <row r="125" spans="1:5">
      <c r="A125" s="24">
        <v>60077</v>
      </c>
      <c r="B125" s="23" t="s">
        <v>240</v>
      </c>
      <c r="C125" s="97" t="s">
        <v>1904</v>
      </c>
      <c r="D125" s="24">
        <v>1</v>
      </c>
      <c r="E125" s="23"/>
    </row>
    <row r="126" spans="1:5">
      <c r="A126" s="24">
        <v>60078</v>
      </c>
      <c r="B126" s="23" t="s">
        <v>241</v>
      </c>
      <c r="C126" s="97" t="s">
        <v>1905</v>
      </c>
      <c r="D126" s="24">
        <v>1</v>
      </c>
      <c r="E126" s="23"/>
    </row>
    <row r="127" spans="1:5">
      <c r="A127" s="24">
        <v>60079</v>
      </c>
      <c r="B127" s="23" t="s">
        <v>242</v>
      </c>
      <c r="C127" s="97" t="s">
        <v>1906</v>
      </c>
      <c r="D127" s="24">
        <v>1</v>
      </c>
      <c r="E127" s="23"/>
    </row>
    <row r="128" spans="1:5">
      <c r="A128" s="24">
        <v>60080</v>
      </c>
      <c r="B128" s="23" t="s">
        <v>243</v>
      </c>
      <c r="C128" s="97" t="s">
        <v>1907</v>
      </c>
      <c r="D128" s="24">
        <v>1</v>
      </c>
      <c r="E128" s="23"/>
    </row>
    <row r="129" spans="1:5">
      <c r="A129" s="24">
        <v>60081</v>
      </c>
      <c r="B129" s="23" t="s">
        <v>244</v>
      </c>
      <c r="C129" s="97" t="s">
        <v>1908</v>
      </c>
      <c r="D129" s="24">
        <v>1</v>
      </c>
      <c r="E129" s="23"/>
    </row>
    <row r="130" spans="1:5">
      <c r="A130" s="24">
        <v>60082</v>
      </c>
      <c r="B130" s="23" t="s">
        <v>245</v>
      </c>
      <c r="C130" s="97" t="s">
        <v>1909</v>
      </c>
      <c r="D130" s="24">
        <v>1</v>
      </c>
      <c r="E130" s="23"/>
    </row>
    <row r="131" spans="1:5">
      <c r="A131" s="24">
        <v>60083</v>
      </c>
      <c r="B131" s="23" t="s">
        <v>246</v>
      </c>
      <c r="C131" s="97" t="s">
        <v>1910</v>
      </c>
      <c r="D131" s="24">
        <v>1</v>
      </c>
      <c r="E131" s="23"/>
    </row>
    <row r="132" spans="1:5">
      <c r="A132" s="24">
        <v>60084</v>
      </c>
      <c r="B132" s="23" t="s">
        <v>247</v>
      </c>
      <c r="C132" s="97" t="s">
        <v>1911</v>
      </c>
      <c r="D132" s="24">
        <v>1</v>
      </c>
      <c r="E132" s="23"/>
    </row>
    <row r="133" spans="1:5">
      <c r="A133" s="24">
        <v>60085</v>
      </c>
      <c r="B133" s="23" t="s">
        <v>248</v>
      </c>
      <c r="C133" s="97" t="s">
        <v>1912</v>
      </c>
      <c r="D133" s="24">
        <v>1</v>
      </c>
      <c r="E133" s="23"/>
    </row>
    <row r="134" spans="1:5">
      <c r="A134" s="24">
        <v>60086</v>
      </c>
      <c r="B134" s="23" t="s">
        <v>249</v>
      </c>
      <c r="C134" s="97" t="s">
        <v>1913</v>
      </c>
      <c r="D134" s="24">
        <v>1</v>
      </c>
      <c r="E134" s="23"/>
    </row>
    <row r="135" spans="1:5">
      <c r="A135" s="24">
        <v>60087</v>
      </c>
      <c r="B135" s="23" t="s">
        <v>250</v>
      </c>
      <c r="C135" s="97" t="s">
        <v>1914</v>
      </c>
      <c r="D135" s="24">
        <v>1</v>
      </c>
      <c r="E135" s="23"/>
    </row>
    <row r="136" spans="1:5">
      <c r="A136" s="24">
        <v>60088</v>
      </c>
      <c r="B136" s="23" t="s">
        <v>251</v>
      </c>
      <c r="C136" s="97" t="s">
        <v>1915</v>
      </c>
      <c r="D136" s="24">
        <v>1</v>
      </c>
      <c r="E136" s="23"/>
    </row>
    <row r="137" spans="1:5">
      <c r="A137" s="24">
        <v>60089</v>
      </c>
      <c r="B137" s="23" t="s">
        <v>252</v>
      </c>
      <c r="C137" s="97" t="s">
        <v>1916</v>
      </c>
      <c r="D137" s="24">
        <v>1</v>
      </c>
      <c r="E137" s="23"/>
    </row>
    <row r="138" spans="1:5">
      <c r="A138" s="24">
        <v>60091</v>
      </c>
      <c r="B138" s="23" t="s">
        <v>253</v>
      </c>
      <c r="C138" s="97" t="s">
        <v>1917</v>
      </c>
      <c r="D138" s="24">
        <v>1</v>
      </c>
      <c r="E138" s="23"/>
    </row>
    <row r="139" spans="1:5">
      <c r="A139" s="24">
        <v>60092</v>
      </c>
      <c r="B139" s="23" t="s">
        <v>254</v>
      </c>
      <c r="C139" s="97" t="s">
        <v>1918</v>
      </c>
      <c r="D139" s="24">
        <v>1</v>
      </c>
      <c r="E139" s="23"/>
    </row>
    <row r="140" spans="1:5">
      <c r="A140" s="24">
        <v>60093</v>
      </c>
      <c r="B140" s="23" t="s">
        <v>255</v>
      </c>
      <c r="C140" s="97" t="s">
        <v>1919</v>
      </c>
      <c r="D140" s="24">
        <v>1</v>
      </c>
      <c r="E140" s="23"/>
    </row>
    <row r="141" spans="1:5">
      <c r="A141" s="24">
        <v>60095</v>
      </c>
      <c r="B141" s="23" t="s">
        <v>256</v>
      </c>
      <c r="C141" s="97" t="s">
        <v>1920</v>
      </c>
      <c r="D141" s="24">
        <v>1</v>
      </c>
      <c r="E141" s="23"/>
    </row>
    <row r="142" spans="1:5">
      <c r="A142" s="24">
        <v>60096</v>
      </c>
      <c r="B142" s="23" t="s">
        <v>257</v>
      </c>
      <c r="C142" s="97" t="s">
        <v>1921</v>
      </c>
      <c r="D142" s="24">
        <v>1</v>
      </c>
      <c r="E142" s="23"/>
    </row>
    <row r="143" spans="1:5">
      <c r="A143" s="24">
        <v>60097</v>
      </c>
      <c r="B143" s="23" t="s">
        <v>258</v>
      </c>
      <c r="C143" s="97" t="s">
        <v>1922</v>
      </c>
      <c r="D143" s="24">
        <v>1</v>
      </c>
      <c r="E143" s="23"/>
    </row>
    <row r="144" spans="1:5">
      <c r="A144" s="24">
        <v>60098</v>
      </c>
      <c r="B144" s="23" t="s">
        <v>259</v>
      </c>
      <c r="C144" s="97" t="s">
        <v>1923</v>
      </c>
      <c r="D144" s="24">
        <v>1</v>
      </c>
      <c r="E144" s="23"/>
    </row>
    <row r="145" spans="1:5">
      <c r="A145" s="24">
        <v>60099</v>
      </c>
      <c r="B145" s="23" t="s">
        <v>260</v>
      </c>
      <c r="C145" s="97" t="s">
        <v>1924</v>
      </c>
      <c r="D145" s="24">
        <v>1</v>
      </c>
      <c r="E145" s="23"/>
    </row>
    <row r="146" spans="1:5">
      <c r="A146" s="24">
        <v>60100</v>
      </c>
      <c r="B146" s="23" t="s">
        <v>261</v>
      </c>
      <c r="C146" s="97" t="s">
        <v>1925</v>
      </c>
      <c r="D146" s="24">
        <v>1</v>
      </c>
      <c r="E146" s="23"/>
    </row>
    <row r="147" spans="1:5">
      <c r="A147" s="24">
        <v>60101</v>
      </c>
      <c r="B147" s="23" t="s">
        <v>262</v>
      </c>
      <c r="C147" s="97" t="s">
        <v>1926</v>
      </c>
      <c r="D147" s="24">
        <v>1</v>
      </c>
      <c r="E147" s="23"/>
    </row>
    <row r="148" spans="1:5">
      <c r="A148" s="24">
        <v>60102</v>
      </c>
      <c r="B148" s="23" t="s">
        <v>263</v>
      </c>
      <c r="C148" s="97" t="s">
        <v>1927</v>
      </c>
      <c r="D148" s="24">
        <v>1</v>
      </c>
      <c r="E148" s="23"/>
    </row>
    <row r="149" spans="1:5">
      <c r="A149" s="24">
        <v>60106</v>
      </c>
      <c r="B149" s="23" t="s">
        <v>264</v>
      </c>
      <c r="C149" s="97" t="s">
        <v>1928</v>
      </c>
      <c r="D149" s="24">
        <v>1</v>
      </c>
      <c r="E149" s="23"/>
    </row>
    <row r="150" spans="1:5">
      <c r="A150" s="24">
        <v>60109</v>
      </c>
      <c r="B150" s="23" t="s">
        <v>265</v>
      </c>
      <c r="C150" s="97" t="s">
        <v>1929</v>
      </c>
      <c r="D150" s="24">
        <v>1</v>
      </c>
      <c r="E150" s="23"/>
    </row>
    <row r="151" spans="1:5">
      <c r="A151" s="24">
        <v>60110</v>
      </c>
      <c r="B151" s="23" t="s">
        <v>266</v>
      </c>
      <c r="C151" s="97" t="s">
        <v>1930</v>
      </c>
      <c r="D151" s="24">
        <v>1</v>
      </c>
      <c r="E151" s="23"/>
    </row>
    <row r="152" spans="1:5">
      <c r="A152" s="24">
        <v>60111</v>
      </c>
      <c r="B152" s="23" t="s">
        <v>267</v>
      </c>
      <c r="C152" s="97" t="s">
        <v>1931</v>
      </c>
      <c r="D152" s="24">
        <v>1</v>
      </c>
      <c r="E152" s="23"/>
    </row>
    <row r="153" spans="1:5">
      <c r="A153" s="24">
        <v>60112</v>
      </c>
      <c r="B153" s="23" t="s">
        <v>268</v>
      </c>
      <c r="C153" s="97" t="s">
        <v>1932</v>
      </c>
      <c r="D153" s="24">
        <v>1</v>
      </c>
      <c r="E153" s="23"/>
    </row>
    <row r="154" spans="1:5">
      <c r="A154" s="24">
        <v>60113</v>
      </c>
      <c r="B154" s="23" t="s">
        <v>269</v>
      </c>
      <c r="C154" s="97" t="s">
        <v>1933</v>
      </c>
      <c r="D154" s="24">
        <v>1</v>
      </c>
      <c r="E154" s="23"/>
    </row>
    <row r="155" spans="1:5">
      <c r="A155" s="24">
        <v>60114</v>
      </c>
      <c r="B155" s="23" t="s">
        <v>270</v>
      </c>
      <c r="C155" s="97" t="s">
        <v>1934</v>
      </c>
      <c r="D155" s="24">
        <v>1</v>
      </c>
      <c r="E155" s="23"/>
    </row>
    <row r="156" spans="1:5">
      <c r="A156" s="24">
        <v>60115</v>
      </c>
      <c r="B156" s="23" t="s">
        <v>271</v>
      </c>
      <c r="C156" s="97" t="s">
        <v>1935</v>
      </c>
      <c r="D156" s="24">
        <v>1</v>
      </c>
      <c r="E156" s="23"/>
    </row>
    <row r="157" spans="1:5">
      <c r="A157" s="24">
        <v>60116</v>
      </c>
      <c r="B157" s="23" t="s">
        <v>272</v>
      </c>
      <c r="C157" s="97" t="s">
        <v>1936</v>
      </c>
      <c r="D157" s="24">
        <v>1</v>
      </c>
      <c r="E157" s="23"/>
    </row>
    <row r="158" spans="1:5">
      <c r="A158" s="24">
        <v>60118</v>
      </c>
      <c r="B158" s="23" t="s">
        <v>273</v>
      </c>
      <c r="C158" s="97" t="s">
        <v>1937</v>
      </c>
      <c r="D158" s="24">
        <v>1</v>
      </c>
      <c r="E158" s="23"/>
    </row>
    <row r="159" spans="1:5">
      <c r="A159" s="24">
        <v>60121</v>
      </c>
      <c r="B159" s="23" t="s">
        <v>274</v>
      </c>
      <c r="C159" s="97" t="s">
        <v>1938</v>
      </c>
      <c r="D159" s="24">
        <v>1</v>
      </c>
      <c r="E159" s="23"/>
    </row>
    <row r="160" spans="1:5">
      <c r="A160" s="24">
        <v>60122</v>
      </c>
      <c r="B160" s="23" t="s">
        <v>275</v>
      </c>
      <c r="C160" s="97" t="s">
        <v>1939</v>
      </c>
      <c r="D160" s="24">
        <v>1</v>
      </c>
      <c r="E160" s="23"/>
    </row>
    <row r="161" spans="1:5">
      <c r="A161" s="24">
        <v>60123</v>
      </c>
      <c r="B161" s="23" t="s">
        <v>276</v>
      </c>
      <c r="C161" s="97" t="s">
        <v>1940</v>
      </c>
      <c r="D161" s="24">
        <v>1</v>
      </c>
      <c r="E161" s="23"/>
    </row>
    <row r="162" spans="1:5">
      <c r="A162" s="24">
        <v>60124</v>
      </c>
      <c r="B162" s="23" t="s">
        <v>277</v>
      </c>
      <c r="C162" s="97" t="s">
        <v>1941</v>
      </c>
      <c r="D162" s="24">
        <v>1</v>
      </c>
      <c r="E162" s="23"/>
    </row>
    <row r="163" spans="1:5">
      <c r="A163" s="24">
        <v>60125</v>
      </c>
      <c r="B163" s="23" t="s">
        <v>278</v>
      </c>
      <c r="C163" s="97" t="s">
        <v>1942</v>
      </c>
      <c r="D163" s="24">
        <v>1</v>
      </c>
      <c r="E163" s="23"/>
    </row>
    <row r="164" spans="1:5">
      <c r="A164" s="24">
        <v>60126</v>
      </c>
      <c r="B164" s="23" t="s">
        <v>279</v>
      </c>
      <c r="C164" s="97" t="s">
        <v>1943</v>
      </c>
      <c r="D164" s="24">
        <v>1</v>
      </c>
      <c r="E164" s="23"/>
    </row>
    <row r="165" spans="1:5">
      <c r="A165" s="24">
        <v>60127</v>
      </c>
      <c r="B165" s="23" t="s">
        <v>280</v>
      </c>
      <c r="C165" s="97" t="s">
        <v>1944</v>
      </c>
      <c r="D165" s="24">
        <v>1</v>
      </c>
      <c r="E165" s="23"/>
    </row>
    <row r="166" spans="1:5">
      <c r="A166" s="24">
        <v>60128</v>
      </c>
      <c r="B166" s="23" t="s">
        <v>281</v>
      </c>
      <c r="C166" s="97" t="s">
        <v>1945</v>
      </c>
      <c r="D166" s="24">
        <v>1</v>
      </c>
      <c r="E166" s="23"/>
    </row>
    <row r="167" spans="1:5">
      <c r="A167" s="24">
        <v>60129</v>
      </c>
      <c r="B167" s="23" t="s">
        <v>282</v>
      </c>
      <c r="C167" s="97" t="s">
        <v>1946</v>
      </c>
      <c r="D167" s="24">
        <v>1</v>
      </c>
      <c r="E167" s="23"/>
    </row>
    <row r="168" spans="1:5">
      <c r="A168" s="24">
        <v>60130</v>
      </c>
      <c r="B168" s="23" t="s">
        <v>283</v>
      </c>
      <c r="C168" s="97" t="s">
        <v>1947</v>
      </c>
      <c r="D168" s="24">
        <v>1</v>
      </c>
      <c r="E168" s="23"/>
    </row>
    <row r="169" spans="1:5">
      <c r="A169" s="24">
        <v>60131</v>
      </c>
      <c r="B169" s="23" t="s">
        <v>284</v>
      </c>
      <c r="C169" s="97" t="s">
        <v>1948</v>
      </c>
      <c r="D169" s="24">
        <v>1</v>
      </c>
      <c r="E169" s="23"/>
    </row>
    <row r="170" spans="1:5">
      <c r="A170" s="24">
        <v>60132</v>
      </c>
      <c r="B170" s="23" t="s">
        <v>285</v>
      </c>
      <c r="C170" s="97" t="s">
        <v>1949</v>
      </c>
      <c r="D170" s="24">
        <v>1</v>
      </c>
      <c r="E170" s="23"/>
    </row>
    <row r="171" spans="1:5">
      <c r="A171" s="24">
        <v>60133</v>
      </c>
      <c r="B171" s="23" t="s">
        <v>286</v>
      </c>
      <c r="C171" s="97" t="s">
        <v>1950</v>
      </c>
      <c r="D171" s="24">
        <v>1</v>
      </c>
      <c r="E171" s="23"/>
    </row>
    <row r="172" spans="1:5">
      <c r="A172" s="24">
        <v>60135</v>
      </c>
      <c r="B172" s="23" t="s">
        <v>287</v>
      </c>
      <c r="C172" s="97" t="s">
        <v>1951</v>
      </c>
      <c r="D172" s="24">
        <v>1</v>
      </c>
      <c r="E172" s="23"/>
    </row>
    <row r="173" spans="1:5">
      <c r="A173" s="24">
        <v>60136</v>
      </c>
      <c r="B173" s="23" t="s">
        <v>288</v>
      </c>
      <c r="C173" s="97" t="s">
        <v>1952</v>
      </c>
      <c r="D173" s="24">
        <v>1</v>
      </c>
      <c r="E173" s="23"/>
    </row>
    <row r="174" spans="1:5">
      <c r="A174" s="24">
        <v>60137</v>
      </c>
      <c r="B174" s="23" t="s">
        <v>289</v>
      </c>
      <c r="C174" s="97" t="s">
        <v>1953</v>
      </c>
      <c r="D174" s="24">
        <v>1</v>
      </c>
      <c r="E174" s="23"/>
    </row>
    <row r="175" spans="1:5">
      <c r="A175" s="24">
        <v>60138</v>
      </c>
      <c r="B175" s="23" t="s">
        <v>290</v>
      </c>
      <c r="C175" s="97" t="s">
        <v>1954</v>
      </c>
      <c r="D175" s="24">
        <v>1</v>
      </c>
      <c r="E175" s="23"/>
    </row>
    <row r="176" spans="1:5">
      <c r="A176" s="24">
        <v>60140</v>
      </c>
      <c r="B176" s="23" t="s">
        <v>291</v>
      </c>
      <c r="C176" s="97" t="s">
        <v>1955</v>
      </c>
      <c r="D176" s="24">
        <v>1</v>
      </c>
      <c r="E176" s="23"/>
    </row>
    <row r="177" spans="1:5">
      <c r="A177" s="24">
        <v>60141</v>
      </c>
      <c r="B177" s="23" t="s">
        <v>292</v>
      </c>
      <c r="C177" s="97" t="s">
        <v>1956</v>
      </c>
      <c r="D177" s="24">
        <v>1</v>
      </c>
      <c r="E177" s="23"/>
    </row>
    <row r="178" spans="1:5">
      <c r="A178" s="24">
        <v>60142</v>
      </c>
      <c r="B178" s="23" t="s">
        <v>293</v>
      </c>
      <c r="C178" s="97" t="s">
        <v>1957</v>
      </c>
      <c r="D178" s="24">
        <v>1</v>
      </c>
      <c r="E178" s="23"/>
    </row>
    <row r="179" spans="1:5">
      <c r="A179" s="24">
        <v>60143</v>
      </c>
      <c r="B179" s="23" t="s">
        <v>294</v>
      </c>
      <c r="C179" s="97" t="s">
        <v>1958</v>
      </c>
      <c r="D179" s="24">
        <v>1</v>
      </c>
      <c r="E179" s="23"/>
    </row>
    <row r="180" spans="1:5">
      <c r="A180" s="24">
        <v>60144</v>
      </c>
      <c r="B180" s="23" t="s">
        <v>295</v>
      </c>
      <c r="C180" s="97" t="s">
        <v>1959</v>
      </c>
      <c r="D180" s="24">
        <v>1</v>
      </c>
      <c r="E180" s="23"/>
    </row>
    <row r="181" spans="1:5">
      <c r="A181" s="24">
        <v>60145</v>
      </c>
      <c r="B181" s="23" t="s">
        <v>296</v>
      </c>
      <c r="C181" s="97" t="s">
        <v>1960</v>
      </c>
      <c r="D181" s="24">
        <v>1</v>
      </c>
      <c r="E181" s="23"/>
    </row>
    <row r="182" spans="1:5">
      <c r="A182" s="24">
        <v>60146</v>
      </c>
      <c r="B182" s="23" t="s">
        <v>297</v>
      </c>
      <c r="C182" s="97" t="s">
        <v>1961</v>
      </c>
      <c r="D182" s="24">
        <v>1</v>
      </c>
      <c r="E182" s="23"/>
    </row>
    <row r="183" spans="1:5">
      <c r="A183" s="24">
        <v>60147</v>
      </c>
      <c r="B183" s="23" t="s">
        <v>298</v>
      </c>
      <c r="C183" s="97" t="s">
        <v>1962</v>
      </c>
      <c r="D183" s="24">
        <v>1</v>
      </c>
      <c r="E183" s="23"/>
    </row>
    <row r="184" spans="1:5">
      <c r="A184" s="24">
        <v>60148</v>
      </c>
      <c r="B184" s="23" t="s">
        <v>1771</v>
      </c>
      <c r="C184" s="97" t="s">
        <v>1963</v>
      </c>
      <c r="D184" s="24">
        <v>1</v>
      </c>
      <c r="E184" s="23"/>
    </row>
    <row r="185" spans="1:5">
      <c r="A185" s="24">
        <v>60151</v>
      </c>
      <c r="B185" s="23" t="s">
        <v>299</v>
      </c>
      <c r="C185" s="97" t="s">
        <v>1964</v>
      </c>
      <c r="D185" s="24">
        <v>1</v>
      </c>
      <c r="E185" s="23"/>
    </row>
    <row r="186" spans="1:5">
      <c r="A186" s="24">
        <v>60152</v>
      </c>
      <c r="B186" s="23" t="s">
        <v>300</v>
      </c>
      <c r="C186" s="97" t="s">
        <v>1965</v>
      </c>
      <c r="D186" s="24">
        <v>1</v>
      </c>
      <c r="E186" s="23"/>
    </row>
    <row r="187" spans="1:5">
      <c r="A187" s="24">
        <v>60153</v>
      </c>
      <c r="B187" s="23" t="s">
        <v>301</v>
      </c>
      <c r="C187" s="97" t="s">
        <v>1966</v>
      </c>
      <c r="D187" s="24">
        <v>1</v>
      </c>
      <c r="E187" s="23"/>
    </row>
    <row r="188" spans="1:5">
      <c r="A188" s="24">
        <v>60161</v>
      </c>
      <c r="B188" s="23" t="s">
        <v>302</v>
      </c>
      <c r="C188" s="97" t="s">
        <v>1967</v>
      </c>
      <c r="D188" s="24">
        <v>1</v>
      </c>
      <c r="E188" s="23"/>
    </row>
    <row r="189" spans="1:5">
      <c r="A189" s="24">
        <v>60162</v>
      </c>
      <c r="B189" s="23" t="s">
        <v>303</v>
      </c>
      <c r="C189" s="97" t="s">
        <v>1968</v>
      </c>
      <c r="D189" s="24">
        <v>1</v>
      </c>
      <c r="E189" s="23"/>
    </row>
    <row r="190" spans="1:5">
      <c r="A190" s="24">
        <v>60163</v>
      </c>
      <c r="B190" s="23" t="s">
        <v>304</v>
      </c>
      <c r="C190" s="97" t="s">
        <v>1969</v>
      </c>
      <c r="D190" s="24">
        <v>1</v>
      </c>
      <c r="E190" s="23"/>
    </row>
    <row r="191" spans="1:5">
      <c r="A191" s="24">
        <v>60164</v>
      </c>
      <c r="B191" s="23" t="s">
        <v>305</v>
      </c>
      <c r="C191" s="97" t="s">
        <v>1970</v>
      </c>
      <c r="D191" s="24">
        <v>1</v>
      </c>
      <c r="E191" s="23"/>
    </row>
    <row r="192" spans="1:5">
      <c r="A192" s="24">
        <v>60165</v>
      </c>
      <c r="B192" s="23" t="s">
        <v>306</v>
      </c>
      <c r="C192" s="97" t="s">
        <v>1971</v>
      </c>
      <c r="D192" s="24">
        <v>1</v>
      </c>
      <c r="E192" s="23"/>
    </row>
    <row r="193" spans="1:5">
      <c r="A193" s="24">
        <v>60166</v>
      </c>
      <c r="B193" s="23" t="s">
        <v>307</v>
      </c>
      <c r="C193" s="97" t="s">
        <v>1972</v>
      </c>
      <c r="D193" s="24">
        <v>1</v>
      </c>
      <c r="E193" s="23"/>
    </row>
    <row r="194" spans="1:5">
      <c r="A194" s="24">
        <v>60167</v>
      </c>
      <c r="B194" s="23" t="s">
        <v>308</v>
      </c>
      <c r="C194" s="97" t="s">
        <v>1973</v>
      </c>
      <c r="D194" s="24">
        <v>1</v>
      </c>
      <c r="E194" s="23"/>
    </row>
    <row r="195" spans="1:5">
      <c r="A195" s="24">
        <v>60168</v>
      </c>
      <c r="B195" s="23" t="s">
        <v>309</v>
      </c>
      <c r="C195" s="97" t="s">
        <v>1974</v>
      </c>
      <c r="D195" s="24">
        <v>1</v>
      </c>
      <c r="E195" s="23"/>
    </row>
    <row r="196" spans="1:5">
      <c r="A196" s="24">
        <v>60169</v>
      </c>
      <c r="B196" s="23" t="s">
        <v>310</v>
      </c>
      <c r="C196" s="97" t="s">
        <v>1975</v>
      </c>
      <c r="D196" s="24">
        <v>1</v>
      </c>
      <c r="E196" s="23"/>
    </row>
    <row r="197" spans="1:5">
      <c r="A197" s="24">
        <v>60170</v>
      </c>
      <c r="B197" s="23" t="s">
        <v>311</v>
      </c>
      <c r="C197" s="97" t="s">
        <v>1976</v>
      </c>
      <c r="D197" s="24">
        <v>1</v>
      </c>
      <c r="E197" s="23"/>
    </row>
    <row r="198" spans="1:5">
      <c r="A198" s="24">
        <v>60181</v>
      </c>
      <c r="B198" s="23" t="s">
        <v>312</v>
      </c>
      <c r="C198" s="97" t="s">
        <v>1977</v>
      </c>
      <c r="D198" s="24">
        <v>1</v>
      </c>
      <c r="E198" s="23"/>
    </row>
    <row r="199" spans="1:5">
      <c r="A199" s="24">
        <v>60182</v>
      </c>
      <c r="B199" s="23" t="s">
        <v>313</v>
      </c>
      <c r="C199" s="97" t="s">
        <v>1978</v>
      </c>
      <c r="D199" s="24">
        <v>1</v>
      </c>
      <c r="E199" s="23"/>
    </row>
    <row r="200" spans="1:5">
      <c r="A200" s="24">
        <v>60183</v>
      </c>
      <c r="B200" s="23" t="s">
        <v>314</v>
      </c>
      <c r="C200" s="97" t="s">
        <v>1979</v>
      </c>
      <c r="D200" s="24">
        <v>1</v>
      </c>
      <c r="E200" s="23"/>
    </row>
    <row r="201" spans="1:5">
      <c r="A201" s="24">
        <v>60184</v>
      </c>
      <c r="B201" s="23" t="s">
        <v>315</v>
      </c>
      <c r="C201" s="97" t="s">
        <v>1980</v>
      </c>
      <c r="D201" s="24">
        <v>1</v>
      </c>
      <c r="E201" s="23"/>
    </row>
    <row r="202" spans="1:5">
      <c r="A202" s="24">
        <v>60185</v>
      </c>
      <c r="B202" s="23" t="s">
        <v>316</v>
      </c>
      <c r="C202" s="97" t="s">
        <v>1981</v>
      </c>
      <c r="D202" s="24">
        <v>1</v>
      </c>
      <c r="E202" s="23"/>
    </row>
    <row r="203" spans="1:5">
      <c r="A203" s="24">
        <v>60186</v>
      </c>
      <c r="B203" s="23" t="s">
        <v>317</v>
      </c>
      <c r="C203" s="97" t="s">
        <v>1982</v>
      </c>
      <c r="D203" s="24">
        <v>1</v>
      </c>
      <c r="E203" s="23"/>
    </row>
    <row r="204" spans="1:5">
      <c r="A204" s="24">
        <v>60187</v>
      </c>
      <c r="B204" s="23" t="s">
        <v>318</v>
      </c>
      <c r="C204" s="97" t="s">
        <v>1983</v>
      </c>
      <c r="D204" s="24">
        <v>1</v>
      </c>
      <c r="E204" s="23"/>
    </row>
    <row r="205" spans="1:5">
      <c r="A205" s="24">
        <v>60188</v>
      </c>
      <c r="B205" s="23" t="s">
        <v>319</v>
      </c>
      <c r="C205" s="97" t="s">
        <v>1984</v>
      </c>
      <c r="D205" s="24">
        <v>1</v>
      </c>
      <c r="E205" s="23"/>
    </row>
    <row r="206" spans="1:5">
      <c r="A206" s="24">
        <v>60189</v>
      </c>
      <c r="B206" s="23" t="s">
        <v>320</v>
      </c>
      <c r="C206" s="97" t="s">
        <v>1985</v>
      </c>
      <c r="D206" s="24">
        <v>1</v>
      </c>
      <c r="E206" s="23"/>
    </row>
    <row r="207" spans="1:5">
      <c r="A207" s="24">
        <v>60190</v>
      </c>
      <c r="B207" s="23" t="s">
        <v>321</v>
      </c>
      <c r="C207" s="97" t="s">
        <v>1986</v>
      </c>
      <c r="D207" s="24">
        <v>1</v>
      </c>
      <c r="E207" s="23"/>
    </row>
    <row r="208" spans="1:5">
      <c r="A208" s="24">
        <v>60202</v>
      </c>
      <c r="B208" s="23" t="s">
        <v>322</v>
      </c>
      <c r="C208" s="97" t="s">
        <v>1987</v>
      </c>
      <c r="D208" s="24">
        <v>1</v>
      </c>
      <c r="E208" s="23"/>
    </row>
    <row r="209" spans="1:5">
      <c r="A209" s="24">
        <v>60203</v>
      </c>
      <c r="B209" s="23" t="s">
        <v>323</v>
      </c>
      <c r="C209" s="97" t="s">
        <v>1988</v>
      </c>
      <c r="D209" s="24">
        <v>1</v>
      </c>
      <c r="E209" s="23"/>
    </row>
    <row r="210" spans="1:5">
      <c r="A210" s="24">
        <v>60204</v>
      </c>
      <c r="B210" s="23" t="s">
        <v>324</v>
      </c>
      <c r="C210" s="97" t="s">
        <v>1989</v>
      </c>
      <c r="D210" s="24">
        <v>1</v>
      </c>
      <c r="E210" s="23"/>
    </row>
    <row r="211" spans="1:5">
      <c r="A211" s="24">
        <v>60205</v>
      </c>
      <c r="B211" s="23" t="s">
        <v>325</v>
      </c>
      <c r="C211" s="97" t="s">
        <v>1990</v>
      </c>
      <c r="D211" s="24">
        <v>1</v>
      </c>
      <c r="E211" s="23"/>
    </row>
    <row r="212" spans="1:5">
      <c r="A212" s="24">
        <v>60206</v>
      </c>
      <c r="B212" s="23" t="s">
        <v>326</v>
      </c>
      <c r="C212" s="97" t="s">
        <v>1991</v>
      </c>
      <c r="D212" s="24">
        <v>1</v>
      </c>
      <c r="E212" s="23"/>
    </row>
    <row r="213" spans="1:5">
      <c r="A213" s="24">
        <v>60207</v>
      </c>
      <c r="B213" s="23" t="s">
        <v>327</v>
      </c>
      <c r="C213" s="97" t="s">
        <v>1992</v>
      </c>
      <c r="D213" s="24">
        <v>1</v>
      </c>
      <c r="E213" s="23"/>
    </row>
    <row r="214" spans="1:5">
      <c r="A214" s="24">
        <v>60208</v>
      </c>
      <c r="B214" s="23" t="s">
        <v>328</v>
      </c>
      <c r="C214" s="97" t="s">
        <v>1993</v>
      </c>
      <c r="D214" s="24">
        <v>1</v>
      </c>
      <c r="E214" s="23"/>
    </row>
    <row r="215" spans="1:5">
      <c r="A215" s="24">
        <v>60209</v>
      </c>
      <c r="B215" s="23" t="s">
        <v>329</v>
      </c>
      <c r="C215" s="97" t="s">
        <v>1994</v>
      </c>
      <c r="D215" s="24">
        <v>1</v>
      </c>
      <c r="E215" s="23"/>
    </row>
    <row r="216" spans="1:5">
      <c r="A216" s="24">
        <v>60210</v>
      </c>
      <c r="B216" s="23" t="s">
        <v>330</v>
      </c>
      <c r="C216" s="97" t="s">
        <v>1995</v>
      </c>
      <c r="D216" s="24">
        <v>1</v>
      </c>
      <c r="E216" s="23"/>
    </row>
    <row r="217" spans="1:5">
      <c r="A217" s="24">
        <v>60211</v>
      </c>
      <c r="B217" s="23" t="s">
        <v>331</v>
      </c>
      <c r="C217" s="97" t="s">
        <v>1996</v>
      </c>
      <c r="D217" s="24">
        <v>1</v>
      </c>
      <c r="E217" s="23"/>
    </row>
    <row r="218" spans="1:5">
      <c r="A218" s="24">
        <v>60212</v>
      </c>
      <c r="B218" s="23" t="s">
        <v>332</v>
      </c>
      <c r="C218" s="97" t="s">
        <v>1997</v>
      </c>
      <c r="D218" s="24">
        <v>1</v>
      </c>
      <c r="E218" s="23"/>
    </row>
    <row r="219" spans="1:5">
      <c r="A219" s="24">
        <v>60213</v>
      </c>
      <c r="B219" s="23" t="s">
        <v>333</v>
      </c>
      <c r="C219" s="97" t="s">
        <v>1998</v>
      </c>
      <c r="D219" s="24">
        <v>1</v>
      </c>
      <c r="E219" s="23"/>
    </row>
    <row r="220" spans="1:5">
      <c r="A220" s="24">
        <v>60214</v>
      </c>
      <c r="B220" s="23" t="s">
        <v>334</v>
      </c>
      <c r="C220" s="97" t="s">
        <v>1999</v>
      </c>
      <c r="D220" s="24">
        <v>1</v>
      </c>
      <c r="E220" s="23"/>
    </row>
    <row r="221" spans="1:5">
      <c r="A221" s="24">
        <v>60215</v>
      </c>
      <c r="B221" s="23" t="s">
        <v>335</v>
      </c>
      <c r="C221" s="97" t="s">
        <v>2000</v>
      </c>
      <c r="D221" s="24">
        <v>1</v>
      </c>
      <c r="E221" s="23"/>
    </row>
    <row r="222" spans="1:5">
      <c r="A222" s="24">
        <v>60221</v>
      </c>
      <c r="B222" s="23" t="s">
        <v>336</v>
      </c>
      <c r="C222" s="97" t="s">
        <v>2001</v>
      </c>
      <c r="D222" s="24">
        <v>1</v>
      </c>
      <c r="E222" s="23"/>
    </row>
    <row r="223" spans="1:5">
      <c r="A223" s="24">
        <v>60222</v>
      </c>
      <c r="B223" s="23" t="s">
        <v>337</v>
      </c>
      <c r="C223" s="97" t="s">
        <v>2002</v>
      </c>
      <c r="D223" s="24">
        <v>1</v>
      </c>
      <c r="E223" s="23"/>
    </row>
    <row r="224" spans="1:5">
      <c r="A224" s="24">
        <v>60223</v>
      </c>
      <c r="B224" s="23" t="s">
        <v>338</v>
      </c>
      <c r="C224" s="97" t="s">
        <v>2003</v>
      </c>
      <c r="D224" s="24">
        <v>1</v>
      </c>
      <c r="E224" s="23"/>
    </row>
    <row r="225" spans="1:5">
      <c r="A225" s="24">
        <v>60224</v>
      </c>
      <c r="B225" s="23" t="s">
        <v>339</v>
      </c>
      <c r="C225" s="97" t="s">
        <v>2004</v>
      </c>
      <c r="D225" s="24">
        <v>1</v>
      </c>
      <c r="E225" s="23"/>
    </row>
    <row r="226" spans="1:5">
      <c r="A226" s="24">
        <v>60225</v>
      </c>
      <c r="B226" s="23" t="s">
        <v>340</v>
      </c>
      <c r="C226" s="97" t="s">
        <v>2005</v>
      </c>
      <c r="D226" s="24">
        <v>1</v>
      </c>
      <c r="E226" s="23"/>
    </row>
    <row r="227" spans="1:5">
      <c r="A227" s="24">
        <v>60226</v>
      </c>
      <c r="B227" s="23" t="s">
        <v>341</v>
      </c>
      <c r="C227" s="97" t="s">
        <v>2006</v>
      </c>
      <c r="D227" s="24">
        <v>1</v>
      </c>
      <c r="E227" s="23"/>
    </row>
    <row r="228" spans="1:5">
      <c r="A228" s="24">
        <v>60231</v>
      </c>
      <c r="B228" s="23" t="s">
        <v>342</v>
      </c>
      <c r="C228" s="97" t="s">
        <v>2007</v>
      </c>
      <c r="D228" s="24">
        <v>1</v>
      </c>
      <c r="E228" s="23"/>
    </row>
    <row r="229" spans="1:5">
      <c r="A229" s="24">
        <v>60232</v>
      </c>
      <c r="B229" s="23" t="s">
        <v>343</v>
      </c>
      <c r="C229" s="97" t="s">
        <v>2008</v>
      </c>
      <c r="D229" s="24">
        <v>1</v>
      </c>
      <c r="E229" s="23"/>
    </row>
    <row r="230" spans="1:5">
      <c r="A230" s="24">
        <v>60233</v>
      </c>
      <c r="B230" s="23" t="s">
        <v>344</v>
      </c>
      <c r="C230" s="97" t="s">
        <v>2009</v>
      </c>
      <c r="D230" s="24">
        <v>1</v>
      </c>
      <c r="E230" s="23"/>
    </row>
    <row r="231" spans="1:5">
      <c r="A231" s="24">
        <v>60241</v>
      </c>
      <c r="B231" s="23" t="s">
        <v>345</v>
      </c>
      <c r="C231" s="97" t="s">
        <v>2010</v>
      </c>
      <c r="D231" s="24">
        <v>1</v>
      </c>
      <c r="E231" s="23"/>
    </row>
    <row r="232" spans="1:5">
      <c r="A232" s="24">
        <v>60242</v>
      </c>
      <c r="B232" s="23" t="s">
        <v>346</v>
      </c>
      <c r="C232" s="97" t="s">
        <v>2011</v>
      </c>
      <c r="D232" s="24">
        <v>1</v>
      </c>
      <c r="E232" s="23"/>
    </row>
    <row r="233" spans="1:5">
      <c r="A233" s="24">
        <v>60243</v>
      </c>
      <c r="B233" s="23" t="s">
        <v>347</v>
      </c>
      <c r="C233" s="97" t="s">
        <v>2012</v>
      </c>
      <c r="D233" s="24">
        <v>1</v>
      </c>
      <c r="E233" s="23"/>
    </row>
    <row r="234" spans="1:5">
      <c r="A234" s="24">
        <v>60244</v>
      </c>
      <c r="B234" s="23" t="s">
        <v>348</v>
      </c>
      <c r="C234" s="97" t="s">
        <v>2013</v>
      </c>
      <c r="D234" s="24">
        <v>1</v>
      </c>
      <c r="E234" s="23"/>
    </row>
    <row r="235" spans="1:5">
      <c r="A235" s="24">
        <v>60245</v>
      </c>
      <c r="B235" s="23" t="s">
        <v>349</v>
      </c>
      <c r="C235" s="97" t="s">
        <v>2014</v>
      </c>
      <c r="D235" s="24">
        <v>1</v>
      </c>
      <c r="E235" s="23"/>
    </row>
    <row r="236" spans="1:5">
      <c r="A236" s="24">
        <v>60246</v>
      </c>
      <c r="B236" s="23" t="s">
        <v>350</v>
      </c>
      <c r="C236" s="97" t="s">
        <v>2015</v>
      </c>
      <c r="D236" s="24">
        <v>1</v>
      </c>
      <c r="E236" s="23"/>
    </row>
    <row r="237" spans="1:5">
      <c r="A237" s="24">
        <v>60247</v>
      </c>
      <c r="B237" s="23" t="s">
        <v>351</v>
      </c>
      <c r="C237" s="97" t="s">
        <v>2016</v>
      </c>
      <c r="D237" s="24">
        <v>1</v>
      </c>
      <c r="E237" s="23"/>
    </row>
    <row r="238" spans="1:5">
      <c r="A238" s="24">
        <v>60261</v>
      </c>
      <c r="B238" s="23" t="s">
        <v>352</v>
      </c>
      <c r="C238" s="97" t="s">
        <v>2017</v>
      </c>
      <c r="D238" s="24">
        <v>1</v>
      </c>
      <c r="E238" s="23"/>
    </row>
    <row r="239" spans="1:5">
      <c r="A239" s="24">
        <v>60262</v>
      </c>
      <c r="B239" s="23" t="s">
        <v>353</v>
      </c>
      <c r="C239" s="97" t="s">
        <v>2018</v>
      </c>
      <c r="D239" s="24">
        <v>1</v>
      </c>
      <c r="E239" s="23"/>
    </row>
    <row r="240" spans="1:5">
      <c r="A240" s="24">
        <v>60263</v>
      </c>
      <c r="B240" s="23" t="s">
        <v>354</v>
      </c>
      <c r="C240" s="97" t="s">
        <v>2019</v>
      </c>
      <c r="D240" s="24">
        <v>1</v>
      </c>
      <c r="E240" s="23"/>
    </row>
    <row r="241" spans="1:5">
      <c r="A241" s="24">
        <v>60264</v>
      </c>
      <c r="B241" s="23" t="s">
        <v>355</v>
      </c>
      <c r="C241" s="97" t="s">
        <v>2020</v>
      </c>
      <c r="D241" s="24">
        <v>1</v>
      </c>
      <c r="E241" s="23"/>
    </row>
    <row r="242" spans="1:5">
      <c r="A242" s="24">
        <v>60265</v>
      </c>
      <c r="B242" s="23" t="s">
        <v>356</v>
      </c>
      <c r="C242" s="97" t="s">
        <v>2021</v>
      </c>
      <c r="D242" s="24">
        <v>1</v>
      </c>
      <c r="E242" s="23"/>
    </row>
    <row r="243" spans="1:5">
      <c r="A243" s="24">
        <v>60266</v>
      </c>
      <c r="B243" s="23" t="s">
        <v>357</v>
      </c>
      <c r="C243" s="97" t="s">
        <v>2022</v>
      </c>
      <c r="D243" s="24">
        <v>1</v>
      </c>
      <c r="E243" s="23"/>
    </row>
    <row r="244" spans="1:5">
      <c r="A244" s="24">
        <v>60267</v>
      </c>
      <c r="B244" s="23" t="s">
        <v>358</v>
      </c>
      <c r="C244" s="97" t="s">
        <v>2023</v>
      </c>
      <c r="D244" s="24">
        <v>1</v>
      </c>
      <c r="E244" s="23"/>
    </row>
    <row r="245" spans="1:5">
      <c r="A245" s="24">
        <v>60268</v>
      </c>
      <c r="B245" s="23" t="s">
        <v>359</v>
      </c>
      <c r="C245" s="97" t="s">
        <v>2024</v>
      </c>
      <c r="D245" s="24">
        <v>1</v>
      </c>
      <c r="E245" s="23"/>
    </row>
    <row r="246" spans="1:5">
      <c r="A246" s="24">
        <v>60269</v>
      </c>
      <c r="B246" s="23" t="s">
        <v>360</v>
      </c>
      <c r="C246" s="97" t="s">
        <v>2025</v>
      </c>
      <c r="D246" s="24">
        <v>1</v>
      </c>
      <c r="E246" s="23"/>
    </row>
    <row r="247" spans="1:5">
      <c r="A247" s="24">
        <v>60270</v>
      </c>
      <c r="B247" s="23" t="s">
        <v>361</v>
      </c>
      <c r="C247" s="97" t="s">
        <v>2026</v>
      </c>
      <c r="D247" s="24">
        <v>1</v>
      </c>
      <c r="E247" s="23"/>
    </row>
    <row r="248" spans="1:5">
      <c r="A248" s="24">
        <v>60271</v>
      </c>
      <c r="B248" s="23" t="s">
        <v>362</v>
      </c>
      <c r="C248" s="97" t="s">
        <v>2027</v>
      </c>
      <c r="D248" s="24">
        <v>1</v>
      </c>
      <c r="E248" s="23"/>
    </row>
    <row r="249" spans="1:5">
      <c r="A249" s="24">
        <v>60272</v>
      </c>
      <c r="B249" s="23" t="s">
        <v>363</v>
      </c>
      <c r="C249" s="97" t="s">
        <v>2028</v>
      </c>
      <c r="D249" s="24">
        <v>1</v>
      </c>
      <c r="E249" s="23"/>
    </row>
    <row r="250" spans="1:5">
      <c r="A250" s="24">
        <v>60273</v>
      </c>
      <c r="B250" s="23" t="s">
        <v>364</v>
      </c>
      <c r="C250" s="97" t="s">
        <v>2029</v>
      </c>
      <c r="D250" s="24">
        <v>1</v>
      </c>
      <c r="E250" s="23"/>
    </row>
    <row r="251" spans="1:5">
      <c r="A251" s="24">
        <v>60274</v>
      </c>
      <c r="B251" s="23" t="s">
        <v>365</v>
      </c>
      <c r="C251" s="97" t="s">
        <v>2030</v>
      </c>
      <c r="D251" s="24">
        <v>1</v>
      </c>
      <c r="E251" s="23"/>
    </row>
    <row r="252" spans="1:5">
      <c r="A252" s="24">
        <v>60275</v>
      </c>
      <c r="B252" s="23" t="s">
        <v>366</v>
      </c>
      <c r="C252" s="97" t="s">
        <v>2031</v>
      </c>
      <c r="D252" s="24">
        <v>1</v>
      </c>
      <c r="E252" s="23"/>
    </row>
    <row r="253" spans="1:5">
      <c r="A253" s="24">
        <v>60276</v>
      </c>
      <c r="B253" s="23" t="s">
        <v>367</v>
      </c>
      <c r="C253" s="97" t="s">
        <v>2032</v>
      </c>
      <c r="D253" s="24">
        <v>1</v>
      </c>
      <c r="E253" s="23"/>
    </row>
    <row r="254" spans="1:5">
      <c r="A254" s="24">
        <v>60277</v>
      </c>
      <c r="B254" s="23" t="s">
        <v>368</v>
      </c>
      <c r="C254" s="97" t="s">
        <v>2033</v>
      </c>
      <c r="D254" s="24">
        <v>1</v>
      </c>
      <c r="E254" s="23"/>
    </row>
    <row r="255" spans="1:5">
      <c r="A255" s="24">
        <v>60278</v>
      </c>
      <c r="B255" s="23" t="s">
        <v>369</v>
      </c>
      <c r="C255" s="97" t="s">
        <v>2034</v>
      </c>
      <c r="D255" s="24">
        <v>1</v>
      </c>
      <c r="E255" s="23"/>
    </row>
    <row r="256" spans="1:5">
      <c r="A256" s="24">
        <v>60279</v>
      </c>
      <c r="B256" s="23" t="s">
        <v>370</v>
      </c>
      <c r="C256" s="97" t="s">
        <v>2035</v>
      </c>
      <c r="D256" s="24">
        <v>1</v>
      </c>
      <c r="E256" s="23"/>
    </row>
    <row r="257" spans="1:5">
      <c r="A257" s="24">
        <v>60280</v>
      </c>
      <c r="B257" s="23" t="s">
        <v>371</v>
      </c>
      <c r="C257" s="97" t="s">
        <v>2036</v>
      </c>
      <c r="D257" s="24">
        <v>1</v>
      </c>
      <c r="E257" s="23"/>
    </row>
    <row r="258" spans="1:5">
      <c r="A258" s="24">
        <v>60281</v>
      </c>
      <c r="B258" s="23" t="s">
        <v>372</v>
      </c>
      <c r="C258" s="97" t="s">
        <v>2037</v>
      </c>
      <c r="D258" s="24">
        <v>1</v>
      </c>
      <c r="E258" s="23"/>
    </row>
    <row r="259" spans="1:5">
      <c r="A259" s="24">
        <v>60282</v>
      </c>
      <c r="B259" s="23" t="s">
        <v>373</v>
      </c>
      <c r="C259" s="97" t="s">
        <v>2038</v>
      </c>
      <c r="D259" s="24">
        <v>1</v>
      </c>
      <c r="E259" s="23"/>
    </row>
    <row r="260" spans="1:5">
      <c r="A260" s="24">
        <v>60283</v>
      </c>
      <c r="B260" s="23" t="s">
        <v>374</v>
      </c>
      <c r="C260" s="97" t="s">
        <v>2039</v>
      </c>
      <c r="D260" s="24">
        <v>1</v>
      </c>
      <c r="E260" s="23"/>
    </row>
    <row r="261" spans="1:5">
      <c r="A261" s="24">
        <v>60284</v>
      </c>
      <c r="B261" s="23" t="s">
        <v>375</v>
      </c>
      <c r="C261" s="97" t="s">
        <v>2040</v>
      </c>
      <c r="D261" s="24">
        <v>1</v>
      </c>
      <c r="E261" s="23"/>
    </row>
    <row r="262" spans="1:5">
      <c r="A262" s="24">
        <v>60285</v>
      </c>
      <c r="B262" s="23" t="s">
        <v>376</v>
      </c>
      <c r="C262" s="97" t="s">
        <v>2041</v>
      </c>
      <c r="D262" s="24">
        <v>1</v>
      </c>
      <c r="E262" s="23"/>
    </row>
    <row r="263" spans="1:5">
      <c r="A263" s="24">
        <v>60286</v>
      </c>
      <c r="B263" s="23" t="s">
        <v>377</v>
      </c>
      <c r="C263" s="97" t="s">
        <v>2042</v>
      </c>
      <c r="D263" s="24">
        <v>1</v>
      </c>
      <c r="E263" s="23"/>
    </row>
    <row r="264" spans="1:5">
      <c r="A264" s="24">
        <v>60287</v>
      </c>
      <c r="B264" s="23" t="s">
        <v>378</v>
      </c>
      <c r="C264" s="97" t="s">
        <v>2043</v>
      </c>
      <c r="D264" s="24">
        <v>1</v>
      </c>
      <c r="E264" s="23"/>
    </row>
    <row r="265" spans="1:5">
      <c r="A265" s="24">
        <v>60288</v>
      </c>
      <c r="B265" s="23" t="s">
        <v>379</v>
      </c>
      <c r="C265" s="97" t="s">
        <v>2044</v>
      </c>
      <c r="D265" s="24">
        <v>1</v>
      </c>
      <c r="E265" s="23"/>
    </row>
    <row r="266" spans="1:5">
      <c r="A266" s="24">
        <v>60289</v>
      </c>
      <c r="B266" s="23" t="s">
        <v>380</v>
      </c>
      <c r="C266" s="97" t="s">
        <v>2045</v>
      </c>
      <c r="D266" s="24">
        <v>1</v>
      </c>
      <c r="E266" s="23"/>
    </row>
    <row r="267" spans="1:5">
      <c r="A267" s="24">
        <v>60290</v>
      </c>
      <c r="B267" s="23" t="s">
        <v>381</v>
      </c>
      <c r="C267" s="97" t="s">
        <v>2046</v>
      </c>
      <c r="D267" s="24">
        <v>1</v>
      </c>
      <c r="E267" s="23"/>
    </row>
    <row r="268" spans="1:5">
      <c r="A268" s="24">
        <v>60291</v>
      </c>
      <c r="B268" s="23" t="s">
        <v>382</v>
      </c>
      <c r="C268" s="97" t="s">
        <v>2047</v>
      </c>
      <c r="D268" s="24">
        <v>1</v>
      </c>
      <c r="E268" s="23"/>
    </row>
    <row r="269" spans="1:5">
      <c r="A269" s="24">
        <v>60292</v>
      </c>
      <c r="B269" s="23" t="s">
        <v>383</v>
      </c>
      <c r="C269" s="97" t="s">
        <v>2048</v>
      </c>
      <c r="D269" s="24">
        <v>1</v>
      </c>
      <c r="E269" s="23"/>
    </row>
    <row r="270" spans="1:5">
      <c r="A270" s="24">
        <v>60295</v>
      </c>
      <c r="B270" s="23" t="s">
        <v>384</v>
      </c>
      <c r="C270" s="97" t="s">
        <v>2049</v>
      </c>
      <c r="D270" s="24">
        <v>1</v>
      </c>
      <c r="E270" s="23"/>
    </row>
    <row r="271" spans="1:5">
      <c r="A271" s="24">
        <v>60296</v>
      </c>
      <c r="B271" s="23" t="s">
        <v>385</v>
      </c>
      <c r="C271" s="97" t="s">
        <v>2050</v>
      </c>
      <c r="D271" s="24">
        <v>1</v>
      </c>
      <c r="E271" s="23"/>
    </row>
    <row r="272" spans="1:5">
      <c r="A272" s="24">
        <v>60297</v>
      </c>
      <c r="B272" s="23" t="s">
        <v>386</v>
      </c>
      <c r="C272" s="97" t="s">
        <v>2051</v>
      </c>
      <c r="D272" s="24">
        <v>1</v>
      </c>
      <c r="E272" s="23"/>
    </row>
    <row r="273" spans="1:5">
      <c r="A273" s="24">
        <v>60298</v>
      </c>
      <c r="B273" s="23" t="s">
        <v>387</v>
      </c>
      <c r="C273" s="97" t="s">
        <v>2052</v>
      </c>
      <c r="D273" s="24">
        <v>1</v>
      </c>
      <c r="E273" s="23"/>
    </row>
    <row r="274" spans="1:5">
      <c r="A274" s="24">
        <v>60299</v>
      </c>
      <c r="B274" s="23" t="s">
        <v>388</v>
      </c>
      <c r="C274" s="97" t="s">
        <v>2053</v>
      </c>
      <c r="D274" s="24">
        <v>1</v>
      </c>
      <c r="E274" s="23"/>
    </row>
    <row r="275" spans="1:5">
      <c r="A275" s="24">
        <v>60301</v>
      </c>
      <c r="B275" s="23" t="s">
        <v>389</v>
      </c>
      <c r="C275" s="97" t="s">
        <v>2054</v>
      </c>
      <c r="D275" s="24">
        <v>2</v>
      </c>
      <c r="E275" s="23"/>
    </row>
    <row r="276" spans="1:5">
      <c r="A276" s="24">
        <v>60302</v>
      </c>
      <c r="B276" s="23" t="s">
        <v>390</v>
      </c>
      <c r="C276" s="97" t="s">
        <v>2055</v>
      </c>
      <c r="D276" s="24">
        <v>2</v>
      </c>
      <c r="E276" s="23"/>
    </row>
    <row r="277" spans="1:5">
      <c r="A277" s="24">
        <v>60303</v>
      </c>
      <c r="B277" s="23" t="s">
        <v>391</v>
      </c>
      <c r="C277" s="97" t="s">
        <v>2056</v>
      </c>
      <c r="D277" s="24">
        <v>2</v>
      </c>
      <c r="E277" s="23"/>
    </row>
    <row r="278" spans="1:5">
      <c r="A278" s="24">
        <v>60304</v>
      </c>
      <c r="B278" s="23" t="s">
        <v>392</v>
      </c>
      <c r="C278" s="97" t="s">
        <v>2057</v>
      </c>
      <c r="D278" s="24">
        <v>2</v>
      </c>
      <c r="E278" s="23"/>
    </row>
    <row r="279" spans="1:5">
      <c r="A279" s="24">
        <v>60306</v>
      </c>
      <c r="B279" s="23" t="s">
        <v>393</v>
      </c>
      <c r="C279" s="97" t="s">
        <v>2058</v>
      </c>
      <c r="D279" s="24">
        <v>2</v>
      </c>
      <c r="E279" s="23"/>
    </row>
    <row r="280" spans="1:5">
      <c r="A280" s="24">
        <v>60307</v>
      </c>
      <c r="B280" s="23" t="s">
        <v>394</v>
      </c>
      <c r="C280" s="97" t="s">
        <v>2059</v>
      </c>
      <c r="D280" s="24">
        <v>2</v>
      </c>
      <c r="E280" s="23"/>
    </row>
    <row r="281" spans="1:5">
      <c r="A281" s="24">
        <v>60308</v>
      </c>
      <c r="B281" s="23" t="s">
        <v>395</v>
      </c>
      <c r="C281" s="97" t="s">
        <v>2060</v>
      </c>
      <c r="D281" s="24">
        <v>2</v>
      </c>
      <c r="E281" s="23"/>
    </row>
    <row r="282" spans="1:5">
      <c r="A282" s="24">
        <v>60309</v>
      </c>
      <c r="B282" s="23" t="s">
        <v>396</v>
      </c>
      <c r="C282" s="97" t="s">
        <v>2061</v>
      </c>
      <c r="D282" s="24">
        <v>2</v>
      </c>
      <c r="E282" s="23"/>
    </row>
    <row r="283" spans="1:5">
      <c r="A283" s="24">
        <v>60311</v>
      </c>
      <c r="B283" s="23" t="s">
        <v>397</v>
      </c>
      <c r="C283" s="97" t="s">
        <v>2062</v>
      </c>
      <c r="D283" s="24">
        <v>2</v>
      </c>
      <c r="E283" s="23"/>
    </row>
    <row r="284" spans="1:5">
      <c r="A284" s="24">
        <v>60312</v>
      </c>
      <c r="B284" s="23" t="s">
        <v>398</v>
      </c>
      <c r="C284" s="97" t="s">
        <v>2063</v>
      </c>
      <c r="D284" s="24">
        <v>2</v>
      </c>
      <c r="E284" s="23"/>
    </row>
    <row r="285" spans="1:5">
      <c r="A285" s="24">
        <v>60313</v>
      </c>
      <c r="B285" s="23" t="s">
        <v>399</v>
      </c>
      <c r="C285" s="97" t="s">
        <v>2064</v>
      </c>
      <c r="D285" s="24">
        <v>2</v>
      </c>
      <c r="E285" s="23"/>
    </row>
    <row r="286" spans="1:5">
      <c r="A286" s="24">
        <v>60314</v>
      </c>
      <c r="B286" s="23" t="s">
        <v>400</v>
      </c>
      <c r="C286" s="97" t="s">
        <v>2065</v>
      </c>
      <c r="D286" s="24">
        <v>2</v>
      </c>
      <c r="E286" s="23"/>
    </row>
    <row r="287" spans="1:5">
      <c r="A287" s="24">
        <v>60315</v>
      </c>
      <c r="B287" s="23" t="s">
        <v>401</v>
      </c>
      <c r="C287" s="97" t="s">
        <v>2066</v>
      </c>
      <c r="D287" s="24">
        <v>2</v>
      </c>
      <c r="E287" s="23"/>
    </row>
    <row r="288" spans="1:5">
      <c r="A288" s="24">
        <v>60316</v>
      </c>
      <c r="B288" s="23" t="s">
        <v>402</v>
      </c>
      <c r="C288" s="97" t="s">
        <v>2067</v>
      </c>
      <c r="D288" s="24">
        <v>2</v>
      </c>
      <c r="E288" s="23"/>
    </row>
    <row r="289" spans="1:5">
      <c r="A289" s="24">
        <v>60317</v>
      </c>
      <c r="B289" s="23" t="s">
        <v>403</v>
      </c>
      <c r="C289" s="97" t="s">
        <v>2068</v>
      </c>
      <c r="D289" s="24">
        <v>2</v>
      </c>
      <c r="E289" s="23"/>
    </row>
    <row r="290" spans="1:5">
      <c r="A290" s="24">
        <v>60319</v>
      </c>
      <c r="B290" s="23" t="s">
        <v>404</v>
      </c>
      <c r="C290" s="97" t="s">
        <v>2069</v>
      </c>
      <c r="D290" s="24">
        <v>2</v>
      </c>
      <c r="E290" s="23"/>
    </row>
    <row r="291" spans="1:5">
      <c r="A291" s="24">
        <v>60320</v>
      </c>
      <c r="B291" s="23" t="s">
        <v>405</v>
      </c>
      <c r="C291" s="97" t="s">
        <v>2070</v>
      </c>
      <c r="D291" s="24">
        <v>2</v>
      </c>
      <c r="E291" s="23"/>
    </row>
    <row r="292" spans="1:5">
      <c r="A292" s="24">
        <v>60323</v>
      </c>
      <c r="B292" s="23" t="s">
        <v>406</v>
      </c>
      <c r="C292" s="97" t="s">
        <v>2071</v>
      </c>
      <c r="D292" s="24">
        <v>2</v>
      </c>
      <c r="E292" s="23"/>
    </row>
    <row r="293" spans="1:5">
      <c r="A293" s="24">
        <v>60324</v>
      </c>
      <c r="B293" s="23" t="s">
        <v>407</v>
      </c>
      <c r="C293" s="97" t="s">
        <v>2072</v>
      </c>
      <c r="D293" s="24">
        <v>2</v>
      </c>
      <c r="E293" s="23"/>
    </row>
    <row r="294" spans="1:5">
      <c r="A294" s="24">
        <v>60327</v>
      </c>
      <c r="B294" s="23" t="s">
        <v>408</v>
      </c>
      <c r="C294" s="97" t="s">
        <v>2073</v>
      </c>
      <c r="D294" s="24">
        <v>2</v>
      </c>
      <c r="E294" s="23"/>
    </row>
    <row r="295" spans="1:5">
      <c r="A295" s="24">
        <v>60328</v>
      </c>
      <c r="B295" s="23" t="s">
        <v>409</v>
      </c>
      <c r="C295" s="97" t="s">
        <v>2074</v>
      </c>
      <c r="D295" s="24">
        <v>2</v>
      </c>
      <c r="E295" s="23"/>
    </row>
    <row r="296" spans="1:5">
      <c r="A296" s="24">
        <v>60329</v>
      </c>
      <c r="B296" s="23" t="s">
        <v>410</v>
      </c>
      <c r="C296" s="97" t="s">
        <v>2075</v>
      </c>
      <c r="D296" s="24">
        <v>2</v>
      </c>
      <c r="E296" s="23"/>
    </row>
    <row r="297" spans="1:5">
      <c r="A297" s="24">
        <v>60330</v>
      </c>
      <c r="B297" s="23" t="s">
        <v>411</v>
      </c>
      <c r="C297" s="97" t="s">
        <v>2076</v>
      </c>
      <c r="D297" s="24">
        <v>2</v>
      </c>
      <c r="E297" s="23"/>
    </row>
    <row r="298" spans="1:5">
      <c r="A298" s="24">
        <v>60333</v>
      </c>
      <c r="B298" s="23" t="s">
        <v>412</v>
      </c>
      <c r="C298" s="97" t="s">
        <v>2077</v>
      </c>
      <c r="D298" s="24">
        <v>2</v>
      </c>
      <c r="E298" s="23"/>
    </row>
    <row r="299" spans="1:5">
      <c r="A299" s="24">
        <v>60334</v>
      </c>
      <c r="B299" s="23" t="s">
        <v>413</v>
      </c>
      <c r="C299" s="97" t="s">
        <v>2078</v>
      </c>
      <c r="D299" s="24">
        <v>2</v>
      </c>
      <c r="E299" s="23"/>
    </row>
    <row r="300" spans="1:5">
      <c r="A300" s="24">
        <v>60335</v>
      </c>
      <c r="B300" s="23" t="s">
        <v>414</v>
      </c>
      <c r="C300" s="97" t="s">
        <v>2079</v>
      </c>
      <c r="D300" s="24">
        <v>2</v>
      </c>
      <c r="E300" s="23"/>
    </row>
    <row r="301" spans="1:5">
      <c r="A301" s="24">
        <v>60336</v>
      </c>
      <c r="B301" s="23" t="s">
        <v>415</v>
      </c>
      <c r="C301" s="97" t="s">
        <v>2080</v>
      </c>
      <c r="D301" s="24">
        <v>2</v>
      </c>
      <c r="E301" s="23"/>
    </row>
    <row r="302" spans="1:5">
      <c r="A302" s="24">
        <v>60337</v>
      </c>
      <c r="B302" s="23" t="s">
        <v>416</v>
      </c>
      <c r="C302" s="97" t="s">
        <v>2081</v>
      </c>
      <c r="D302" s="24">
        <v>2</v>
      </c>
      <c r="E302" s="23"/>
    </row>
    <row r="303" spans="1:5">
      <c r="A303" s="24">
        <v>60341</v>
      </c>
      <c r="B303" s="23" t="s">
        <v>417</v>
      </c>
      <c r="C303" s="97" t="s">
        <v>2082</v>
      </c>
      <c r="D303" s="24">
        <v>2</v>
      </c>
      <c r="E303" s="23"/>
    </row>
    <row r="304" spans="1:5">
      <c r="A304" s="24">
        <v>60343</v>
      </c>
      <c r="B304" s="23" t="s">
        <v>418</v>
      </c>
      <c r="C304" s="97" t="s">
        <v>2083</v>
      </c>
      <c r="D304" s="24">
        <v>2</v>
      </c>
      <c r="E304" s="23"/>
    </row>
    <row r="305" spans="1:5">
      <c r="A305" s="24">
        <v>60344</v>
      </c>
      <c r="B305" s="23" t="s">
        <v>419</v>
      </c>
      <c r="C305" s="97" t="s">
        <v>2084</v>
      </c>
      <c r="D305" s="24">
        <v>2</v>
      </c>
      <c r="E305" s="23"/>
    </row>
    <row r="306" spans="1:5">
      <c r="A306" s="24">
        <v>60347</v>
      </c>
      <c r="B306" s="23" t="s">
        <v>420</v>
      </c>
      <c r="C306" s="97" t="s">
        <v>2085</v>
      </c>
      <c r="D306" s="24">
        <v>2</v>
      </c>
      <c r="E306" s="23"/>
    </row>
    <row r="307" spans="1:5">
      <c r="A307" s="24">
        <v>60348</v>
      </c>
      <c r="B307" s="23" t="s">
        <v>421</v>
      </c>
      <c r="C307" s="97" t="s">
        <v>2086</v>
      </c>
      <c r="D307" s="24">
        <v>2</v>
      </c>
      <c r="E307" s="23"/>
    </row>
    <row r="308" spans="1:5">
      <c r="A308" s="24">
        <v>60349</v>
      </c>
      <c r="B308" s="23" t="s">
        <v>422</v>
      </c>
      <c r="C308" s="97" t="s">
        <v>2087</v>
      </c>
      <c r="D308" s="24">
        <v>2</v>
      </c>
      <c r="E308" s="23"/>
    </row>
    <row r="309" spans="1:5">
      <c r="A309" s="24">
        <v>60350</v>
      </c>
      <c r="B309" s="23" t="s">
        <v>423</v>
      </c>
      <c r="C309" s="97" t="s">
        <v>2088</v>
      </c>
      <c r="D309" s="24">
        <v>2</v>
      </c>
      <c r="E309" s="23"/>
    </row>
    <row r="310" spans="1:5">
      <c r="A310" s="24">
        <v>60351</v>
      </c>
      <c r="B310" s="23" t="s">
        <v>424</v>
      </c>
      <c r="C310" s="97" t="s">
        <v>2089</v>
      </c>
      <c r="D310" s="24">
        <v>2</v>
      </c>
      <c r="E310" s="23"/>
    </row>
    <row r="311" spans="1:5">
      <c r="A311" s="24">
        <v>60352</v>
      </c>
      <c r="B311" s="23" t="s">
        <v>425</v>
      </c>
      <c r="C311" s="97" t="s">
        <v>2090</v>
      </c>
      <c r="D311" s="24">
        <v>2</v>
      </c>
      <c r="E311" s="23"/>
    </row>
    <row r="312" spans="1:5">
      <c r="A312" s="24">
        <v>60353</v>
      </c>
      <c r="B312" s="23" t="s">
        <v>426</v>
      </c>
      <c r="C312" s="97" t="s">
        <v>2091</v>
      </c>
      <c r="D312" s="24">
        <v>2</v>
      </c>
      <c r="E312" s="23"/>
    </row>
    <row r="313" spans="1:5">
      <c r="A313" s="24">
        <v>60354</v>
      </c>
      <c r="B313" s="23" t="s">
        <v>427</v>
      </c>
      <c r="C313" s="97" t="s">
        <v>2092</v>
      </c>
      <c r="D313" s="24">
        <v>2</v>
      </c>
      <c r="E313" s="23"/>
    </row>
    <row r="314" spans="1:5">
      <c r="A314" s="24">
        <v>60355</v>
      </c>
      <c r="B314" s="23" t="s">
        <v>428</v>
      </c>
      <c r="C314" s="97" t="s">
        <v>2093</v>
      </c>
      <c r="D314" s="24">
        <v>2</v>
      </c>
      <c r="E314" s="23"/>
    </row>
    <row r="315" spans="1:5">
      <c r="A315" s="24">
        <v>60356</v>
      </c>
      <c r="B315" s="23" t="s">
        <v>429</v>
      </c>
      <c r="C315" s="97" t="s">
        <v>2094</v>
      </c>
      <c r="D315" s="24">
        <v>2</v>
      </c>
      <c r="E315" s="23"/>
    </row>
    <row r="316" spans="1:5">
      <c r="A316" s="24">
        <v>60361</v>
      </c>
      <c r="B316" s="23" t="s">
        <v>430</v>
      </c>
      <c r="C316" s="97" t="s">
        <v>2095</v>
      </c>
      <c r="D316" s="24">
        <v>2</v>
      </c>
      <c r="E316" s="23"/>
    </row>
    <row r="317" spans="1:5">
      <c r="A317" s="24">
        <v>60362</v>
      </c>
      <c r="B317" s="23" t="s">
        <v>431</v>
      </c>
      <c r="C317" s="97" t="s">
        <v>2096</v>
      </c>
      <c r="D317" s="24">
        <v>2</v>
      </c>
      <c r="E317" s="23"/>
    </row>
    <row r="318" spans="1:5">
      <c r="A318" s="24">
        <v>60363</v>
      </c>
      <c r="B318" s="23" t="s">
        <v>432</v>
      </c>
      <c r="C318" s="97" t="s">
        <v>2097</v>
      </c>
      <c r="D318" s="24">
        <v>2</v>
      </c>
      <c r="E318" s="23"/>
    </row>
    <row r="319" spans="1:5">
      <c r="A319" s="24">
        <v>60364</v>
      </c>
      <c r="B319" s="23" t="s">
        <v>433</v>
      </c>
      <c r="C319" s="97" t="s">
        <v>2098</v>
      </c>
      <c r="D319" s="24">
        <v>2</v>
      </c>
      <c r="E319" s="23"/>
    </row>
    <row r="320" spans="1:5">
      <c r="A320" s="24">
        <v>60365</v>
      </c>
      <c r="B320" s="23" t="s">
        <v>434</v>
      </c>
      <c r="C320" s="97" t="s">
        <v>2099</v>
      </c>
      <c r="D320" s="24">
        <v>2</v>
      </c>
      <c r="E320" s="23"/>
    </row>
    <row r="321" spans="1:5">
      <c r="A321" s="24">
        <v>60366</v>
      </c>
      <c r="B321" s="23" t="s">
        <v>435</v>
      </c>
      <c r="C321" s="97" t="s">
        <v>2100</v>
      </c>
      <c r="D321" s="24">
        <v>2</v>
      </c>
      <c r="E321" s="23"/>
    </row>
    <row r="322" spans="1:5">
      <c r="A322" s="24">
        <v>60367</v>
      </c>
      <c r="B322" s="23" t="s">
        <v>436</v>
      </c>
      <c r="C322" s="97" t="s">
        <v>2101</v>
      </c>
      <c r="D322" s="24">
        <v>2</v>
      </c>
      <c r="E322" s="23"/>
    </row>
    <row r="323" spans="1:5">
      <c r="A323" s="24">
        <v>60368</v>
      </c>
      <c r="B323" s="23" t="s">
        <v>437</v>
      </c>
      <c r="C323" s="97" t="s">
        <v>2102</v>
      </c>
      <c r="D323" s="24">
        <v>2</v>
      </c>
      <c r="E323" s="23"/>
    </row>
    <row r="324" spans="1:5">
      <c r="A324" s="24">
        <v>60401</v>
      </c>
      <c r="B324" s="23" t="s">
        <v>438</v>
      </c>
      <c r="C324" s="97" t="s">
        <v>2103</v>
      </c>
      <c r="D324" s="24">
        <v>3</v>
      </c>
      <c r="E324" s="23"/>
    </row>
    <row r="325" spans="1:5">
      <c r="A325" s="24">
        <v>60402</v>
      </c>
      <c r="B325" s="23" t="s">
        <v>439</v>
      </c>
      <c r="C325" s="97" t="s">
        <v>2104</v>
      </c>
      <c r="D325" s="24">
        <v>3</v>
      </c>
      <c r="E325" s="23"/>
    </row>
    <row r="326" spans="1:5">
      <c r="A326" s="24">
        <v>60403</v>
      </c>
      <c r="B326" s="23" t="s">
        <v>440</v>
      </c>
      <c r="C326" s="97" t="s">
        <v>2105</v>
      </c>
      <c r="D326" s="24">
        <v>3</v>
      </c>
      <c r="E326" s="23"/>
    </row>
    <row r="327" spans="1:5">
      <c r="A327" s="24">
        <v>60404</v>
      </c>
      <c r="B327" s="23" t="s">
        <v>441</v>
      </c>
      <c r="C327" s="97" t="s">
        <v>2106</v>
      </c>
      <c r="D327" s="24">
        <v>3</v>
      </c>
      <c r="E327" s="23"/>
    </row>
    <row r="328" spans="1:5">
      <c r="A328" s="24">
        <v>60407</v>
      </c>
      <c r="B328" s="23" t="s">
        <v>442</v>
      </c>
      <c r="C328" s="97" t="s">
        <v>2107</v>
      </c>
      <c r="D328" s="24">
        <v>3</v>
      </c>
      <c r="E328" s="23"/>
    </row>
    <row r="329" spans="1:5">
      <c r="A329" s="24">
        <v>60408</v>
      </c>
      <c r="B329" s="23" t="s">
        <v>443</v>
      </c>
      <c r="C329" s="97" t="s">
        <v>2108</v>
      </c>
      <c r="D329" s="24">
        <v>3</v>
      </c>
      <c r="E329" s="23"/>
    </row>
    <row r="330" spans="1:5">
      <c r="A330" s="24">
        <v>60409</v>
      </c>
      <c r="B330" s="23" t="s">
        <v>444</v>
      </c>
      <c r="C330" s="97" t="s">
        <v>2109</v>
      </c>
      <c r="D330" s="24">
        <v>3</v>
      </c>
      <c r="E330" s="23"/>
    </row>
    <row r="331" spans="1:5">
      <c r="A331" s="24">
        <v>60410</v>
      </c>
      <c r="B331" s="23" t="s">
        <v>445</v>
      </c>
      <c r="C331" s="97" t="s">
        <v>2110</v>
      </c>
      <c r="D331" s="24">
        <v>3</v>
      </c>
      <c r="E331" s="23"/>
    </row>
    <row r="332" spans="1:5">
      <c r="A332" s="24">
        <v>60411</v>
      </c>
      <c r="B332" s="23" t="s">
        <v>446</v>
      </c>
      <c r="C332" s="97" t="s">
        <v>2111</v>
      </c>
      <c r="D332" s="24">
        <v>3</v>
      </c>
      <c r="E332" s="23"/>
    </row>
    <row r="333" spans="1:5">
      <c r="A333" s="24">
        <v>60412</v>
      </c>
      <c r="B333" s="23" t="s">
        <v>447</v>
      </c>
      <c r="C333" s="97" t="s">
        <v>2112</v>
      </c>
      <c r="D333" s="24">
        <v>3</v>
      </c>
      <c r="E333" s="23"/>
    </row>
    <row r="334" spans="1:5">
      <c r="A334" s="24">
        <v>60413</v>
      </c>
      <c r="B334" s="23" t="s">
        <v>448</v>
      </c>
      <c r="C334" s="97" t="s">
        <v>2113</v>
      </c>
      <c r="D334" s="24">
        <v>3</v>
      </c>
      <c r="E334" s="23"/>
    </row>
    <row r="335" spans="1:5">
      <c r="A335" s="24">
        <v>60414</v>
      </c>
      <c r="B335" s="23" t="s">
        <v>449</v>
      </c>
      <c r="C335" s="97" t="s">
        <v>2114</v>
      </c>
      <c r="D335" s="24">
        <v>3</v>
      </c>
      <c r="E335" s="23"/>
    </row>
    <row r="336" spans="1:5">
      <c r="A336" s="24">
        <v>60415</v>
      </c>
      <c r="B336" s="23" t="s">
        <v>450</v>
      </c>
      <c r="C336" s="97" t="s">
        <v>2115</v>
      </c>
      <c r="D336" s="24">
        <v>3</v>
      </c>
      <c r="E336" s="23"/>
    </row>
    <row r="337" spans="1:5">
      <c r="A337" s="24">
        <v>60416</v>
      </c>
      <c r="B337" s="23" t="s">
        <v>451</v>
      </c>
      <c r="C337" s="97" t="s">
        <v>2116</v>
      </c>
      <c r="D337" s="24">
        <v>3</v>
      </c>
      <c r="E337" s="23"/>
    </row>
    <row r="338" spans="1:5">
      <c r="A338" s="24">
        <v>60417</v>
      </c>
      <c r="B338" s="23" t="s">
        <v>452</v>
      </c>
      <c r="C338" s="97" t="s">
        <v>2117</v>
      </c>
      <c r="D338" s="24">
        <v>3</v>
      </c>
      <c r="E338" s="23"/>
    </row>
    <row r="339" spans="1:5">
      <c r="A339" s="24">
        <v>60418</v>
      </c>
      <c r="B339" s="23" t="s">
        <v>453</v>
      </c>
      <c r="C339" s="97" t="s">
        <v>2118</v>
      </c>
      <c r="D339" s="24">
        <v>3</v>
      </c>
      <c r="E339" s="23"/>
    </row>
    <row r="340" spans="1:5">
      <c r="A340" s="24">
        <v>60419</v>
      </c>
      <c r="B340" s="23" t="s">
        <v>454</v>
      </c>
      <c r="C340" s="97" t="s">
        <v>2119</v>
      </c>
      <c r="D340" s="24">
        <v>3</v>
      </c>
      <c r="E340" s="23"/>
    </row>
    <row r="341" spans="1:5">
      <c r="A341" s="24">
        <v>60420</v>
      </c>
      <c r="B341" s="23" t="s">
        <v>455</v>
      </c>
      <c r="C341" s="97" t="s">
        <v>2120</v>
      </c>
      <c r="D341" s="24">
        <v>3</v>
      </c>
      <c r="E341" s="23"/>
    </row>
    <row r="342" spans="1:5">
      <c r="A342" s="24">
        <v>60421</v>
      </c>
      <c r="B342" s="23" t="s">
        <v>456</v>
      </c>
      <c r="C342" s="97" t="s">
        <v>2121</v>
      </c>
      <c r="D342" s="24">
        <v>3</v>
      </c>
      <c r="E342" s="23"/>
    </row>
    <row r="343" spans="1:5">
      <c r="A343" s="24">
        <v>60422</v>
      </c>
      <c r="B343" s="23" t="s">
        <v>457</v>
      </c>
      <c r="C343" s="97" t="s">
        <v>2122</v>
      </c>
      <c r="D343" s="24">
        <v>3</v>
      </c>
      <c r="E343" s="23"/>
    </row>
    <row r="344" spans="1:5">
      <c r="A344" s="24">
        <v>60423</v>
      </c>
      <c r="B344" s="23" t="s">
        <v>458</v>
      </c>
      <c r="C344" s="97" t="s">
        <v>2123</v>
      </c>
      <c r="D344" s="24">
        <v>3</v>
      </c>
      <c r="E344" s="23"/>
    </row>
    <row r="345" spans="1:5">
      <c r="A345" s="24">
        <v>60424</v>
      </c>
      <c r="B345" s="23" t="s">
        <v>459</v>
      </c>
      <c r="C345" s="97" t="s">
        <v>2124</v>
      </c>
      <c r="D345" s="24">
        <v>3</v>
      </c>
      <c r="E345" s="23"/>
    </row>
    <row r="346" spans="1:5">
      <c r="A346" s="24">
        <v>60425</v>
      </c>
      <c r="B346" s="23" t="s">
        <v>460</v>
      </c>
      <c r="C346" s="97" t="s">
        <v>2125</v>
      </c>
      <c r="D346" s="24">
        <v>3</v>
      </c>
      <c r="E346" s="23"/>
    </row>
    <row r="347" spans="1:5">
      <c r="A347" s="24">
        <v>60426</v>
      </c>
      <c r="B347" s="23" t="s">
        <v>461</v>
      </c>
      <c r="C347" s="97" t="s">
        <v>2126</v>
      </c>
      <c r="D347" s="24">
        <v>3</v>
      </c>
      <c r="E347" s="23"/>
    </row>
    <row r="348" spans="1:5">
      <c r="A348" s="24">
        <v>60427</v>
      </c>
      <c r="B348" s="23" t="s">
        <v>462</v>
      </c>
      <c r="C348" s="97" t="s">
        <v>2127</v>
      </c>
      <c r="D348" s="24">
        <v>3</v>
      </c>
      <c r="E348" s="23"/>
    </row>
    <row r="349" spans="1:5">
      <c r="A349" s="24">
        <v>60428</v>
      </c>
      <c r="B349" s="23" t="s">
        <v>463</v>
      </c>
      <c r="C349" s="97" t="s">
        <v>2128</v>
      </c>
      <c r="D349" s="24">
        <v>3</v>
      </c>
      <c r="E349" s="23"/>
    </row>
    <row r="350" spans="1:5">
      <c r="A350" s="24">
        <v>60429</v>
      </c>
      <c r="B350" s="23" t="s">
        <v>464</v>
      </c>
      <c r="C350" s="97" t="s">
        <v>2129</v>
      </c>
      <c r="D350" s="24">
        <v>3</v>
      </c>
      <c r="E350" s="23"/>
    </row>
    <row r="351" spans="1:5">
      <c r="A351" s="24">
        <v>60430</v>
      </c>
      <c r="B351" s="23" t="s">
        <v>465</v>
      </c>
      <c r="C351" s="97" t="s">
        <v>2130</v>
      </c>
      <c r="D351" s="24">
        <v>3</v>
      </c>
      <c r="E351" s="23"/>
    </row>
    <row r="352" spans="1:5">
      <c r="A352" s="24">
        <v>60431</v>
      </c>
      <c r="B352" s="23" t="s">
        <v>466</v>
      </c>
      <c r="C352" s="97" t="s">
        <v>2131</v>
      </c>
      <c r="D352" s="24">
        <v>3</v>
      </c>
      <c r="E352" s="23"/>
    </row>
    <row r="353" spans="1:5">
      <c r="A353" s="24">
        <v>60432</v>
      </c>
      <c r="B353" s="23" t="s">
        <v>467</v>
      </c>
      <c r="C353" s="97" t="s">
        <v>2132</v>
      </c>
      <c r="D353" s="24">
        <v>3</v>
      </c>
      <c r="E353" s="23"/>
    </row>
    <row r="354" spans="1:5">
      <c r="A354" s="24">
        <v>60433</v>
      </c>
      <c r="B354" s="23" t="s">
        <v>468</v>
      </c>
      <c r="C354" s="97" t="s">
        <v>2133</v>
      </c>
      <c r="D354" s="24">
        <v>3</v>
      </c>
      <c r="E354" s="23"/>
    </row>
    <row r="355" spans="1:5">
      <c r="A355" s="24">
        <v>60434</v>
      </c>
      <c r="B355" s="23" t="s">
        <v>242</v>
      </c>
      <c r="C355" s="97" t="s">
        <v>2134</v>
      </c>
      <c r="D355" s="24">
        <v>3</v>
      </c>
      <c r="E355" s="23"/>
    </row>
    <row r="356" spans="1:5">
      <c r="A356" s="24">
        <v>60435</v>
      </c>
      <c r="B356" s="23" t="s">
        <v>469</v>
      </c>
      <c r="C356" s="97" t="s">
        <v>2135</v>
      </c>
      <c r="D356" s="24">
        <v>3</v>
      </c>
      <c r="E356" s="23"/>
    </row>
    <row r="357" spans="1:5">
      <c r="A357" s="24">
        <v>60436</v>
      </c>
      <c r="B357" s="23" t="s">
        <v>470</v>
      </c>
      <c r="C357" s="97" t="s">
        <v>2136</v>
      </c>
      <c r="D357" s="24">
        <v>3</v>
      </c>
      <c r="E357" s="23"/>
    </row>
    <row r="358" spans="1:5">
      <c r="A358" s="24">
        <v>60437</v>
      </c>
      <c r="B358" s="23" t="s">
        <v>471</v>
      </c>
      <c r="C358" s="97" t="s">
        <v>2137</v>
      </c>
      <c r="D358" s="24">
        <v>3</v>
      </c>
      <c r="E358" s="23"/>
    </row>
    <row r="359" spans="1:5">
      <c r="A359" s="24">
        <v>60438</v>
      </c>
      <c r="B359" s="23" t="s">
        <v>472</v>
      </c>
      <c r="C359" s="97" t="s">
        <v>2138</v>
      </c>
      <c r="D359" s="24">
        <v>3</v>
      </c>
      <c r="E359" s="23"/>
    </row>
    <row r="360" spans="1:5">
      <c r="A360" s="24">
        <v>60439</v>
      </c>
      <c r="B360" s="23" t="s">
        <v>473</v>
      </c>
      <c r="C360" s="97" t="s">
        <v>2139</v>
      </c>
      <c r="D360" s="24">
        <v>3</v>
      </c>
      <c r="E360" s="23"/>
    </row>
    <row r="361" spans="1:5">
      <c r="A361" s="24">
        <v>60440</v>
      </c>
      <c r="B361" s="23" t="s">
        <v>474</v>
      </c>
      <c r="C361" s="97" t="s">
        <v>2140</v>
      </c>
      <c r="D361" s="24">
        <v>3</v>
      </c>
      <c r="E361" s="23"/>
    </row>
    <row r="362" spans="1:5">
      <c r="A362" s="24">
        <v>60441</v>
      </c>
      <c r="B362" s="23" t="s">
        <v>475</v>
      </c>
      <c r="C362" s="97" t="s">
        <v>2141</v>
      </c>
      <c r="D362" s="24">
        <v>3</v>
      </c>
      <c r="E362" s="23"/>
    </row>
    <row r="363" spans="1:5">
      <c r="A363" s="24">
        <v>60442</v>
      </c>
      <c r="B363" s="23" t="s">
        <v>476</v>
      </c>
      <c r="C363" s="97" t="s">
        <v>2142</v>
      </c>
      <c r="D363" s="24">
        <v>3</v>
      </c>
      <c r="E363" s="23"/>
    </row>
    <row r="364" spans="1:5">
      <c r="A364" s="24">
        <v>60443</v>
      </c>
      <c r="B364" s="23" t="s">
        <v>477</v>
      </c>
      <c r="C364" s="97" t="s">
        <v>2143</v>
      </c>
      <c r="D364" s="24">
        <v>3</v>
      </c>
      <c r="E364" s="23"/>
    </row>
    <row r="365" spans="1:5">
      <c r="A365" s="24">
        <v>60445</v>
      </c>
      <c r="B365" s="23" t="s">
        <v>478</v>
      </c>
      <c r="C365" s="97" t="s">
        <v>2144</v>
      </c>
      <c r="D365" s="24">
        <v>3</v>
      </c>
      <c r="E365" s="23"/>
    </row>
    <row r="366" spans="1:5">
      <c r="A366" s="24">
        <v>60449</v>
      </c>
      <c r="B366" s="23" t="s">
        <v>479</v>
      </c>
      <c r="C366" s="97" t="s">
        <v>2145</v>
      </c>
      <c r="D366" s="24">
        <v>3</v>
      </c>
      <c r="E366" s="23"/>
    </row>
    <row r="367" spans="1:5">
      <c r="A367" s="24">
        <v>60450</v>
      </c>
      <c r="B367" s="23" t="s">
        <v>480</v>
      </c>
      <c r="C367" s="97" t="s">
        <v>2146</v>
      </c>
      <c r="D367" s="24">
        <v>3</v>
      </c>
      <c r="E367" s="23"/>
    </row>
    <row r="368" spans="1:5">
      <c r="A368" s="24">
        <v>60451</v>
      </c>
      <c r="B368" s="23" t="s">
        <v>481</v>
      </c>
      <c r="C368" s="97" t="s">
        <v>2147</v>
      </c>
      <c r="D368" s="24">
        <v>3</v>
      </c>
      <c r="E368" s="23"/>
    </row>
    <row r="369" spans="1:5">
      <c r="A369" s="24">
        <v>60453</v>
      </c>
      <c r="B369" s="23" t="s">
        <v>482</v>
      </c>
      <c r="C369" s="97" t="s">
        <v>2148</v>
      </c>
      <c r="D369" s="24">
        <v>3</v>
      </c>
      <c r="E369" s="23"/>
    </row>
    <row r="370" spans="1:5">
      <c r="A370" s="24">
        <v>60454</v>
      </c>
      <c r="B370" s="23" t="s">
        <v>483</v>
      </c>
      <c r="C370" s="97" t="s">
        <v>2149</v>
      </c>
      <c r="D370" s="24">
        <v>3</v>
      </c>
      <c r="E370" s="23"/>
    </row>
    <row r="371" spans="1:5">
      <c r="A371" s="24">
        <v>60455</v>
      </c>
      <c r="B371" s="23" t="s">
        <v>484</v>
      </c>
      <c r="C371" s="97" t="s">
        <v>2150</v>
      </c>
      <c r="D371" s="24">
        <v>3</v>
      </c>
      <c r="E371" s="23"/>
    </row>
    <row r="372" spans="1:5">
      <c r="A372" s="24">
        <v>60456</v>
      </c>
      <c r="B372" s="23" t="s">
        <v>485</v>
      </c>
      <c r="C372" s="97" t="s">
        <v>2151</v>
      </c>
      <c r="D372" s="24">
        <v>3</v>
      </c>
      <c r="E372" s="23"/>
    </row>
    <row r="373" spans="1:5">
      <c r="A373" s="24">
        <v>60457</v>
      </c>
      <c r="B373" s="23" t="s">
        <v>486</v>
      </c>
      <c r="C373" s="97" t="s">
        <v>2152</v>
      </c>
      <c r="D373" s="24">
        <v>3</v>
      </c>
      <c r="E373" s="23"/>
    </row>
    <row r="374" spans="1:5">
      <c r="A374" s="24">
        <v>60461</v>
      </c>
      <c r="B374" s="23" t="s">
        <v>487</v>
      </c>
      <c r="C374" s="97" t="s">
        <v>2153</v>
      </c>
      <c r="D374" s="24">
        <v>3</v>
      </c>
      <c r="E374" s="23"/>
    </row>
    <row r="375" spans="1:5">
      <c r="A375" s="24">
        <v>60462</v>
      </c>
      <c r="B375" s="23" t="s">
        <v>488</v>
      </c>
      <c r="C375" s="97" t="s">
        <v>2154</v>
      </c>
      <c r="D375" s="24">
        <v>3</v>
      </c>
      <c r="E375" s="23"/>
    </row>
    <row r="376" spans="1:5">
      <c r="A376" s="24">
        <v>60463</v>
      </c>
      <c r="B376" s="23" t="s">
        <v>489</v>
      </c>
      <c r="C376" s="97" t="s">
        <v>2155</v>
      </c>
      <c r="D376" s="24">
        <v>3</v>
      </c>
      <c r="E376" s="23"/>
    </row>
    <row r="377" spans="1:5">
      <c r="A377" s="24">
        <v>60464</v>
      </c>
      <c r="B377" s="23" t="s">
        <v>490</v>
      </c>
      <c r="C377" s="97" t="s">
        <v>2156</v>
      </c>
      <c r="D377" s="24">
        <v>3</v>
      </c>
      <c r="E377" s="23"/>
    </row>
    <row r="378" spans="1:5">
      <c r="A378" s="24">
        <v>60466</v>
      </c>
      <c r="B378" s="23" t="s">
        <v>491</v>
      </c>
      <c r="C378" s="97" t="s">
        <v>2157</v>
      </c>
      <c r="D378" s="24">
        <v>3</v>
      </c>
      <c r="E378" s="23"/>
    </row>
    <row r="379" spans="1:5">
      <c r="A379" s="24">
        <v>60467</v>
      </c>
      <c r="B379" s="23" t="s">
        <v>492</v>
      </c>
      <c r="C379" s="97" t="s">
        <v>2158</v>
      </c>
      <c r="D379" s="24">
        <v>3</v>
      </c>
      <c r="E379" s="23"/>
    </row>
    <row r="380" spans="1:5">
      <c r="A380" s="24">
        <v>60468</v>
      </c>
      <c r="B380" s="23" t="s">
        <v>493</v>
      </c>
      <c r="C380" s="97" t="s">
        <v>2159</v>
      </c>
      <c r="D380" s="24">
        <v>3</v>
      </c>
      <c r="E380" s="23"/>
    </row>
    <row r="381" spans="1:5">
      <c r="A381" s="24">
        <v>60469</v>
      </c>
      <c r="B381" s="23" t="s">
        <v>494</v>
      </c>
      <c r="C381" s="97" t="s">
        <v>2160</v>
      </c>
      <c r="D381" s="24">
        <v>3</v>
      </c>
      <c r="E381" s="23"/>
    </row>
    <row r="382" spans="1:5">
      <c r="A382" s="24">
        <v>60470</v>
      </c>
      <c r="B382" s="23" t="s">
        <v>495</v>
      </c>
      <c r="C382" s="97" t="s">
        <v>2161</v>
      </c>
      <c r="D382" s="24">
        <v>3</v>
      </c>
      <c r="E382" s="23"/>
    </row>
    <row r="383" spans="1:5">
      <c r="A383" s="24">
        <v>60481</v>
      </c>
      <c r="B383" s="23" t="s">
        <v>496</v>
      </c>
      <c r="C383" s="97" t="s">
        <v>2162</v>
      </c>
      <c r="D383" s="24">
        <v>3</v>
      </c>
      <c r="E383" s="23"/>
    </row>
    <row r="384" spans="1:5">
      <c r="A384" s="24">
        <v>60482</v>
      </c>
      <c r="B384" s="23" t="s">
        <v>497</v>
      </c>
      <c r="C384" s="97" t="s">
        <v>2163</v>
      </c>
      <c r="D384" s="24">
        <v>3</v>
      </c>
      <c r="E384" s="23"/>
    </row>
    <row r="385" spans="1:5">
      <c r="A385" s="24">
        <v>60483</v>
      </c>
      <c r="B385" s="23" t="s">
        <v>498</v>
      </c>
      <c r="C385" s="97" t="s">
        <v>2164</v>
      </c>
      <c r="D385" s="24">
        <v>3</v>
      </c>
      <c r="E385" s="23"/>
    </row>
    <row r="386" spans="1:5">
      <c r="A386" s="24">
        <v>60484</v>
      </c>
      <c r="B386" s="23" t="s">
        <v>499</v>
      </c>
      <c r="C386" s="97" t="s">
        <v>2165</v>
      </c>
      <c r="D386" s="24">
        <v>3</v>
      </c>
      <c r="E386" s="23"/>
    </row>
    <row r="387" spans="1:5">
      <c r="A387" s="24">
        <v>60485</v>
      </c>
      <c r="B387" s="23" t="s">
        <v>500</v>
      </c>
      <c r="C387" s="97" t="s">
        <v>2166</v>
      </c>
      <c r="D387" s="24">
        <v>3</v>
      </c>
      <c r="E387" s="23"/>
    </row>
    <row r="388" spans="1:5">
      <c r="A388" s="24">
        <v>60486</v>
      </c>
      <c r="B388" s="23" t="s">
        <v>501</v>
      </c>
      <c r="C388" s="97" t="s">
        <v>2167</v>
      </c>
      <c r="D388" s="24">
        <v>3</v>
      </c>
      <c r="E388" s="23"/>
    </row>
    <row r="389" spans="1:5">
      <c r="A389" s="24">
        <v>60487</v>
      </c>
      <c r="B389" s="23" t="s">
        <v>502</v>
      </c>
      <c r="C389" s="97" t="s">
        <v>2168</v>
      </c>
      <c r="D389" s="24">
        <v>3</v>
      </c>
      <c r="E389" s="23"/>
    </row>
    <row r="390" spans="1:5">
      <c r="A390" s="24">
        <v>60488</v>
      </c>
      <c r="B390" s="23" t="s">
        <v>503</v>
      </c>
      <c r="C390" s="97" t="s">
        <v>2169</v>
      </c>
      <c r="D390" s="24">
        <v>3</v>
      </c>
      <c r="E390" s="23"/>
    </row>
    <row r="391" spans="1:5">
      <c r="A391" s="24">
        <v>60489</v>
      </c>
      <c r="B391" s="23" t="s">
        <v>504</v>
      </c>
      <c r="C391" s="97" t="s">
        <v>2170</v>
      </c>
      <c r="D391" s="24">
        <v>3</v>
      </c>
      <c r="E391" s="23"/>
    </row>
    <row r="392" spans="1:5">
      <c r="A392" s="24">
        <v>60490</v>
      </c>
      <c r="B392" s="23" t="s">
        <v>505</v>
      </c>
      <c r="C392" s="97" t="s">
        <v>2171</v>
      </c>
      <c r="D392" s="24">
        <v>3</v>
      </c>
      <c r="E392" s="23"/>
    </row>
    <row r="393" spans="1:5">
      <c r="A393" s="24">
        <v>60491</v>
      </c>
      <c r="B393" s="23" t="s">
        <v>506</v>
      </c>
      <c r="C393" s="97" t="s">
        <v>2172</v>
      </c>
      <c r="D393" s="24">
        <v>3</v>
      </c>
      <c r="E393" s="23"/>
    </row>
    <row r="394" spans="1:5">
      <c r="A394" s="24">
        <v>60492</v>
      </c>
      <c r="B394" s="23" t="s">
        <v>507</v>
      </c>
      <c r="C394" s="97" t="s">
        <v>2173</v>
      </c>
      <c r="D394" s="24">
        <v>3</v>
      </c>
      <c r="E394" s="23"/>
    </row>
    <row r="395" spans="1:5">
      <c r="A395" s="24">
        <v>60493</v>
      </c>
      <c r="B395" s="23" t="s">
        <v>508</v>
      </c>
      <c r="C395" s="97" t="s">
        <v>2174</v>
      </c>
      <c r="D395" s="24">
        <v>3</v>
      </c>
      <c r="E395" s="23"/>
    </row>
    <row r="396" spans="1:5">
      <c r="A396" s="24">
        <v>60494</v>
      </c>
      <c r="B396" s="23" t="s">
        <v>509</v>
      </c>
      <c r="C396" s="97" t="s">
        <v>2175</v>
      </c>
      <c r="D396" s="24">
        <v>3</v>
      </c>
      <c r="E396" s="23"/>
    </row>
    <row r="397" spans="1:5">
      <c r="A397" s="24">
        <v>60495</v>
      </c>
      <c r="B397" s="23" t="s">
        <v>510</v>
      </c>
      <c r="C397" s="97" t="s">
        <v>2176</v>
      </c>
      <c r="D397" s="24">
        <v>3</v>
      </c>
      <c r="E397" s="23"/>
    </row>
    <row r="398" spans="1:5">
      <c r="A398" s="24">
        <v>60496</v>
      </c>
      <c r="B398" s="23" t="s">
        <v>511</v>
      </c>
      <c r="C398" s="97" t="s">
        <v>2177</v>
      </c>
      <c r="D398" s="24">
        <v>3</v>
      </c>
      <c r="E398" s="23"/>
    </row>
    <row r="399" spans="1:5">
      <c r="A399" s="24">
        <v>60497</v>
      </c>
      <c r="B399" s="23" t="s">
        <v>273</v>
      </c>
      <c r="C399" s="97" t="s">
        <v>2178</v>
      </c>
      <c r="D399" s="24">
        <v>3</v>
      </c>
      <c r="E399" s="23"/>
    </row>
    <row r="400" spans="1:5">
      <c r="A400" s="24">
        <v>60498</v>
      </c>
      <c r="B400" s="23" t="s">
        <v>512</v>
      </c>
      <c r="C400" s="97" t="s">
        <v>2179</v>
      </c>
      <c r="D400" s="24">
        <v>3</v>
      </c>
      <c r="E400" s="23"/>
    </row>
    <row r="401" spans="1:5">
      <c r="A401" s="24">
        <v>60499</v>
      </c>
      <c r="B401" s="23" t="s">
        <v>513</v>
      </c>
      <c r="C401" s="97" t="s">
        <v>2180</v>
      </c>
      <c r="D401" s="24">
        <v>3</v>
      </c>
      <c r="E401" s="23"/>
    </row>
    <row r="402" spans="1:5">
      <c r="A402" s="24">
        <v>60501</v>
      </c>
      <c r="B402" s="23" t="s">
        <v>514</v>
      </c>
      <c r="C402" s="97" t="s">
        <v>2181</v>
      </c>
      <c r="D402" s="24">
        <v>4</v>
      </c>
      <c r="E402" s="23"/>
    </row>
    <row r="403" spans="1:5">
      <c r="A403" s="24">
        <v>60502</v>
      </c>
      <c r="B403" s="23" t="s">
        <v>515</v>
      </c>
      <c r="C403" s="97" t="s">
        <v>2182</v>
      </c>
      <c r="D403" s="24">
        <v>4</v>
      </c>
      <c r="E403" s="23"/>
    </row>
    <row r="404" spans="1:5">
      <c r="A404" s="24">
        <v>60503</v>
      </c>
      <c r="B404" s="23" t="s">
        <v>516</v>
      </c>
      <c r="C404" s="97" t="s">
        <v>2183</v>
      </c>
      <c r="D404" s="24">
        <v>4</v>
      </c>
      <c r="E404" s="23"/>
    </row>
    <row r="405" spans="1:5">
      <c r="A405" s="24">
        <v>60504</v>
      </c>
      <c r="B405" s="23" t="s">
        <v>517</v>
      </c>
      <c r="C405" s="97" t="s">
        <v>2184</v>
      </c>
      <c r="D405" s="24">
        <v>4</v>
      </c>
      <c r="E405" s="23"/>
    </row>
    <row r="406" spans="1:5">
      <c r="A406" s="24">
        <v>60505</v>
      </c>
      <c r="B406" s="23" t="s">
        <v>518</v>
      </c>
      <c r="C406" s="97" t="s">
        <v>2185</v>
      </c>
      <c r="D406" s="24">
        <v>4</v>
      </c>
      <c r="E406" s="23"/>
    </row>
    <row r="407" spans="1:5">
      <c r="A407" s="24">
        <v>60506</v>
      </c>
      <c r="B407" s="23" t="s">
        <v>167</v>
      </c>
      <c r="C407" s="97" t="s">
        <v>2186</v>
      </c>
      <c r="D407" s="24">
        <v>4</v>
      </c>
      <c r="E407" s="23"/>
    </row>
    <row r="408" spans="1:5">
      <c r="A408" s="24">
        <v>60508</v>
      </c>
      <c r="B408" s="23" t="s">
        <v>519</v>
      </c>
      <c r="C408" s="97" t="s">
        <v>2187</v>
      </c>
      <c r="D408" s="24">
        <v>4</v>
      </c>
      <c r="E408" s="23"/>
    </row>
    <row r="409" spans="1:5">
      <c r="A409" s="24">
        <v>60509</v>
      </c>
      <c r="B409" s="23" t="s">
        <v>520</v>
      </c>
      <c r="C409" s="97" t="s">
        <v>2188</v>
      </c>
      <c r="D409" s="24">
        <v>4</v>
      </c>
      <c r="E409" s="23"/>
    </row>
    <row r="410" spans="1:5">
      <c r="A410" s="24">
        <v>60511</v>
      </c>
      <c r="B410" s="23" t="s">
        <v>521</v>
      </c>
      <c r="C410" s="97" t="s">
        <v>2189</v>
      </c>
      <c r="D410" s="24">
        <v>4</v>
      </c>
      <c r="E410" s="23"/>
    </row>
    <row r="411" spans="1:5">
      <c r="A411" s="24">
        <v>60514</v>
      </c>
      <c r="B411" s="23" t="s">
        <v>522</v>
      </c>
      <c r="C411" s="97" t="s">
        <v>2190</v>
      </c>
      <c r="D411" s="24">
        <v>4</v>
      </c>
      <c r="E411" s="23"/>
    </row>
    <row r="412" spans="1:5">
      <c r="A412" s="24">
        <v>60515</v>
      </c>
      <c r="B412" s="23" t="s">
        <v>523</v>
      </c>
      <c r="C412" s="97" t="s">
        <v>2191</v>
      </c>
      <c r="D412" s="24">
        <v>4</v>
      </c>
      <c r="E412" s="23"/>
    </row>
    <row r="413" spans="1:5">
      <c r="A413" s="24">
        <v>60521</v>
      </c>
      <c r="B413" s="23" t="s">
        <v>524</v>
      </c>
      <c r="C413" s="97" t="s">
        <v>2192</v>
      </c>
      <c r="D413" s="24">
        <v>4</v>
      </c>
      <c r="E413" s="23"/>
    </row>
    <row r="414" spans="1:5">
      <c r="A414" s="24">
        <v>60522</v>
      </c>
      <c r="B414" s="23" t="s">
        <v>525</v>
      </c>
      <c r="C414" s="97" t="s">
        <v>2193</v>
      </c>
      <c r="D414" s="24">
        <v>4</v>
      </c>
      <c r="E414" s="23"/>
    </row>
    <row r="415" spans="1:5">
      <c r="A415" s="24">
        <v>60523</v>
      </c>
      <c r="B415" s="23" t="s">
        <v>526</v>
      </c>
      <c r="C415" s="97" t="s">
        <v>2194</v>
      </c>
      <c r="D415" s="24">
        <v>4</v>
      </c>
      <c r="E415" s="23"/>
    </row>
    <row r="416" spans="1:5">
      <c r="A416" s="24">
        <v>60524</v>
      </c>
      <c r="B416" s="23" t="s">
        <v>527</v>
      </c>
      <c r="C416" s="97" t="s">
        <v>2195</v>
      </c>
      <c r="D416" s="24">
        <v>4</v>
      </c>
      <c r="E416" s="23"/>
    </row>
    <row r="417" spans="1:5">
      <c r="A417" s="24">
        <v>60525</v>
      </c>
      <c r="B417" s="23" t="s">
        <v>528</v>
      </c>
      <c r="C417" s="97" t="s">
        <v>2196</v>
      </c>
      <c r="D417" s="24">
        <v>4</v>
      </c>
      <c r="E417" s="23"/>
    </row>
    <row r="418" spans="1:5">
      <c r="A418" s="24">
        <v>60526</v>
      </c>
      <c r="B418" s="23" t="s">
        <v>529</v>
      </c>
      <c r="C418" s="97" t="s">
        <v>2197</v>
      </c>
      <c r="D418" s="24">
        <v>4</v>
      </c>
      <c r="E418" s="23"/>
    </row>
    <row r="419" spans="1:5">
      <c r="A419" s="24">
        <v>60527</v>
      </c>
      <c r="B419" s="23" t="s">
        <v>530</v>
      </c>
      <c r="C419" s="97" t="s">
        <v>2198</v>
      </c>
      <c r="D419" s="24">
        <v>4</v>
      </c>
      <c r="E419" s="23"/>
    </row>
    <row r="420" spans="1:5">
      <c r="A420" s="24">
        <v>60528</v>
      </c>
      <c r="B420" s="23" t="s">
        <v>531</v>
      </c>
      <c r="C420" s="97" t="s">
        <v>2199</v>
      </c>
      <c r="D420" s="24">
        <v>4</v>
      </c>
      <c r="E420" s="23"/>
    </row>
    <row r="421" spans="1:5">
      <c r="A421" s="24">
        <v>60529</v>
      </c>
      <c r="B421" s="23" t="s">
        <v>532</v>
      </c>
      <c r="C421" s="97" t="s">
        <v>2200</v>
      </c>
      <c r="D421" s="24">
        <v>4</v>
      </c>
      <c r="E421" s="23"/>
    </row>
    <row r="422" spans="1:5">
      <c r="A422" s="24">
        <v>60530</v>
      </c>
      <c r="B422" s="23" t="s">
        <v>533</v>
      </c>
      <c r="C422" s="97" t="s">
        <v>2201</v>
      </c>
      <c r="D422" s="24">
        <v>4</v>
      </c>
      <c r="E422" s="23"/>
    </row>
    <row r="423" spans="1:5">
      <c r="A423" s="24">
        <v>60531</v>
      </c>
      <c r="B423" s="23" t="s">
        <v>534</v>
      </c>
      <c r="C423" s="97" t="s">
        <v>2202</v>
      </c>
      <c r="D423" s="24">
        <v>4</v>
      </c>
      <c r="E423" s="23"/>
    </row>
    <row r="424" spans="1:5">
      <c r="A424" s="24">
        <v>60532</v>
      </c>
      <c r="B424" s="23" t="s">
        <v>535</v>
      </c>
      <c r="C424" s="97" t="s">
        <v>2203</v>
      </c>
      <c r="D424" s="24">
        <v>4</v>
      </c>
      <c r="E424" s="23"/>
    </row>
    <row r="425" spans="1:5">
      <c r="A425" s="24">
        <v>60533</v>
      </c>
      <c r="B425" s="23" t="s">
        <v>536</v>
      </c>
      <c r="C425" s="97" t="s">
        <v>2204</v>
      </c>
      <c r="D425" s="24">
        <v>4</v>
      </c>
      <c r="E425" s="23"/>
    </row>
    <row r="426" spans="1:5">
      <c r="A426" s="24">
        <v>60534</v>
      </c>
      <c r="B426" s="23" t="s">
        <v>537</v>
      </c>
      <c r="C426" s="97" t="s">
        <v>2205</v>
      </c>
      <c r="D426" s="24">
        <v>4</v>
      </c>
      <c r="E426" s="23"/>
    </row>
    <row r="427" spans="1:5">
      <c r="A427" s="24">
        <v>60535</v>
      </c>
      <c r="B427" s="23" t="s">
        <v>538</v>
      </c>
      <c r="C427" s="97" t="s">
        <v>2206</v>
      </c>
      <c r="D427" s="24">
        <v>4</v>
      </c>
      <c r="E427" s="23"/>
    </row>
    <row r="428" spans="1:5">
      <c r="A428" s="24">
        <v>60536</v>
      </c>
      <c r="B428" s="23" t="s">
        <v>539</v>
      </c>
      <c r="C428" s="97" t="s">
        <v>2207</v>
      </c>
      <c r="D428" s="24">
        <v>4</v>
      </c>
      <c r="E428" s="23"/>
    </row>
    <row r="429" spans="1:5">
      <c r="A429" s="24">
        <v>60537</v>
      </c>
      <c r="B429" s="23" t="s">
        <v>540</v>
      </c>
      <c r="C429" s="97" t="s">
        <v>2208</v>
      </c>
      <c r="D429" s="24">
        <v>4</v>
      </c>
      <c r="E429" s="23"/>
    </row>
    <row r="430" spans="1:5">
      <c r="A430" s="24">
        <v>60538</v>
      </c>
      <c r="B430" s="23" t="s">
        <v>541</v>
      </c>
      <c r="C430" s="97" t="s">
        <v>2209</v>
      </c>
      <c r="D430" s="24">
        <v>4</v>
      </c>
      <c r="E430" s="23"/>
    </row>
    <row r="431" spans="1:5">
      <c r="A431" s="24">
        <v>60539</v>
      </c>
      <c r="B431" s="23" t="s">
        <v>542</v>
      </c>
      <c r="C431" s="97" t="s">
        <v>2210</v>
      </c>
      <c r="D431" s="24">
        <v>4</v>
      </c>
      <c r="E431" s="23"/>
    </row>
    <row r="432" spans="1:5">
      <c r="A432" s="24">
        <v>60540</v>
      </c>
      <c r="B432" s="23" t="s">
        <v>543</v>
      </c>
      <c r="C432" s="97" t="s">
        <v>2211</v>
      </c>
      <c r="D432" s="24">
        <v>4</v>
      </c>
      <c r="E432" s="23"/>
    </row>
    <row r="433" spans="1:5">
      <c r="A433" s="24">
        <v>60541</v>
      </c>
      <c r="B433" s="23" t="s">
        <v>544</v>
      </c>
      <c r="C433" s="97" t="s">
        <v>2212</v>
      </c>
      <c r="D433" s="24">
        <v>4</v>
      </c>
      <c r="E433" s="23"/>
    </row>
    <row r="434" spans="1:5">
      <c r="A434" s="24">
        <v>60542</v>
      </c>
      <c r="B434" s="23" t="s">
        <v>545</v>
      </c>
      <c r="C434" s="97" t="s">
        <v>2213</v>
      </c>
      <c r="D434" s="24">
        <v>4</v>
      </c>
      <c r="E434" s="23"/>
    </row>
    <row r="435" spans="1:5">
      <c r="A435" s="24">
        <v>60543</v>
      </c>
      <c r="B435" s="23" t="s">
        <v>546</v>
      </c>
      <c r="C435" s="97" t="s">
        <v>2214</v>
      </c>
      <c r="D435" s="24">
        <v>4</v>
      </c>
      <c r="E435" s="23"/>
    </row>
    <row r="436" spans="1:5">
      <c r="A436" s="24">
        <v>60544</v>
      </c>
      <c r="B436" s="23" t="s">
        <v>547</v>
      </c>
      <c r="C436" s="97" t="s">
        <v>2215</v>
      </c>
      <c r="D436" s="24">
        <v>4</v>
      </c>
      <c r="E436" s="23"/>
    </row>
    <row r="437" spans="1:5">
      <c r="A437" s="24">
        <v>60545</v>
      </c>
      <c r="B437" s="23" t="s">
        <v>548</v>
      </c>
      <c r="C437" s="97" t="s">
        <v>2216</v>
      </c>
      <c r="D437" s="24">
        <v>4</v>
      </c>
      <c r="E437" s="23"/>
    </row>
    <row r="438" spans="1:5">
      <c r="A438" s="24">
        <v>60546</v>
      </c>
      <c r="B438" s="23" t="s">
        <v>549</v>
      </c>
      <c r="C438" s="97" t="s">
        <v>2217</v>
      </c>
      <c r="D438" s="24">
        <v>4</v>
      </c>
      <c r="E438" s="23"/>
    </row>
    <row r="439" spans="1:5">
      <c r="A439" s="24">
        <v>60547</v>
      </c>
      <c r="B439" s="23" t="s">
        <v>550</v>
      </c>
      <c r="C439" s="97" t="s">
        <v>2218</v>
      </c>
      <c r="D439" s="24">
        <v>4</v>
      </c>
      <c r="E439" s="23"/>
    </row>
    <row r="440" spans="1:5">
      <c r="A440" s="24">
        <v>60548</v>
      </c>
      <c r="B440" s="23" t="s">
        <v>551</v>
      </c>
      <c r="C440" s="97" t="s">
        <v>2219</v>
      </c>
      <c r="D440" s="24">
        <v>4</v>
      </c>
      <c r="E440" s="23"/>
    </row>
    <row r="441" spans="1:5">
      <c r="A441" s="24">
        <v>60549</v>
      </c>
      <c r="B441" s="23" t="s">
        <v>552</v>
      </c>
      <c r="C441" s="97" t="s">
        <v>2220</v>
      </c>
      <c r="D441" s="24">
        <v>4</v>
      </c>
      <c r="E441" s="23"/>
    </row>
    <row r="442" spans="1:5">
      <c r="A442" s="24">
        <v>60550</v>
      </c>
      <c r="B442" s="23" t="s">
        <v>553</v>
      </c>
      <c r="C442" s="97" t="s">
        <v>2221</v>
      </c>
      <c r="D442" s="24">
        <v>4</v>
      </c>
      <c r="E442" s="23"/>
    </row>
    <row r="443" spans="1:5">
      <c r="A443" s="24">
        <v>60551</v>
      </c>
      <c r="B443" s="23" t="s">
        <v>554</v>
      </c>
      <c r="C443" s="97" t="s">
        <v>2222</v>
      </c>
      <c r="D443" s="24">
        <v>4</v>
      </c>
      <c r="E443" s="23"/>
    </row>
    <row r="444" spans="1:5">
      <c r="A444" s="24">
        <v>60552</v>
      </c>
      <c r="B444" s="23" t="s">
        <v>555</v>
      </c>
      <c r="C444" s="97" t="s">
        <v>2223</v>
      </c>
      <c r="D444" s="24">
        <v>4</v>
      </c>
      <c r="E444" s="23"/>
    </row>
    <row r="445" spans="1:5">
      <c r="A445" s="24">
        <v>60553</v>
      </c>
      <c r="B445" s="23" t="s">
        <v>556</v>
      </c>
      <c r="C445" s="97" t="s">
        <v>2224</v>
      </c>
      <c r="D445" s="24">
        <v>4</v>
      </c>
      <c r="E445" s="23"/>
    </row>
    <row r="446" spans="1:5">
      <c r="A446" s="24">
        <v>60554</v>
      </c>
      <c r="B446" s="23" t="s">
        <v>557</v>
      </c>
      <c r="C446" s="97" t="s">
        <v>2225</v>
      </c>
      <c r="D446" s="24">
        <v>4</v>
      </c>
      <c r="E446" s="23"/>
    </row>
    <row r="447" spans="1:5">
      <c r="A447" s="24">
        <v>60555</v>
      </c>
      <c r="B447" s="23" t="s">
        <v>452</v>
      </c>
      <c r="C447" s="97" t="s">
        <v>2226</v>
      </c>
      <c r="D447" s="24">
        <v>4</v>
      </c>
      <c r="E447" s="23"/>
    </row>
    <row r="448" spans="1:5">
      <c r="A448" s="24">
        <v>60556</v>
      </c>
      <c r="B448" s="23" t="s">
        <v>558</v>
      </c>
      <c r="C448" s="97" t="s">
        <v>2227</v>
      </c>
      <c r="D448" s="24">
        <v>4</v>
      </c>
      <c r="E448" s="23"/>
    </row>
    <row r="449" spans="1:5">
      <c r="A449" s="24">
        <v>60557</v>
      </c>
      <c r="B449" s="23" t="s">
        <v>559</v>
      </c>
      <c r="C449" s="97" t="s">
        <v>2228</v>
      </c>
      <c r="D449" s="24">
        <v>4</v>
      </c>
      <c r="E449" s="23"/>
    </row>
    <row r="450" spans="1:5">
      <c r="A450" s="24">
        <v>60558</v>
      </c>
      <c r="B450" s="23" t="s">
        <v>560</v>
      </c>
      <c r="C450" s="97" t="s">
        <v>2229</v>
      </c>
      <c r="D450" s="24">
        <v>4</v>
      </c>
      <c r="E450" s="23"/>
    </row>
    <row r="451" spans="1:5">
      <c r="A451" s="24">
        <v>60559</v>
      </c>
      <c r="B451" s="23" t="s">
        <v>561</v>
      </c>
      <c r="C451" s="97" t="s">
        <v>2230</v>
      </c>
      <c r="D451" s="24">
        <v>4</v>
      </c>
      <c r="E451" s="23"/>
    </row>
    <row r="452" spans="1:5">
      <c r="A452" s="24">
        <v>60560</v>
      </c>
      <c r="B452" s="23" t="s">
        <v>562</v>
      </c>
      <c r="C452" s="97" t="s">
        <v>2231</v>
      </c>
      <c r="D452" s="24">
        <v>4</v>
      </c>
      <c r="E452" s="23"/>
    </row>
    <row r="453" spans="1:5">
      <c r="A453" s="24">
        <v>60561</v>
      </c>
      <c r="B453" s="23" t="s">
        <v>563</v>
      </c>
      <c r="C453" s="97" t="s">
        <v>2232</v>
      </c>
      <c r="D453" s="24">
        <v>4</v>
      </c>
      <c r="E453" s="23"/>
    </row>
    <row r="454" spans="1:5">
      <c r="A454" s="24">
        <v>60562</v>
      </c>
      <c r="B454" s="23" t="s">
        <v>564</v>
      </c>
      <c r="C454" s="97" t="s">
        <v>2233</v>
      </c>
      <c r="D454" s="24">
        <v>4</v>
      </c>
      <c r="E454" s="23"/>
    </row>
    <row r="455" spans="1:5">
      <c r="A455" s="24">
        <v>60571</v>
      </c>
      <c r="B455" s="23" t="s">
        <v>210</v>
      </c>
      <c r="C455" s="97" t="s">
        <v>2234</v>
      </c>
      <c r="D455" s="24">
        <v>4</v>
      </c>
      <c r="E455" s="23"/>
    </row>
    <row r="456" spans="1:5">
      <c r="A456" s="24">
        <v>60572</v>
      </c>
      <c r="B456" s="23" t="s">
        <v>565</v>
      </c>
      <c r="C456" s="97" t="s">
        <v>2235</v>
      </c>
      <c r="D456" s="24">
        <v>4</v>
      </c>
      <c r="E456" s="23"/>
    </row>
    <row r="457" spans="1:5">
      <c r="A457" s="24">
        <v>60573</v>
      </c>
      <c r="B457" s="23" t="s">
        <v>566</v>
      </c>
      <c r="C457" s="97" t="s">
        <v>2236</v>
      </c>
      <c r="D457" s="24">
        <v>4</v>
      </c>
      <c r="E457" s="23"/>
    </row>
    <row r="458" spans="1:5">
      <c r="A458" s="24">
        <v>60574</v>
      </c>
      <c r="B458" s="23" t="s">
        <v>567</v>
      </c>
      <c r="C458" s="97" t="s">
        <v>2237</v>
      </c>
      <c r="D458" s="24">
        <v>4</v>
      </c>
      <c r="E458" s="23"/>
    </row>
    <row r="459" spans="1:5">
      <c r="A459" s="24">
        <v>60575</v>
      </c>
      <c r="B459" s="23" t="s">
        <v>568</v>
      </c>
      <c r="C459" s="97" t="s">
        <v>2238</v>
      </c>
      <c r="D459" s="24">
        <v>4</v>
      </c>
      <c r="E459" s="23"/>
    </row>
    <row r="460" spans="1:5">
      <c r="A460" s="24">
        <v>60576</v>
      </c>
      <c r="B460" s="23" t="s">
        <v>569</v>
      </c>
      <c r="C460" s="97" t="s">
        <v>2239</v>
      </c>
      <c r="D460" s="24">
        <v>4</v>
      </c>
      <c r="E460" s="23"/>
    </row>
    <row r="461" spans="1:5">
      <c r="A461" s="24">
        <v>60577</v>
      </c>
      <c r="B461" s="23" t="s">
        <v>167</v>
      </c>
      <c r="C461" s="97" t="s">
        <v>2240</v>
      </c>
      <c r="D461" s="24">
        <v>4</v>
      </c>
      <c r="E461" s="23"/>
    </row>
    <row r="462" spans="1:5">
      <c r="A462" s="24">
        <v>60591</v>
      </c>
      <c r="B462" s="23" t="s">
        <v>570</v>
      </c>
      <c r="C462" s="97" t="s">
        <v>2241</v>
      </c>
      <c r="D462" s="24">
        <v>4</v>
      </c>
      <c r="E462" s="23"/>
    </row>
    <row r="463" spans="1:5">
      <c r="A463" s="24">
        <v>60592</v>
      </c>
      <c r="B463" s="23" t="s">
        <v>571</v>
      </c>
      <c r="C463" s="97" t="s">
        <v>2242</v>
      </c>
      <c r="D463" s="24">
        <v>4</v>
      </c>
      <c r="E463" s="23"/>
    </row>
    <row r="464" spans="1:5">
      <c r="A464" s="24">
        <v>60593</v>
      </c>
      <c r="B464" s="23" t="s">
        <v>451</v>
      </c>
      <c r="C464" s="97" t="s">
        <v>2243</v>
      </c>
      <c r="D464" s="24">
        <v>4</v>
      </c>
      <c r="E464" s="23"/>
    </row>
    <row r="465" spans="1:5">
      <c r="A465" s="24">
        <v>60594</v>
      </c>
      <c r="B465" s="23" t="s">
        <v>572</v>
      </c>
      <c r="C465" s="97" t="s">
        <v>2244</v>
      </c>
      <c r="D465" s="24">
        <v>4</v>
      </c>
      <c r="E465" s="23"/>
    </row>
    <row r="466" spans="1:5">
      <c r="A466" s="24">
        <v>60595</v>
      </c>
      <c r="B466" s="23" t="s">
        <v>573</v>
      </c>
      <c r="C466" s="97" t="s">
        <v>2245</v>
      </c>
      <c r="D466" s="24">
        <v>4</v>
      </c>
      <c r="E466" s="23"/>
    </row>
    <row r="467" spans="1:5">
      <c r="A467" s="24">
        <v>60596</v>
      </c>
      <c r="B467" s="23" t="s">
        <v>574</v>
      </c>
      <c r="C467" s="97" t="s">
        <v>2246</v>
      </c>
      <c r="D467" s="24">
        <v>4</v>
      </c>
      <c r="E467" s="23"/>
    </row>
    <row r="468" spans="1:5">
      <c r="A468" s="24">
        <v>60597</v>
      </c>
      <c r="B468" s="23" t="s">
        <v>575</v>
      </c>
      <c r="C468" s="97" t="s">
        <v>2247</v>
      </c>
      <c r="D468" s="24">
        <v>4</v>
      </c>
      <c r="E468" s="23"/>
    </row>
    <row r="469" spans="1:5">
      <c r="A469" s="24">
        <v>60598</v>
      </c>
      <c r="B469" s="23" t="s">
        <v>576</v>
      </c>
      <c r="C469" s="97" t="s">
        <v>2248</v>
      </c>
      <c r="D469" s="24">
        <v>4</v>
      </c>
      <c r="E469" s="23"/>
    </row>
    <row r="470" spans="1:5">
      <c r="A470" s="24">
        <v>60599</v>
      </c>
      <c r="B470" s="23" t="s">
        <v>577</v>
      </c>
      <c r="C470" s="97" t="s">
        <v>2249</v>
      </c>
      <c r="D470" s="24">
        <v>4</v>
      </c>
      <c r="E470" s="23"/>
    </row>
    <row r="471" spans="1:5">
      <c r="A471" s="24">
        <v>60600</v>
      </c>
      <c r="B471" s="23" t="s">
        <v>578</v>
      </c>
      <c r="C471" s="97" t="s">
        <v>2250</v>
      </c>
      <c r="D471" s="24">
        <v>4</v>
      </c>
      <c r="E471" s="23"/>
    </row>
    <row r="472" spans="1:5">
      <c r="A472" s="24">
        <v>60601</v>
      </c>
      <c r="B472" s="23" t="s">
        <v>579</v>
      </c>
      <c r="C472" s="97" t="s">
        <v>2251</v>
      </c>
      <c r="D472" s="24">
        <v>4</v>
      </c>
      <c r="E472" s="23"/>
    </row>
    <row r="473" spans="1:5">
      <c r="A473" s="24">
        <v>60602</v>
      </c>
      <c r="B473" s="23" t="s">
        <v>580</v>
      </c>
      <c r="C473" s="97" t="s">
        <v>2252</v>
      </c>
      <c r="D473" s="24">
        <v>4</v>
      </c>
      <c r="E473" s="23"/>
    </row>
    <row r="474" spans="1:5">
      <c r="A474" s="24">
        <v>60603</v>
      </c>
      <c r="B474" s="23" t="s">
        <v>581</v>
      </c>
      <c r="C474" s="97" t="s">
        <v>2253</v>
      </c>
      <c r="D474" s="24">
        <v>4</v>
      </c>
      <c r="E474" s="23"/>
    </row>
    <row r="475" spans="1:5">
      <c r="A475" s="24">
        <v>60604</v>
      </c>
      <c r="B475" s="23" t="s">
        <v>582</v>
      </c>
      <c r="C475" s="97" t="s">
        <v>2254</v>
      </c>
      <c r="D475" s="24">
        <v>4</v>
      </c>
      <c r="E475" s="23"/>
    </row>
    <row r="476" spans="1:5">
      <c r="A476" s="24">
        <v>60605</v>
      </c>
      <c r="B476" s="23" t="s">
        <v>583</v>
      </c>
      <c r="C476" s="97" t="s">
        <v>2255</v>
      </c>
      <c r="D476" s="24">
        <v>4</v>
      </c>
      <c r="E476" s="23"/>
    </row>
    <row r="477" spans="1:5">
      <c r="A477" s="24">
        <v>60611</v>
      </c>
      <c r="B477" s="23" t="s">
        <v>584</v>
      </c>
      <c r="C477" s="97" t="s">
        <v>2256</v>
      </c>
      <c r="D477" s="24">
        <v>4</v>
      </c>
      <c r="E477" s="23"/>
    </row>
    <row r="478" spans="1:5">
      <c r="A478" s="24">
        <v>60612</v>
      </c>
      <c r="B478" s="23" t="s">
        <v>585</v>
      </c>
      <c r="C478" s="97" t="s">
        <v>2257</v>
      </c>
      <c r="D478" s="24">
        <v>4</v>
      </c>
      <c r="E478" s="23"/>
    </row>
    <row r="479" spans="1:5">
      <c r="A479" s="24">
        <v>60613</v>
      </c>
      <c r="B479" s="23" t="s">
        <v>586</v>
      </c>
      <c r="C479" s="97" t="s">
        <v>2258</v>
      </c>
      <c r="D479" s="24">
        <v>4</v>
      </c>
      <c r="E479" s="23"/>
    </row>
    <row r="480" spans="1:5">
      <c r="A480" s="24">
        <v>60614</v>
      </c>
      <c r="B480" s="23" t="s">
        <v>587</v>
      </c>
      <c r="C480" s="97" t="s">
        <v>2259</v>
      </c>
      <c r="D480" s="24">
        <v>4</v>
      </c>
      <c r="E480" s="23"/>
    </row>
    <row r="481" spans="1:5">
      <c r="A481" s="24">
        <v>60615</v>
      </c>
      <c r="B481" s="23" t="s">
        <v>588</v>
      </c>
      <c r="C481" s="97" t="s">
        <v>2260</v>
      </c>
      <c r="D481" s="24">
        <v>4</v>
      </c>
      <c r="E481" s="23"/>
    </row>
    <row r="482" spans="1:5">
      <c r="A482" s="24">
        <v>60616</v>
      </c>
      <c r="B482" s="23" t="s">
        <v>589</v>
      </c>
      <c r="C482" s="97" t="s">
        <v>2261</v>
      </c>
      <c r="D482" s="24">
        <v>4</v>
      </c>
      <c r="E482" s="23"/>
    </row>
    <row r="483" spans="1:5">
      <c r="A483" s="24">
        <v>60623</v>
      </c>
      <c r="B483" s="23" t="s">
        <v>590</v>
      </c>
      <c r="C483" s="97" t="s">
        <v>2262</v>
      </c>
      <c r="D483" s="24">
        <v>4</v>
      </c>
      <c r="E483" s="23"/>
    </row>
    <row r="484" spans="1:5">
      <c r="A484" s="24">
        <v>60624</v>
      </c>
      <c r="B484" s="23" t="s">
        <v>591</v>
      </c>
      <c r="C484" s="97" t="s">
        <v>2263</v>
      </c>
      <c r="D484" s="24">
        <v>4</v>
      </c>
      <c r="E484" s="23"/>
    </row>
    <row r="485" spans="1:5">
      <c r="A485" s="24">
        <v>60625</v>
      </c>
      <c r="B485" s="23" t="s">
        <v>592</v>
      </c>
      <c r="C485" s="97" t="s">
        <v>2264</v>
      </c>
      <c r="D485" s="24">
        <v>4</v>
      </c>
      <c r="E485" s="23"/>
    </row>
    <row r="486" spans="1:5">
      <c r="A486" s="24">
        <v>60626</v>
      </c>
      <c r="B486" s="23" t="s">
        <v>593</v>
      </c>
      <c r="C486" s="97" t="s">
        <v>2265</v>
      </c>
      <c r="D486" s="24">
        <v>4</v>
      </c>
      <c r="E486" s="23"/>
    </row>
    <row r="487" spans="1:5">
      <c r="A487" s="24">
        <v>60627</v>
      </c>
      <c r="B487" s="23" t="s">
        <v>594</v>
      </c>
      <c r="C487" s="97" t="s">
        <v>2266</v>
      </c>
      <c r="D487" s="24">
        <v>4</v>
      </c>
      <c r="E487" s="23"/>
    </row>
    <row r="488" spans="1:5">
      <c r="A488" s="24">
        <v>60628</v>
      </c>
      <c r="B488" s="23" t="s">
        <v>595</v>
      </c>
      <c r="C488" s="97" t="s">
        <v>2267</v>
      </c>
      <c r="D488" s="24">
        <v>4</v>
      </c>
      <c r="E488" s="23"/>
    </row>
    <row r="489" spans="1:5">
      <c r="A489" s="24">
        <v>60629</v>
      </c>
      <c r="B489" s="23" t="s">
        <v>596</v>
      </c>
      <c r="C489" s="97" t="s">
        <v>2268</v>
      </c>
      <c r="D489" s="24">
        <v>4</v>
      </c>
      <c r="E489" s="23"/>
    </row>
    <row r="490" spans="1:5">
      <c r="A490" s="24">
        <v>60631</v>
      </c>
      <c r="B490" s="23" t="s">
        <v>597</v>
      </c>
      <c r="C490" s="97" t="s">
        <v>2269</v>
      </c>
      <c r="D490" s="24">
        <v>4</v>
      </c>
      <c r="E490" s="23"/>
    </row>
    <row r="491" spans="1:5">
      <c r="A491" s="24">
        <v>60632</v>
      </c>
      <c r="B491" s="23" t="s">
        <v>598</v>
      </c>
      <c r="C491" s="97" t="s">
        <v>2270</v>
      </c>
      <c r="D491" s="24">
        <v>4</v>
      </c>
      <c r="E491" s="23"/>
    </row>
    <row r="492" spans="1:5">
      <c r="A492" s="24">
        <v>60633</v>
      </c>
      <c r="B492" s="23" t="s">
        <v>599</v>
      </c>
      <c r="C492" s="97" t="s">
        <v>2271</v>
      </c>
      <c r="D492" s="24">
        <v>4</v>
      </c>
      <c r="E492" s="23"/>
    </row>
    <row r="493" spans="1:5">
      <c r="A493" s="24">
        <v>60634</v>
      </c>
      <c r="B493" s="23" t="s">
        <v>600</v>
      </c>
      <c r="C493" s="97" t="s">
        <v>2272</v>
      </c>
      <c r="D493" s="24">
        <v>4</v>
      </c>
      <c r="E493" s="23"/>
    </row>
    <row r="494" spans="1:5">
      <c r="A494" s="24">
        <v>60635</v>
      </c>
      <c r="B494" s="23" t="s">
        <v>601</v>
      </c>
      <c r="C494" s="97" t="s">
        <v>2273</v>
      </c>
      <c r="D494" s="24">
        <v>4</v>
      </c>
      <c r="E494" s="23"/>
    </row>
    <row r="495" spans="1:5">
      <c r="A495" s="24">
        <v>60636</v>
      </c>
      <c r="B495" s="23" t="s">
        <v>602</v>
      </c>
      <c r="C495" s="97" t="s">
        <v>2274</v>
      </c>
      <c r="D495" s="24">
        <v>4</v>
      </c>
      <c r="E495" s="23"/>
    </row>
    <row r="496" spans="1:5">
      <c r="A496" s="24">
        <v>60637</v>
      </c>
      <c r="B496" s="23" t="s">
        <v>603</v>
      </c>
      <c r="C496" s="97" t="s">
        <v>2275</v>
      </c>
      <c r="D496" s="24">
        <v>4</v>
      </c>
      <c r="E496" s="23"/>
    </row>
    <row r="497" spans="1:5">
      <c r="A497" s="24">
        <v>60638</v>
      </c>
      <c r="B497" s="23" t="s">
        <v>604</v>
      </c>
      <c r="C497" s="97" t="s">
        <v>2276</v>
      </c>
      <c r="D497" s="24">
        <v>4</v>
      </c>
      <c r="E497" s="23"/>
    </row>
    <row r="498" spans="1:5">
      <c r="A498" s="24">
        <v>60639</v>
      </c>
      <c r="B498" s="23" t="s">
        <v>605</v>
      </c>
      <c r="C498" s="97" t="s">
        <v>2277</v>
      </c>
      <c r="D498" s="24">
        <v>4</v>
      </c>
      <c r="E498" s="23"/>
    </row>
    <row r="499" spans="1:5">
      <c r="A499" s="24">
        <v>60640</v>
      </c>
      <c r="B499" s="23" t="s">
        <v>606</v>
      </c>
      <c r="C499" s="97" t="s">
        <v>2278</v>
      </c>
      <c r="D499" s="24">
        <v>4</v>
      </c>
      <c r="E499" s="23"/>
    </row>
    <row r="500" spans="1:5">
      <c r="A500" s="24">
        <v>60641</v>
      </c>
      <c r="B500" s="23" t="s">
        <v>607</v>
      </c>
      <c r="C500" s="97" t="s">
        <v>2279</v>
      </c>
      <c r="D500" s="24">
        <v>4</v>
      </c>
      <c r="E500" s="23"/>
    </row>
    <row r="501" spans="1:5">
      <c r="A501" s="24">
        <v>60642</v>
      </c>
      <c r="B501" s="23" t="s">
        <v>608</v>
      </c>
      <c r="C501" s="97" t="s">
        <v>2280</v>
      </c>
      <c r="D501" s="24">
        <v>4</v>
      </c>
      <c r="E501" s="23"/>
    </row>
    <row r="502" spans="1:5">
      <c r="A502" s="24">
        <v>60643</v>
      </c>
      <c r="B502" s="23" t="s">
        <v>609</v>
      </c>
      <c r="C502" s="97" t="s">
        <v>2281</v>
      </c>
      <c r="D502" s="24">
        <v>4</v>
      </c>
      <c r="E502" s="23"/>
    </row>
    <row r="503" spans="1:5">
      <c r="A503" s="24">
        <v>60644</v>
      </c>
      <c r="B503" s="23" t="s">
        <v>610</v>
      </c>
      <c r="C503" s="97" t="s">
        <v>2282</v>
      </c>
      <c r="D503" s="24">
        <v>4</v>
      </c>
      <c r="E503" s="23"/>
    </row>
    <row r="504" spans="1:5">
      <c r="A504" s="24">
        <v>60645</v>
      </c>
      <c r="B504" s="23" t="s">
        <v>611</v>
      </c>
      <c r="C504" s="97" t="s">
        <v>2283</v>
      </c>
      <c r="D504" s="24">
        <v>4</v>
      </c>
      <c r="E504" s="23"/>
    </row>
    <row r="505" spans="1:5">
      <c r="A505" s="24">
        <v>60646</v>
      </c>
      <c r="B505" s="23" t="s">
        <v>612</v>
      </c>
      <c r="C505" s="97" t="s">
        <v>2284</v>
      </c>
      <c r="D505" s="24">
        <v>4</v>
      </c>
      <c r="E505" s="23"/>
    </row>
    <row r="506" spans="1:5">
      <c r="A506" s="24">
        <v>60647</v>
      </c>
      <c r="B506" s="23" t="s">
        <v>471</v>
      </c>
      <c r="C506" s="97" t="s">
        <v>2285</v>
      </c>
      <c r="D506" s="24">
        <v>4</v>
      </c>
      <c r="E506" s="23"/>
    </row>
    <row r="507" spans="1:5">
      <c r="A507" s="24">
        <v>60648</v>
      </c>
      <c r="B507" s="23" t="s">
        <v>613</v>
      </c>
      <c r="C507" s="97" t="s">
        <v>2286</v>
      </c>
      <c r="D507" s="24">
        <v>4</v>
      </c>
      <c r="E507" s="23"/>
    </row>
    <row r="508" spans="1:5">
      <c r="A508" s="24">
        <v>60649</v>
      </c>
      <c r="B508" s="23" t="s">
        <v>614</v>
      </c>
      <c r="C508" s="97" t="s">
        <v>2287</v>
      </c>
      <c r="D508" s="24">
        <v>4</v>
      </c>
      <c r="E508" s="23"/>
    </row>
    <row r="509" spans="1:5">
      <c r="A509" s="24">
        <v>60650</v>
      </c>
      <c r="B509" s="23" t="s">
        <v>615</v>
      </c>
      <c r="C509" s="97" t="s">
        <v>2288</v>
      </c>
      <c r="D509" s="24">
        <v>4</v>
      </c>
      <c r="E509" s="23"/>
    </row>
    <row r="510" spans="1:5">
      <c r="A510" s="24">
        <v>60651</v>
      </c>
      <c r="B510" s="23" t="s">
        <v>244</v>
      </c>
      <c r="C510" s="97" t="s">
        <v>2289</v>
      </c>
      <c r="D510" s="24">
        <v>4</v>
      </c>
      <c r="E510" s="23"/>
    </row>
    <row r="511" spans="1:5">
      <c r="A511" s="24">
        <v>60652</v>
      </c>
      <c r="B511" s="23" t="s">
        <v>616</v>
      </c>
      <c r="C511" s="97" t="s">
        <v>2290</v>
      </c>
      <c r="D511" s="24">
        <v>4</v>
      </c>
      <c r="E511" s="23"/>
    </row>
    <row r="512" spans="1:5">
      <c r="A512" s="24">
        <v>60653</v>
      </c>
      <c r="B512" s="23" t="s">
        <v>617</v>
      </c>
      <c r="C512" s="97" t="s">
        <v>2291</v>
      </c>
      <c r="D512" s="24">
        <v>4</v>
      </c>
      <c r="E512" s="23"/>
    </row>
    <row r="513" spans="1:5">
      <c r="A513" s="24">
        <v>60654</v>
      </c>
      <c r="B513" s="23" t="s">
        <v>618</v>
      </c>
      <c r="C513" s="97" t="s">
        <v>2292</v>
      </c>
      <c r="D513" s="24">
        <v>4</v>
      </c>
      <c r="E513" s="23"/>
    </row>
    <row r="514" spans="1:5">
      <c r="A514" s="24">
        <v>60655</v>
      </c>
      <c r="B514" s="23" t="s">
        <v>619</v>
      </c>
      <c r="C514" s="97" t="s">
        <v>2293</v>
      </c>
      <c r="D514" s="24">
        <v>4</v>
      </c>
      <c r="E514" s="23"/>
    </row>
    <row r="515" spans="1:5">
      <c r="A515" s="24">
        <v>60656</v>
      </c>
      <c r="B515" s="23" t="s">
        <v>620</v>
      </c>
      <c r="C515" s="97" t="s">
        <v>2294</v>
      </c>
      <c r="D515" s="24">
        <v>4</v>
      </c>
      <c r="E515" s="23"/>
    </row>
    <row r="516" spans="1:5">
      <c r="A516" s="24">
        <v>60657</v>
      </c>
      <c r="B516" s="23" t="s">
        <v>621</v>
      </c>
      <c r="C516" s="97" t="s">
        <v>2295</v>
      </c>
      <c r="D516" s="24">
        <v>4</v>
      </c>
      <c r="E516" s="23"/>
    </row>
    <row r="517" spans="1:5">
      <c r="A517" s="24">
        <v>60658</v>
      </c>
      <c r="B517" s="23" t="s">
        <v>622</v>
      </c>
      <c r="C517" s="97" t="s">
        <v>2296</v>
      </c>
      <c r="D517" s="24">
        <v>4</v>
      </c>
      <c r="E517" s="23"/>
    </row>
    <row r="518" spans="1:5">
      <c r="A518" s="24">
        <v>60659</v>
      </c>
      <c r="B518" s="23" t="s">
        <v>623</v>
      </c>
      <c r="C518" s="97" t="s">
        <v>2297</v>
      </c>
      <c r="D518" s="24">
        <v>4</v>
      </c>
      <c r="E518" s="23"/>
    </row>
    <row r="519" spans="1:5">
      <c r="A519" s="24">
        <v>60660</v>
      </c>
      <c r="B519" s="23" t="s">
        <v>624</v>
      </c>
      <c r="C519" s="97" t="s">
        <v>2298</v>
      </c>
      <c r="D519" s="24">
        <v>4</v>
      </c>
      <c r="E519" s="23"/>
    </row>
    <row r="520" spans="1:5">
      <c r="A520" s="24">
        <v>60661</v>
      </c>
      <c r="B520" s="23" t="s">
        <v>625</v>
      </c>
      <c r="C520" s="97" t="s">
        <v>2299</v>
      </c>
      <c r="D520" s="24">
        <v>4</v>
      </c>
      <c r="E520" s="23"/>
    </row>
    <row r="521" spans="1:5">
      <c r="A521" s="24">
        <v>60662</v>
      </c>
      <c r="B521" s="23" t="s">
        <v>626</v>
      </c>
      <c r="C521" s="97" t="s">
        <v>2300</v>
      </c>
      <c r="D521" s="24">
        <v>4</v>
      </c>
      <c r="E521" s="23"/>
    </row>
    <row r="522" spans="1:5">
      <c r="A522" s="24">
        <v>60663</v>
      </c>
      <c r="B522" s="23" t="s">
        <v>487</v>
      </c>
      <c r="C522" s="97" t="s">
        <v>2301</v>
      </c>
      <c r="D522" s="24">
        <v>4</v>
      </c>
      <c r="E522" s="23"/>
    </row>
    <row r="523" spans="1:5">
      <c r="A523" s="24">
        <v>60664</v>
      </c>
      <c r="B523" s="23" t="s">
        <v>627</v>
      </c>
      <c r="C523" s="97" t="s">
        <v>2302</v>
      </c>
      <c r="D523" s="24">
        <v>4</v>
      </c>
      <c r="E523" s="23"/>
    </row>
    <row r="524" spans="1:5">
      <c r="A524" s="24">
        <v>60681</v>
      </c>
      <c r="B524" s="23" t="s">
        <v>628</v>
      </c>
      <c r="C524" s="97" t="s">
        <v>2303</v>
      </c>
      <c r="D524" s="24">
        <v>4</v>
      </c>
      <c r="E524" s="23"/>
    </row>
    <row r="525" spans="1:5">
      <c r="A525" s="24">
        <v>60682</v>
      </c>
      <c r="B525" s="23" t="s">
        <v>629</v>
      </c>
      <c r="C525" s="97" t="s">
        <v>2304</v>
      </c>
      <c r="D525" s="24">
        <v>4</v>
      </c>
      <c r="E525" s="23"/>
    </row>
    <row r="526" spans="1:5">
      <c r="A526" s="24">
        <v>60683</v>
      </c>
      <c r="B526" s="23" t="s">
        <v>630</v>
      </c>
      <c r="C526" s="97" t="s">
        <v>2305</v>
      </c>
      <c r="D526" s="24">
        <v>4</v>
      </c>
      <c r="E526" s="23"/>
    </row>
    <row r="527" spans="1:5">
      <c r="A527" s="24">
        <v>60685</v>
      </c>
      <c r="B527" s="23" t="s">
        <v>631</v>
      </c>
      <c r="C527" s="97" t="s">
        <v>2306</v>
      </c>
      <c r="D527" s="24">
        <v>4</v>
      </c>
      <c r="E527" s="23"/>
    </row>
    <row r="528" spans="1:5">
      <c r="A528" s="24">
        <v>60686</v>
      </c>
      <c r="B528" s="23" t="s">
        <v>632</v>
      </c>
      <c r="C528" s="97" t="s">
        <v>2307</v>
      </c>
      <c r="D528" s="24">
        <v>4</v>
      </c>
      <c r="E528" s="23"/>
    </row>
    <row r="529" spans="1:5">
      <c r="A529" s="24">
        <v>60687</v>
      </c>
      <c r="B529" s="23" t="s">
        <v>465</v>
      </c>
      <c r="C529" s="97" t="s">
        <v>2308</v>
      </c>
      <c r="D529" s="24">
        <v>4</v>
      </c>
      <c r="E529" s="23"/>
    </row>
    <row r="530" spans="1:5">
      <c r="A530" s="24">
        <v>60688</v>
      </c>
      <c r="B530" s="23" t="s">
        <v>633</v>
      </c>
      <c r="C530" s="97" t="s">
        <v>2309</v>
      </c>
      <c r="D530" s="24">
        <v>4</v>
      </c>
      <c r="E530" s="23"/>
    </row>
    <row r="531" spans="1:5">
      <c r="A531" s="24">
        <v>60689</v>
      </c>
      <c r="B531" s="23" t="s">
        <v>634</v>
      </c>
      <c r="C531" s="97" t="s">
        <v>2310</v>
      </c>
      <c r="D531" s="24">
        <v>4</v>
      </c>
      <c r="E531" s="23"/>
    </row>
    <row r="532" spans="1:5">
      <c r="A532" s="24">
        <v>60690</v>
      </c>
      <c r="B532" s="23" t="s">
        <v>456</v>
      </c>
      <c r="C532" s="97" t="s">
        <v>2311</v>
      </c>
      <c r="D532" s="24">
        <v>4</v>
      </c>
      <c r="E532" s="23"/>
    </row>
    <row r="533" spans="1:5">
      <c r="A533" s="24">
        <v>60691</v>
      </c>
      <c r="B533" s="23" t="s">
        <v>635</v>
      </c>
      <c r="C533" s="97" t="s">
        <v>2312</v>
      </c>
      <c r="D533" s="24">
        <v>4</v>
      </c>
      <c r="E533" s="23"/>
    </row>
    <row r="534" spans="1:5">
      <c r="A534" s="24">
        <v>60694</v>
      </c>
      <c r="B534" s="23" t="s">
        <v>636</v>
      </c>
      <c r="C534" s="97" t="s">
        <v>2313</v>
      </c>
      <c r="D534" s="24">
        <v>4</v>
      </c>
      <c r="E534" s="23"/>
    </row>
    <row r="535" spans="1:5">
      <c r="A535" s="24">
        <v>60695</v>
      </c>
      <c r="B535" s="23" t="s">
        <v>637</v>
      </c>
      <c r="C535" s="97" t="s">
        <v>2314</v>
      </c>
      <c r="D535" s="24">
        <v>4</v>
      </c>
      <c r="E535" s="23"/>
    </row>
    <row r="536" spans="1:5">
      <c r="A536" s="24">
        <v>60701</v>
      </c>
      <c r="B536" s="23" t="s">
        <v>638</v>
      </c>
      <c r="C536" s="97" t="s">
        <v>2315</v>
      </c>
      <c r="D536" s="24">
        <v>4</v>
      </c>
      <c r="E536" s="23"/>
    </row>
    <row r="537" spans="1:5">
      <c r="A537" s="24">
        <v>60702</v>
      </c>
      <c r="B537" s="23" t="s">
        <v>639</v>
      </c>
      <c r="C537" s="97" t="s">
        <v>2316</v>
      </c>
      <c r="D537" s="24">
        <v>4</v>
      </c>
      <c r="E537" s="23"/>
    </row>
    <row r="538" spans="1:5">
      <c r="A538" s="24">
        <v>60703</v>
      </c>
      <c r="B538" s="23" t="s">
        <v>640</v>
      </c>
      <c r="C538" s="97" t="s">
        <v>2317</v>
      </c>
      <c r="D538" s="24">
        <v>4</v>
      </c>
      <c r="E538" s="23"/>
    </row>
    <row r="539" spans="1:5">
      <c r="A539" s="24">
        <v>60704</v>
      </c>
      <c r="B539" s="23" t="s">
        <v>641</v>
      </c>
      <c r="C539" s="97" t="s">
        <v>2318</v>
      </c>
      <c r="D539" s="24">
        <v>4</v>
      </c>
      <c r="E539" s="23"/>
    </row>
    <row r="540" spans="1:5">
      <c r="A540" s="24">
        <v>60705</v>
      </c>
      <c r="B540" s="23" t="s">
        <v>642</v>
      </c>
      <c r="C540" s="97" t="s">
        <v>2319</v>
      </c>
      <c r="D540" s="24">
        <v>4</v>
      </c>
      <c r="E540" s="23"/>
    </row>
    <row r="541" spans="1:5">
      <c r="A541" s="24">
        <v>60706</v>
      </c>
      <c r="B541" s="23" t="s">
        <v>643</v>
      </c>
      <c r="C541" s="97" t="s">
        <v>2320</v>
      </c>
      <c r="D541" s="24">
        <v>4</v>
      </c>
      <c r="E541" s="23"/>
    </row>
    <row r="542" spans="1:5">
      <c r="A542" s="24">
        <v>60707</v>
      </c>
      <c r="B542" s="23" t="s">
        <v>644</v>
      </c>
      <c r="C542" s="97" t="s">
        <v>2321</v>
      </c>
      <c r="D542" s="24">
        <v>4</v>
      </c>
      <c r="E542" s="23"/>
    </row>
    <row r="543" spans="1:5">
      <c r="A543" s="24">
        <v>60708</v>
      </c>
      <c r="B543" s="23" t="s">
        <v>645</v>
      </c>
      <c r="C543" s="97" t="s">
        <v>2322</v>
      </c>
      <c r="D543" s="24">
        <v>4</v>
      </c>
      <c r="E543" s="23"/>
    </row>
    <row r="544" spans="1:5">
      <c r="A544" s="24">
        <v>60709</v>
      </c>
      <c r="B544" s="23" t="s">
        <v>646</v>
      </c>
      <c r="C544" s="97" t="s">
        <v>2323</v>
      </c>
      <c r="D544" s="24">
        <v>4</v>
      </c>
      <c r="E544" s="23"/>
    </row>
    <row r="545" spans="1:5">
      <c r="A545" s="24">
        <v>60710</v>
      </c>
      <c r="B545" s="23" t="s">
        <v>647</v>
      </c>
      <c r="C545" s="97" t="s">
        <v>2324</v>
      </c>
      <c r="D545" s="24">
        <v>4</v>
      </c>
      <c r="E545" s="23"/>
    </row>
    <row r="546" spans="1:5">
      <c r="A546" s="24">
        <v>60711</v>
      </c>
      <c r="B546" s="23" t="s">
        <v>648</v>
      </c>
      <c r="C546" s="97" t="s">
        <v>2325</v>
      </c>
      <c r="D546" s="24">
        <v>4</v>
      </c>
      <c r="E546" s="23"/>
    </row>
    <row r="547" spans="1:5">
      <c r="A547" s="24">
        <v>60712</v>
      </c>
      <c r="B547" s="23" t="s">
        <v>649</v>
      </c>
      <c r="C547" s="97" t="s">
        <v>2326</v>
      </c>
      <c r="D547" s="24">
        <v>4</v>
      </c>
      <c r="E547" s="23"/>
    </row>
    <row r="548" spans="1:5">
      <c r="A548" s="24">
        <v>60713</v>
      </c>
      <c r="B548" s="23" t="s">
        <v>183</v>
      </c>
      <c r="C548" s="97" t="s">
        <v>2327</v>
      </c>
      <c r="D548" s="24">
        <v>4</v>
      </c>
      <c r="E548" s="23"/>
    </row>
    <row r="549" spans="1:5">
      <c r="A549" s="24">
        <v>60714</v>
      </c>
      <c r="B549" s="23" t="s">
        <v>650</v>
      </c>
      <c r="C549" s="97" t="s">
        <v>2328</v>
      </c>
      <c r="D549" s="24">
        <v>4</v>
      </c>
      <c r="E549" s="23"/>
    </row>
    <row r="550" spans="1:5">
      <c r="A550" s="24">
        <v>60715</v>
      </c>
      <c r="B550" s="23" t="s">
        <v>651</v>
      </c>
      <c r="C550" s="97" t="s">
        <v>2329</v>
      </c>
      <c r="D550" s="24">
        <v>4</v>
      </c>
      <c r="E550" s="23"/>
    </row>
    <row r="551" spans="1:5">
      <c r="A551" s="24">
        <v>60716</v>
      </c>
      <c r="B551" s="23" t="s">
        <v>652</v>
      </c>
      <c r="C551" s="97" t="s">
        <v>2330</v>
      </c>
      <c r="D551" s="24">
        <v>4</v>
      </c>
      <c r="E551" s="23"/>
    </row>
    <row r="552" spans="1:5">
      <c r="A552" s="24">
        <v>60717</v>
      </c>
      <c r="B552" s="23" t="s">
        <v>653</v>
      </c>
      <c r="C552" s="97" t="s">
        <v>2331</v>
      </c>
      <c r="D552" s="24">
        <v>4</v>
      </c>
      <c r="E552" s="23"/>
    </row>
    <row r="553" spans="1:5">
      <c r="A553" s="24">
        <v>60718</v>
      </c>
      <c r="B553" s="23" t="s">
        <v>654</v>
      </c>
      <c r="C553" s="97" t="s">
        <v>2332</v>
      </c>
      <c r="D553" s="24">
        <v>4</v>
      </c>
      <c r="E553" s="23"/>
    </row>
    <row r="554" spans="1:5">
      <c r="A554" s="24">
        <v>60719</v>
      </c>
      <c r="B554" s="23" t="s">
        <v>655</v>
      </c>
      <c r="C554" s="97" t="s">
        <v>2333</v>
      </c>
      <c r="D554" s="24">
        <v>4</v>
      </c>
      <c r="E554" s="23"/>
    </row>
    <row r="555" spans="1:5">
      <c r="A555" s="24">
        <v>60720</v>
      </c>
      <c r="B555" s="23" t="s">
        <v>656</v>
      </c>
      <c r="C555" s="97" t="s">
        <v>2334</v>
      </c>
      <c r="D555" s="24">
        <v>4</v>
      </c>
      <c r="E555" s="23"/>
    </row>
    <row r="556" spans="1:5">
      <c r="A556" s="24">
        <v>60741</v>
      </c>
      <c r="B556" s="23" t="s">
        <v>657</v>
      </c>
      <c r="C556" s="97" t="s">
        <v>2335</v>
      </c>
      <c r="D556" s="24">
        <v>4</v>
      </c>
      <c r="E556" s="23"/>
    </row>
    <row r="557" spans="1:5">
      <c r="A557" s="24">
        <v>60742</v>
      </c>
      <c r="B557" s="23" t="s">
        <v>658</v>
      </c>
      <c r="C557" s="97" t="s">
        <v>2336</v>
      </c>
      <c r="D557" s="24">
        <v>4</v>
      </c>
      <c r="E557" s="23"/>
    </row>
    <row r="558" spans="1:5">
      <c r="A558" s="24">
        <v>60743</v>
      </c>
      <c r="B558" s="23" t="s">
        <v>659</v>
      </c>
      <c r="C558" s="97" t="s">
        <v>2337</v>
      </c>
      <c r="D558" s="24">
        <v>4</v>
      </c>
      <c r="E558" s="23"/>
    </row>
    <row r="559" spans="1:5">
      <c r="A559" s="24">
        <v>60744</v>
      </c>
      <c r="B559" s="23" t="s">
        <v>660</v>
      </c>
      <c r="C559" s="97" t="s">
        <v>2338</v>
      </c>
      <c r="D559" s="24">
        <v>4</v>
      </c>
      <c r="E559" s="23"/>
    </row>
    <row r="560" spans="1:5">
      <c r="A560" s="24">
        <v>60745</v>
      </c>
      <c r="B560" s="23" t="s">
        <v>661</v>
      </c>
      <c r="C560" s="97" t="s">
        <v>2339</v>
      </c>
      <c r="D560" s="24">
        <v>4</v>
      </c>
      <c r="E560" s="23"/>
    </row>
    <row r="561" spans="1:5">
      <c r="A561" s="24">
        <v>60746</v>
      </c>
      <c r="B561" s="23" t="s">
        <v>662</v>
      </c>
      <c r="C561" s="97" t="s">
        <v>2340</v>
      </c>
      <c r="D561" s="24">
        <v>4</v>
      </c>
      <c r="E561" s="23"/>
    </row>
    <row r="562" spans="1:5">
      <c r="A562" s="24">
        <v>60747</v>
      </c>
      <c r="B562" s="23" t="s">
        <v>663</v>
      </c>
      <c r="C562" s="97" t="s">
        <v>2341</v>
      </c>
      <c r="D562" s="24">
        <v>4</v>
      </c>
      <c r="E562" s="23"/>
    </row>
    <row r="563" spans="1:5">
      <c r="A563" s="24">
        <v>60748</v>
      </c>
      <c r="B563" s="23" t="s">
        <v>664</v>
      </c>
      <c r="C563" s="97" t="s">
        <v>2342</v>
      </c>
      <c r="D563" s="24">
        <v>4</v>
      </c>
      <c r="E563" s="23"/>
    </row>
    <row r="564" spans="1:5">
      <c r="A564" s="24">
        <v>60749</v>
      </c>
      <c r="B564" s="23" t="s">
        <v>665</v>
      </c>
      <c r="C564" s="97" t="s">
        <v>2343</v>
      </c>
      <c r="D564" s="24">
        <v>4</v>
      </c>
      <c r="E564" s="23"/>
    </row>
    <row r="565" spans="1:5">
      <c r="A565" s="24">
        <v>60750</v>
      </c>
      <c r="B565" s="23" t="s">
        <v>666</v>
      </c>
      <c r="C565" s="97" t="s">
        <v>2344</v>
      </c>
      <c r="D565" s="24">
        <v>4</v>
      </c>
      <c r="E565" s="23"/>
    </row>
    <row r="566" spans="1:5">
      <c r="A566" s="24">
        <v>60751</v>
      </c>
      <c r="B566" s="23" t="s">
        <v>667</v>
      </c>
      <c r="C566" s="97" t="s">
        <v>2345</v>
      </c>
      <c r="D566" s="24">
        <v>4</v>
      </c>
      <c r="E566" s="23"/>
    </row>
    <row r="567" spans="1:5">
      <c r="A567" s="24">
        <v>60752</v>
      </c>
      <c r="B567" s="23" t="s">
        <v>668</v>
      </c>
      <c r="C567" s="97" t="s">
        <v>2346</v>
      </c>
      <c r="D567" s="24">
        <v>4</v>
      </c>
      <c r="E567" s="23"/>
    </row>
    <row r="568" spans="1:5">
      <c r="A568" s="24">
        <v>60753</v>
      </c>
      <c r="B568" s="23" t="s">
        <v>669</v>
      </c>
      <c r="C568" s="97" t="s">
        <v>2347</v>
      </c>
      <c r="D568" s="24">
        <v>4</v>
      </c>
      <c r="E568" s="23"/>
    </row>
    <row r="569" spans="1:5">
      <c r="A569" s="24">
        <v>60755</v>
      </c>
      <c r="B569" s="23" t="s">
        <v>670</v>
      </c>
      <c r="C569" s="97" t="s">
        <v>2348</v>
      </c>
      <c r="D569" s="24">
        <v>4</v>
      </c>
      <c r="E569" s="23"/>
    </row>
    <row r="570" spans="1:5">
      <c r="A570" s="24">
        <v>60756</v>
      </c>
      <c r="B570" s="23" t="s">
        <v>452</v>
      </c>
      <c r="C570" s="97" t="s">
        <v>2349</v>
      </c>
      <c r="D570" s="24">
        <v>4</v>
      </c>
      <c r="E570" s="23"/>
    </row>
    <row r="571" spans="1:5">
      <c r="A571" s="24">
        <v>60757</v>
      </c>
      <c r="B571" s="23" t="s">
        <v>671</v>
      </c>
      <c r="C571" s="97" t="s">
        <v>2350</v>
      </c>
      <c r="D571" s="24">
        <v>4</v>
      </c>
      <c r="E571" s="23"/>
    </row>
    <row r="572" spans="1:5">
      <c r="A572" s="24">
        <v>60761</v>
      </c>
      <c r="B572" s="23" t="s">
        <v>672</v>
      </c>
      <c r="C572" s="97" t="s">
        <v>2351</v>
      </c>
      <c r="D572" s="24">
        <v>4</v>
      </c>
      <c r="E572" s="23"/>
    </row>
    <row r="573" spans="1:5">
      <c r="A573" s="24">
        <v>60762</v>
      </c>
      <c r="B573" s="23" t="s">
        <v>673</v>
      </c>
      <c r="C573" s="97" t="s">
        <v>2352</v>
      </c>
      <c r="D573" s="24">
        <v>4</v>
      </c>
      <c r="E573" s="23"/>
    </row>
    <row r="574" spans="1:5">
      <c r="A574" s="24">
        <v>60763</v>
      </c>
      <c r="B574" s="23" t="s">
        <v>674</v>
      </c>
      <c r="C574" s="97" t="s">
        <v>2353</v>
      </c>
      <c r="D574" s="24">
        <v>4</v>
      </c>
      <c r="E574" s="23"/>
    </row>
    <row r="575" spans="1:5">
      <c r="A575" s="24">
        <v>60764</v>
      </c>
      <c r="B575" s="23" t="s">
        <v>675</v>
      </c>
      <c r="C575" s="97" t="s">
        <v>2354</v>
      </c>
      <c r="D575" s="24">
        <v>4</v>
      </c>
      <c r="E575" s="23"/>
    </row>
    <row r="576" spans="1:5">
      <c r="A576" s="24">
        <v>60771</v>
      </c>
      <c r="B576" s="23" t="s">
        <v>676</v>
      </c>
      <c r="C576" s="97" t="s">
        <v>2355</v>
      </c>
      <c r="D576" s="24">
        <v>4</v>
      </c>
      <c r="E576" s="23"/>
    </row>
    <row r="577" spans="1:5">
      <c r="A577" s="24">
        <v>60774</v>
      </c>
      <c r="B577" s="23" t="s">
        <v>677</v>
      </c>
      <c r="C577" s="97" t="s">
        <v>2356</v>
      </c>
      <c r="D577" s="24">
        <v>4</v>
      </c>
      <c r="E577" s="23"/>
    </row>
    <row r="578" spans="1:5">
      <c r="A578" s="24">
        <v>60775</v>
      </c>
      <c r="B578" s="23" t="s">
        <v>678</v>
      </c>
      <c r="C578" s="97" t="s">
        <v>2357</v>
      </c>
      <c r="D578" s="24">
        <v>4</v>
      </c>
      <c r="E578" s="23"/>
    </row>
    <row r="579" spans="1:5">
      <c r="A579" s="24">
        <v>60776</v>
      </c>
      <c r="B579" s="23" t="s">
        <v>679</v>
      </c>
      <c r="C579" s="97" t="s">
        <v>2358</v>
      </c>
      <c r="D579" s="24">
        <v>4</v>
      </c>
      <c r="E579" s="23"/>
    </row>
    <row r="580" spans="1:5">
      <c r="A580" s="24">
        <v>60777</v>
      </c>
      <c r="B580" s="23" t="s">
        <v>680</v>
      </c>
      <c r="C580" s="97" t="s">
        <v>2359</v>
      </c>
      <c r="D580" s="24">
        <v>4</v>
      </c>
      <c r="E580" s="23"/>
    </row>
    <row r="581" spans="1:5">
      <c r="A581" s="24">
        <v>60778</v>
      </c>
      <c r="B581" s="23" t="s">
        <v>681</v>
      </c>
      <c r="C581" s="97" t="s">
        <v>2360</v>
      </c>
      <c r="D581" s="24">
        <v>4</v>
      </c>
      <c r="E581" s="23"/>
    </row>
    <row r="582" spans="1:5">
      <c r="A582" s="24">
        <v>60779</v>
      </c>
      <c r="B582" s="23" t="s">
        <v>682</v>
      </c>
      <c r="C582" s="97" t="s">
        <v>2361</v>
      </c>
      <c r="D582" s="24">
        <v>4</v>
      </c>
      <c r="E582" s="23"/>
    </row>
    <row r="583" spans="1:5">
      <c r="A583" s="24">
        <v>60780</v>
      </c>
      <c r="B583" s="23" t="s">
        <v>683</v>
      </c>
      <c r="C583" s="97" t="s">
        <v>2362</v>
      </c>
      <c r="D583" s="24">
        <v>4</v>
      </c>
      <c r="E583" s="23"/>
    </row>
    <row r="584" spans="1:5">
      <c r="A584" s="24">
        <v>60781</v>
      </c>
      <c r="B584" s="23" t="s">
        <v>273</v>
      </c>
      <c r="C584" s="97" t="s">
        <v>2363</v>
      </c>
      <c r="D584" s="24">
        <v>4</v>
      </c>
      <c r="E584" s="23"/>
    </row>
    <row r="585" spans="1:5">
      <c r="A585" s="24">
        <v>60782</v>
      </c>
      <c r="B585" s="23" t="s">
        <v>684</v>
      </c>
      <c r="C585" s="97" t="s">
        <v>2364</v>
      </c>
      <c r="D585" s="24">
        <v>4</v>
      </c>
      <c r="E585" s="23"/>
    </row>
    <row r="586" spans="1:5">
      <c r="A586" s="24">
        <v>60783</v>
      </c>
      <c r="B586" s="23" t="s">
        <v>685</v>
      </c>
      <c r="C586" s="97" t="s">
        <v>2365</v>
      </c>
      <c r="D586" s="24">
        <v>4</v>
      </c>
      <c r="E586" s="23"/>
    </row>
    <row r="587" spans="1:5">
      <c r="A587" s="24">
        <v>60784</v>
      </c>
      <c r="B587" s="23" t="s">
        <v>581</v>
      </c>
      <c r="C587" s="97" t="s">
        <v>2366</v>
      </c>
      <c r="D587" s="24">
        <v>4</v>
      </c>
      <c r="E587" s="23"/>
    </row>
    <row r="588" spans="1:5">
      <c r="A588" s="24">
        <v>60785</v>
      </c>
      <c r="B588" s="23" t="s">
        <v>686</v>
      </c>
      <c r="C588" s="97" t="s">
        <v>2367</v>
      </c>
      <c r="D588" s="24">
        <v>4</v>
      </c>
      <c r="E588" s="23"/>
    </row>
    <row r="589" spans="1:5">
      <c r="A589" s="24">
        <v>60786</v>
      </c>
      <c r="B589" s="23" t="s">
        <v>687</v>
      </c>
      <c r="C589" s="97" t="s">
        <v>2368</v>
      </c>
      <c r="D589" s="24">
        <v>4</v>
      </c>
      <c r="E589" s="23"/>
    </row>
    <row r="590" spans="1:5">
      <c r="A590" s="24">
        <v>60787</v>
      </c>
      <c r="B590" s="23" t="s">
        <v>688</v>
      </c>
      <c r="C590" s="97" t="s">
        <v>2369</v>
      </c>
      <c r="D590" s="24">
        <v>4</v>
      </c>
      <c r="E590" s="23"/>
    </row>
    <row r="591" spans="1:5">
      <c r="A591" s="24">
        <v>60788</v>
      </c>
      <c r="B591" s="23" t="s">
        <v>689</v>
      </c>
      <c r="C591" s="97" t="s">
        <v>2370</v>
      </c>
      <c r="D591" s="24">
        <v>4</v>
      </c>
      <c r="E591" s="23"/>
    </row>
    <row r="592" spans="1:5">
      <c r="A592" s="24">
        <v>60789</v>
      </c>
      <c r="B592" s="23" t="s">
        <v>690</v>
      </c>
      <c r="C592" s="97" t="s">
        <v>2371</v>
      </c>
      <c r="D592" s="24">
        <v>4</v>
      </c>
      <c r="E592" s="23"/>
    </row>
    <row r="593" spans="1:5">
      <c r="A593" s="24">
        <v>60790</v>
      </c>
      <c r="B593" s="23" t="s">
        <v>691</v>
      </c>
      <c r="C593" s="97" t="s">
        <v>2372</v>
      </c>
      <c r="D593" s="24">
        <v>4</v>
      </c>
      <c r="E593" s="23"/>
    </row>
    <row r="594" spans="1:5">
      <c r="A594" s="24">
        <v>60791</v>
      </c>
      <c r="B594" s="23" t="s">
        <v>692</v>
      </c>
      <c r="C594" s="97" t="s">
        <v>2373</v>
      </c>
      <c r="D594" s="24">
        <v>4</v>
      </c>
      <c r="E594" s="23"/>
    </row>
    <row r="595" spans="1:5">
      <c r="A595" s="24">
        <v>60792</v>
      </c>
      <c r="B595" s="23" t="s">
        <v>693</v>
      </c>
      <c r="C595" s="97" t="s">
        <v>2374</v>
      </c>
      <c r="D595" s="24">
        <v>4</v>
      </c>
      <c r="E595" s="23"/>
    </row>
    <row r="596" spans="1:5">
      <c r="A596" s="24">
        <v>60793</v>
      </c>
      <c r="B596" s="23" t="s">
        <v>694</v>
      </c>
      <c r="C596" s="97" t="s">
        <v>2375</v>
      </c>
      <c r="D596" s="24">
        <v>4</v>
      </c>
      <c r="E596" s="23"/>
    </row>
    <row r="597" spans="1:5">
      <c r="A597" s="24">
        <v>60794</v>
      </c>
      <c r="B597" s="23" t="s">
        <v>695</v>
      </c>
      <c r="C597" s="97" t="s">
        <v>2376</v>
      </c>
      <c r="D597" s="24">
        <v>4</v>
      </c>
      <c r="E597" s="23"/>
    </row>
    <row r="598" spans="1:5">
      <c r="A598" s="24">
        <v>60795</v>
      </c>
      <c r="B598" s="23" t="s">
        <v>696</v>
      </c>
      <c r="C598" s="97" t="s">
        <v>2377</v>
      </c>
      <c r="D598" s="24">
        <v>4</v>
      </c>
      <c r="E598" s="23"/>
    </row>
    <row r="599" spans="1:5">
      <c r="A599" s="24">
        <v>60796</v>
      </c>
      <c r="B599" s="23" t="s">
        <v>697</v>
      </c>
      <c r="C599" s="97" t="s">
        <v>2378</v>
      </c>
      <c r="D599" s="24">
        <v>4</v>
      </c>
      <c r="E599" s="23"/>
    </row>
    <row r="600" spans="1:5">
      <c r="A600" s="24">
        <v>60797</v>
      </c>
      <c r="B600" s="23" t="s">
        <v>698</v>
      </c>
      <c r="C600" s="97" t="s">
        <v>2379</v>
      </c>
      <c r="D600" s="24">
        <v>4</v>
      </c>
      <c r="E600" s="23"/>
    </row>
    <row r="601" spans="1:5">
      <c r="A601" s="24">
        <v>60798</v>
      </c>
      <c r="B601" s="23" t="s">
        <v>699</v>
      </c>
      <c r="C601" s="97" t="s">
        <v>2380</v>
      </c>
      <c r="D601" s="24">
        <v>4</v>
      </c>
      <c r="E601" s="23"/>
    </row>
    <row r="602" spans="1:5">
      <c r="A602" s="24">
        <v>60799</v>
      </c>
      <c r="B602" s="23" t="s">
        <v>700</v>
      </c>
      <c r="C602" s="97" t="s">
        <v>2381</v>
      </c>
      <c r="D602" s="24">
        <v>4</v>
      </c>
      <c r="E602" s="23"/>
    </row>
    <row r="603" spans="1:5">
      <c r="A603" s="24">
        <v>60801</v>
      </c>
      <c r="B603" s="23" t="s">
        <v>701</v>
      </c>
      <c r="C603" s="97" t="s">
        <v>2382</v>
      </c>
      <c r="D603" s="24">
        <v>4</v>
      </c>
      <c r="E603" s="23"/>
    </row>
    <row r="604" spans="1:5">
      <c r="A604" s="24">
        <v>60802</v>
      </c>
      <c r="B604" s="23" t="s">
        <v>702</v>
      </c>
      <c r="C604" s="97" t="s">
        <v>2383</v>
      </c>
      <c r="D604" s="24">
        <v>4</v>
      </c>
      <c r="E604" s="23"/>
    </row>
    <row r="605" spans="1:5">
      <c r="A605" s="24">
        <v>60803</v>
      </c>
      <c r="B605" s="23" t="s">
        <v>703</v>
      </c>
      <c r="C605" s="97" t="s">
        <v>2384</v>
      </c>
      <c r="D605" s="24">
        <v>4</v>
      </c>
      <c r="E605" s="23"/>
    </row>
    <row r="606" spans="1:5">
      <c r="A606" s="24">
        <v>60804</v>
      </c>
      <c r="B606" s="23" t="s">
        <v>704</v>
      </c>
      <c r="C606" s="97" t="s">
        <v>2385</v>
      </c>
      <c r="D606" s="24">
        <v>4</v>
      </c>
      <c r="E606" s="23"/>
    </row>
    <row r="607" spans="1:5">
      <c r="A607" s="24">
        <v>60805</v>
      </c>
      <c r="B607" s="23" t="s">
        <v>705</v>
      </c>
      <c r="C607" s="97" t="s">
        <v>2386</v>
      </c>
      <c r="D607" s="24">
        <v>4</v>
      </c>
      <c r="E607" s="23"/>
    </row>
    <row r="608" spans="1:5">
      <c r="A608" s="24">
        <v>60806</v>
      </c>
      <c r="B608" s="23" t="s">
        <v>706</v>
      </c>
      <c r="C608" s="97" t="s">
        <v>2387</v>
      </c>
      <c r="D608" s="24">
        <v>4</v>
      </c>
      <c r="E608" s="23"/>
    </row>
    <row r="609" spans="1:5">
      <c r="A609" s="24">
        <v>60807</v>
      </c>
      <c r="B609" s="23" t="s">
        <v>606</v>
      </c>
      <c r="C609" s="97" t="s">
        <v>2388</v>
      </c>
      <c r="D609" s="24">
        <v>4</v>
      </c>
      <c r="E609" s="23"/>
    </row>
    <row r="610" spans="1:5">
      <c r="A610" s="24">
        <v>60812</v>
      </c>
      <c r="B610" s="23" t="s">
        <v>707</v>
      </c>
      <c r="C610" s="97" t="s">
        <v>2389</v>
      </c>
      <c r="D610" s="24">
        <v>4</v>
      </c>
      <c r="E610" s="23"/>
    </row>
    <row r="611" spans="1:5">
      <c r="A611" s="24">
        <v>60813</v>
      </c>
      <c r="B611" s="23" t="s">
        <v>708</v>
      </c>
      <c r="C611" s="97" t="s">
        <v>2390</v>
      </c>
      <c r="D611" s="24">
        <v>4</v>
      </c>
      <c r="E611" s="23"/>
    </row>
    <row r="612" spans="1:5">
      <c r="A612" s="24">
        <v>60814</v>
      </c>
      <c r="B612" s="23" t="s">
        <v>709</v>
      </c>
      <c r="C612" s="97" t="s">
        <v>2391</v>
      </c>
      <c r="D612" s="24">
        <v>4</v>
      </c>
      <c r="E612" s="23"/>
    </row>
    <row r="613" spans="1:5">
      <c r="A613" s="24">
        <v>60831</v>
      </c>
      <c r="B613" s="23" t="s">
        <v>710</v>
      </c>
      <c r="C613" s="97" t="s">
        <v>2392</v>
      </c>
      <c r="D613" s="24">
        <v>4</v>
      </c>
      <c r="E613" s="23"/>
    </row>
    <row r="614" spans="1:5">
      <c r="A614" s="24">
        <v>60837</v>
      </c>
      <c r="B614" s="23" t="s">
        <v>711</v>
      </c>
      <c r="C614" s="97" t="s">
        <v>2393</v>
      </c>
      <c r="D614" s="24">
        <v>4</v>
      </c>
      <c r="E614" s="23"/>
    </row>
    <row r="615" spans="1:5">
      <c r="A615" s="24">
        <v>60838</v>
      </c>
      <c r="B615" s="23" t="s">
        <v>712</v>
      </c>
      <c r="C615" s="97" t="s">
        <v>2394</v>
      </c>
      <c r="D615" s="24">
        <v>4</v>
      </c>
      <c r="E615" s="23"/>
    </row>
    <row r="616" spans="1:5">
      <c r="A616" s="24">
        <v>60843</v>
      </c>
      <c r="B616" s="23" t="s">
        <v>713</v>
      </c>
      <c r="C616" s="97" t="s">
        <v>2395</v>
      </c>
      <c r="D616" s="24">
        <v>4</v>
      </c>
      <c r="E616" s="23"/>
    </row>
    <row r="617" spans="1:5">
      <c r="A617" s="24">
        <v>60844</v>
      </c>
      <c r="B617" s="23" t="s">
        <v>714</v>
      </c>
      <c r="C617" s="97" t="s">
        <v>2396</v>
      </c>
      <c r="D617" s="24">
        <v>4</v>
      </c>
      <c r="E617" s="23"/>
    </row>
    <row r="618" spans="1:5">
      <c r="A618" s="24">
        <v>60851</v>
      </c>
      <c r="B618" s="23" t="s">
        <v>715</v>
      </c>
      <c r="C618" s="97" t="s">
        <v>2397</v>
      </c>
      <c r="D618" s="24">
        <v>4</v>
      </c>
      <c r="E618" s="23"/>
    </row>
    <row r="619" spans="1:5">
      <c r="A619" s="24">
        <v>60901</v>
      </c>
      <c r="B619" s="23" t="s">
        <v>716</v>
      </c>
      <c r="C619" s="97" t="s">
        <v>2398</v>
      </c>
      <c r="D619" s="24">
        <v>5</v>
      </c>
      <c r="E619" s="23"/>
    </row>
    <row r="620" spans="1:5">
      <c r="A620" s="24">
        <v>60903</v>
      </c>
      <c r="B620" s="23" t="s">
        <v>717</v>
      </c>
      <c r="C620" s="97" t="s">
        <v>2399</v>
      </c>
      <c r="D620" s="24">
        <v>5</v>
      </c>
      <c r="E620" s="23"/>
    </row>
    <row r="621" spans="1:5">
      <c r="A621" s="24">
        <v>60908</v>
      </c>
      <c r="B621" s="23" t="s">
        <v>718</v>
      </c>
      <c r="C621" s="97" t="s">
        <v>2400</v>
      </c>
      <c r="D621" s="24">
        <v>5</v>
      </c>
      <c r="E621" s="23"/>
    </row>
    <row r="622" spans="1:5">
      <c r="A622" s="24">
        <v>60920</v>
      </c>
      <c r="B622" s="23" t="s">
        <v>185</v>
      </c>
      <c r="C622" s="97" t="s">
        <v>2401</v>
      </c>
      <c r="D622" s="24">
        <v>5</v>
      </c>
      <c r="E622" s="23"/>
    </row>
    <row r="623" spans="1:5">
      <c r="A623" s="24">
        <v>60943</v>
      </c>
      <c r="B623" s="23" t="s">
        <v>719</v>
      </c>
      <c r="C623" s="97" t="s">
        <v>2402</v>
      </c>
      <c r="D623" s="24">
        <v>5</v>
      </c>
      <c r="E623" s="23"/>
    </row>
    <row r="624" spans="1:5">
      <c r="A624" s="24">
        <v>60960</v>
      </c>
      <c r="B624" s="23" t="s">
        <v>720</v>
      </c>
      <c r="C624" s="97" t="s">
        <v>2403</v>
      </c>
      <c r="D624" s="24">
        <v>5</v>
      </c>
      <c r="E624" s="23"/>
    </row>
    <row r="625" spans="1:5">
      <c r="A625" s="24">
        <v>61001</v>
      </c>
      <c r="B625" s="23" t="s">
        <v>721</v>
      </c>
      <c r="C625" s="97" t="s">
        <v>2404</v>
      </c>
      <c r="D625" s="24">
        <v>5</v>
      </c>
      <c r="E625" s="23"/>
    </row>
    <row r="626" spans="1:5">
      <c r="A626" s="24">
        <v>61002</v>
      </c>
      <c r="B626" s="23" t="s">
        <v>722</v>
      </c>
      <c r="C626" s="97" t="s">
        <v>2405</v>
      </c>
      <c r="D626" s="24">
        <v>5</v>
      </c>
      <c r="E626" s="23"/>
    </row>
    <row r="627" spans="1:5">
      <c r="A627" s="24">
        <v>61003</v>
      </c>
      <c r="B627" s="23" t="s">
        <v>723</v>
      </c>
      <c r="C627" s="97" t="s">
        <v>2406</v>
      </c>
      <c r="D627" s="24">
        <v>5</v>
      </c>
      <c r="E627" s="23"/>
    </row>
    <row r="628" spans="1:5">
      <c r="A628" s="24">
        <v>61004</v>
      </c>
      <c r="B628" s="23" t="s">
        <v>724</v>
      </c>
      <c r="C628" s="97" t="s">
        <v>2407</v>
      </c>
      <c r="D628" s="24">
        <v>5</v>
      </c>
      <c r="E628" s="23"/>
    </row>
    <row r="629" spans="1:5">
      <c r="A629" s="24">
        <v>61006</v>
      </c>
      <c r="B629" s="23" t="s">
        <v>725</v>
      </c>
      <c r="C629" s="97" t="s">
        <v>2408</v>
      </c>
      <c r="D629" s="24">
        <v>5</v>
      </c>
      <c r="E629" s="23"/>
    </row>
    <row r="630" spans="1:5">
      <c r="A630" s="24">
        <v>61009</v>
      </c>
      <c r="B630" s="23" t="s">
        <v>726</v>
      </c>
      <c r="C630" s="97" t="s">
        <v>2409</v>
      </c>
      <c r="D630" s="24">
        <v>5</v>
      </c>
      <c r="E630" s="23"/>
    </row>
    <row r="631" spans="1:5">
      <c r="A631" s="24">
        <v>61010</v>
      </c>
      <c r="B631" s="23" t="s">
        <v>727</v>
      </c>
      <c r="C631" s="97" t="s">
        <v>2410</v>
      </c>
      <c r="D631" s="24">
        <v>5</v>
      </c>
      <c r="E631" s="23"/>
    </row>
    <row r="632" spans="1:5">
      <c r="A632" s="24">
        <v>61041</v>
      </c>
      <c r="B632" s="23" t="s">
        <v>728</v>
      </c>
      <c r="C632" s="97" t="s">
        <v>2411</v>
      </c>
      <c r="D632" s="24">
        <v>5</v>
      </c>
      <c r="E632" s="23"/>
    </row>
    <row r="633" spans="1:5">
      <c r="A633" s="24">
        <v>61044</v>
      </c>
      <c r="B633" s="23" t="s">
        <v>729</v>
      </c>
      <c r="C633" s="97" t="s">
        <v>2412</v>
      </c>
      <c r="D633" s="24">
        <v>5</v>
      </c>
      <c r="E633" s="23"/>
    </row>
    <row r="634" spans="1:5">
      <c r="A634" s="24">
        <v>61058</v>
      </c>
      <c r="B634" s="23" t="s">
        <v>730</v>
      </c>
      <c r="C634" s="97" t="s">
        <v>2413</v>
      </c>
      <c r="D634" s="24">
        <v>5</v>
      </c>
      <c r="E634" s="23"/>
    </row>
    <row r="635" spans="1:5">
      <c r="A635" s="24">
        <v>61059</v>
      </c>
      <c r="B635" s="23" t="s">
        <v>731</v>
      </c>
      <c r="C635" s="97" t="s">
        <v>2414</v>
      </c>
      <c r="D635" s="24">
        <v>5</v>
      </c>
      <c r="E635" s="23"/>
    </row>
    <row r="636" spans="1:5">
      <c r="A636" s="24">
        <v>61060</v>
      </c>
      <c r="B636" s="23" t="s">
        <v>732</v>
      </c>
      <c r="C636" s="97" t="s">
        <v>2415</v>
      </c>
      <c r="D636" s="24">
        <v>5</v>
      </c>
      <c r="E636" s="23"/>
    </row>
    <row r="637" spans="1:5">
      <c r="A637" s="24">
        <v>61075</v>
      </c>
      <c r="B637" s="23" t="s">
        <v>733</v>
      </c>
      <c r="C637" s="97" t="s">
        <v>2416</v>
      </c>
      <c r="D637" s="24">
        <v>5</v>
      </c>
      <c r="E637" s="23"/>
    </row>
    <row r="638" spans="1:5">
      <c r="A638" s="24">
        <v>61101</v>
      </c>
      <c r="B638" s="23" t="s">
        <v>734</v>
      </c>
      <c r="C638" s="97" t="s">
        <v>2417</v>
      </c>
      <c r="D638" s="24">
        <v>6</v>
      </c>
      <c r="E638" s="23"/>
    </row>
    <row r="639" spans="1:5">
      <c r="A639" s="24">
        <v>61102</v>
      </c>
      <c r="B639" s="23" t="s">
        <v>735</v>
      </c>
      <c r="C639" s="97" t="s">
        <v>2418</v>
      </c>
      <c r="D639" s="24">
        <v>6</v>
      </c>
      <c r="E639" s="23"/>
    </row>
    <row r="640" spans="1:5">
      <c r="A640" s="24">
        <v>61103</v>
      </c>
      <c r="B640" s="23" t="s">
        <v>736</v>
      </c>
      <c r="C640" s="97" t="s">
        <v>2419</v>
      </c>
      <c r="D640" s="24">
        <v>6</v>
      </c>
      <c r="E640" s="23"/>
    </row>
    <row r="641" spans="1:5">
      <c r="A641" s="24">
        <v>61104</v>
      </c>
      <c r="B641" s="23" t="s">
        <v>737</v>
      </c>
      <c r="C641" s="97" t="s">
        <v>2420</v>
      </c>
      <c r="D641" s="24">
        <v>6</v>
      </c>
      <c r="E641" s="23"/>
    </row>
    <row r="642" spans="1:5">
      <c r="A642" s="24">
        <v>61105</v>
      </c>
      <c r="B642" s="23" t="s">
        <v>738</v>
      </c>
      <c r="C642" s="97" t="s">
        <v>2421</v>
      </c>
      <c r="D642" s="24">
        <v>6</v>
      </c>
      <c r="E642" s="23"/>
    </row>
    <row r="643" spans="1:5">
      <c r="A643" s="24">
        <v>61106</v>
      </c>
      <c r="B643" s="23" t="s">
        <v>260</v>
      </c>
      <c r="C643" s="97" t="s">
        <v>2422</v>
      </c>
      <c r="D643" s="24">
        <v>6</v>
      </c>
      <c r="E643" s="23"/>
    </row>
    <row r="644" spans="1:5">
      <c r="A644" s="24">
        <v>61107</v>
      </c>
      <c r="B644" s="23" t="s">
        <v>210</v>
      </c>
      <c r="C644" s="97" t="s">
        <v>2423</v>
      </c>
      <c r="D644" s="24">
        <v>6</v>
      </c>
      <c r="E644" s="23"/>
    </row>
    <row r="645" spans="1:5">
      <c r="A645" s="24">
        <v>61108</v>
      </c>
      <c r="B645" s="23" t="s">
        <v>739</v>
      </c>
      <c r="C645" s="97" t="s">
        <v>2424</v>
      </c>
      <c r="D645" s="24">
        <v>6</v>
      </c>
      <c r="E645" s="23"/>
    </row>
    <row r="646" spans="1:5">
      <c r="A646" s="24">
        <v>61109</v>
      </c>
      <c r="B646" s="23" t="s">
        <v>740</v>
      </c>
      <c r="C646" s="97" t="s">
        <v>2425</v>
      </c>
      <c r="D646" s="24">
        <v>6</v>
      </c>
      <c r="E646" s="23"/>
    </row>
    <row r="647" spans="1:5">
      <c r="A647" s="24">
        <v>61110</v>
      </c>
      <c r="B647" s="23" t="s">
        <v>741</v>
      </c>
      <c r="C647" s="97" t="s">
        <v>2426</v>
      </c>
      <c r="D647" s="24">
        <v>6</v>
      </c>
      <c r="E647" s="23"/>
    </row>
    <row r="648" spans="1:5">
      <c r="A648" s="24">
        <v>61111</v>
      </c>
      <c r="B648" s="23" t="s">
        <v>742</v>
      </c>
      <c r="C648" s="97" t="s">
        <v>2427</v>
      </c>
      <c r="D648" s="24">
        <v>6</v>
      </c>
      <c r="E648" s="23"/>
    </row>
    <row r="649" spans="1:5">
      <c r="A649" s="24">
        <v>61112</v>
      </c>
      <c r="B649" s="23" t="s">
        <v>743</v>
      </c>
      <c r="C649" s="97" t="s">
        <v>2428</v>
      </c>
      <c r="D649" s="24">
        <v>6</v>
      </c>
      <c r="E649" s="23"/>
    </row>
    <row r="650" spans="1:5">
      <c r="A650" s="24">
        <v>61113</v>
      </c>
      <c r="B650" s="23" t="s">
        <v>744</v>
      </c>
      <c r="C650" s="97" t="s">
        <v>2429</v>
      </c>
      <c r="D650" s="24">
        <v>6</v>
      </c>
      <c r="E650" s="23"/>
    </row>
    <row r="651" spans="1:5">
      <c r="A651" s="24">
        <v>61114</v>
      </c>
      <c r="B651" s="23" t="s">
        <v>745</v>
      </c>
      <c r="C651" s="97" t="s">
        <v>2430</v>
      </c>
      <c r="D651" s="24">
        <v>6</v>
      </c>
      <c r="E651" s="23"/>
    </row>
    <row r="652" spans="1:5">
      <c r="A652" s="24">
        <v>61115</v>
      </c>
      <c r="B652" s="23" t="s">
        <v>536</v>
      </c>
      <c r="C652" s="97" t="s">
        <v>2431</v>
      </c>
      <c r="D652" s="24">
        <v>6</v>
      </c>
      <c r="E652" s="23"/>
    </row>
    <row r="653" spans="1:5">
      <c r="A653" s="24">
        <v>61116</v>
      </c>
      <c r="B653" s="23" t="s">
        <v>746</v>
      </c>
      <c r="C653" s="97" t="s">
        <v>2432</v>
      </c>
      <c r="D653" s="24">
        <v>6</v>
      </c>
      <c r="E653" s="23"/>
    </row>
    <row r="654" spans="1:5">
      <c r="A654" s="24">
        <v>61117</v>
      </c>
      <c r="B654" s="23" t="s">
        <v>747</v>
      </c>
      <c r="C654" s="97" t="s">
        <v>2433</v>
      </c>
      <c r="D654" s="24">
        <v>6</v>
      </c>
      <c r="E654" s="23"/>
    </row>
    <row r="655" spans="1:5">
      <c r="A655" s="24">
        <v>61118</v>
      </c>
      <c r="B655" s="23" t="s">
        <v>748</v>
      </c>
      <c r="C655" s="97" t="s">
        <v>2434</v>
      </c>
      <c r="D655" s="24">
        <v>6</v>
      </c>
      <c r="E655" s="23"/>
    </row>
    <row r="656" spans="1:5">
      <c r="A656" s="24">
        <v>61119</v>
      </c>
      <c r="B656" s="23" t="s">
        <v>749</v>
      </c>
      <c r="C656" s="97" t="s">
        <v>2435</v>
      </c>
      <c r="D656" s="24">
        <v>6</v>
      </c>
      <c r="E656" s="23"/>
    </row>
    <row r="657" spans="1:5">
      <c r="A657" s="24">
        <v>61120</v>
      </c>
      <c r="B657" s="23" t="s">
        <v>750</v>
      </c>
      <c r="C657" s="97" t="s">
        <v>2436</v>
      </c>
      <c r="D657" s="24">
        <v>6</v>
      </c>
      <c r="E657" s="23"/>
    </row>
    <row r="658" spans="1:5">
      <c r="A658" s="24">
        <v>61121</v>
      </c>
      <c r="B658" s="23" t="s">
        <v>751</v>
      </c>
      <c r="C658" s="97" t="s">
        <v>2437</v>
      </c>
      <c r="D658" s="24">
        <v>6</v>
      </c>
      <c r="E658" s="23"/>
    </row>
    <row r="659" spans="1:5">
      <c r="A659" s="24">
        <v>61122</v>
      </c>
      <c r="B659" s="23" t="s">
        <v>752</v>
      </c>
      <c r="C659" s="97" t="s">
        <v>2438</v>
      </c>
      <c r="D659" s="24">
        <v>6</v>
      </c>
      <c r="E659" s="23"/>
    </row>
    <row r="660" spans="1:5">
      <c r="A660" s="24">
        <v>61123</v>
      </c>
      <c r="B660" s="23" t="s">
        <v>753</v>
      </c>
      <c r="C660" s="97" t="s">
        <v>2439</v>
      </c>
      <c r="D660" s="24">
        <v>6</v>
      </c>
      <c r="E660" s="23"/>
    </row>
    <row r="661" spans="1:5">
      <c r="A661" s="24">
        <v>61124</v>
      </c>
      <c r="B661" s="23" t="s">
        <v>184</v>
      </c>
      <c r="C661" s="97" t="s">
        <v>2440</v>
      </c>
      <c r="D661" s="24">
        <v>6</v>
      </c>
      <c r="E661" s="23"/>
    </row>
    <row r="662" spans="1:5">
      <c r="A662" s="24">
        <v>61125</v>
      </c>
      <c r="B662" s="23" t="s">
        <v>169</v>
      </c>
      <c r="C662" s="97" t="s">
        <v>2441</v>
      </c>
      <c r="D662" s="24">
        <v>6</v>
      </c>
      <c r="E662" s="23"/>
    </row>
    <row r="663" spans="1:5">
      <c r="A663" s="24">
        <v>61126</v>
      </c>
      <c r="B663" s="23" t="s">
        <v>754</v>
      </c>
      <c r="C663" s="97" t="s">
        <v>2442</v>
      </c>
      <c r="D663" s="24">
        <v>6</v>
      </c>
      <c r="E663" s="23"/>
    </row>
    <row r="664" spans="1:5">
      <c r="A664" s="24">
        <v>61127</v>
      </c>
      <c r="B664" s="23" t="s">
        <v>755</v>
      </c>
      <c r="C664" s="97" t="s">
        <v>2443</v>
      </c>
      <c r="D664" s="24">
        <v>6</v>
      </c>
      <c r="E664" s="23"/>
    </row>
    <row r="665" spans="1:5">
      <c r="A665" s="24">
        <v>61128</v>
      </c>
      <c r="B665" s="23" t="s">
        <v>356</v>
      </c>
      <c r="C665" s="97" t="s">
        <v>2444</v>
      </c>
      <c r="D665" s="24">
        <v>6</v>
      </c>
      <c r="E665" s="23"/>
    </row>
    <row r="666" spans="1:5">
      <c r="A666" s="24">
        <v>61129</v>
      </c>
      <c r="B666" s="23" t="s">
        <v>756</v>
      </c>
      <c r="C666" s="97" t="s">
        <v>2445</v>
      </c>
      <c r="D666" s="24">
        <v>6</v>
      </c>
      <c r="E666" s="23"/>
    </row>
    <row r="667" spans="1:5">
      <c r="A667" s="24">
        <v>61130</v>
      </c>
      <c r="B667" s="23" t="s">
        <v>757</v>
      </c>
      <c r="C667" s="97" t="s">
        <v>2446</v>
      </c>
      <c r="D667" s="24">
        <v>6</v>
      </c>
      <c r="E667" s="23"/>
    </row>
    <row r="668" spans="1:5">
      <c r="A668" s="24">
        <v>61131</v>
      </c>
      <c r="B668" s="23" t="s">
        <v>247</v>
      </c>
      <c r="C668" s="97" t="s">
        <v>2447</v>
      </c>
      <c r="D668" s="24">
        <v>6</v>
      </c>
      <c r="E668" s="23"/>
    </row>
    <row r="669" spans="1:5">
      <c r="A669" s="24">
        <v>61132</v>
      </c>
      <c r="B669" s="23" t="s">
        <v>758</v>
      </c>
      <c r="C669" s="97" t="s">
        <v>2448</v>
      </c>
      <c r="D669" s="24">
        <v>6</v>
      </c>
      <c r="E669" s="23"/>
    </row>
    <row r="670" spans="1:5">
      <c r="A670" s="24">
        <v>61133</v>
      </c>
      <c r="B670" s="23" t="s">
        <v>759</v>
      </c>
      <c r="C670" s="97" t="s">
        <v>2449</v>
      </c>
      <c r="D670" s="24">
        <v>6</v>
      </c>
      <c r="E670" s="23"/>
    </row>
    <row r="671" spans="1:5">
      <c r="A671" s="24">
        <v>61134</v>
      </c>
      <c r="B671" s="23" t="s">
        <v>760</v>
      </c>
      <c r="C671" s="97" t="s">
        <v>2450</v>
      </c>
      <c r="D671" s="24">
        <v>6</v>
      </c>
      <c r="E671" s="23"/>
    </row>
    <row r="672" spans="1:5">
      <c r="A672" s="24">
        <v>61135</v>
      </c>
      <c r="B672" s="23" t="s">
        <v>761</v>
      </c>
      <c r="C672" s="97" t="s">
        <v>2451</v>
      </c>
      <c r="D672" s="24">
        <v>6</v>
      </c>
      <c r="E672" s="23"/>
    </row>
    <row r="673" spans="1:5">
      <c r="A673" s="24">
        <v>61136</v>
      </c>
      <c r="B673" s="23" t="s">
        <v>762</v>
      </c>
      <c r="C673" s="97" t="s">
        <v>2452</v>
      </c>
      <c r="D673" s="24">
        <v>6</v>
      </c>
      <c r="E673" s="23"/>
    </row>
    <row r="674" spans="1:5">
      <c r="A674" s="24">
        <v>61137</v>
      </c>
      <c r="B674" s="23" t="s">
        <v>763</v>
      </c>
      <c r="C674" s="97" t="s">
        <v>2453</v>
      </c>
      <c r="D674" s="24">
        <v>6</v>
      </c>
      <c r="E674" s="23"/>
    </row>
    <row r="675" spans="1:5">
      <c r="A675" s="24">
        <v>61138</v>
      </c>
      <c r="B675" s="23" t="s">
        <v>764</v>
      </c>
      <c r="C675" s="97" t="s">
        <v>2454</v>
      </c>
      <c r="D675" s="24">
        <v>6</v>
      </c>
      <c r="E675" s="23"/>
    </row>
    <row r="676" spans="1:5">
      <c r="A676" s="24">
        <v>61139</v>
      </c>
      <c r="B676" s="23" t="s">
        <v>765</v>
      </c>
      <c r="C676" s="97" t="s">
        <v>2455</v>
      </c>
      <c r="D676" s="24">
        <v>6</v>
      </c>
      <c r="E676" s="23"/>
    </row>
    <row r="677" spans="1:5">
      <c r="A677" s="24">
        <v>61140</v>
      </c>
      <c r="B677" s="23" t="s">
        <v>766</v>
      </c>
      <c r="C677" s="97" t="s">
        <v>2456</v>
      </c>
      <c r="D677" s="24">
        <v>6</v>
      </c>
      <c r="E677" s="23"/>
    </row>
    <row r="678" spans="1:5">
      <c r="A678" s="24">
        <v>61141</v>
      </c>
      <c r="B678" s="23" t="s">
        <v>767</v>
      </c>
      <c r="C678" s="97" t="s">
        <v>2457</v>
      </c>
      <c r="D678" s="24">
        <v>6</v>
      </c>
      <c r="E678" s="23"/>
    </row>
    <row r="679" spans="1:5">
      <c r="A679" s="24">
        <v>61142</v>
      </c>
      <c r="B679" s="23" t="s">
        <v>768</v>
      </c>
      <c r="C679" s="97" t="s">
        <v>2458</v>
      </c>
      <c r="D679" s="24">
        <v>6</v>
      </c>
      <c r="E679" s="23"/>
    </row>
    <row r="680" spans="1:5">
      <c r="A680" s="24">
        <v>61143</v>
      </c>
      <c r="B680" s="23" t="s">
        <v>769</v>
      </c>
      <c r="C680" s="97" t="s">
        <v>2459</v>
      </c>
      <c r="D680" s="24">
        <v>6</v>
      </c>
      <c r="E680" s="23"/>
    </row>
    <row r="681" spans="1:5">
      <c r="A681" s="24">
        <v>61144</v>
      </c>
      <c r="B681" s="23" t="s">
        <v>770</v>
      </c>
      <c r="C681" s="97" t="s">
        <v>2460</v>
      </c>
      <c r="D681" s="24">
        <v>6</v>
      </c>
      <c r="E681" s="23"/>
    </row>
    <row r="682" spans="1:5">
      <c r="A682" s="24">
        <v>61145</v>
      </c>
      <c r="B682" s="23" t="s">
        <v>771</v>
      </c>
      <c r="C682" s="97" t="s">
        <v>2461</v>
      </c>
      <c r="D682" s="24">
        <v>6</v>
      </c>
      <c r="E682" s="23"/>
    </row>
    <row r="683" spans="1:5">
      <c r="A683" s="24">
        <v>61146</v>
      </c>
      <c r="B683" s="23" t="s">
        <v>772</v>
      </c>
      <c r="C683" s="97" t="s">
        <v>2462</v>
      </c>
      <c r="D683" s="24">
        <v>6</v>
      </c>
      <c r="E683" s="23"/>
    </row>
    <row r="684" spans="1:5">
      <c r="A684" s="24">
        <v>61147</v>
      </c>
      <c r="B684" s="23" t="s">
        <v>773</v>
      </c>
      <c r="C684" s="97" t="s">
        <v>2463</v>
      </c>
      <c r="D684" s="24">
        <v>6</v>
      </c>
      <c r="E684" s="23"/>
    </row>
    <row r="685" spans="1:5">
      <c r="A685" s="24">
        <v>61148</v>
      </c>
      <c r="B685" s="23" t="s">
        <v>774</v>
      </c>
      <c r="C685" s="97" t="s">
        <v>2464</v>
      </c>
      <c r="D685" s="24">
        <v>6</v>
      </c>
      <c r="E685" s="23"/>
    </row>
    <row r="686" spans="1:5">
      <c r="A686" s="24">
        <v>61149</v>
      </c>
      <c r="B686" s="23" t="s">
        <v>775</v>
      </c>
      <c r="C686" s="97" t="s">
        <v>2465</v>
      </c>
      <c r="D686" s="24">
        <v>6</v>
      </c>
      <c r="E686" s="23"/>
    </row>
    <row r="687" spans="1:5">
      <c r="A687" s="24">
        <v>61150</v>
      </c>
      <c r="B687" s="23" t="s">
        <v>776</v>
      </c>
      <c r="C687" s="97" t="s">
        <v>2466</v>
      </c>
      <c r="D687" s="24">
        <v>6</v>
      </c>
      <c r="E687" s="23"/>
    </row>
    <row r="688" spans="1:5">
      <c r="A688" s="24">
        <v>61151</v>
      </c>
      <c r="B688" s="23" t="s">
        <v>777</v>
      </c>
      <c r="C688" s="97" t="s">
        <v>2467</v>
      </c>
      <c r="D688" s="24">
        <v>6</v>
      </c>
      <c r="E688" s="23"/>
    </row>
    <row r="689" spans="1:5">
      <c r="A689" s="24">
        <v>61152</v>
      </c>
      <c r="B689" s="23" t="s">
        <v>475</v>
      </c>
      <c r="C689" s="97" t="s">
        <v>2468</v>
      </c>
      <c r="D689" s="24">
        <v>6</v>
      </c>
      <c r="E689" s="23"/>
    </row>
    <row r="690" spans="1:5">
      <c r="A690" s="24">
        <v>61161</v>
      </c>
      <c r="B690" s="23" t="s">
        <v>778</v>
      </c>
      <c r="C690" s="97" t="s">
        <v>2469</v>
      </c>
      <c r="D690" s="24">
        <v>6</v>
      </c>
      <c r="E690" s="23"/>
    </row>
    <row r="691" spans="1:5">
      <c r="A691" s="24">
        <v>61162</v>
      </c>
      <c r="B691" s="23" t="s">
        <v>779</v>
      </c>
      <c r="C691" s="97" t="s">
        <v>2470</v>
      </c>
      <c r="D691" s="24">
        <v>6</v>
      </c>
      <c r="E691" s="23"/>
    </row>
    <row r="692" spans="1:5">
      <c r="A692" s="24">
        <v>61163</v>
      </c>
      <c r="B692" s="23" t="s">
        <v>780</v>
      </c>
      <c r="C692" s="97" t="s">
        <v>2471</v>
      </c>
      <c r="D692" s="24">
        <v>6</v>
      </c>
      <c r="E692" s="23"/>
    </row>
    <row r="693" spans="1:5">
      <c r="A693" s="24">
        <v>61164</v>
      </c>
      <c r="B693" s="23" t="s">
        <v>781</v>
      </c>
      <c r="C693" s="97" t="s">
        <v>2472</v>
      </c>
      <c r="D693" s="24">
        <v>6</v>
      </c>
      <c r="E693" s="23"/>
    </row>
    <row r="694" spans="1:5">
      <c r="A694" s="24">
        <v>61165</v>
      </c>
      <c r="B694" s="23" t="s">
        <v>782</v>
      </c>
      <c r="C694" s="97" t="s">
        <v>2473</v>
      </c>
      <c r="D694" s="24">
        <v>6</v>
      </c>
      <c r="E694" s="23"/>
    </row>
    <row r="695" spans="1:5">
      <c r="A695" s="24">
        <v>61166</v>
      </c>
      <c r="B695" s="23" t="s">
        <v>783</v>
      </c>
      <c r="C695" s="97" t="s">
        <v>2474</v>
      </c>
      <c r="D695" s="24">
        <v>6</v>
      </c>
      <c r="E695" s="23"/>
    </row>
    <row r="696" spans="1:5">
      <c r="A696" s="24">
        <v>61167</v>
      </c>
      <c r="B696" s="23" t="s">
        <v>784</v>
      </c>
      <c r="C696" s="97" t="s">
        <v>2475</v>
      </c>
      <c r="D696" s="24">
        <v>6</v>
      </c>
      <c r="E696" s="23"/>
    </row>
    <row r="697" spans="1:5">
      <c r="A697" s="24">
        <v>61168</v>
      </c>
      <c r="B697" s="23" t="s">
        <v>785</v>
      </c>
      <c r="C697" s="97" t="s">
        <v>2476</v>
      </c>
      <c r="D697" s="24">
        <v>6</v>
      </c>
      <c r="E697" s="23"/>
    </row>
    <row r="698" spans="1:5">
      <c r="A698" s="24">
        <v>61169</v>
      </c>
      <c r="B698" s="23" t="s">
        <v>786</v>
      </c>
      <c r="C698" s="97" t="s">
        <v>2477</v>
      </c>
      <c r="D698" s="24">
        <v>6</v>
      </c>
      <c r="E698" s="23"/>
    </row>
    <row r="699" spans="1:5">
      <c r="A699" s="24">
        <v>61170</v>
      </c>
      <c r="B699" s="23" t="s">
        <v>787</v>
      </c>
      <c r="C699" s="97" t="s">
        <v>2478</v>
      </c>
      <c r="D699" s="24">
        <v>6</v>
      </c>
      <c r="E699" s="23"/>
    </row>
    <row r="700" spans="1:5">
      <c r="A700" s="24">
        <v>61171</v>
      </c>
      <c r="B700" s="23" t="s">
        <v>607</v>
      </c>
      <c r="C700" s="97" t="s">
        <v>2479</v>
      </c>
      <c r="D700" s="24">
        <v>6</v>
      </c>
      <c r="E700" s="23"/>
    </row>
    <row r="701" spans="1:5">
      <c r="A701" s="24">
        <v>61172</v>
      </c>
      <c r="B701" s="23" t="s">
        <v>788</v>
      </c>
      <c r="C701" s="97" t="s">
        <v>2480</v>
      </c>
      <c r="D701" s="24">
        <v>6</v>
      </c>
      <c r="E701" s="23"/>
    </row>
    <row r="702" spans="1:5">
      <c r="A702" s="24">
        <v>61173</v>
      </c>
      <c r="B702" s="23" t="s">
        <v>660</v>
      </c>
      <c r="C702" s="97" t="s">
        <v>2481</v>
      </c>
      <c r="D702" s="24">
        <v>6</v>
      </c>
      <c r="E702" s="23"/>
    </row>
    <row r="703" spans="1:5">
      <c r="A703" s="24">
        <v>61174</v>
      </c>
      <c r="B703" s="23" t="s">
        <v>789</v>
      </c>
      <c r="C703" s="97" t="s">
        <v>2482</v>
      </c>
      <c r="D703" s="24">
        <v>6</v>
      </c>
      <c r="E703" s="23"/>
    </row>
    <row r="704" spans="1:5">
      <c r="A704" s="24">
        <v>61175</v>
      </c>
      <c r="B704" s="23" t="s">
        <v>790</v>
      </c>
      <c r="C704" s="97" t="s">
        <v>2483</v>
      </c>
      <c r="D704" s="24">
        <v>6</v>
      </c>
      <c r="E704" s="23"/>
    </row>
    <row r="705" spans="1:5">
      <c r="A705" s="24">
        <v>61176</v>
      </c>
      <c r="B705" s="23" t="s">
        <v>771</v>
      </c>
      <c r="C705" s="97" t="s">
        <v>2484</v>
      </c>
      <c r="D705" s="24">
        <v>6</v>
      </c>
      <c r="E705" s="23"/>
    </row>
    <row r="706" spans="1:5">
      <c r="A706" s="24">
        <v>61191</v>
      </c>
      <c r="B706" s="23" t="s">
        <v>791</v>
      </c>
      <c r="C706" s="97" t="s">
        <v>2485</v>
      </c>
      <c r="D706" s="24">
        <v>6</v>
      </c>
      <c r="E706" s="23"/>
    </row>
    <row r="707" spans="1:5">
      <c r="A707" s="24">
        <v>61192</v>
      </c>
      <c r="B707" s="23" t="s">
        <v>792</v>
      </c>
      <c r="C707" s="97" t="s">
        <v>2486</v>
      </c>
      <c r="D707" s="24">
        <v>6</v>
      </c>
      <c r="E707" s="23"/>
    </row>
    <row r="708" spans="1:5">
      <c r="A708" s="24">
        <v>61193</v>
      </c>
      <c r="B708" s="23" t="s">
        <v>793</v>
      </c>
      <c r="C708" s="97" t="s">
        <v>2487</v>
      </c>
      <c r="D708" s="24">
        <v>6</v>
      </c>
      <c r="E708" s="23"/>
    </row>
    <row r="709" spans="1:5">
      <c r="A709" s="24">
        <v>61194</v>
      </c>
      <c r="B709" s="23" t="s">
        <v>794</v>
      </c>
      <c r="C709" s="97" t="s">
        <v>2488</v>
      </c>
      <c r="D709" s="24">
        <v>6</v>
      </c>
      <c r="E709" s="23"/>
    </row>
    <row r="710" spans="1:5">
      <c r="A710" s="24">
        <v>61195</v>
      </c>
      <c r="B710" s="23" t="s">
        <v>795</v>
      </c>
      <c r="C710" s="97" t="s">
        <v>2489</v>
      </c>
      <c r="D710" s="24">
        <v>6</v>
      </c>
      <c r="E710" s="23"/>
    </row>
    <row r="711" spans="1:5">
      <c r="A711" s="24">
        <v>61196</v>
      </c>
      <c r="B711" s="23" t="s">
        <v>796</v>
      </c>
      <c r="C711" s="97" t="s">
        <v>2490</v>
      </c>
      <c r="D711" s="24">
        <v>6</v>
      </c>
      <c r="E711" s="23"/>
    </row>
    <row r="712" spans="1:5">
      <c r="A712" s="24">
        <v>61197</v>
      </c>
      <c r="B712" s="23" t="s">
        <v>331</v>
      </c>
      <c r="C712" s="97" t="s">
        <v>2491</v>
      </c>
      <c r="D712" s="24">
        <v>6</v>
      </c>
      <c r="E712" s="23"/>
    </row>
    <row r="713" spans="1:5">
      <c r="A713" s="24">
        <v>61198</v>
      </c>
      <c r="B713" s="23" t="s">
        <v>797</v>
      </c>
      <c r="C713" s="97" t="s">
        <v>2492</v>
      </c>
      <c r="D713" s="24">
        <v>6</v>
      </c>
      <c r="E713" s="23"/>
    </row>
    <row r="714" spans="1:5">
      <c r="A714" s="24">
        <v>61200</v>
      </c>
      <c r="B714" s="23" t="s">
        <v>798</v>
      </c>
      <c r="C714" s="97" t="s">
        <v>2493</v>
      </c>
      <c r="D714" s="24">
        <v>6</v>
      </c>
      <c r="E714" s="23"/>
    </row>
    <row r="715" spans="1:5">
      <c r="A715" s="24">
        <v>61202</v>
      </c>
      <c r="B715" s="23" t="s">
        <v>799</v>
      </c>
      <c r="C715" s="97" t="s">
        <v>2494</v>
      </c>
      <c r="D715" s="24">
        <v>6</v>
      </c>
      <c r="E715" s="23"/>
    </row>
    <row r="716" spans="1:5">
      <c r="A716" s="24">
        <v>61203</v>
      </c>
      <c r="B716" s="23" t="s">
        <v>800</v>
      </c>
      <c r="C716" s="97" t="s">
        <v>2495</v>
      </c>
      <c r="D716" s="24">
        <v>6</v>
      </c>
      <c r="E716" s="23"/>
    </row>
    <row r="717" spans="1:5">
      <c r="A717" s="24">
        <v>61204</v>
      </c>
      <c r="B717" s="23" t="s">
        <v>801</v>
      </c>
      <c r="C717" s="97" t="s">
        <v>2496</v>
      </c>
      <c r="D717" s="24">
        <v>6</v>
      </c>
      <c r="E717" s="23"/>
    </row>
    <row r="718" spans="1:5">
      <c r="A718" s="24">
        <v>61205</v>
      </c>
      <c r="B718" s="23" t="s">
        <v>1772</v>
      </c>
      <c r="C718" s="97" t="s">
        <v>2497</v>
      </c>
      <c r="D718" s="24">
        <v>6</v>
      </c>
      <c r="E718" s="23"/>
    </row>
    <row r="719" spans="1:5">
      <c r="A719" s="24">
        <v>61221</v>
      </c>
      <c r="B719" s="23" t="s">
        <v>802</v>
      </c>
      <c r="C719" s="97" t="s">
        <v>2498</v>
      </c>
      <c r="D719" s="24">
        <v>6</v>
      </c>
      <c r="E719" s="23"/>
    </row>
    <row r="720" spans="1:5">
      <c r="A720" s="24">
        <v>61222</v>
      </c>
      <c r="B720" s="23" t="s">
        <v>803</v>
      </c>
      <c r="C720" s="97" t="s">
        <v>2499</v>
      </c>
      <c r="D720" s="24">
        <v>6</v>
      </c>
      <c r="E720" s="23"/>
    </row>
    <row r="721" spans="1:5">
      <c r="A721" s="24">
        <v>61225</v>
      </c>
      <c r="B721" s="23" t="s">
        <v>804</v>
      </c>
      <c r="C721" s="97" t="s">
        <v>2500</v>
      </c>
      <c r="D721" s="24">
        <v>6</v>
      </c>
      <c r="E721" s="23"/>
    </row>
    <row r="722" spans="1:5">
      <c r="A722" s="24">
        <v>61231</v>
      </c>
      <c r="B722" s="23" t="s">
        <v>805</v>
      </c>
      <c r="C722" s="97" t="s">
        <v>2501</v>
      </c>
      <c r="D722" s="24">
        <v>6</v>
      </c>
      <c r="E722" s="23"/>
    </row>
    <row r="723" spans="1:5">
      <c r="A723" s="24">
        <v>61232</v>
      </c>
      <c r="B723" s="23" t="s">
        <v>806</v>
      </c>
      <c r="C723" s="97" t="s">
        <v>2502</v>
      </c>
      <c r="D723" s="24">
        <v>6</v>
      </c>
      <c r="E723" s="23"/>
    </row>
    <row r="724" spans="1:5">
      <c r="A724" s="24">
        <v>61235</v>
      </c>
      <c r="B724" s="23" t="s">
        <v>807</v>
      </c>
      <c r="C724" s="97" t="s">
        <v>2503</v>
      </c>
      <c r="D724" s="24">
        <v>6</v>
      </c>
      <c r="E724" s="23"/>
    </row>
    <row r="725" spans="1:5">
      <c r="A725" s="24">
        <v>61236</v>
      </c>
      <c r="B725" s="23" t="s">
        <v>808</v>
      </c>
      <c r="C725" s="97" t="s">
        <v>2504</v>
      </c>
      <c r="D725" s="24">
        <v>6</v>
      </c>
      <c r="E725" s="23"/>
    </row>
    <row r="726" spans="1:5">
      <c r="A726" s="24">
        <v>61237</v>
      </c>
      <c r="B726" s="23" t="s">
        <v>809</v>
      </c>
      <c r="C726" s="97" t="s">
        <v>2505</v>
      </c>
      <c r="D726" s="24">
        <v>6</v>
      </c>
      <c r="E726" s="23"/>
    </row>
    <row r="727" spans="1:5">
      <c r="A727" s="24">
        <v>61241</v>
      </c>
      <c r="B727" s="23" t="s">
        <v>810</v>
      </c>
      <c r="C727" s="97" t="s">
        <v>2506</v>
      </c>
      <c r="D727" s="24">
        <v>6</v>
      </c>
      <c r="E727" s="23"/>
    </row>
    <row r="728" spans="1:5">
      <c r="A728" s="24">
        <v>61242</v>
      </c>
      <c r="B728" s="23" t="s">
        <v>811</v>
      </c>
      <c r="C728" s="97" t="s">
        <v>2507</v>
      </c>
      <c r="D728" s="24">
        <v>6</v>
      </c>
      <c r="E728" s="23"/>
    </row>
    <row r="729" spans="1:5">
      <c r="A729" s="24">
        <v>61251</v>
      </c>
      <c r="B729" s="23" t="s">
        <v>812</v>
      </c>
      <c r="C729" s="97" t="s">
        <v>2508</v>
      </c>
      <c r="D729" s="24">
        <v>6</v>
      </c>
      <c r="E729" s="23"/>
    </row>
    <row r="730" spans="1:5">
      <c r="A730" s="24">
        <v>61252</v>
      </c>
      <c r="B730" s="23" t="s">
        <v>813</v>
      </c>
      <c r="C730" s="97" t="s">
        <v>2509</v>
      </c>
      <c r="D730" s="24">
        <v>6</v>
      </c>
      <c r="E730" s="23"/>
    </row>
    <row r="731" spans="1:5">
      <c r="A731" s="24">
        <v>61253</v>
      </c>
      <c r="B731" s="23" t="s">
        <v>814</v>
      </c>
      <c r="C731" s="97" t="s">
        <v>2510</v>
      </c>
      <c r="D731" s="24">
        <v>6</v>
      </c>
      <c r="E731" s="23"/>
    </row>
    <row r="732" spans="1:5">
      <c r="A732" s="24">
        <v>61254</v>
      </c>
      <c r="B732" s="23" t="s">
        <v>815</v>
      </c>
      <c r="C732" s="97" t="s">
        <v>2511</v>
      </c>
      <c r="D732" s="24">
        <v>6</v>
      </c>
      <c r="E732" s="23"/>
    </row>
    <row r="733" spans="1:5">
      <c r="A733" s="24">
        <v>61255</v>
      </c>
      <c r="B733" s="23" t="s">
        <v>816</v>
      </c>
      <c r="C733" s="97" t="s">
        <v>2512</v>
      </c>
      <c r="D733" s="24">
        <v>6</v>
      </c>
      <c r="E733" s="23"/>
    </row>
    <row r="734" spans="1:5">
      <c r="A734" s="24">
        <v>61256</v>
      </c>
      <c r="B734" s="23" t="s">
        <v>817</v>
      </c>
      <c r="C734" s="97" t="s">
        <v>2513</v>
      </c>
      <c r="D734" s="24">
        <v>6</v>
      </c>
      <c r="E734" s="23"/>
    </row>
    <row r="735" spans="1:5">
      <c r="A735" s="24">
        <v>61258</v>
      </c>
      <c r="B735" s="23" t="s">
        <v>818</v>
      </c>
      <c r="C735" s="97" t="s">
        <v>2514</v>
      </c>
      <c r="D735" s="24">
        <v>6</v>
      </c>
      <c r="E735" s="23"/>
    </row>
    <row r="736" spans="1:5">
      <c r="A736" s="24">
        <v>61259</v>
      </c>
      <c r="B736" s="23" t="s">
        <v>819</v>
      </c>
      <c r="C736" s="97" t="s">
        <v>2515</v>
      </c>
      <c r="D736" s="24">
        <v>6</v>
      </c>
      <c r="E736" s="23"/>
    </row>
    <row r="737" spans="1:5">
      <c r="A737" s="24">
        <v>61260</v>
      </c>
      <c r="B737" s="23" t="s">
        <v>820</v>
      </c>
      <c r="C737" s="97" t="s">
        <v>2516</v>
      </c>
      <c r="D737" s="24">
        <v>6</v>
      </c>
      <c r="E737" s="23"/>
    </row>
    <row r="738" spans="1:5">
      <c r="A738" s="24">
        <v>61271</v>
      </c>
      <c r="B738" s="23" t="s">
        <v>821</v>
      </c>
      <c r="C738" s="97" t="s">
        <v>2517</v>
      </c>
      <c r="D738" s="24">
        <v>6</v>
      </c>
      <c r="E738" s="23"/>
    </row>
    <row r="739" spans="1:5">
      <c r="A739" s="24">
        <v>61272</v>
      </c>
      <c r="B739" s="23" t="s">
        <v>822</v>
      </c>
      <c r="C739" s="97" t="s">
        <v>2518</v>
      </c>
      <c r="D739" s="24">
        <v>6</v>
      </c>
      <c r="E739" s="23"/>
    </row>
    <row r="740" spans="1:5">
      <c r="A740" s="24">
        <v>61273</v>
      </c>
      <c r="B740" s="23" t="s">
        <v>823</v>
      </c>
      <c r="C740" s="97" t="s">
        <v>2519</v>
      </c>
      <c r="D740" s="24">
        <v>6</v>
      </c>
      <c r="E740" s="23"/>
    </row>
    <row r="741" spans="1:5">
      <c r="A741" s="24">
        <v>61284</v>
      </c>
      <c r="B741" s="23" t="s">
        <v>824</v>
      </c>
      <c r="C741" s="97" t="s">
        <v>2520</v>
      </c>
      <c r="D741" s="24">
        <v>6</v>
      </c>
      <c r="E741" s="23"/>
    </row>
    <row r="742" spans="1:5">
      <c r="A742" s="24">
        <v>61285</v>
      </c>
      <c r="B742" s="23" t="s">
        <v>675</v>
      </c>
      <c r="C742" s="97" t="s">
        <v>2521</v>
      </c>
      <c r="D742" s="24">
        <v>6</v>
      </c>
      <c r="E742" s="23"/>
    </row>
    <row r="743" spans="1:5">
      <c r="A743" s="24">
        <v>61286</v>
      </c>
      <c r="B743" s="23" t="s">
        <v>825</v>
      </c>
      <c r="C743" s="97" t="s">
        <v>2522</v>
      </c>
      <c r="D743" s="24">
        <v>6</v>
      </c>
      <c r="E743" s="23"/>
    </row>
    <row r="744" spans="1:5">
      <c r="A744" s="24">
        <v>61287</v>
      </c>
      <c r="B744" s="23" t="s">
        <v>826</v>
      </c>
      <c r="C744" s="97" t="s">
        <v>2523</v>
      </c>
      <c r="D744" s="24">
        <v>6</v>
      </c>
      <c r="E744" s="23"/>
    </row>
    <row r="745" spans="1:5">
      <c r="A745" s="24">
        <v>61288</v>
      </c>
      <c r="B745" s="23" t="s">
        <v>827</v>
      </c>
      <c r="C745" s="97" t="s">
        <v>2524</v>
      </c>
      <c r="D745" s="24">
        <v>6</v>
      </c>
      <c r="E745" s="23"/>
    </row>
    <row r="746" spans="1:5">
      <c r="A746" s="24">
        <v>61289</v>
      </c>
      <c r="B746" s="23" t="s">
        <v>828</v>
      </c>
      <c r="C746" s="97" t="s">
        <v>2525</v>
      </c>
      <c r="D746" s="24">
        <v>6</v>
      </c>
      <c r="E746" s="23"/>
    </row>
    <row r="747" spans="1:5">
      <c r="A747" s="24">
        <v>61301</v>
      </c>
      <c r="B747" s="23" t="s">
        <v>829</v>
      </c>
      <c r="C747" s="97" t="s">
        <v>2526</v>
      </c>
      <c r="D747" s="24">
        <v>8</v>
      </c>
      <c r="E747" s="23"/>
    </row>
    <row r="748" spans="1:5">
      <c r="A748" s="24">
        <v>61302</v>
      </c>
      <c r="B748" s="23" t="s">
        <v>830</v>
      </c>
      <c r="C748" s="97" t="s">
        <v>2527</v>
      </c>
      <c r="D748" s="24">
        <v>8</v>
      </c>
      <c r="E748" s="23"/>
    </row>
    <row r="749" spans="1:5">
      <c r="A749" s="24">
        <v>61303</v>
      </c>
      <c r="B749" s="23" t="s">
        <v>831</v>
      </c>
      <c r="C749" s="97" t="s">
        <v>2528</v>
      </c>
      <c r="D749" s="24">
        <v>8</v>
      </c>
      <c r="E749" s="23"/>
    </row>
    <row r="750" spans="1:5">
      <c r="A750" s="24">
        <v>61304</v>
      </c>
      <c r="B750" s="23" t="s">
        <v>832</v>
      </c>
      <c r="C750" s="97" t="s">
        <v>2529</v>
      </c>
      <c r="D750" s="24">
        <v>8</v>
      </c>
      <c r="E750" s="23"/>
    </row>
    <row r="751" spans="1:5">
      <c r="A751" s="24">
        <v>61305</v>
      </c>
      <c r="B751" s="23" t="s">
        <v>833</v>
      </c>
      <c r="C751" s="97" t="s">
        <v>2530</v>
      </c>
      <c r="D751" s="24">
        <v>8</v>
      </c>
      <c r="E751" s="23"/>
    </row>
    <row r="752" spans="1:5">
      <c r="A752" s="24">
        <v>61306</v>
      </c>
      <c r="B752" s="23" t="s">
        <v>834</v>
      </c>
      <c r="C752" s="97" t="s">
        <v>2531</v>
      </c>
      <c r="D752" s="39">
        <v>8</v>
      </c>
      <c r="E752" s="23"/>
    </row>
    <row r="753" spans="1:5">
      <c r="A753" s="24">
        <v>61307</v>
      </c>
      <c r="B753" s="23" t="s">
        <v>835</v>
      </c>
      <c r="C753" s="97" t="s">
        <v>2532</v>
      </c>
      <c r="D753" s="39">
        <v>8</v>
      </c>
      <c r="E753" s="23"/>
    </row>
    <row r="754" spans="1:5">
      <c r="A754" s="24">
        <v>61308</v>
      </c>
      <c r="B754" s="23" t="s">
        <v>836</v>
      </c>
      <c r="C754" s="97" t="s">
        <v>2533</v>
      </c>
      <c r="D754" s="39">
        <v>8</v>
      </c>
      <c r="E754" s="23"/>
    </row>
    <row r="755" spans="1:5">
      <c r="A755" s="24">
        <v>61309</v>
      </c>
      <c r="B755" s="23" t="s">
        <v>837</v>
      </c>
      <c r="C755" s="97" t="s">
        <v>2534</v>
      </c>
      <c r="D755" s="39">
        <v>8</v>
      </c>
      <c r="E755" s="23"/>
    </row>
    <row r="756" spans="1:5">
      <c r="A756" s="24">
        <v>61310</v>
      </c>
      <c r="B756" s="23" t="s">
        <v>838</v>
      </c>
      <c r="C756" s="97" t="s">
        <v>2535</v>
      </c>
      <c r="D756" s="39">
        <v>8</v>
      </c>
      <c r="E756" s="23"/>
    </row>
    <row r="757" spans="1:5">
      <c r="A757" s="24">
        <v>61311</v>
      </c>
      <c r="B757" s="23" t="s">
        <v>273</v>
      </c>
      <c r="C757" s="97" t="s">
        <v>2536</v>
      </c>
      <c r="D757" s="39">
        <v>8</v>
      </c>
      <c r="E757" s="23"/>
    </row>
    <row r="758" spans="1:5">
      <c r="A758" s="24">
        <v>61312</v>
      </c>
      <c r="B758" s="23" t="s">
        <v>839</v>
      </c>
      <c r="C758" s="97" t="s">
        <v>2537</v>
      </c>
      <c r="D758" s="39">
        <v>8</v>
      </c>
      <c r="E758" s="23"/>
    </row>
    <row r="759" spans="1:5">
      <c r="A759" s="24">
        <v>61313</v>
      </c>
      <c r="B759" s="23" t="s">
        <v>840</v>
      </c>
      <c r="C759" s="97" t="s">
        <v>2538</v>
      </c>
      <c r="D759" s="39">
        <v>8</v>
      </c>
      <c r="E759" s="23"/>
    </row>
    <row r="760" spans="1:5">
      <c r="A760" s="24">
        <v>61314</v>
      </c>
      <c r="B760" s="23" t="s">
        <v>841</v>
      </c>
      <c r="C760" s="97" t="s">
        <v>2539</v>
      </c>
      <c r="D760" s="39">
        <v>8</v>
      </c>
      <c r="E760" s="23"/>
    </row>
    <row r="761" spans="1:5">
      <c r="A761" s="24">
        <v>61315</v>
      </c>
      <c r="B761" s="23" t="s">
        <v>842</v>
      </c>
      <c r="C761" s="97" t="s">
        <v>2540</v>
      </c>
      <c r="D761" s="39">
        <v>8</v>
      </c>
      <c r="E761" s="23"/>
    </row>
    <row r="762" spans="1:5">
      <c r="A762" s="24">
        <v>61316</v>
      </c>
      <c r="B762" s="23" t="s">
        <v>254</v>
      </c>
      <c r="C762" s="97" t="s">
        <v>2541</v>
      </c>
      <c r="D762" s="39">
        <v>8</v>
      </c>
      <c r="E762" s="23"/>
    </row>
    <row r="763" spans="1:5">
      <c r="A763" s="24">
        <v>61317</v>
      </c>
      <c r="B763" s="23" t="s">
        <v>843</v>
      </c>
      <c r="C763" s="97" t="s">
        <v>2542</v>
      </c>
      <c r="D763" s="39">
        <v>8</v>
      </c>
      <c r="E763" s="23"/>
    </row>
    <row r="764" spans="1:5">
      <c r="A764" s="24">
        <v>61318</v>
      </c>
      <c r="B764" s="23" t="s">
        <v>844</v>
      </c>
      <c r="C764" s="97" t="s">
        <v>2543</v>
      </c>
      <c r="D764" s="39">
        <v>8</v>
      </c>
      <c r="E764" s="23"/>
    </row>
    <row r="765" spans="1:5">
      <c r="A765" s="24">
        <v>61319</v>
      </c>
      <c r="B765" s="23" t="s">
        <v>845</v>
      </c>
      <c r="C765" s="97" t="s">
        <v>2544</v>
      </c>
      <c r="D765" s="39">
        <v>8</v>
      </c>
      <c r="E765" s="23"/>
    </row>
    <row r="766" spans="1:5">
      <c r="A766" s="24">
        <v>61320</v>
      </c>
      <c r="B766" s="23" t="s">
        <v>846</v>
      </c>
      <c r="C766" s="97" t="s">
        <v>2545</v>
      </c>
      <c r="D766" s="39">
        <v>8</v>
      </c>
      <c r="E766" s="23"/>
    </row>
    <row r="767" spans="1:5">
      <c r="A767" s="24">
        <v>61321</v>
      </c>
      <c r="B767" s="23" t="s">
        <v>847</v>
      </c>
      <c r="C767" s="97" t="s">
        <v>2546</v>
      </c>
      <c r="D767" s="39">
        <v>8</v>
      </c>
      <c r="E767" s="23"/>
    </row>
    <row r="768" spans="1:5">
      <c r="A768" s="24">
        <v>61322</v>
      </c>
      <c r="B768" s="23" t="s">
        <v>848</v>
      </c>
      <c r="C768" s="97" t="s">
        <v>2547</v>
      </c>
      <c r="D768" s="39">
        <v>8</v>
      </c>
      <c r="E768" s="23"/>
    </row>
    <row r="769" spans="1:5">
      <c r="A769" s="24">
        <v>61323</v>
      </c>
      <c r="B769" s="23" t="s">
        <v>353</v>
      </c>
      <c r="C769" s="97" t="s">
        <v>2548</v>
      </c>
      <c r="D769" s="39">
        <v>8</v>
      </c>
      <c r="E769" s="23"/>
    </row>
    <row r="770" spans="1:5">
      <c r="A770" s="24">
        <v>61324</v>
      </c>
      <c r="B770" s="23" t="s">
        <v>849</v>
      </c>
      <c r="C770" s="97" t="s">
        <v>2549</v>
      </c>
      <c r="D770" s="39">
        <v>8</v>
      </c>
      <c r="E770" s="23"/>
    </row>
    <row r="771" spans="1:5">
      <c r="A771" s="24">
        <v>61325</v>
      </c>
      <c r="B771" s="23" t="s">
        <v>850</v>
      </c>
      <c r="C771" s="97" t="s">
        <v>2550</v>
      </c>
      <c r="D771" s="39">
        <v>8</v>
      </c>
      <c r="E771" s="23"/>
    </row>
    <row r="772" spans="1:5">
      <c r="A772" s="24">
        <v>61326</v>
      </c>
      <c r="B772" s="23" t="s">
        <v>851</v>
      </c>
      <c r="C772" s="97" t="s">
        <v>2551</v>
      </c>
      <c r="D772" s="39">
        <v>8</v>
      </c>
      <c r="E772" s="23"/>
    </row>
    <row r="773" spans="1:5">
      <c r="A773" s="24">
        <v>61327</v>
      </c>
      <c r="B773" s="23" t="s">
        <v>852</v>
      </c>
      <c r="C773" s="97" t="s">
        <v>2552</v>
      </c>
      <c r="D773" s="39">
        <v>8</v>
      </c>
      <c r="E773" s="23"/>
    </row>
    <row r="774" spans="1:5">
      <c r="A774" s="24">
        <v>61328</v>
      </c>
      <c r="B774" s="23" t="s">
        <v>853</v>
      </c>
      <c r="C774" s="97" t="s">
        <v>2553</v>
      </c>
      <c r="D774" s="39">
        <v>8</v>
      </c>
      <c r="E774" s="23"/>
    </row>
    <row r="775" spans="1:5">
      <c r="A775" s="24">
        <v>61329</v>
      </c>
      <c r="B775" s="23" t="s">
        <v>854</v>
      </c>
      <c r="C775" s="97" t="s">
        <v>2554</v>
      </c>
      <c r="D775" s="39">
        <v>8</v>
      </c>
      <c r="E775" s="23"/>
    </row>
    <row r="776" spans="1:5">
      <c r="A776" s="24">
        <v>61330</v>
      </c>
      <c r="B776" s="23" t="s">
        <v>642</v>
      </c>
      <c r="C776" s="97" t="s">
        <v>2555</v>
      </c>
      <c r="D776" s="39">
        <v>8</v>
      </c>
      <c r="E776" s="23"/>
    </row>
    <row r="777" spans="1:5">
      <c r="A777" s="24">
        <v>61331</v>
      </c>
      <c r="B777" s="23" t="s">
        <v>191</v>
      </c>
      <c r="C777" s="97" t="s">
        <v>2556</v>
      </c>
      <c r="D777" s="39">
        <v>8</v>
      </c>
      <c r="E777" s="23"/>
    </row>
    <row r="778" spans="1:5">
      <c r="A778" s="24">
        <v>61332</v>
      </c>
      <c r="B778" s="23" t="s">
        <v>855</v>
      </c>
      <c r="C778" s="97" t="s">
        <v>2557</v>
      </c>
      <c r="D778" s="39">
        <v>8</v>
      </c>
      <c r="E778" s="23"/>
    </row>
    <row r="779" spans="1:5">
      <c r="A779" s="24">
        <v>61333</v>
      </c>
      <c r="B779" s="23" t="s">
        <v>856</v>
      </c>
      <c r="C779" s="97" t="s">
        <v>2558</v>
      </c>
      <c r="D779" s="39">
        <v>8</v>
      </c>
      <c r="E779" s="23"/>
    </row>
    <row r="780" spans="1:5">
      <c r="A780" s="24">
        <v>61334</v>
      </c>
      <c r="B780" s="23" t="s">
        <v>622</v>
      </c>
      <c r="C780" s="97" t="s">
        <v>2559</v>
      </c>
      <c r="D780" s="39">
        <v>8</v>
      </c>
      <c r="E780" s="23"/>
    </row>
    <row r="781" spans="1:5">
      <c r="A781" s="24">
        <v>61335</v>
      </c>
      <c r="B781" s="23" t="s">
        <v>857</v>
      </c>
      <c r="C781" s="97" t="s">
        <v>2560</v>
      </c>
      <c r="D781" s="39">
        <v>8</v>
      </c>
      <c r="E781" s="23"/>
    </row>
    <row r="782" spans="1:5">
      <c r="A782" s="24">
        <v>61336</v>
      </c>
      <c r="B782" s="23" t="s">
        <v>858</v>
      </c>
      <c r="C782" s="97" t="s">
        <v>2561</v>
      </c>
      <c r="D782" s="39">
        <v>8</v>
      </c>
      <c r="E782" s="23"/>
    </row>
    <row r="783" spans="1:5">
      <c r="A783" s="24">
        <v>61337</v>
      </c>
      <c r="B783" s="23" t="s">
        <v>859</v>
      </c>
      <c r="C783" s="97" t="s">
        <v>2562</v>
      </c>
      <c r="D783" s="39">
        <v>8</v>
      </c>
      <c r="E783" s="23"/>
    </row>
    <row r="784" spans="1:5">
      <c r="A784" s="24">
        <v>61338</v>
      </c>
      <c r="B784" s="23" t="s">
        <v>462</v>
      </c>
      <c r="C784" s="97" t="s">
        <v>2563</v>
      </c>
      <c r="D784" s="39">
        <v>8</v>
      </c>
      <c r="E784" s="23"/>
    </row>
    <row r="785" spans="1:5">
      <c r="A785" s="24">
        <v>61339</v>
      </c>
      <c r="B785" s="23" t="s">
        <v>860</v>
      </c>
      <c r="C785" s="97" t="s">
        <v>2564</v>
      </c>
      <c r="D785" s="39">
        <v>8</v>
      </c>
      <c r="E785" s="23"/>
    </row>
    <row r="786" spans="1:5">
      <c r="A786" s="24">
        <v>61351</v>
      </c>
      <c r="B786" s="23" t="s">
        <v>861</v>
      </c>
      <c r="C786" s="97" t="s">
        <v>2565</v>
      </c>
      <c r="D786" s="39">
        <v>8</v>
      </c>
      <c r="E786" s="23"/>
    </row>
    <row r="787" spans="1:5">
      <c r="A787" s="24">
        <v>61352</v>
      </c>
      <c r="B787" s="23" t="s">
        <v>862</v>
      </c>
      <c r="C787" s="97" t="s">
        <v>2566</v>
      </c>
      <c r="D787" s="39">
        <v>8</v>
      </c>
      <c r="E787" s="23"/>
    </row>
    <row r="788" spans="1:5">
      <c r="A788" s="24">
        <v>61353</v>
      </c>
      <c r="B788" s="23" t="s">
        <v>327</v>
      </c>
      <c r="C788" s="97" t="s">
        <v>2567</v>
      </c>
      <c r="D788" s="39">
        <v>8</v>
      </c>
      <c r="E788" s="23"/>
    </row>
    <row r="789" spans="1:5">
      <c r="A789" s="24">
        <v>61354</v>
      </c>
      <c r="B789" s="23" t="s">
        <v>863</v>
      </c>
      <c r="C789" s="97" t="s">
        <v>2568</v>
      </c>
      <c r="D789" s="39">
        <v>8</v>
      </c>
      <c r="E789" s="23"/>
    </row>
    <row r="790" spans="1:5">
      <c r="A790" s="24">
        <v>61355</v>
      </c>
      <c r="B790" s="23" t="s">
        <v>864</v>
      </c>
      <c r="C790" s="97" t="s">
        <v>2569</v>
      </c>
      <c r="D790" s="39">
        <v>8</v>
      </c>
      <c r="E790" s="23"/>
    </row>
    <row r="791" spans="1:5">
      <c r="A791" s="24">
        <v>61356</v>
      </c>
      <c r="B791" s="23" t="s">
        <v>865</v>
      </c>
      <c r="C791" s="97" t="s">
        <v>2570</v>
      </c>
      <c r="D791" s="39">
        <v>8</v>
      </c>
      <c r="E791" s="23"/>
    </row>
    <row r="792" spans="1:5">
      <c r="A792" s="24">
        <v>61357</v>
      </c>
      <c r="B792" s="23" t="s">
        <v>866</v>
      </c>
      <c r="C792" s="97" t="s">
        <v>2571</v>
      </c>
      <c r="D792" s="39">
        <v>8</v>
      </c>
      <c r="E792" s="23"/>
    </row>
    <row r="793" spans="1:5">
      <c r="A793" s="24">
        <v>61358</v>
      </c>
      <c r="B793" s="23" t="s">
        <v>867</v>
      </c>
      <c r="C793" s="97" t="s">
        <v>2572</v>
      </c>
      <c r="D793" s="39">
        <v>8</v>
      </c>
      <c r="E793" s="23"/>
    </row>
    <row r="794" spans="1:5">
      <c r="A794" s="24">
        <v>61359</v>
      </c>
      <c r="B794" s="23" t="s">
        <v>868</v>
      </c>
      <c r="C794" s="97" t="s">
        <v>2573</v>
      </c>
      <c r="D794" s="39">
        <v>8</v>
      </c>
      <c r="E794" s="23"/>
    </row>
    <row r="795" spans="1:5">
      <c r="A795" s="24">
        <v>61360</v>
      </c>
      <c r="B795" s="23" t="s">
        <v>869</v>
      </c>
      <c r="C795" s="97" t="s">
        <v>2574</v>
      </c>
      <c r="D795" s="39">
        <v>8</v>
      </c>
      <c r="E795" s="23"/>
    </row>
    <row r="796" spans="1:5">
      <c r="A796" s="24">
        <v>61361</v>
      </c>
      <c r="B796" s="23" t="s">
        <v>870</v>
      </c>
      <c r="C796" s="97" t="s">
        <v>2575</v>
      </c>
      <c r="D796" s="39">
        <v>8</v>
      </c>
      <c r="E796" s="23"/>
    </row>
    <row r="797" spans="1:5">
      <c r="A797" s="24">
        <v>61362</v>
      </c>
      <c r="B797" s="23" t="s">
        <v>871</v>
      </c>
      <c r="C797" s="97" t="s">
        <v>2576</v>
      </c>
      <c r="D797" s="39">
        <v>8</v>
      </c>
      <c r="E797" s="23"/>
    </row>
    <row r="798" spans="1:5">
      <c r="A798" s="24">
        <v>61363</v>
      </c>
      <c r="B798" s="23" t="s">
        <v>872</v>
      </c>
      <c r="C798" s="97" t="s">
        <v>2577</v>
      </c>
      <c r="D798" s="39">
        <v>8</v>
      </c>
      <c r="E798" s="23"/>
    </row>
    <row r="799" spans="1:5">
      <c r="A799" s="24">
        <v>61364</v>
      </c>
      <c r="B799" s="23" t="s">
        <v>873</v>
      </c>
      <c r="C799" s="97" t="s">
        <v>2578</v>
      </c>
      <c r="D799" s="39">
        <v>8</v>
      </c>
      <c r="E799" s="23"/>
    </row>
    <row r="800" spans="1:5">
      <c r="A800" s="24">
        <v>61365</v>
      </c>
      <c r="B800" s="23" t="s">
        <v>874</v>
      </c>
      <c r="C800" s="97" t="s">
        <v>2579</v>
      </c>
      <c r="D800" s="39">
        <v>8</v>
      </c>
      <c r="E800" s="23"/>
    </row>
    <row r="801" spans="1:5">
      <c r="A801" s="24">
        <v>61366</v>
      </c>
      <c r="B801" s="23" t="s">
        <v>875</v>
      </c>
      <c r="C801" s="97" t="s">
        <v>2580</v>
      </c>
      <c r="D801" s="39">
        <v>8</v>
      </c>
      <c r="E801" s="23"/>
    </row>
    <row r="802" spans="1:5">
      <c r="A802" s="24">
        <v>61367</v>
      </c>
      <c r="B802" s="23" t="s">
        <v>876</v>
      </c>
      <c r="C802" s="97" t="s">
        <v>2581</v>
      </c>
      <c r="D802" s="39">
        <v>8</v>
      </c>
      <c r="E802" s="23"/>
    </row>
    <row r="803" spans="1:5">
      <c r="A803" s="24">
        <v>61368</v>
      </c>
      <c r="B803" s="23" t="s">
        <v>877</v>
      </c>
      <c r="C803" s="97" t="s">
        <v>2582</v>
      </c>
      <c r="D803" s="39">
        <v>8</v>
      </c>
      <c r="E803" s="23"/>
    </row>
    <row r="804" spans="1:5">
      <c r="A804" s="24">
        <v>61369</v>
      </c>
      <c r="B804" s="23" t="s">
        <v>878</v>
      </c>
      <c r="C804" s="97" t="s">
        <v>2583</v>
      </c>
      <c r="D804" s="39">
        <v>8</v>
      </c>
      <c r="E804" s="23"/>
    </row>
    <row r="805" spans="1:5">
      <c r="A805" s="24">
        <v>61381</v>
      </c>
      <c r="B805" s="23" t="s">
        <v>879</v>
      </c>
      <c r="C805" s="97" t="s">
        <v>2584</v>
      </c>
      <c r="D805" s="39">
        <v>8</v>
      </c>
      <c r="E805" s="23"/>
    </row>
    <row r="806" spans="1:5">
      <c r="A806" s="24">
        <v>61383</v>
      </c>
      <c r="B806" s="23" t="s">
        <v>880</v>
      </c>
      <c r="C806" s="97" t="s">
        <v>2585</v>
      </c>
      <c r="D806" s="39">
        <v>8</v>
      </c>
      <c r="E806" s="23"/>
    </row>
    <row r="807" spans="1:5">
      <c r="A807" s="24">
        <v>61384</v>
      </c>
      <c r="B807" s="23" t="s">
        <v>881</v>
      </c>
      <c r="C807" s="97" t="s">
        <v>2586</v>
      </c>
      <c r="D807" s="39">
        <v>8</v>
      </c>
      <c r="E807" s="23"/>
    </row>
    <row r="808" spans="1:5">
      <c r="A808" s="24">
        <v>61385</v>
      </c>
      <c r="B808" s="23" t="s">
        <v>882</v>
      </c>
      <c r="C808" s="97" t="s">
        <v>2587</v>
      </c>
      <c r="D808" s="39">
        <v>8</v>
      </c>
      <c r="E808" s="23"/>
    </row>
    <row r="809" spans="1:5">
      <c r="A809" s="24">
        <v>61386</v>
      </c>
      <c r="B809" s="23" t="s">
        <v>883</v>
      </c>
      <c r="C809" s="97" t="s">
        <v>2588</v>
      </c>
      <c r="D809" s="39">
        <v>8</v>
      </c>
      <c r="E809" s="23"/>
    </row>
    <row r="810" spans="1:5">
      <c r="A810" s="24">
        <v>61387</v>
      </c>
      <c r="B810" s="23" t="s">
        <v>884</v>
      </c>
      <c r="C810" s="97" t="s">
        <v>2589</v>
      </c>
      <c r="D810" s="39">
        <v>8</v>
      </c>
      <c r="E810" s="23"/>
    </row>
    <row r="811" spans="1:5">
      <c r="A811" s="24">
        <v>61388</v>
      </c>
      <c r="B811" s="23" t="s">
        <v>885</v>
      </c>
      <c r="C811" s="97" t="s">
        <v>2590</v>
      </c>
      <c r="D811" s="39">
        <v>8</v>
      </c>
      <c r="E811" s="23"/>
    </row>
    <row r="812" spans="1:5">
      <c r="A812" s="24">
        <v>61391</v>
      </c>
      <c r="B812" s="23" t="s">
        <v>886</v>
      </c>
      <c r="C812" s="97" t="s">
        <v>2591</v>
      </c>
      <c r="D812" s="39">
        <v>8</v>
      </c>
      <c r="E812" s="23"/>
    </row>
    <row r="813" spans="1:5">
      <c r="A813" s="24">
        <v>61392</v>
      </c>
      <c r="B813" s="23" t="s">
        <v>887</v>
      </c>
      <c r="C813" s="97" t="s">
        <v>2592</v>
      </c>
      <c r="D813" s="39">
        <v>8</v>
      </c>
      <c r="E813" s="23"/>
    </row>
    <row r="814" spans="1:5">
      <c r="A814" s="24">
        <v>61393</v>
      </c>
      <c r="B814" s="23" t="s">
        <v>888</v>
      </c>
      <c r="C814" s="97" t="s">
        <v>2593</v>
      </c>
      <c r="D814" s="39">
        <v>8</v>
      </c>
      <c r="E814" s="23"/>
    </row>
    <row r="815" spans="1:5">
      <c r="A815" s="24">
        <v>61394</v>
      </c>
      <c r="B815" s="23" t="s">
        <v>889</v>
      </c>
      <c r="C815" s="97" t="s">
        <v>2594</v>
      </c>
      <c r="D815" s="39">
        <v>8</v>
      </c>
      <c r="E815" s="23"/>
    </row>
    <row r="816" spans="1:5">
      <c r="A816" s="24">
        <v>61395</v>
      </c>
      <c r="B816" s="23" t="s">
        <v>890</v>
      </c>
      <c r="C816" s="97" t="s">
        <v>2595</v>
      </c>
      <c r="D816" s="39">
        <v>8</v>
      </c>
      <c r="E816" s="23"/>
    </row>
    <row r="817" spans="1:5">
      <c r="A817" s="24">
        <v>61396</v>
      </c>
      <c r="B817" s="23" t="s">
        <v>891</v>
      </c>
      <c r="C817" s="97" t="s">
        <v>2596</v>
      </c>
      <c r="D817" s="39">
        <v>8</v>
      </c>
      <c r="E817" s="23"/>
    </row>
    <row r="818" spans="1:5">
      <c r="A818" s="24">
        <v>61397</v>
      </c>
      <c r="B818" s="23" t="s">
        <v>892</v>
      </c>
      <c r="C818" s="97" t="s">
        <v>2597</v>
      </c>
      <c r="D818" s="39">
        <v>8</v>
      </c>
      <c r="E818" s="23"/>
    </row>
    <row r="819" spans="1:5">
      <c r="A819" s="24">
        <v>61398</v>
      </c>
      <c r="B819" s="23" t="s">
        <v>893</v>
      </c>
      <c r="C819" s="97" t="s">
        <v>2598</v>
      </c>
      <c r="D819" s="39">
        <v>8</v>
      </c>
      <c r="E819" s="23"/>
    </row>
    <row r="820" spans="1:5">
      <c r="A820" s="24">
        <v>61399</v>
      </c>
      <c r="B820" s="23" t="s">
        <v>894</v>
      </c>
      <c r="C820" s="97" t="s">
        <v>2599</v>
      </c>
      <c r="D820" s="39">
        <v>8</v>
      </c>
      <c r="E820" s="23"/>
    </row>
    <row r="821" spans="1:5">
      <c r="A821" s="24">
        <v>61400</v>
      </c>
      <c r="B821" s="23" t="s">
        <v>895</v>
      </c>
      <c r="C821" s="97" t="s">
        <v>2600</v>
      </c>
      <c r="D821" s="39">
        <v>8</v>
      </c>
      <c r="E821" s="23"/>
    </row>
    <row r="822" spans="1:5">
      <c r="A822" s="24">
        <v>61412</v>
      </c>
      <c r="B822" s="23" t="s">
        <v>896</v>
      </c>
      <c r="C822" s="97" t="s">
        <v>2601</v>
      </c>
      <c r="D822" s="39">
        <v>8</v>
      </c>
      <c r="E822" s="23"/>
    </row>
    <row r="823" spans="1:5">
      <c r="A823" s="24">
        <v>61413</v>
      </c>
      <c r="B823" s="23" t="s">
        <v>897</v>
      </c>
      <c r="C823" s="97" t="s">
        <v>2602</v>
      </c>
      <c r="D823" s="39">
        <v>8</v>
      </c>
      <c r="E823" s="23"/>
    </row>
    <row r="824" spans="1:5">
      <c r="A824" s="24">
        <v>61417</v>
      </c>
      <c r="B824" s="23" t="s">
        <v>898</v>
      </c>
      <c r="C824" s="97" t="s">
        <v>2603</v>
      </c>
      <c r="D824" s="39">
        <v>8</v>
      </c>
      <c r="E824" s="23"/>
    </row>
    <row r="825" spans="1:5">
      <c r="A825" s="24">
        <v>61418</v>
      </c>
      <c r="B825" s="23" t="s">
        <v>221</v>
      </c>
      <c r="C825" s="97" t="s">
        <v>2604</v>
      </c>
      <c r="D825" s="39">
        <v>8</v>
      </c>
      <c r="E825" s="23"/>
    </row>
    <row r="826" spans="1:5">
      <c r="A826" s="24">
        <v>61419</v>
      </c>
      <c r="B826" s="23" t="s">
        <v>899</v>
      </c>
      <c r="C826" s="97" t="s">
        <v>2605</v>
      </c>
      <c r="D826" s="39">
        <v>8</v>
      </c>
      <c r="E826" s="23"/>
    </row>
    <row r="827" spans="1:5">
      <c r="A827" s="24">
        <v>61420</v>
      </c>
      <c r="B827" s="23" t="s">
        <v>900</v>
      </c>
      <c r="C827" s="97" t="s">
        <v>2606</v>
      </c>
      <c r="D827" s="39">
        <v>8</v>
      </c>
      <c r="E827" s="23"/>
    </row>
    <row r="828" spans="1:5">
      <c r="A828" s="24">
        <v>61421</v>
      </c>
      <c r="B828" s="23" t="s">
        <v>901</v>
      </c>
      <c r="C828" s="97" t="s">
        <v>2607</v>
      </c>
      <c r="D828" s="39">
        <v>8</v>
      </c>
      <c r="E828" s="23"/>
    </row>
    <row r="829" spans="1:5">
      <c r="A829" s="24">
        <v>61422</v>
      </c>
      <c r="B829" s="23" t="s">
        <v>902</v>
      </c>
      <c r="C829" s="97" t="s">
        <v>2608</v>
      </c>
      <c r="D829" s="39">
        <v>8</v>
      </c>
      <c r="E829" s="23"/>
    </row>
    <row r="830" spans="1:5">
      <c r="A830" s="24">
        <v>61423</v>
      </c>
      <c r="B830" s="23" t="s">
        <v>903</v>
      </c>
      <c r="C830" s="97" t="s">
        <v>2609</v>
      </c>
      <c r="D830" s="39">
        <v>8</v>
      </c>
      <c r="E830" s="23"/>
    </row>
    <row r="831" spans="1:5">
      <c r="A831" s="24">
        <v>61424</v>
      </c>
      <c r="B831" s="23" t="s">
        <v>904</v>
      </c>
      <c r="C831" s="97" t="s">
        <v>2610</v>
      </c>
      <c r="D831" s="39">
        <v>8</v>
      </c>
      <c r="E831" s="23"/>
    </row>
    <row r="832" spans="1:5">
      <c r="A832" s="24">
        <v>61425</v>
      </c>
      <c r="B832" s="23" t="s">
        <v>905</v>
      </c>
      <c r="C832" s="97" t="s">
        <v>2611</v>
      </c>
      <c r="D832" s="39">
        <v>8</v>
      </c>
      <c r="E832" s="23"/>
    </row>
    <row r="833" spans="1:5">
      <c r="A833" s="24">
        <v>61427</v>
      </c>
      <c r="B833" s="23" t="s">
        <v>906</v>
      </c>
      <c r="C833" s="97" t="s">
        <v>2612</v>
      </c>
      <c r="D833" s="39">
        <v>8</v>
      </c>
      <c r="E833" s="23"/>
    </row>
    <row r="834" spans="1:5">
      <c r="A834" s="24">
        <v>61428</v>
      </c>
      <c r="B834" s="23" t="s">
        <v>907</v>
      </c>
      <c r="C834" s="97" t="s">
        <v>2613</v>
      </c>
      <c r="D834" s="39">
        <v>8</v>
      </c>
      <c r="E834" s="23"/>
    </row>
    <row r="835" spans="1:5">
      <c r="A835" s="24">
        <v>61429</v>
      </c>
      <c r="B835" s="23" t="s">
        <v>908</v>
      </c>
      <c r="C835" s="97" t="s">
        <v>2614</v>
      </c>
      <c r="D835" s="39">
        <v>8</v>
      </c>
      <c r="E835" s="23"/>
    </row>
    <row r="836" spans="1:5">
      <c r="A836" s="24">
        <v>61430</v>
      </c>
      <c r="B836" s="23" t="s">
        <v>909</v>
      </c>
      <c r="C836" s="97" t="s">
        <v>2615</v>
      </c>
      <c r="D836" s="39">
        <v>8</v>
      </c>
      <c r="E836" s="23"/>
    </row>
    <row r="837" spans="1:5">
      <c r="A837" s="24">
        <v>61443</v>
      </c>
      <c r="B837" s="23" t="s">
        <v>169</v>
      </c>
      <c r="C837" s="97" t="s">
        <v>2616</v>
      </c>
      <c r="D837" s="39">
        <v>8</v>
      </c>
      <c r="E837" s="23"/>
    </row>
    <row r="838" spans="1:5">
      <c r="A838" s="24">
        <v>61444</v>
      </c>
      <c r="B838" s="23" t="s">
        <v>198</v>
      </c>
      <c r="C838" s="97" t="s">
        <v>2617</v>
      </c>
      <c r="D838" s="39">
        <v>8</v>
      </c>
      <c r="E838" s="23"/>
    </row>
    <row r="839" spans="1:5">
      <c r="A839" s="24">
        <v>61445</v>
      </c>
      <c r="B839" s="23" t="s">
        <v>252</v>
      </c>
      <c r="C839" s="97" t="s">
        <v>2618</v>
      </c>
      <c r="D839" s="39">
        <v>8</v>
      </c>
      <c r="E839" s="23"/>
    </row>
    <row r="840" spans="1:5">
      <c r="A840" s="24">
        <v>61446</v>
      </c>
      <c r="B840" s="23" t="s">
        <v>910</v>
      </c>
      <c r="C840" s="97" t="s">
        <v>2619</v>
      </c>
      <c r="D840" s="39">
        <v>8</v>
      </c>
      <c r="E840" s="23"/>
    </row>
    <row r="841" spans="1:5">
      <c r="A841" s="24">
        <v>61447</v>
      </c>
      <c r="B841" s="23" t="s">
        <v>690</v>
      </c>
      <c r="C841" s="97" t="s">
        <v>2620</v>
      </c>
      <c r="D841" s="39">
        <v>8</v>
      </c>
      <c r="E841" s="23"/>
    </row>
    <row r="842" spans="1:5">
      <c r="A842" s="24">
        <v>61448</v>
      </c>
      <c r="B842" s="23" t="s">
        <v>911</v>
      </c>
      <c r="C842" s="97" t="s">
        <v>2621</v>
      </c>
      <c r="D842" s="39">
        <v>8</v>
      </c>
      <c r="E842" s="23"/>
    </row>
    <row r="843" spans="1:5">
      <c r="A843" s="24">
        <v>61449</v>
      </c>
      <c r="B843" s="23" t="s">
        <v>912</v>
      </c>
      <c r="C843" s="97" t="s">
        <v>2622</v>
      </c>
      <c r="D843" s="39">
        <v>8</v>
      </c>
      <c r="E843" s="23"/>
    </row>
    <row r="844" spans="1:5">
      <c r="A844" s="24">
        <v>61450</v>
      </c>
      <c r="B844" s="23" t="s">
        <v>913</v>
      </c>
      <c r="C844" s="97" t="s">
        <v>2623</v>
      </c>
      <c r="D844" s="39">
        <v>8</v>
      </c>
      <c r="E844" s="23"/>
    </row>
    <row r="845" spans="1:5">
      <c r="A845" s="24">
        <v>61451</v>
      </c>
      <c r="B845" s="23" t="s">
        <v>914</v>
      </c>
      <c r="C845" s="97" t="s">
        <v>2624</v>
      </c>
      <c r="D845" s="39">
        <v>8</v>
      </c>
      <c r="E845" s="23"/>
    </row>
    <row r="846" spans="1:5">
      <c r="A846" s="24">
        <v>61452</v>
      </c>
      <c r="B846" s="23" t="s">
        <v>915</v>
      </c>
      <c r="C846" s="97" t="s">
        <v>2625</v>
      </c>
      <c r="D846" s="39">
        <v>8</v>
      </c>
      <c r="E846" s="23"/>
    </row>
    <row r="847" spans="1:5">
      <c r="A847" s="24">
        <v>61471</v>
      </c>
      <c r="B847" s="23" t="s">
        <v>916</v>
      </c>
      <c r="C847" s="97" t="s">
        <v>2626</v>
      </c>
      <c r="D847" s="39">
        <v>8</v>
      </c>
      <c r="E847" s="23"/>
    </row>
    <row r="848" spans="1:5">
      <c r="A848" s="24">
        <v>61472</v>
      </c>
      <c r="B848" s="23" t="s">
        <v>917</v>
      </c>
      <c r="C848" s="97" t="s">
        <v>2627</v>
      </c>
      <c r="D848" s="39">
        <v>8</v>
      </c>
      <c r="E848" s="23"/>
    </row>
    <row r="849" spans="1:5">
      <c r="A849" s="24">
        <v>61473</v>
      </c>
      <c r="B849" s="23" t="s">
        <v>918</v>
      </c>
      <c r="C849" s="97" t="s">
        <v>2628</v>
      </c>
      <c r="D849" s="39">
        <v>8</v>
      </c>
      <c r="E849" s="23"/>
    </row>
    <row r="850" spans="1:5">
      <c r="A850" s="24">
        <v>61474</v>
      </c>
      <c r="B850" s="23" t="s">
        <v>919</v>
      </c>
      <c r="C850" s="97" t="s">
        <v>2629</v>
      </c>
      <c r="D850" s="39">
        <v>8</v>
      </c>
      <c r="E850" s="23"/>
    </row>
    <row r="851" spans="1:5">
      <c r="A851" s="24">
        <v>61475</v>
      </c>
      <c r="B851" s="23" t="s">
        <v>920</v>
      </c>
      <c r="C851" s="97" t="s">
        <v>2630</v>
      </c>
      <c r="D851" s="39">
        <v>8</v>
      </c>
      <c r="E851" s="23"/>
    </row>
    <row r="852" spans="1:5">
      <c r="A852" s="24">
        <v>61476</v>
      </c>
      <c r="B852" s="23" t="s">
        <v>921</v>
      </c>
      <c r="C852" s="97" t="s">
        <v>2631</v>
      </c>
      <c r="D852" s="39">
        <v>8</v>
      </c>
      <c r="E852" s="23"/>
    </row>
    <row r="853" spans="1:5">
      <c r="A853" s="24">
        <v>61477</v>
      </c>
      <c r="B853" s="23" t="s">
        <v>922</v>
      </c>
      <c r="C853" s="97" t="s">
        <v>2632</v>
      </c>
      <c r="D853" s="39">
        <v>8</v>
      </c>
      <c r="E853" s="23"/>
    </row>
    <row r="854" spans="1:5">
      <c r="A854" s="24">
        <v>61478</v>
      </c>
      <c r="B854" s="23" t="s">
        <v>923</v>
      </c>
      <c r="C854" s="97" t="s">
        <v>2633</v>
      </c>
      <c r="D854" s="39">
        <v>8</v>
      </c>
      <c r="E854" s="23"/>
    </row>
    <row r="855" spans="1:5">
      <c r="A855" s="24">
        <v>61479</v>
      </c>
      <c r="B855" s="23" t="s">
        <v>924</v>
      </c>
      <c r="C855" s="97" t="s">
        <v>2634</v>
      </c>
      <c r="D855" s="39">
        <v>8</v>
      </c>
      <c r="E855" s="23"/>
    </row>
    <row r="856" spans="1:5">
      <c r="A856" s="24">
        <v>61480</v>
      </c>
      <c r="B856" s="23" t="s">
        <v>925</v>
      </c>
      <c r="C856" s="97" t="s">
        <v>2635</v>
      </c>
      <c r="D856" s="39">
        <v>8</v>
      </c>
      <c r="E856" s="23"/>
    </row>
    <row r="857" spans="1:5">
      <c r="A857" s="24">
        <v>61481</v>
      </c>
      <c r="B857" s="23" t="s">
        <v>926</v>
      </c>
      <c r="C857" s="97" t="s">
        <v>2636</v>
      </c>
      <c r="D857" s="39">
        <v>8</v>
      </c>
      <c r="E857" s="23"/>
    </row>
    <row r="858" spans="1:5">
      <c r="A858" s="24">
        <v>61482</v>
      </c>
      <c r="B858" s="23" t="s">
        <v>927</v>
      </c>
      <c r="C858" s="97" t="s">
        <v>2637</v>
      </c>
      <c r="D858" s="39">
        <v>8</v>
      </c>
      <c r="E858" s="23"/>
    </row>
    <row r="859" spans="1:5">
      <c r="A859" s="24">
        <v>61483</v>
      </c>
      <c r="B859" s="23" t="s">
        <v>928</v>
      </c>
      <c r="C859" s="97" t="s">
        <v>2638</v>
      </c>
      <c r="D859" s="39">
        <v>8</v>
      </c>
      <c r="E859" s="23"/>
    </row>
    <row r="860" spans="1:5">
      <c r="A860" s="24">
        <v>61484</v>
      </c>
      <c r="B860" s="23" t="s">
        <v>749</v>
      </c>
      <c r="C860" s="97" t="s">
        <v>1821</v>
      </c>
      <c r="D860" s="39">
        <v>8</v>
      </c>
      <c r="E860" s="23"/>
    </row>
    <row r="861" spans="1:5">
      <c r="A861" s="24">
        <v>61485</v>
      </c>
      <c r="B861" s="23" t="s">
        <v>929</v>
      </c>
      <c r="C861" s="97" t="s">
        <v>2639</v>
      </c>
      <c r="D861" s="39">
        <v>8</v>
      </c>
      <c r="E861" s="23"/>
    </row>
    <row r="862" spans="1:5">
      <c r="A862" s="24">
        <v>61488</v>
      </c>
      <c r="B862" s="23" t="s">
        <v>930</v>
      </c>
      <c r="C862" s="97" t="s">
        <v>2640</v>
      </c>
      <c r="D862" s="39">
        <v>8</v>
      </c>
      <c r="E862" s="23"/>
    </row>
    <row r="863" spans="1:5">
      <c r="A863" s="24">
        <v>61489</v>
      </c>
      <c r="B863" s="23" t="s">
        <v>931</v>
      </c>
      <c r="C863" s="97" t="s">
        <v>2641</v>
      </c>
      <c r="D863" s="39">
        <v>8</v>
      </c>
      <c r="E863" s="23"/>
    </row>
    <row r="864" spans="1:5">
      <c r="A864" s="24">
        <v>61490</v>
      </c>
      <c r="B864" s="23" t="s">
        <v>932</v>
      </c>
      <c r="C864" s="97" t="s">
        <v>2642</v>
      </c>
      <c r="D864" s="39">
        <v>8</v>
      </c>
      <c r="E864" s="23"/>
    </row>
    <row r="865" spans="1:5">
      <c r="A865" s="24">
        <v>61491</v>
      </c>
      <c r="B865" s="23" t="s">
        <v>933</v>
      </c>
      <c r="C865" s="97" t="s">
        <v>2643</v>
      </c>
      <c r="D865" s="39">
        <v>8</v>
      </c>
      <c r="E865" s="23"/>
    </row>
    <row r="866" spans="1:5">
      <c r="A866" s="24">
        <v>61492</v>
      </c>
      <c r="B866" s="23" t="s">
        <v>934</v>
      </c>
      <c r="C866" s="97" t="s">
        <v>2644</v>
      </c>
      <c r="D866" s="39">
        <v>8</v>
      </c>
      <c r="E866" s="23"/>
    </row>
    <row r="867" spans="1:5">
      <c r="A867" s="24">
        <v>61493</v>
      </c>
      <c r="B867" s="23" t="s">
        <v>935</v>
      </c>
      <c r="C867" s="97" t="s">
        <v>2645</v>
      </c>
      <c r="D867" s="39">
        <v>8</v>
      </c>
      <c r="E867" s="23"/>
    </row>
    <row r="868" spans="1:5">
      <c r="A868" s="24">
        <v>61494</v>
      </c>
      <c r="B868" s="23" t="s">
        <v>936</v>
      </c>
      <c r="C868" s="97" t="s">
        <v>2646</v>
      </c>
      <c r="D868" s="39">
        <v>8</v>
      </c>
      <c r="E868" s="23"/>
    </row>
    <row r="869" spans="1:5">
      <c r="A869" s="24">
        <v>61495</v>
      </c>
      <c r="B869" s="23" t="s">
        <v>937</v>
      </c>
      <c r="C869" s="97" t="s">
        <v>2647</v>
      </c>
      <c r="D869" s="39">
        <v>8</v>
      </c>
      <c r="E869" s="23"/>
    </row>
    <row r="870" spans="1:5">
      <c r="A870" s="24">
        <v>61496</v>
      </c>
      <c r="B870" s="23" t="s">
        <v>938</v>
      </c>
      <c r="C870" s="97" t="s">
        <v>2648</v>
      </c>
      <c r="D870" s="39">
        <v>8</v>
      </c>
      <c r="E870" s="23"/>
    </row>
    <row r="871" spans="1:5">
      <c r="A871" s="24">
        <v>61497</v>
      </c>
      <c r="B871" s="23" t="s">
        <v>939</v>
      </c>
      <c r="C871" s="97" t="s">
        <v>2649</v>
      </c>
      <c r="D871" s="39">
        <v>8</v>
      </c>
      <c r="E871" s="23"/>
    </row>
    <row r="872" spans="1:5">
      <c r="A872" s="24">
        <v>61498</v>
      </c>
      <c r="B872" s="23" t="s">
        <v>940</v>
      </c>
      <c r="C872" s="97" t="s">
        <v>2650</v>
      </c>
      <c r="D872" s="39">
        <v>8</v>
      </c>
      <c r="E872" s="23"/>
    </row>
    <row r="873" spans="1:5">
      <c r="A873" s="24">
        <v>61499</v>
      </c>
      <c r="B873" s="23" t="s">
        <v>941</v>
      </c>
      <c r="C873" s="97" t="s">
        <v>2651</v>
      </c>
      <c r="D873" s="39">
        <v>8</v>
      </c>
      <c r="E873" s="23"/>
    </row>
    <row r="874" spans="1:5">
      <c r="A874" s="24">
        <v>61500</v>
      </c>
      <c r="B874" s="23" t="s">
        <v>1694</v>
      </c>
      <c r="C874" s="97" t="s">
        <v>2652</v>
      </c>
      <c r="D874" s="39">
        <v>8</v>
      </c>
      <c r="E874" s="23"/>
    </row>
    <row r="875" spans="1:5">
      <c r="A875" s="24">
        <v>61502</v>
      </c>
      <c r="B875" s="23" t="s">
        <v>942</v>
      </c>
      <c r="C875" s="97" t="s">
        <v>2653</v>
      </c>
      <c r="D875" s="39">
        <v>8</v>
      </c>
      <c r="E875" s="23"/>
    </row>
    <row r="876" spans="1:5">
      <c r="A876" s="24">
        <v>61503</v>
      </c>
      <c r="B876" s="23" t="s">
        <v>943</v>
      </c>
      <c r="C876" s="97" t="s">
        <v>2654</v>
      </c>
      <c r="D876" s="39">
        <v>8</v>
      </c>
      <c r="E876" s="23"/>
    </row>
    <row r="877" spans="1:5">
      <c r="A877" s="24">
        <v>61504</v>
      </c>
      <c r="B877" s="23" t="s">
        <v>944</v>
      </c>
      <c r="C877" s="97" t="s">
        <v>2655</v>
      </c>
      <c r="D877" s="39">
        <v>8</v>
      </c>
      <c r="E877" s="23"/>
    </row>
    <row r="878" spans="1:5">
      <c r="A878" s="24">
        <v>61505</v>
      </c>
      <c r="B878" s="23" t="s">
        <v>945</v>
      </c>
      <c r="C878" s="97" t="s">
        <v>2656</v>
      </c>
      <c r="D878" s="39">
        <v>8</v>
      </c>
      <c r="E878" s="23"/>
    </row>
    <row r="879" spans="1:5">
      <c r="A879" s="24">
        <v>61506</v>
      </c>
      <c r="B879" s="23" t="s">
        <v>946</v>
      </c>
      <c r="C879" s="97" t="s">
        <v>2657</v>
      </c>
      <c r="D879" s="39">
        <v>8</v>
      </c>
      <c r="E879" s="23"/>
    </row>
    <row r="880" spans="1:5">
      <c r="A880" s="24">
        <v>61507</v>
      </c>
      <c r="B880" s="23" t="s">
        <v>947</v>
      </c>
      <c r="C880" s="97" t="s">
        <v>2658</v>
      </c>
      <c r="D880" s="39">
        <v>8</v>
      </c>
      <c r="E880" s="23"/>
    </row>
    <row r="881" spans="1:5">
      <c r="A881" s="24">
        <v>61508</v>
      </c>
      <c r="B881" s="23" t="s">
        <v>948</v>
      </c>
      <c r="C881" s="97" t="s">
        <v>2659</v>
      </c>
      <c r="D881" s="39">
        <v>8</v>
      </c>
      <c r="E881" s="23"/>
    </row>
    <row r="882" spans="1:5">
      <c r="A882" s="24">
        <v>61509</v>
      </c>
      <c r="B882" s="23" t="s">
        <v>949</v>
      </c>
      <c r="C882" s="97" t="s">
        <v>2660</v>
      </c>
      <c r="D882" s="39">
        <v>8</v>
      </c>
      <c r="E882" s="23"/>
    </row>
    <row r="883" spans="1:5">
      <c r="A883" s="24">
        <v>61510</v>
      </c>
      <c r="B883" s="23" t="s">
        <v>950</v>
      </c>
      <c r="C883" s="97" t="s">
        <v>2661</v>
      </c>
      <c r="D883" s="39">
        <v>8</v>
      </c>
      <c r="E883" s="23"/>
    </row>
    <row r="884" spans="1:5">
      <c r="A884" s="24">
        <v>61511</v>
      </c>
      <c r="B884" s="23" t="s">
        <v>951</v>
      </c>
      <c r="C884" s="97" t="s">
        <v>2662</v>
      </c>
      <c r="D884" s="39">
        <v>8</v>
      </c>
      <c r="E884" s="23"/>
    </row>
    <row r="885" spans="1:5">
      <c r="A885" s="24">
        <v>61512</v>
      </c>
      <c r="B885" s="23" t="s">
        <v>952</v>
      </c>
      <c r="C885" s="97" t="s">
        <v>2663</v>
      </c>
      <c r="D885" s="39">
        <v>8</v>
      </c>
      <c r="E885" s="23"/>
    </row>
    <row r="886" spans="1:5">
      <c r="A886" s="24">
        <v>61521</v>
      </c>
      <c r="B886" s="23" t="s">
        <v>953</v>
      </c>
      <c r="C886" s="97" t="s">
        <v>2664</v>
      </c>
      <c r="D886" s="39">
        <v>8</v>
      </c>
      <c r="E886" s="23"/>
    </row>
    <row r="887" spans="1:5">
      <c r="A887" s="24">
        <v>61522</v>
      </c>
      <c r="B887" s="23" t="s">
        <v>954</v>
      </c>
      <c r="C887" s="97" t="s">
        <v>2665</v>
      </c>
      <c r="D887" s="39">
        <v>8</v>
      </c>
      <c r="E887" s="23"/>
    </row>
    <row r="888" spans="1:5">
      <c r="A888" s="24">
        <v>61523</v>
      </c>
      <c r="B888" s="23" t="s">
        <v>955</v>
      </c>
      <c r="C888" s="97" t="s">
        <v>2666</v>
      </c>
      <c r="D888" s="39">
        <v>8</v>
      </c>
      <c r="E888" s="23"/>
    </row>
    <row r="889" spans="1:5">
      <c r="A889" s="24">
        <v>61524</v>
      </c>
      <c r="B889" s="23" t="s">
        <v>956</v>
      </c>
      <c r="C889" s="97" t="s">
        <v>2667</v>
      </c>
      <c r="D889" s="39">
        <v>8</v>
      </c>
      <c r="E889" s="23"/>
    </row>
    <row r="890" spans="1:5">
      <c r="A890" s="24">
        <v>61525</v>
      </c>
      <c r="B890" s="23" t="s">
        <v>424</v>
      </c>
      <c r="C890" s="97" t="s">
        <v>2668</v>
      </c>
      <c r="D890" s="39">
        <v>8</v>
      </c>
      <c r="E890" s="23"/>
    </row>
    <row r="891" spans="1:5">
      <c r="A891" s="24">
        <v>61526</v>
      </c>
      <c r="B891" s="23" t="s">
        <v>957</v>
      </c>
      <c r="C891" s="97" t="s">
        <v>2669</v>
      </c>
      <c r="D891" s="39">
        <v>8</v>
      </c>
      <c r="E891" s="23"/>
    </row>
    <row r="892" spans="1:5">
      <c r="A892" s="24">
        <v>61527</v>
      </c>
      <c r="B892" s="23" t="s">
        <v>958</v>
      </c>
      <c r="C892" s="97" t="s">
        <v>2670</v>
      </c>
      <c r="D892" s="39">
        <v>8</v>
      </c>
      <c r="E892" s="23"/>
    </row>
    <row r="893" spans="1:5">
      <c r="A893" s="24">
        <v>61541</v>
      </c>
      <c r="B893" s="23" t="s">
        <v>959</v>
      </c>
      <c r="C893" s="97" t="s">
        <v>2671</v>
      </c>
      <c r="D893" s="39">
        <v>8</v>
      </c>
      <c r="E893" s="23"/>
    </row>
    <row r="894" spans="1:5">
      <c r="A894" s="24">
        <v>61542</v>
      </c>
      <c r="B894" s="23" t="s">
        <v>960</v>
      </c>
      <c r="C894" s="97" t="s">
        <v>2672</v>
      </c>
      <c r="D894" s="39">
        <v>8</v>
      </c>
      <c r="E894" s="23"/>
    </row>
    <row r="895" spans="1:5">
      <c r="A895" s="24">
        <v>61543</v>
      </c>
      <c r="B895" s="23" t="s">
        <v>961</v>
      </c>
      <c r="C895" s="97" t="s">
        <v>2673</v>
      </c>
      <c r="D895" s="39">
        <v>8</v>
      </c>
      <c r="E895" s="23"/>
    </row>
    <row r="896" spans="1:5">
      <c r="A896" s="24">
        <v>61544</v>
      </c>
      <c r="B896" s="23" t="s">
        <v>962</v>
      </c>
      <c r="C896" s="97" t="s">
        <v>2674</v>
      </c>
      <c r="D896" s="39">
        <v>8</v>
      </c>
      <c r="E896" s="23"/>
    </row>
    <row r="897" spans="1:5">
      <c r="A897" s="24">
        <v>61545</v>
      </c>
      <c r="B897" s="23" t="s">
        <v>963</v>
      </c>
      <c r="C897" s="97" t="s">
        <v>2675</v>
      </c>
      <c r="D897" s="39">
        <v>8</v>
      </c>
      <c r="E897" s="23"/>
    </row>
    <row r="898" spans="1:5">
      <c r="A898" s="24">
        <v>61546</v>
      </c>
      <c r="B898" s="23" t="s">
        <v>545</v>
      </c>
      <c r="C898" s="97" t="s">
        <v>1810</v>
      </c>
      <c r="D898" s="39">
        <v>8</v>
      </c>
      <c r="E898" s="23"/>
    </row>
    <row r="899" spans="1:5">
      <c r="A899" s="24">
        <v>61547</v>
      </c>
      <c r="B899" s="23" t="s">
        <v>242</v>
      </c>
      <c r="C899" s="97" t="s">
        <v>2676</v>
      </c>
      <c r="D899" s="39">
        <v>8</v>
      </c>
      <c r="E899" s="23"/>
    </row>
    <row r="900" spans="1:5">
      <c r="A900" s="24">
        <v>61548</v>
      </c>
      <c r="B900" s="23" t="s">
        <v>964</v>
      </c>
      <c r="C900" s="97" t="s">
        <v>1817</v>
      </c>
      <c r="D900" s="39">
        <v>8</v>
      </c>
      <c r="E900" s="23"/>
    </row>
    <row r="901" spans="1:5">
      <c r="A901" s="24">
        <v>61549</v>
      </c>
      <c r="B901" s="23" t="s">
        <v>965</v>
      </c>
      <c r="C901" s="97" t="s">
        <v>2677</v>
      </c>
      <c r="D901" s="39">
        <v>8</v>
      </c>
      <c r="E901" s="23"/>
    </row>
    <row r="902" spans="1:5">
      <c r="A902" s="24">
        <v>61550</v>
      </c>
      <c r="B902" s="23" t="s">
        <v>261</v>
      </c>
      <c r="C902" s="97" t="s">
        <v>2678</v>
      </c>
      <c r="D902" s="39">
        <v>8</v>
      </c>
      <c r="E902" s="23"/>
    </row>
    <row r="903" spans="1:5">
      <c r="A903" s="24">
        <v>61551</v>
      </c>
      <c r="B903" s="23" t="s">
        <v>966</v>
      </c>
      <c r="C903" s="97" t="s">
        <v>2679</v>
      </c>
      <c r="D903" s="39">
        <v>8</v>
      </c>
      <c r="E903" s="23"/>
    </row>
    <row r="904" spans="1:5">
      <c r="A904" s="24">
        <v>61552</v>
      </c>
      <c r="B904" s="23" t="s">
        <v>967</v>
      </c>
      <c r="C904" s="97" t="s">
        <v>2680</v>
      </c>
      <c r="D904" s="39">
        <v>8</v>
      </c>
      <c r="E904" s="23"/>
    </row>
    <row r="905" spans="1:5">
      <c r="A905" s="24">
        <v>61553</v>
      </c>
      <c r="B905" s="23" t="s">
        <v>968</v>
      </c>
      <c r="C905" s="97" t="s">
        <v>2681</v>
      </c>
      <c r="D905" s="39">
        <v>8</v>
      </c>
      <c r="E905" s="23"/>
    </row>
    <row r="906" spans="1:5">
      <c r="A906" s="24">
        <v>61554</v>
      </c>
      <c r="B906" s="23" t="s">
        <v>969</v>
      </c>
      <c r="C906" s="97" t="s">
        <v>2682</v>
      </c>
      <c r="D906" s="39">
        <v>8</v>
      </c>
      <c r="E906" s="23"/>
    </row>
    <row r="907" spans="1:5">
      <c r="A907" s="24">
        <v>61555</v>
      </c>
      <c r="B907" s="23" t="s">
        <v>970</v>
      </c>
      <c r="C907" s="97" t="s">
        <v>2683</v>
      </c>
      <c r="D907" s="39">
        <v>8</v>
      </c>
      <c r="E907" s="23"/>
    </row>
    <row r="908" spans="1:5">
      <c r="A908" s="24">
        <v>61556</v>
      </c>
      <c r="B908" s="23" t="s">
        <v>819</v>
      </c>
      <c r="C908" s="97" t="s">
        <v>2684</v>
      </c>
      <c r="D908" s="39">
        <v>8</v>
      </c>
      <c r="E908" s="23"/>
    </row>
    <row r="909" spans="1:5">
      <c r="A909" s="24">
        <v>61557</v>
      </c>
      <c r="B909" s="23" t="s">
        <v>971</v>
      </c>
      <c r="C909" s="97" t="s">
        <v>2685</v>
      </c>
      <c r="D909" s="39">
        <v>8</v>
      </c>
      <c r="E909" s="23"/>
    </row>
    <row r="910" spans="1:5">
      <c r="A910" s="24">
        <v>61558</v>
      </c>
      <c r="B910" s="23" t="s">
        <v>373</v>
      </c>
      <c r="C910" s="97" t="s">
        <v>2686</v>
      </c>
      <c r="D910" s="39">
        <v>8</v>
      </c>
      <c r="E910" s="23"/>
    </row>
    <row r="911" spans="1:5">
      <c r="A911" s="24">
        <v>61559</v>
      </c>
      <c r="B911" s="23" t="s">
        <v>247</v>
      </c>
      <c r="C911" s="97" t="s">
        <v>2687</v>
      </c>
      <c r="D911" s="39">
        <v>8</v>
      </c>
      <c r="E911" s="23"/>
    </row>
    <row r="912" spans="1:5">
      <c r="A912" s="24">
        <v>61560</v>
      </c>
      <c r="B912" s="23" t="s">
        <v>972</v>
      </c>
      <c r="C912" s="97" t="s">
        <v>2688</v>
      </c>
      <c r="D912" s="39">
        <v>8</v>
      </c>
      <c r="E912" s="23"/>
    </row>
    <row r="913" spans="1:5">
      <c r="A913" s="24">
        <v>61561</v>
      </c>
      <c r="B913" s="23" t="s">
        <v>973</v>
      </c>
      <c r="C913" s="97" t="s">
        <v>2689</v>
      </c>
      <c r="D913" s="39">
        <v>8</v>
      </c>
      <c r="E913" s="23"/>
    </row>
    <row r="914" spans="1:5">
      <c r="A914" s="24">
        <v>61562</v>
      </c>
      <c r="B914" s="23" t="s">
        <v>974</v>
      </c>
      <c r="C914" s="97" t="s">
        <v>2690</v>
      </c>
      <c r="D914" s="39">
        <v>8</v>
      </c>
      <c r="E914" s="23"/>
    </row>
    <row r="915" spans="1:5">
      <c r="A915" s="24">
        <v>61563</v>
      </c>
      <c r="B915" s="23" t="s">
        <v>975</v>
      </c>
      <c r="C915" s="97" t="s">
        <v>2691</v>
      </c>
      <c r="D915" s="39">
        <v>8</v>
      </c>
      <c r="E915" s="23"/>
    </row>
    <row r="916" spans="1:5">
      <c r="A916" s="24">
        <v>61564</v>
      </c>
      <c r="B916" s="23" t="s">
        <v>976</v>
      </c>
      <c r="C916" s="97" t="s">
        <v>2692</v>
      </c>
      <c r="D916" s="39">
        <v>8</v>
      </c>
      <c r="E916" s="23"/>
    </row>
    <row r="917" spans="1:5">
      <c r="A917" s="24">
        <v>61571</v>
      </c>
      <c r="B917" s="23" t="s">
        <v>977</v>
      </c>
      <c r="C917" s="97" t="s">
        <v>2693</v>
      </c>
      <c r="D917" s="39">
        <v>8</v>
      </c>
      <c r="E917" s="23"/>
    </row>
    <row r="918" spans="1:5">
      <c r="A918" s="24">
        <v>61572</v>
      </c>
      <c r="B918" s="23" t="s">
        <v>978</v>
      </c>
      <c r="C918" s="97" t="s">
        <v>2694</v>
      </c>
      <c r="D918" s="39">
        <v>8</v>
      </c>
      <c r="E918" s="23"/>
    </row>
    <row r="919" spans="1:5">
      <c r="A919" s="24">
        <v>61573</v>
      </c>
      <c r="B919" s="23" t="s">
        <v>257</v>
      </c>
      <c r="C919" s="97" t="s">
        <v>2695</v>
      </c>
      <c r="D919" s="39">
        <v>8</v>
      </c>
      <c r="E919" s="23"/>
    </row>
    <row r="920" spans="1:5">
      <c r="A920" s="24">
        <v>61574</v>
      </c>
      <c r="B920" s="23" t="s">
        <v>979</v>
      </c>
      <c r="C920" s="97" t="s">
        <v>2696</v>
      </c>
      <c r="D920" s="39">
        <v>8</v>
      </c>
      <c r="E920" s="23"/>
    </row>
    <row r="921" spans="1:5">
      <c r="A921" s="24">
        <v>61575</v>
      </c>
      <c r="B921" s="23" t="s">
        <v>980</v>
      </c>
      <c r="C921" s="97" t="s">
        <v>2697</v>
      </c>
      <c r="D921" s="39">
        <v>8</v>
      </c>
      <c r="E921" s="23"/>
    </row>
    <row r="922" spans="1:5">
      <c r="A922" s="24">
        <v>61576</v>
      </c>
      <c r="B922" s="23" t="s">
        <v>981</v>
      </c>
      <c r="C922" s="97" t="s">
        <v>2698</v>
      </c>
      <c r="D922" s="39">
        <v>8</v>
      </c>
      <c r="E922" s="23"/>
    </row>
    <row r="923" spans="1:5">
      <c r="A923" s="24">
        <v>61577</v>
      </c>
      <c r="B923" s="23" t="s">
        <v>982</v>
      </c>
      <c r="C923" s="97" t="s">
        <v>2699</v>
      </c>
      <c r="D923" s="39">
        <v>8</v>
      </c>
      <c r="E923" s="23"/>
    </row>
    <row r="924" spans="1:5">
      <c r="A924" s="24">
        <v>61578</v>
      </c>
      <c r="B924" s="23" t="s">
        <v>983</v>
      </c>
      <c r="C924" s="97" t="s">
        <v>2700</v>
      </c>
      <c r="D924" s="39">
        <v>8</v>
      </c>
      <c r="E924" s="23"/>
    </row>
    <row r="925" spans="1:5">
      <c r="A925" s="24">
        <v>61579</v>
      </c>
      <c r="B925" s="23" t="s">
        <v>984</v>
      </c>
      <c r="C925" s="97" t="s">
        <v>2701</v>
      </c>
      <c r="D925" s="39">
        <v>8</v>
      </c>
      <c r="E925" s="23"/>
    </row>
    <row r="926" spans="1:5">
      <c r="A926" s="24">
        <v>61580</v>
      </c>
      <c r="B926" s="23" t="s">
        <v>985</v>
      </c>
      <c r="C926" s="97" t="s">
        <v>2702</v>
      </c>
      <c r="D926" s="39">
        <v>8</v>
      </c>
      <c r="E926" s="23"/>
    </row>
    <row r="927" spans="1:5">
      <c r="A927" s="24">
        <v>61581</v>
      </c>
      <c r="B927" s="23" t="s">
        <v>986</v>
      </c>
      <c r="C927" s="97" t="s">
        <v>2703</v>
      </c>
      <c r="D927" s="39">
        <v>8</v>
      </c>
      <c r="E927" s="23"/>
    </row>
    <row r="928" spans="1:5">
      <c r="A928" s="24">
        <v>61582</v>
      </c>
      <c r="B928" s="23" t="s">
        <v>987</v>
      </c>
      <c r="C928" s="97" t="s">
        <v>2704</v>
      </c>
      <c r="D928" s="39">
        <v>8</v>
      </c>
      <c r="E928" s="23"/>
    </row>
    <row r="929" spans="1:5">
      <c r="A929" s="24">
        <v>61583</v>
      </c>
      <c r="B929" s="23" t="s">
        <v>988</v>
      </c>
      <c r="C929" s="97" t="s">
        <v>2705</v>
      </c>
      <c r="D929" s="39">
        <v>8</v>
      </c>
      <c r="E929" s="23"/>
    </row>
    <row r="930" spans="1:5">
      <c r="A930" s="24">
        <v>61584</v>
      </c>
      <c r="B930" s="23" t="s">
        <v>989</v>
      </c>
      <c r="C930" s="97" t="s">
        <v>2706</v>
      </c>
      <c r="D930" s="39">
        <v>8</v>
      </c>
      <c r="E930" s="23"/>
    </row>
    <row r="931" spans="1:5">
      <c r="A931" s="24">
        <v>61585</v>
      </c>
      <c r="B931" s="23" t="s">
        <v>990</v>
      </c>
      <c r="C931" s="97" t="s">
        <v>2707</v>
      </c>
      <c r="D931" s="39">
        <v>8</v>
      </c>
      <c r="E931" s="23"/>
    </row>
    <row r="932" spans="1:5">
      <c r="A932" s="24">
        <v>61586</v>
      </c>
      <c r="B932" s="23" t="s">
        <v>991</v>
      </c>
      <c r="C932" s="97" t="s">
        <v>2708</v>
      </c>
      <c r="D932" s="39">
        <v>8</v>
      </c>
      <c r="E932" s="23"/>
    </row>
    <row r="933" spans="1:5">
      <c r="A933" s="24">
        <v>61587</v>
      </c>
      <c r="B933" s="23" t="s">
        <v>992</v>
      </c>
      <c r="C933" s="97" t="s">
        <v>2709</v>
      </c>
      <c r="D933" s="39">
        <v>8</v>
      </c>
      <c r="E933" s="23"/>
    </row>
    <row r="934" spans="1:5">
      <c r="A934" s="24">
        <v>61588</v>
      </c>
      <c r="B934" s="23" t="s">
        <v>993</v>
      </c>
      <c r="C934" s="97" t="s">
        <v>2710</v>
      </c>
      <c r="D934" s="39">
        <v>8</v>
      </c>
      <c r="E934" s="23"/>
    </row>
    <row r="935" spans="1:5">
      <c r="A935" s="24">
        <v>61589</v>
      </c>
      <c r="B935" s="23" t="s">
        <v>994</v>
      </c>
      <c r="C935" s="97" t="s">
        <v>2711</v>
      </c>
      <c r="D935" s="39">
        <v>8</v>
      </c>
      <c r="E935" s="23"/>
    </row>
    <row r="936" spans="1:5">
      <c r="A936" s="24">
        <v>61590</v>
      </c>
      <c r="B936" s="23" t="s">
        <v>995</v>
      </c>
      <c r="C936" s="97" t="s">
        <v>2712</v>
      </c>
      <c r="D936" s="39">
        <v>8</v>
      </c>
      <c r="E936" s="23"/>
    </row>
    <row r="937" spans="1:5">
      <c r="A937" s="24">
        <v>61591</v>
      </c>
      <c r="B937" s="23" t="s">
        <v>996</v>
      </c>
      <c r="C937" s="97" t="s">
        <v>2713</v>
      </c>
      <c r="D937" s="39">
        <v>8</v>
      </c>
      <c r="E937" s="23"/>
    </row>
    <row r="938" spans="1:5">
      <c r="A938" s="24">
        <v>61592</v>
      </c>
      <c r="B938" s="23" t="s">
        <v>997</v>
      </c>
      <c r="C938" s="97" t="s">
        <v>2714</v>
      </c>
      <c r="D938" s="39">
        <v>8</v>
      </c>
      <c r="E938" s="23"/>
    </row>
    <row r="939" spans="1:5">
      <c r="A939" s="24">
        <v>61593</v>
      </c>
      <c r="B939" s="23" t="s">
        <v>998</v>
      </c>
      <c r="C939" s="97" t="s">
        <v>2715</v>
      </c>
      <c r="D939" s="39">
        <v>8</v>
      </c>
      <c r="E939" s="23"/>
    </row>
    <row r="940" spans="1:5">
      <c r="A940" s="24">
        <v>61594</v>
      </c>
      <c r="B940" s="23" t="s">
        <v>999</v>
      </c>
      <c r="C940" s="97" t="s">
        <v>2716</v>
      </c>
      <c r="D940" s="39">
        <v>8</v>
      </c>
      <c r="E940" s="23"/>
    </row>
    <row r="941" spans="1:5">
      <c r="A941" s="24">
        <v>61595</v>
      </c>
      <c r="B941" s="23" t="s">
        <v>1000</v>
      </c>
      <c r="C941" s="97" t="s">
        <v>2717</v>
      </c>
      <c r="D941" s="39">
        <v>8</v>
      </c>
      <c r="E941" s="23"/>
    </row>
    <row r="942" spans="1:5">
      <c r="A942" s="24">
        <v>61596</v>
      </c>
      <c r="B942" s="23" t="s">
        <v>1001</v>
      </c>
      <c r="C942" s="97" t="s">
        <v>2718</v>
      </c>
      <c r="D942" s="39">
        <v>8</v>
      </c>
      <c r="E942" s="23"/>
    </row>
    <row r="943" spans="1:5">
      <c r="A943" s="24">
        <v>61597</v>
      </c>
      <c r="B943" s="23" t="s">
        <v>421</v>
      </c>
      <c r="C943" s="97" t="s">
        <v>2719</v>
      </c>
      <c r="D943" s="39">
        <v>8</v>
      </c>
      <c r="E943" s="23"/>
    </row>
    <row r="944" spans="1:5">
      <c r="A944" s="24">
        <v>61598</v>
      </c>
      <c r="B944" s="23" t="s">
        <v>1002</v>
      </c>
      <c r="C944" s="97" t="s">
        <v>2720</v>
      </c>
      <c r="D944" s="39">
        <v>8</v>
      </c>
      <c r="E944" s="23"/>
    </row>
    <row r="945" spans="1:5">
      <c r="A945" s="24">
        <v>61599</v>
      </c>
      <c r="B945" s="23" t="s">
        <v>1003</v>
      </c>
      <c r="C945" s="97" t="s">
        <v>2721</v>
      </c>
      <c r="D945" s="39">
        <v>8</v>
      </c>
      <c r="E945" s="23"/>
    </row>
    <row r="946" spans="1:5">
      <c r="A946" s="24">
        <v>61600</v>
      </c>
      <c r="B946" s="23" t="s">
        <v>1004</v>
      </c>
      <c r="C946" s="97" t="s">
        <v>2722</v>
      </c>
      <c r="D946" s="39">
        <v>8</v>
      </c>
      <c r="E946" s="23"/>
    </row>
    <row r="947" spans="1:5">
      <c r="A947" s="24">
        <v>61602</v>
      </c>
      <c r="B947" s="23" t="s">
        <v>1005</v>
      </c>
      <c r="C947" s="97" t="s">
        <v>2723</v>
      </c>
      <c r="D947" s="39">
        <v>8</v>
      </c>
      <c r="E947" s="23"/>
    </row>
    <row r="948" spans="1:5">
      <c r="A948" s="24">
        <v>61603</v>
      </c>
      <c r="B948" s="23" t="s">
        <v>390</v>
      </c>
      <c r="C948" s="97" t="s">
        <v>2724</v>
      </c>
      <c r="D948" s="39">
        <v>8</v>
      </c>
      <c r="E948" s="23"/>
    </row>
    <row r="949" spans="1:5">
      <c r="A949" s="24">
        <v>61604</v>
      </c>
      <c r="B949" s="23" t="s">
        <v>1006</v>
      </c>
      <c r="C949" s="97" t="s">
        <v>2725</v>
      </c>
      <c r="D949" s="39">
        <v>8</v>
      </c>
      <c r="E949" s="23"/>
    </row>
    <row r="950" spans="1:5">
      <c r="A950" s="24">
        <v>61605</v>
      </c>
      <c r="B950" s="23" t="s">
        <v>1007</v>
      </c>
      <c r="C950" s="97" t="s">
        <v>2726</v>
      </c>
      <c r="D950" s="39">
        <v>8</v>
      </c>
      <c r="E950" s="23"/>
    </row>
    <row r="951" spans="1:5">
      <c r="A951" s="24">
        <v>61606</v>
      </c>
      <c r="B951" s="23" t="s">
        <v>1008</v>
      </c>
      <c r="C951" s="97" t="s">
        <v>2727</v>
      </c>
      <c r="D951" s="39">
        <v>8</v>
      </c>
      <c r="E951" s="23"/>
    </row>
    <row r="952" spans="1:5">
      <c r="A952" s="24">
        <v>61607</v>
      </c>
      <c r="B952" s="23" t="s">
        <v>1009</v>
      </c>
      <c r="C952" s="97" t="s">
        <v>2728</v>
      </c>
      <c r="D952" s="39">
        <v>8</v>
      </c>
      <c r="E952" s="23"/>
    </row>
    <row r="953" spans="1:5">
      <c r="A953" s="24">
        <v>61608</v>
      </c>
      <c r="B953" s="23" t="s">
        <v>1010</v>
      </c>
      <c r="C953" s="97" t="s">
        <v>2729</v>
      </c>
      <c r="D953" s="39">
        <v>8</v>
      </c>
      <c r="E953" s="23"/>
    </row>
    <row r="954" spans="1:5">
      <c r="A954" s="24">
        <v>61609</v>
      </c>
      <c r="B954" s="23" t="s">
        <v>1011</v>
      </c>
      <c r="C954" s="97" t="s">
        <v>2730</v>
      </c>
      <c r="D954" s="39">
        <v>8</v>
      </c>
      <c r="E954" s="23"/>
    </row>
    <row r="955" spans="1:5">
      <c r="A955" s="24">
        <v>61621</v>
      </c>
      <c r="B955" s="23" t="s">
        <v>1012</v>
      </c>
      <c r="C955" s="97" t="s">
        <v>2731</v>
      </c>
      <c r="D955" s="39">
        <v>8</v>
      </c>
      <c r="E955" s="23"/>
    </row>
    <row r="956" spans="1:5">
      <c r="A956" s="24">
        <v>61622</v>
      </c>
      <c r="B956" s="23" t="s">
        <v>1013</v>
      </c>
      <c r="C956" s="97" t="s">
        <v>2732</v>
      </c>
      <c r="D956" s="39">
        <v>8</v>
      </c>
      <c r="E956" s="23"/>
    </row>
    <row r="957" spans="1:5">
      <c r="A957" s="24">
        <v>61623</v>
      </c>
      <c r="B957" s="23" t="s">
        <v>1014</v>
      </c>
      <c r="C957" s="97" t="s">
        <v>2733</v>
      </c>
      <c r="D957" s="39">
        <v>8</v>
      </c>
      <c r="E957" s="23"/>
    </row>
    <row r="958" spans="1:5">
      <c r="A958" s="24">
        <v>61624</v>
      </c>
      <c r="B958" s="23" t="s">
        <v>1015</v>
      </c>
      <c r="C958" s="97" t="s">
        <v>2734</v>
      </c>
      <c r="D958" s="39">
        <v>8</v>
      </c>
      <c r="E958" s="23"/>
    </row>
    <row r="959" spans="1:5">
      <c r="A959" s="24">
        <v>61625</v>
      </c>
      <c r="B959" s="23" t="s">
        <v>1016</v>
      </c>
      <c r="C959" s="97" t="s">
        <v>2735</v>
      </c>
      <c r="D959" s="39">
        <v>8</v>
      </c>
      <c r="E959" s="23"/>
    </row>
    <row r="960" spans="1:5">
      <c r="A960" s="24">
        <v>61626</v>
      </c>
      <c r="B960" s="23" t="s">
        <v>1017</v>
      </c>
      <c r="C960" s="97" t="s">
        <v>2736</v>
      </c>
      <c r="D960" s="39">
        <v>8</v>
      </c>
      <c r="E960" s="23"/>
    </row>
    <row r="961" spans="1:5">
      <c r="A961" s="24">
        <v>61627</v>
      </c>
      <c r="B961" s="23" t="s">
        <v>1018</v>
      </c>
      <c r="C961" s="97" t="s">
        <v>2737</v>
      </c>
      <c r="D961" s="39">
        <v>8</v>
      </c>
      <c r="E961" s="23"/>
    </row>
    <row r="962" spans="1:5">
      <c r="A962" s="24">
        <v>61628</v>
      </c>
      <c r="B962" s="23" t="s">
        <v>1019</v>
      </c>
      <c r="C962" s="97" t="s">
        <v>2738</v>
      </c>
      <c r="D962" s="39">
        <v>8</v>
      </c>
      <c r="E962" s="23"/>
    </row>
    <row r="963" spans="1:5">
      <c r="A963" s="24">
        <v>61630</v>
      </c>
      <c r="B963" s="23" t="s">
        <v>1020</v>
      </c>
      <c r="C963" s="97" t="s">
        <v>2739</v>
      </c>
      <c r="D963" s="39">
        <v>8</v>
      </c>
      <c r="E963" s="23"/>
    </row>
    <row r="964" spans="1:5">
      <c r="A964" s="24">
        <v>61631</v>
      </c>
      <c r="B964" s="23" t="s">
        <v>1021</v>
      </c>
      <c r="C964" s="97" t="s">
        <v>2740</v>
      </c>
      <c r="D964" s="39">
        <v>8</v>
      </c>
      <c r="E964" s="23"/>
    </row>
    <row r="965" spans="1:5">
      <c r="A965" s="24">
        <v>61632</v>
      </c>
      <c r="B965" s="23" t="s">
        <v>1022</v>
      </c>
      <c r="C965" s="97" t="s">
        <v>2741</v>
      </c>
      <c r="D965" s="39">
        <v>8</v>
      </c>
      <c r="E965" s="23"/>
    </row>
    <row r="966" spans="1:5">
      <c r="A966" s="24">
        <v>61633</v>
      </c>
      <c r="B966" s="23" t="s">
        <v>1023</v>
      </c>
      <c r="C966" s="97" t="s">
        <v>2742</v>
      </c>
      <c r="D966" s="39">
        <v>8</v>
      </c>
      <c r="E966" s="23"/>
    </row>
    <row r="967" spans="1:5">
      <c r="A967" s="24">
        <v>61634</v>
      </c>
      <c r="B967" s="23" t="s">
        <v>1024</v>
      </c>
      <c r="C967" s="97" t="s">
        <v>1818</v>
      </c>
      <c r="D967" s="39">
        <v>8</v>
      </c>
      <c r="E967" s="23"/>
    </row>
    <row r="968" spans="1:5">
      <c r="A968" s="24">
        <v>61635</v>
      </c>
      <c r="B968" s="23" t="s">
        <v>1025</v>
      </c>
      <c r="C968" s="97" t="s">
        <v>2743</v>
      </c>
      <c r="D968" s="39">
        <v>8</v>
      </c>
      <c r="E968" s="23"/>
    </row>
    <row r="969" spans="1:5">
      <c r="A969" s="24">
        <v>61636</v>
      </c>
      <c r="B969" s="23" t="s">
        <v>1026</v>
      </c>
      <c r="C969" s="97" t="s">
        <v>2744</v>
      </c>
      <c r="D969" s="39">
        <v>8</v>
      </c>
      <c r="E969" s="23"/>
    </row>
    <row r="970" spans="1:5">
      <c r="A970" s="24">
        <v>61637</v>
      </c>
      <c r="B970" s="23" t="s">
        <v>1027</v>
      </c>
      <c r="C970" s="97" t="s">
        <v>2745</v>
      </c>
      <c r="D970" s="39">
        <v>8</v>
      </c>
      <c r="E970" s="23"/>
    </row>
    <row r="971" spans="1:5">
      <c r="A971" s="24">
        <v>61638</v>
      </c>
      <c r="B971" s="23" t="s">
        <v>1028</v>
      </c>
      <c r="C971" s="97" t="s">
        <v>2746</v>
      </c>
      <c r="D971" s="39">
        <v>8</v>
      </c>
      <c r="E971" s="23"/>
    </row>
    <row r="972" spans="1:5">
      <c r="A972" s="24">
        <v>61639</v>
      </c>
      <c r="B972" s="23" t="s">
        <v>1029</v>
      </c>
      <c r="C972" s="97" t="s">
        <v>2747</v>
      </c>
      <c r="D972" s="39">
        <v>8</v>
      </c>
      <c r="E972" s="23"/>
    </row>
    <row r="973" spans="1:5">
      <c r="A973" s="24">
        <v>61640</v>
      </c>
      <c r="B973" s="23" t="s">
        <v>1030</v>
      </c>
      <c r="C973" s="97" t="s">
        <v>2748</v>
      </c>
      <c r="D973" s="39">
        <v>8</v>
      </c>
      <c r="E973" s="23"/>
    </row>
    <row r="974" spans="1:5">
      <c r="A974" s="24">
        <v>61641</v>
      </c>
      <c r="B974" s="23" t="s">
        <v>1031</v>
      </c>
      <c r="C974" s="97" t="s">
        <v>2749</v>
      </c>
      <c r="D974" s="39">
        <v>8</v>
      </c>
      <c r="E974" s="23"/>
    </row>
    <row r="975" spans="1:5">
      <c r="A975" s="24">
        <v>61642</v>
      </c>
      <c r="B975" s="23" t="s">
        <v>1032</v>
      </c>
      <c r="C975" s="97" t="s">
        <v>2750</v>
      </c>
      <c r="D975" s="39">
        <v>8</v>
      </c>
      <c r="E975" s="23"/>
    </row>
    <row r="976" spans="1:5">
      <c r="A976" s="24">
        <v>61643</v>
      </c>
      <c r="B976" s="23" t="s">
        <v>1033</v>
      </c>
      <c r="C976" s="97" t="s">
        <v>2751</v>
      </c>
      <c r="D976" s="39">
        <v>8</v>
      </c>
      <c r="E976" s="23"/>
    </row>
    <row r="977" spans="1:5">
      <c r="A977" s="24">
        <v>61644</v>
      </c>
      <c r="B977" s="23" t="s">
        <v>1034</v>
      </c>
      <c r="C977" s="97" t="s">
        <v>2752</v>
      </c>
      <c r="D977" s="39">
        <v>8</v>
      </c>
      <c r="E977" s="23"/>
    </row>
    <row r="978" spans="1:5">
      <c r="A978" s="24">
        <v>61645</v>
      </c>
      <c r="B978" s="23" t="s">
        <v>1035</v>
      </c>
      <c r="C978" s="97" t="s">
        <v>2753</v>
      </c>
      <c r="D978" s="39">
        <v>8</v>
      </c>
      <c r="E978" s="23"/>
    </row>
    <row r="979" spans="1:5">
      <c r="A979" s="24">
        <v>61646</v>
      </c>
      <c r="B979" s="23" t="s">
        <v>1036</v>
      </c>
      <c r="C979" s="97" t="s">
        <v>2754</v>
      </c>
      <c r="D979" s="39">
        <v>8</v>
      </c>
      <c r="E979" s="23"/>
    </row>
    <row r="980" spans="1:5">
      <c r="A980" s="24">
        <v>61647</v>
      </c>
      <c r="B980" s="23" t="s">
        <v>1037</v>
      </c>
      <c r="C980" s="97" t="s">
        <v>2755</v>
      </c>
      <c r="D980" s="39">
        <v>8</v>
      </c>
      <c r="E980" s="23"/>
    </row>
    <row r="981" spans="1:5">
      <c r="A981" s="24">
        <v>61648</v>
      </c>
      <c r="B981" s="23" t="s">
        <v>1038</v>
      </c>
      <c r="C981" s="97" t="s">
        <v>2756</v>
      </c>
      <c r="D981" s="39">
        <v>8</v>
      </c>
      <c r="E981" s="23"/>
    </row>
    <row r="982" spans="1:5">
      <c r="A982" s="24">
        <v>61649</v>
      </c>
      <c r="B982" s="23" t="s">
        <v>1039</v>
      </c>
      <c r="C982" s="97" t="s">
        <v>2757</v>
      </c>
      <c r="D982" s="39">
        <v>8</v>
      </c>
      <c r="E982" s="23"/>
    </row>
    <row r="983" spans="1:5">
      <c r="A983" s="24">
        <v>61650</v>
      </c>
      <c r="B983" s="23" t="s">
        <v>1040</v>
      </c>
      <c r="C983" s="97" t="s">
        <v>2758</v>
      </c>
      <c r="D983" s="39">
        <v>8</v>
      </c>
      <c r="E983" s="23"/>
    </row>
    <row r="984" spans="1:5">
      <c r="A984" s="24">
        <v>61651</v>
      </c>
      <c r="B984" s="23" t="s">
        <v>1041</v>
      </c>
      <c r="C984" s="97" t="s">
        <v>2759</v>
      </c>
      <c r="D984" s="39">
        <v>8</v>
      </c>
      <c r="E984" s="23"/>
    </row>
    <row r="985" spans="1:5">
      <c r="A985" s="24">
        <v>61652</v>
      </c>
      <c r="B985" s="23" t="s">
        <v>1042</v>
      </c>
      <c r="C985" s="97" t="s">
        <v>2760</v>
      </c>
      <c r="D985" s="39">
        <v>8</v>
      </c>
      <c r="E985" s="23"/>
    </row>
    <row r="986" spans="1:5">
      <c r="A986" s="24">
        <v>61653</v>
      </c>
      <c r="B986" s="23" t="s">
        <v>1043</v>
      </c>
      <c r="C986" s="97" t="s">
        <v>2761</v>
      </c>
      <c r="D986" s="39">
        <v>8</v>
      </c>
      <c r="E986" s="23"/>
    </row>
    <row r="987" spans="1:5">
      <c r="A987" s="24">
        <v>61654</v>
      </c>
      <c r="B987" s="23" t="s">
        <v>1044</v>
      </c>
      <c r="C987" s="97" t="s">
        <v>2762</v>
      </c>
      <c r="D987" s="39">
        <v>8</v>
      </c>
      <c r="E987" s="23"/>
    </row>
    <row r="988" spans="1:5">
      <c r="A988" s="24">
        <v>61655</v>
      </c>
      <c r="B988" s="23" t="s">
        <v>1045</v>
      </c>
      <c r="C988" s="97" t="s">
        <v>2763</v>
      </c>
      <c r="D988" s="39">
        <v>8</v>
      </c>
      <c r="E988" s="23"/>
    </row>
    <row r="989" spans="1:5">
      <c r="A989" s="24">
        <v>61656</v>
      </c>
      <c r="B989" s="23" t="s">
        <v>1046</v>
      </c>
      <c r="C989" s="97" t="s">
        <v>2764</v>
      </c>
      <c r="D989" s="39">
        <v>8</v>
      </c>
      <c r="E989" s="23"/>
    </row>
    <row r="990" spans="1:5">
      <c r="A990" s="24">
        <v>61657</v>
      </c>
      <c r="B990" s="23" t="s">
        <v>1047</v>
      </c>
      <c r="C990" s="97" t="s">
        <v>2765</v>
      </c>
      <c r="D990" s="39">
        <v>8</v>
      </c>
      <c r="E990" s="23"/>
    </row>
    <row r="991" spans="1:5">
      <c r="A991" s="24">
        <v>61658</v>
      </c>
      <c r="B991" s="23" t="s">
        <v>1048</v>
      </c>
      <c r="C991" s="97" t="s">
        <v>2766</v>
      </c>
      <c r="D991" s="39">
        <v>8</v>
      </c>
      <c r="E991" s="23"/>
    </row>
    <row r="992" spans="1:5">
      <c r="A992" s="24">
        <v>61659</v>
      </c>
      <c r="B992" s="23" t="s">
        <v>1049</v>
      </c>
      <c r="C992" s="97" t="s">
        <v>2767</v>
      </c>
      <c r="D992" s="39">
        <v>8</v>
      </c>
      <c r="E992" s="23"/>
    </row>
    <row r="993" spans="1:5">
      <c r="A993" s="24">
        <v>61660</v>
      </c>
      <c r="B993" s="23" t="s">
        <v>1050</v>
      </c>
      <c r="C993" s="97" t="s">
        <v>2768</v>
      </c>
      <c r="D993" s="39">
        <v>8</v>
      </c>
      <c r="E993" s="23"/>
    </row>
    <row r="994" spans="1:5">
      <c r="A994" s="24">
        <v>61661</v>
      </c>
      <c r="B994" s="23" t="s">
        <v>1051</v>
      </c>
      <c r="C994" s="97" t="s">
        <v>2769</v>
      </c>
      <c r="D994" s="39">
        <v>8</v>
      </c>
      <c r="E994" s="23"/>
    </row>
    <row r="995" spans="1:5">
      <c r="A995" s="24">
        <v>61662</v>
      </c>
      <c r="B995" s="23" t="s">
        <v>1052</v>
      </c>
      <c r="C995" s="97" t="s">
        <v>2770</v>
      </c>
      <c r="D995" s="39">
        <v>8</v>
      </c>
      <c r="E995" s="23"/>
    </row>
    <row r="996" spans="1:5">
      <c r="A996" s="24">
        <v>61663</v>
      </c>
      <c r="B996" s="23" t="s">
        <v>1053</v>
      </c>
      <c r="C996" s="97" t="s">
        <v>2771</v>
      </c>
      <c r="D996" s="39">
        <v>8</v>
      </c>
      <c r="E996" s="23"/>
    </row>
    <row r="997" spans="1:5">
      <c r="A997" s="24">
        <v>61664</v>
      </c>
      <c r="B997" s="23" t="s">
        <v>1054</v>
      </c>
      <c r="C997" s="97" t="s">
        <v>2772</v>
      </c>
      <c r="D997" s="39">
        <v>8</v>
      </c>
      <c r="E997" s="23"/>
    </row>
    <row r="998" spans="1:5">
      <c r="A998" s="24">
        <v>61665</v>
      </c>
      <c r="B998" s="23" t="s">
        <v>755</v>
      </c>
      <c r="C998" s="97" t="s">
        <v>2773</v>
      </c>
      <c r="D998" s="39">
        <v>8</v>
      </c>
      <c r="E998" s="23"/>
    </row>
    <row r="999" spans="1:5">
      <c r="A999" s="24">
        <v>61666</v>
      </c>
      <c r="B999" s="23" t="s">
        <v>1055</v>
      </c>
      <c r="C999" s="97" t="s">
        <v>2774</v>
      </c>
      <c r="D999" s="39">
        <v>8</v>
      </c>
      <c r="E999" s="23"/>
    </row>
    <row r="1000" spans="1:5">
      <c r="A1000" s="24">
        <v>61667</v>
      </c>
      <c r="B1000" s="23" t="s">
        <v>1056</v>
      </c>
      <c r="C1000" s="97" t="s">
        <v>2775</v>
      </c>
      <c r="D1000" s="39">
        <v>8</v>
      </c>
      <c r="E1000" s="23"/>
    </row>
    <row r="1001" spans="1:5">
      <c r="A1001" s="24">
        <v>61668</v>
      </c>
      <c r="B1001" s="23" t="s">
        <v>1057</v>
      </c>
      <c r="C1001" s="97" t="s">
        <v>2776</v>
      </c>
      <c r="D1001" s="39">
        <v>8</v>
      </c>
      <c r="E1001" s="23"/>
    </row>
    <row r="1002" spans="1:5">
      <c r="A1002" s="24">
        <v>61701</v>
      </c>
      <c r="B1002" s="23" t="s">
        <v>1058</v>
      </c>
      <c r="C1002" s="97" t="s">
        <v>2777</v>
      </c>
      <c r="D1002" s="39">
        <v>8</v>
      </c>
      <c r="E1002" s="23"/>
    </row>
    <row r="1003" spans="1:5">
      <c r="A1003" s="24">
        <v>61702</v>
      </c>
      <c r="B1003" s="23" t="s">
        <v>1059</v>
      </c>
      <c r="C1003" s="97" t="s">
        <v>2778</v>
      </c>
      <c r="D1003" s="39">
        <v>8</v>
      </c>
      <c r="E1003" s="23"/>
    </row>
    <row r="1004" spans="1:5">
      <c r="A1004" s="24">
        <v>61703</v>
      </c>
      <c r="B1004" s="23" t="s">
        <v>1060</v>
      </c>
      <c r="C1004" s="97" t="s">
        <v>2779</v>
      </c>
      <c r="D1004" s="39">
        <v>8</v>
      </c>
      <c r="E1004" s="23"/>
    </row>
    <row r="1005" spans="1:5">
      <c r="A1005" s="24">
        <v>61704</v>
      </c>
      <c r="B1005" s="23" t="s">
        <v>1061</v>
      </c>
      <c r="C1005" s="97" t="s">
        <v>2780</v>
      </c>
      <c r="D1005" s="39">
        <v>8</v>
      </c>
      <c r="E1005" s="23"/>
    </row>
    <row r="1006" spans="1:5">
      <c r="A1006" s="24">
        <v>61705</v>
      </c>
      <c r="B1006" s="23" t="s">
        <v>1062</v>
      </c>
      <c r="C1006" s="97" t="s">
        <v>2781</v>
      </c>
      <c r="D1006" s="39">
        <v>8</v>
      </c>
      <c r="E1006" s="23"/>
    </row>
    <row r="1007" spans="1:5">
      <c r="A1007" s="24">
        <v>61706</v>
      </c>
      <c r="B1007" s="23" t="s">
        <v>1773</v>
      </c>
      <c r="C1007" s="97" t="s">
        <v>2782</v>
      </c>
      <c r="D1007" s="39">
        <v>8</v>
      </c>
      <c r="E1007" s="23"/>
    </row>
    <row r="1008" spans="1:5">
      <c r="A1008" s="24">
        <v>62001</v>
      </c>
      <c r="B1008" s="23" t="s">
        <v>1063</v>
      </c>
      <c r="C1008" s="97" t="s">
        <v>2783</v>
      </c>
      <c r="D1008" s="39">
        <v>1</v>
      </c>
      <c r="E1008" s="23"/>
    </row>
    <row r="1009" spans="1:5">
      <c r="A1009" s="24">
        <v>62002</v>
      </c>
      <c r="B1009" s="23" t="s">
        <v>1064</v>
      </c>
      <c r="C1009" s="97" t="s">
        <v>2784</v>
      </c>
      <c r="D1009" s="39">
        <v>1</v>
      </c>
      <c r="E1009" s="23"/>
    </row>
    <row r="1010" spans="1:5">
      <c r="A1010" s="24">
        <v>62003</v>
      </c>
      <c r="B1010" s="23" t="s">
        <v>1065</v>
      </c>
      <c r="C1010" s="97" t="s">
        <v>2785</v>
      </c>
      <c r="D1010" s="39">
        <v>1</v>
      </c>
      <c r="E1010" s="23"/>
    </row>
    <row r="1011" spans="1:5">
      <c r="A1011" s="24">
        <v>62004</v>
      </c>
      <c r="B1011" s="23" t="s">
        <v>1066</v>
      </c>
      <c r="C1011" s="97" t="s">
        <v>2786</v>
      </c>
      <c r="D1011" s="39">
        <v>1</v>
      </c>
      <c r="E1011" s="23"/>
    </row>
    <row r="1012" spans="1:5">
      <c r="A1012" s="24">
        <v>62005</v>
      </c>
      <c r="B1012" s="23" t="s">
        <v>1067</v>
      </c>
      <c r="C1012" s="97" t="s">
        <v>2787</v>
      </c>
      <c r="D1012" s="39">
        <v>1</v>
      </c>
      <c r="E1012" s="23"/>
    </row>
    <row r="1013" spans="1:5">
      <c r="A1013" s="24">
        <v>62006</v>
      </c>
      <c r="B1013" s="23" t="s">
        <v>1068</v>
      </c>
      <c r="C1013" s="97" t="s">
        <v>2788</v>
      </c>
      <c r="D1013" s="24">
        <v>1</v>
      </c>
      <c r="E1013" s="23"/>
    </row>
    <row r="1014" spans="1:5">
      <c r="A1014" s="24">
        <v>62007</v>
      </c>
      <c r="B1014" s="23" t="s">
        <v>1069</v>
      </c>
      <c r="C1014" s="97" t="s">
        <v>2789</v>
      </c>
      <c r="D1014" s="24">
        <v>1</v>
      </c>
      <c r="E1014" s="23"/>
    </row>
    <row r="1015" spans="1:5">
      <c r="A1015" s="24">
        <v>62008</v>
      </c>
      <c r="B1015" s="23" t="s">
        <v>1070</v>
      </c>
      <c r="C1015" s="97" t="s">
        <v>2790</v>
      </c>
      <c r="D1015" s="24">
        <v>1</v>
      </c>
      <c r="E1015" s="23"/>
    </row>
    <row r="1016" spans="1:5">
      <c r="A1016" s="24">
        <v>62009</v>
      </c>
      <c r="B1016" s="23" t="s">
        <v>1071</v>
      </c>
      <c r="C1016" s="97" t="s">
        <v>2791</v>
      </c>
      <c r="D1016" s="24">
        <v>1</v>
      </c>
      <c r="E1016" s="23"/>
    </row>
    <row r="1017" spans="1:5">
      <c r="A1017" s="24">
        <v>62010</v>
      </c>
      <c r="B1017" s="23" t="s">
        <v>1072</v>
      </c>
      <c r="C1017" s="97" t="s">
        <v>2792</v>
      </c>
      <c r="D1017" s="24">
        <v>1</v>
      </c>
      <c r="E1017" s="23"/>
    </row>
    <row r="1018" spans="1:5">
      <c r="A1018" s="24">
        <v>62011</v>
      </c>
      <c r="B1018" s="23" t="s">
        <v>1073</v>
      </c>
      <c r="C1018" s="97" t="s">
        <v>2793</v>
      </c>
      <c r="D1018" s="24">
        <v>1</v>
      </c>
      <c r="E1018" s="23"/>
    </row>
    <row r="1019" spans="1:5">
      <c r="A1019" s="24">
        <v>62012</v>
      </c>
      <c r="B1019" s="23" t="s">
        <v>1074</v>
      </c>
      <c r="C1019" s="97" t="s">
        <v>2794</v>
      </c>
      <c r="D1019" s="24">
        <v>1</v>
      </c>
      <c r="E1019" s="23"/>
    </row>
    <row r="1020" spans="1:5">
      <c r="A1020" s="24">
        <v>62014</v>
      </c>
      <c r="B1020" s="23" t="s">
        <v>1075</v>
      </c>
      <c r="C1020" s="97" t="s">
        <v>2053</v>
      </c>
      <c r="D1020" s="24">
        <v>1</v>
      </c>
      <c r="E1020" s="23"/>
    </row>
    <row r="1021" spans="1:5">
      <c r="A1021" s="24">
        <v>62021</v>
      </c>
      <c r="B1021" s="23" t="s">
        <v>1076</v>
      </c>
      <c r="C1021" s="97" t="s">
        <v>2795</v>
      </c>
      <c r="D1021" s="24">
        <v>1</v>
      </c>
      <c r="E1021" s="23"/>
    </row>
    <row r="1022" spans="1:5">
      <c r="A1022" s="24">
        <v>62022</v>
      </c>
      <c r="B1022" s="23" t="s">
        <v>1077</v>
      </c>
      <c r="C1022" s="97" t="s">
        <v>2796</v>
      </c>
      <c r="D1022" s="24">
        <v>1</v>
      </c>
      <c r="E1022" s="23"/>
    </row>
    <row r="1023" spans="1:5">
      <c r="A1023" s="24">
        <v>62023</v>
      </c>
      <c r="B1023" s="23" t="s">
        <v>1078</v>
      </c>
      <c r="C1023" s="97" t="s">
        <v>2797</v>
      </c>
      <c r="D1023" s="24">
        <v>1</v>
      </c>
      <c r="E1023" s="23"/>
    </row>
    <row r="1024" spans="1:5">
      <c r="A1024" s="24">
        <v>62031</v>
      </c>
      <c r="B1024" s="23" t="s">
        <v>1079</v>
      </c>
      <c r="C1024" s="97" t="s">
        <v>2798</v>
      </c>
      <c r="D1024" s="24">
        <v>1</v>
      </c>
      <c r="E1024" s="23"/>
    </row>
    <row r="1025" spans="1:5">
      <c r="A1025" s="24">
        <v>62034</v>
      </c>
      <c r="B1025" s="23" t="s">
        <v>1080</v>
      </c>
      <c r="C1025" s="97" t="s">
        <v>2799</v>
      </c>
      <c r="D1025" s="24">
        <v>1</v>
      </c>
      <c r="E1025" s="23"/>
    </row>
    <row r="1026" spans="1:5">
      <c r="A1026" s="24">
        <v>62036</v>
      </c>
      <c r="B1026" s="23" t="s">
        <v>1081</v>
      </c>
      <c r="C1026" s="97" t="s">
        <v>2800</v>
      </c>
      <c r="D1026" s="24">
        <v>1</v>
      </c>
      <c r="E1026" s="23"/>
    </row>
    <row r="1027" spans="1:5">
      <c r="A1027" s="24">
        <v>62037</v>
      </c>
      <c r="B1027" s="23" t="s">
        <v>1082</v>
      </c>
      <c r="C1027" s="97" t="s">
        <v>2801</v>
      </c>
      <c r="D1027" s="24">
        <v>1</v>
      </c>
      <c r="E1027" s="23"/>
    </row>
    <row r="1028" spans="1:5">
      <c r="A1028" s="24">
        <v>62038</v>
      </c>
      <c r="B1028" s="23" t="s">
        <v>1083</v>
      </c>
      <c r="C1028" s="97" t="s">
        <v>2802</v>
      </c>
      <c r="D1028" s="24">
        <v>1</v>
      </c>
      <c r="E1028" s="23"/>
    </row>
    <row r="1029" spans="1:5">
      <c r="A1029" s="24">
        <v>62039</v>
      </c>
      <c r="B1029" s="23" t="s">
        <v>1084</v>
      </c>
      <c r="C1029" s="97" t="s">
        <v>2803</v>
      </c>
      <c r="D1029" s="24">
        <v>1</v>
      </c>
      <c r="E1029" s="23"/>
    </row>
    <row r="1030" spans="1:5">
      <c r="A1030" s="24">
        <v>62040</v>
      </c>
      <c r="B1030" s="23" t="s">
        <v>1085</v>
      </c>
      <c r="C1030" s="97" t="s">
        <v>2804</v>
      </c>
      <c r="D1030" s="24">
        <v>1</v>
      </c>
      <c r="E1030" s="23"/>
    </row>
    <row r="1031" spans="1:5">
      <c r="A1031" s="24">
        <v>62041</v>
      </c>
      <c r="B1031" s="23" t="s">
        <v>1086</v>
      </c>
      <c r="C1031" s="97" t="s">
        <v>2805</v>
      </c>
      <c r="D1031" s="24">
        <v>1</v>
      </c>
      <c r="E1031" s="23"/>
    </row>
    <row r="1032" spans="1:5">
      <c r="A1032" s="24">
        <v>62042</v>
      </c>
      <c r="B1032" s="23" t="s">
        <v>1087</v>
      </c>
      <c r="C1032" s="97" t="s">
        <v>2806</v>
      </c>
      <c r="D1032" s="24">
        <v>1</v>
      </c>
      <c r="E1032" s="23"/>
    </row>
    <row r="1033" spans="1:5">
      <c r="A1033" s="24">
        <v>62045</v>
      </c>
      <c r="B1033" s="23" t="s">
        <v>1088</v>
      </c>
      <c r="C1033" s="97" t="s">
        <v>2807</v>
      </c>
      <c r="D1033" s="24">
        <v>1</v>
      </c>
      <c r="E1033" s="23"/>
    </row>
    <row r="1034" spans="1:5">
      <c r="A1034" s="24">
        <v>62048</v>
      </c>
      <c r="B1034" s="23" t="s">
        <v>1089</v>
      </c>
      <c r="C1034" s="97" t="s">
        <v>2808</v>
      </c>
      <c r="D1034" s="24">
        <v>1</v>
      </c>
      <c r="E1034" s="23"/>
    </row>
    <row r="1035" spans="1:5">
      <c r="A1035" s="24">
        <v>62051</v>
      </c>
      <c r="B1035" s="23" t="s">
        <v>1090</v>
      </c>
      <c r="C1035" s="97" t="s">
        <v>2809</v>
      </c>
      <c r="D1035" s="24">
        <v>1</v>
      </c>
      <c r="E1035" s="23"/>
    </row>
    <row r="1036" spans="1:5">
      <c r="A1036" s="24">
        <v>62052</v>
      </c>
      <c r="B1036" s="23" t="s">
        <v>1091</v>
      </c>
      <c r="C1036" s="97" t="s">
        <v>2810</v>
      </c>
      <c r="D1036" s="24">
        <v>1</v>
      </c>
      <c r="E1036" s="23"/>
    </row>
    <row r="1037" spans="1:5">
      <c r="A1037" s="24">
        <v>62053</v>
      </c>
      <c r="B1037" s="23" t="s">
        <v>1092</v>
      </c>
      <c r="C1037" s="97" t="s">
        <v>2811</v>
      </c>
      <c r="D1037" s="24">
        <v>1</v>
      </c>
      <c r="E1037" s="23"/>
    </row>
    <row r="1038" spans="1:5">
      <c r="A1038" s="24">
        <v>62054</v>
      </c>
      <c r="B1038" s="23" t="s">
        <v>1093</v>
      </c>
      <c r="C1038" s="97" t="s">
        <v>2812</v>
      </c>
      <c r="D1038" s="24">
        <v>1</v>
      </c>
      <c r="E1038" s="23"/>
    </row>
    <row r="1039" spans="1:5">
      <c r="A1039" s="24">
        <v>62055</v>
      </c>
      <c r="B1039" s="23" t="s">
        <v>1094</v>
      </c>
      <c r="C1039" s="97" t="s">
        <v>2813</v>
      </c>
      <c r="D1039" s="24">
        <v>1</v>
      </c>
      <c r="E1039" s="23"/>
    </row>
    <row r="1040" spans="1:5">
      <c r="A1040" s="24">
        <v>62056</v>
      </c>
      <c r="B1040" s="23" t="s">
        <v>1095</v>
      </c>
      <c r="C1040" s="97" t="s">
        <v>2814</v>
      </c>
      <c r="D1040" s="24">
        <v>1</v>
      </c>
      <c r="E1040" s="23"/>
    </row>
    <row r="1041" spans="1:5">
      <c r="A1041" s="24">
        <v>62057</v>
      </c>
      <c r="B1041" s="23" t="s">
        <v>1096</v>
      </c>
      <c r="C1041" s="97" t="s">
        <v>2815</v>
      </c>
      <c r="D1041" s="24">
        <v>1</v>
      </c>
      <c r="E1041" s="23"/>
    </row>
    <row r="1042" spans="1:5">
      <c r="A1042" s="24">
        <v>62058</v>
      </c>
      <c r="B1042" s="23" t="s">
        <v>1097</v>
      </c>
      <c r="C1042" s="97" t="s">
        <v>2816</v>
      </c>
      <c r="D1042" s="24">
        <v>1</v>
      </c>
      <c r="E1042" s="23"/>
    </row>
    <row r="1043" spans="1:5">
      <c r="A1043" s="24">
        <v>62059</v>
      </c>
      <c r="B1043" s="23" t="s">
        <v>1098</v>
      </c>
      <c r="C1043" s="97" t="s">
        <v>2817</v>
      </c>
      <c r="D1043" s="24">
        <v>1</v>
      </c>
      <c r="E1043" s="23"/>
    </row>
    <row r="1044" spans="1:5">
      <c r="A1044" s="24">
        <v>62071</v>
      </c>
      <c r="B1044" s="23" t="s">
        <v>1099</v>
      </c>
      <c r="C1044" s="97" t="s">
        <v>2818</v>
      </c>
      <c r="D1044" s="24">
        <v>1</v>
      </c>
      <c r="E1044" s="23"/>
    </row>
    <row r="1045" spans="1:5">
      <c r="A1045" s="24">
        <v>62072</v>
      </c>
      <c r="B1045" s="23" t="s">
        <v>1100</v>
      </c>
      <c r="C1045" s="97" t="s">
        <v>2819</v>
      </c>
      <c r="D1045" s="24">
        <v>1</v>
      </c>
      <c r="E1045" s="23"/>
    </row>
    <row r="1046" spans="1:5">
      <c r="A1046" s="24">
        <v>62073</v>
      </c>
      <c r="B1046" s="23" t="s">
        <v>1101</v>
      </c>
      <c r="C1046" s="97" t="s">
        <v>2820</v>
      </c>
      <c r="D1046" s="24">
        <v>1</v>
      </c>
      <c r="E1046" s="23"/>
    </row>
    <row r="1047" spans="1:5">
      <c r="A1047" s="24">
        <v>62074</v>
      </c>
      <c r="B1047" s="23" t="s">
        <v>1102</v>
      </c>
      <c r="C1047" s="97" t="s">
        <v>2821</v>
      </c>
      <c r="D1047" s="24">
        <v>1</v>
      </c>
      <c r="E1047" s="23"/>
    </row>
    <row r="1048" spans="1:5">
      <c r="A1048" s="24">
        <v>62075</v>
      </c>
      <c r="B1048" s="23" t="s">
        <v>1103</v>
      </c>
      <c r="C1048" s="97" t="s">
        <v>2822</v>
      </c>
      <c r="D1048" s="24">
        <v>1</v>
      </c>
      <c r="E1048" s="23"/>
    </row>
    <row r="1049" spans="1:5">
      <c r="A1049" s="24">
        <v>62076</v>
      </c>
      <c r="B1049" s="23" t="s">
        <v>1104</v>
      </c>
      <c r="C1049" s="97" t="s">
        <v>2823</v>
      </c>
      <c r="D1049" s="24">
        <v>1</v>
      </c>
      <c r="E1049" s="23"/>
    </row>
    <row r="1050" spans="1:5">
      <c r="A1050" s="24">
        <v>62077</v>
      </c>
      <c r="B1050" s="23" t="s">
        <v>1105</v>
      </c>
      <c r="C1050" s="97" t="s">
        <v>2824</v>
      </c>
      <c r="D1050" s="24">
        <v>1</v>
      </c>
      <c r="E1050" s="23"/>
    </row>
    <row r="1051" spans="1:5">
      <c r="A1051" s="24">
        <v>62078</v>
      </c>
      <c r="B1051" s="23" t="s">
        <v>1106</v>
      </c>
      <c r="C1051" s="97" t="s">
        <v>2825</v>
      </c>
      <c r="D1051" s="24">
        <v>1</v>
      </c>
      <c r="E1051" s="23"/>
    </row>
    <row r="1052" spans="1:5">
      <c r="A1052" s="24">
        <v>62079</v>
      </c>
      <c r="B1052" s="23" t="s">
        <v>1107</v>
      </c>
      <c r="C1052" s="97" t="s">
        <v>2826</v>
      </c>
      <c r="D1052" s="24">
        <v>1</v>
      </c>
      <c r="E1052" s="23"/>
    </row>
    <row r="1053" spans="1:5">
      <c r="A1053" s="24">
        <v>62080</v>
      </c>
      <c r="B1053" s="23" t="s">
        <v>1108</v>
      </c>
      <c r="C1053" s="97" t="s">
        <v>2827</v>
      </c>
      <c r="D1053" s="24">
        <v>1</v>
      </c>
      <c r="E1053" s="23"/>
    </row>
    <row r="1054" spans="1:5">
      <c r="A1054" s="24">
        <v>62081</v>
      </c>
      <c r="B1054" s="23" t="s">
        <v>1109</v>
      </c>
      <c r="C1054" s="97" t="s">
        <v>2828</v>
      </c>
      <c r="D1054" s="24">
        <v>1</v>
      </c>
      <c r="E1054" s="23"/>
    </row>
    <row r="1055" spans="1:5">
      <c r="A1055" s="24">
        <v>62082</v>
      </c>
      <c r="B1055" s="23" t="s">
        <v>1110</v>
      </c>
      <c r="C1055" s="97" t="s">
        <v>2829</v>
      </c>
      <c r="D1055" s="24">
        <v>1</v>
      </c>
      <c r="E1055" s="23"/>
    </row>
    <row r="1056" spans="1:5">
      <c r="A1056" s="24">
        <v>62083</v>
      </c>
      <c r="B1056" s="23" t="s">
        <v>1111</v>
      </c>
      <c r="C1056" s="97" t="s">
        <v>2830</v>
      </c>
      <c r="D1056" s="24">
        <v>1</v>
      </c>
      <c r="E1056" s="23"/>
    </row>
    <row r="1057" spans="1:5">
      <c r="A1057" s="24">
        <v>62084</v>
      </c>
      <c r="B1057" s="23" t="s">
        <v>1112</v>
      </c>
      <c r="C1057" s="97" t="s">
        <v>2831</v>
      </c>
      <c r="D1057" s="24">
        <v>1</v>
      </c>
      <c r="E1057" s="23"/>
    </row>
    <row r="1058" spans="1:5">
      <c r="A1058" s="24">
        <v>62085</v>
      </c>
      <c r="B1058" s="23" t="s">
        <v>1113</v>
      </c>
      <c r="C1058" s="97" t="s">
        <v>2832</v>
      </c>
      <c r="D1058" s="24">
        <v>1</v>
      </c>
      <c r="E1058" s="23"/>
    </row>
    <row r="1059" spans="1:5">
      <c r="A1059" s="24">
        <v>62086</v>
      </c>
      <c r="B1059" s="23" t="s">
        <v>1114</v>
      </c>
      <c r="C1059" s="97" t="s">
        <v>2833</v>
      </c>
      <c r="D1059" s="24">
        <v>1</v>
      </c>
      <c r="E1059" s="23"/>
    </row>
    <row r="1060" spans="1:5">
      <c r="A1060" s="24">
        <v>62091</v>
      </c>
      <c r="B1060" s="23" t="s">
        <v>1115</v>
      </c>
      <c r="C1060" s="97" t="s">
        <v>2834</v>
      </c>
      <c r="D1060" s="24">
        <v>1</v>
      </c>
      <c r="E1060" s="23"/>
    </row>
    <row r="1061" spans="1:5">
      <c r="A1061" s="24">
        <v>62093</v>
      </c>
      <c r="B1061" s="23" t="s">
        <v>1116</v>
      </c>
      <c r="C1061" s="97" t="s">
        <v>2835</v>
      </c>
      <c r="D1061" s="24">
        <v>1</v>
      </c>
      <c r="E1061" s="23"/>
    </row>
    <row r="1062" spans="1:5">
      <c r="A1062" s="24">
        <v>62095</v>
      </c>
      <c r="B1062" s="23" t="s">
        <v>1117</v>
      </c>
      <c r="C1062" s="97" t="s">
        <v>2836</v>
      </c>
      <c r="D1062" s="24">
        <v>1</v>
      </c>
      <c r="E1062" s="23"/>
    </row>
    <row r="1063" spans="1:5">
      <c r="A1063" s="24">
        <v>62096</v>
      </c>
      <c r="B1063" s="23" t="s">
        <v>1118</v>
      </c>
      <c r="C1063" s="97" t="s">
        <v>2837</v>
      </c>
      <c r="D1063" s="24">
        <v>1</v>
      </c>
      <c r="E1063" s="23"/>
    </row>
    <row r="1064" spans="1:5">
      <c r="A1064" s="24">
        <v>62097</v>
      </c>
      <c r="B1064" s="23" t="s">
        <v>1119</v>
      </c>
      <c r="C1064" s="97" t="s">
        <v>2838</v>
      </c>
      <c r="D1064" s="24">
        <v>1</v>
      </c>
      <c r="E1064" s="23"/>
    </row>
    <row r="1065" spans="1:5">
      <c r="A1065" s="24">
        <v>62098</v>
      </c>
      <c r="B1065" s="23" t="s">
        <v>1120</v>
      </c>
      <c r="C1065" s="97" t="s">
        <v>2839</v>
      </c>
      <c r="D1065" s="24">
        <v>1</v>
      </c>
      <c r="E1065" s="23"/>
    </row>
    <row r="1066" spans="1:5">
      <c r="A1066" s="24">
        <v>62099</v>
      </c>
      <c r="B1066" s="23" t="s">
        <v>1121</v>
      </c>
      <c r="C1066" s="97" t="s">
        <v>2840</v>
      </c>
      <c r="D1066" s="24">
        <v>1</v>
      </c>
      <c r="E1066" s="23"/>
    </row>
    <row r="1067" spans="1:5">
      <c r="A1067" s="24">
        <v>62111</v>
      </c>
      <c r="B1067" s="23" t="s">
        <v>1122</v>
      </c>
      <c r="C1067" s="97" t="s">
        <v>2841</v>
      </c>
      <c r="D1067" s="24">
        <v>1</v>
      </c>
      <c r="E1067" s="23"/>
    </row>
    <row r="1068" spans="1:5">
      <c r="A1068" s="24">
        <v>62114</v>
      </c>
      <c r="B1068" s="23" t="s">
        <v>1123</v>
      </c>
      <c r="C1068" s="97" t="s">
        <v>2842</v>
      </c>
      <c r="D1068" s="24">
        <v>1</v>
      </c>
      <c r="E1068" s="23"/>
    </row>
    <row r="1069" spans="1:5">
      <c r="A1069" s="24">
        <v>62115</v>
      </c>
      <c r="B1069" s="23" t="s">
        <v>1124</v>
      </c>
      <c r="C1069" s="97" t="s">
        <v>2843</v>
      </c>
      <c r="D1069" s="24">
        <v>1</v>
      </c>
      <c r="E1069" s="23"/>
    </row>
    <row r="1070" spans="1:5">
      <c r="A1070" s="24">
        <v>62117</v>
      </c>
      <c r="B1070" s="23" t="s">
        <v>1125</v>
      </c>
      <c r="C1070" s="97" t="s">
        <v>2844</v>
      </c>
      <c r="D1070" s="24">
        <v>1</v>
      </c>
      <c r="E1070" s="23"/>
    </row>
    <row r="1071" spans="1:5">
      <c r="A1071" s="24">
        <v>62118</v>
      </c>
      <c r="B1071" s="23" t="s">
        <v>1126</v>
      </c>
      <c r="C1071" s="97" t="s">
        <v>2845</v>
      </c>
      <c r="D1071" s="24">
        <v>1</v>
      </c>
      <c r="E1071" s="23"/>
    </row>
    <row r="1072" spans="1:5">
      <c r="A1072" s="24">
        <v>62121</v>
      </c>
      <c r="B1072" s="23" t="s">
        <v>1127</v>
      </c>
      <c r="C1072" s="97" t="s">
        <v>2846</v>
      </c>
      <c r="D1072" s="24">
        <v>1</v>
      </c>
      <c r="E1072" s="23"/>
    </row>
    <row r="1073" spans="1:5">
      <c r="A1073" s="24">
        <v>62131</v>
      </c>
      <c r="B1073" s="23" t="s">
        <v>1128</v>
      </c>
      <c r="C1073" s="97" t="s">
        <v>2847</v>
      </c>
      <c r="D1073" s="24">
        <v>1</v>
      </c>
      <c r="E1073" s="23"/>
    </row>
    <row r="1074" spans="1:5">
      <c r="A1074" s="24">
        <v>62132</v>
      </c>
      <c r="B1074" s="23" t="s">
        <v>1129</v>
      </c>
      <c r="C1074" s="97" t="s">
        <v>2848</v>
      </c>
      <c r="D1074" s="24">
        <v>1</v>
      </c>
      <c r="E1074" s="23"/>
    </row>
    <row r="1075" spans="1:5">
      <c r="A1075" s="24">
        <v>62133</v>
      </c>
      <c r="B1075" s="23" t="s">
        <v>1130</v>
      </c>
      <c r="C1075" s="97" t="s">
        <v>2849</v>
      </c>
      <c r="D1075" s="24">
        <v>1</v>
      </c>
      <c r="E1075" s="23"/>
    </row>
    <row r="1076" spans="1:5">
      <c r="A1076" s="24">
        <v>62134</v>
      </c>
      <c r="B1076" s="23" t="s">
        <v>1131</v>
      </c>
      <c r="C1076" s="97" t="s">
        <v>2850</v>
      </c>
      <c r="D1076" s="24">
        <v>1</v>
      </c>
      <c r="E1076" s="23"/>
    </row>
    <row r="1077" spans="1:5">
      <c r="A1077" s="24">
        <v>62135</v>
      </c>
      <c r="B1077" s="23" t="s">
        <v>1132</v>
      </c>
      <c r="C1077" s="97" t="s">
        <v>2851</v>
      </c>
      <c r="D1077" s="24">
        <v>1</v>
      </c>
      <c r="E1077" s="23"/>
    </row>
    <row r="1078" spans="1:5">
      <c r="A1078" s="24">
        <v>62151</v>
      </c>
      <c r="B1078" s="23" t="s">
        <v>1133</v>
      </c>
      <c r="C1078" s="97" t="s">
        <v>2852</v>
      </c>
      <c r="D1078" s="24">
        <v>1</v>
      </c>
      <c r="E1078" s="23"/>
    </row>
    <row r="1079" spans="1:5">
      <c r="A1079" s="24">
        <v>62152</v>
      </c>
      <c r="B1079" s="23" t="s">
        <v>1134</v>
      </c>
      <c r="C1079" s="97" t="s">
        <v>2853</v>
      </c>
      <c r="D1079" s="24">
        <v>1</v>
      </c>
      <c r="E1079" s="23"/>
    </row>
    <row r="1080" spans="1:5">
      <c r="A1080" s="24">
        <v>62153</v>
      </c>
      <c r="B1080" s="23" t="s">
        <v>1135</v>
      </c>
      <c r="C1080" s="97" t="s">
        <v>2854</v>
      </c>
      <c r="D1080" s="24">
        <v>1</v>
      </c>
      <c r="E1080" s="23"/>
    </row>
    <row r="1081" spans="1:5">
      <c r="A1081" s="24">
        <v>62154</v>
      </c>
      <c r="B1081" s="23" t="s">
        <v>1136</v>
      </c>
      <c r="C1081" s="97" t="s">
        <v>2855</v>
      </c>
      <c r="D1081" s="24">
        <v>1</v>
      </c>
      <c r="E1081" s="23"/>
    </row>
    <row r="1082" spans="1:5">
      <c r="A1082" s="24">
        <v>62171</v>
      </c>
      <c r="B1082" s="23" t="s">
        <v>1137</v>
      </c>
      <c r="C1082" s="97" t="s">
        <v>2856</v>
      </c>
      <c r="D1082" s="24">
        <v>1</v>
      </c>
      <c r="E1082" s="23"/>
    </row>
    <row r="1083" spans="1:5">
      <c r="A1083" s="24">
        <v>62172</v>
      </c>
      <c r="B1083" s="23" t="s">
        <v>1138</v>
      </c>
      <c r="C1083" s="97" t="s">
        <v>2857</v>
      </c>
      <c r="D1083" s="24">
        <v>1</v>
      </c>
      <c r="E1083" s="23"/>
    </row>
    <row r="1084" spans="1:5">
      <c r="A1084" s="24">
        <v>62173</v>
      </c>
      <c r="B1084" s="23" t="s">
        <v>1139</v>
      </c>
      <c r="C1084" s="97" t="s">
        <v>2858</v>
      </c>
      <c r="D1084" s="24">
        <v>1</v>
      </c>
      <c r="E1084" s="23"/>
    </row>
    <row r="1085" spans="1:5">
      <c r="A1085" s="24">
        <v>62174</v>
      </c>
      <c r="B1085" s="23" t="s">
        <v>1140</v>
      </c>
      <c r="C1085" s="97" t="s">
        <v>2859</v>
      </c>
      <c r="D1085" s="24">
        <v>1</v>
      </c>
      <c r="E1085" s="23"/>
    </row>
    <row r="1086" spans="1:5">
      <c r="A1086" s="24">
        <v>62175</v>
      </c>
      <c r="B1086" s="23" t="s">
        <v>1141</v>
      </c>
      <c r="C1086" s="97" t="s">
        <v>2860</v>
      </c>
      <c r="D1086" s="24">
        <v>1</v>
      </c>
      <c r="E1086" s="23"/>
    </row>
    <row r="1087" spans="1:5">
      <c r="A1087" s="24">
        <v>62176</v>
      </c>
      <c r="B1087" s="23" t="s">
        <v>1142</v>
      </c>
      <c r="C1087" s="97" t="s">
        <v>2861</v>
      </c>
      <c r="D1087" s="24">
        <v>1</v>
      </c>
      <c r="E1087" s="23"/>
    </row>
    <row r="1088" spans="1:5">
      <c r="A1088" s="24">
        <v>62177</v>
      </c>
      <c r="B1088" s="23" t="s">
        <v>1143</v>
      </c>
      <c r="C1088" s="97" t="s">
        <v>2862</v>
      </c>
      <c r="D1088" s="24">
        <v>1</v>
      </c>
      <c r="E1088" s="23"/>
    </row>
    <row r="1089" spans="1:5">
      <c r="A1089" s="24">
        <v>62191</v>
      </c>
      <c r="B1089" s="23" t="s">
        <v>1144</v>
      </c>
      <c r="C1089" s="97" t="s">
        <v>2863</v>
      </c>
      <c r="D1089" s="24">
        <v>1</v>
      </c>
      <c r="E1089" s="23"/>
    </row>
    <row r="1090" spans="1:5">
      <c r="A1090" s="24">
        <v>62194</v>
      </c>
      <c r="B1090" s="23" t="s">
        <v>1145</v>
      </c>
      <c r="C1090" s="97" t="s">
        <v>2864</v>
      </c>
      <c r="D1090" s="24">
        <v>1</v>
      </c>
      <c r="E1090" s="23"/>
    </row>
    <row r="1091" spans="1:5">
      <c r="A1091" s="24">
        <v>62202</v>
      </c>
      <c r="B1091" s="23" t="s">
        <v>1146</v>
      </c>
      <c r="C1091" s="97" t="s">
        <v>2865</v>
      </c>
      <c r="D1091" s="24">
        <v>1</v>
      </c>
      <c r="E1091" s="23"/>
    </row>
    <row r="1092" spans="1:5">
      <c r="A1092" s="24">
        <v>62203</v>
      </c>
      <c r="B1092" s="23" t="s">
        <v>1147</v>
      </c>
      <c r="C1092" s="97" t="s">
        <v>2866</v>
      </c>
      <c r="D1092" s="24">
        <v>1</v>
      </c>
      <c r="E1092" s="23"/>
    </row>
    <row r="1093" spans="1:5">
      <c r="A1093" s="24">
        <v>62204</v>
      </c>
      <c r="B1093" s="23" t="s">
        <v>1148</v>
      </c>
      <c r="C1093" s="97" t="s">
        <v>2867</v>
      </c>
      <c r="D1093" s="24">
        <v>1</v>
      </c>
      <c r="E1093" s="23"/>
    </row>
    <row r="1094" spans="1:5">
      <c r="A1094" s="24">
        <v>62221</v>
      </c>
      <c r="B1094" s="23" t="s">
        <v>1149</v>
      </c>
      <c r="C1094" s="97" t="s">
        <v>2868</v>
      </c>
      <c r="D1094" s="24">
        <v>1</v>
      </c>
      <c r="E1094" s="23"/>
    </row>
    <row r="1095" spans="1:5">
      <c r="A1095" s="24">
        <v>62222</v>
      </c>
      <c r="B1095" s="23" t="s">
        <v>1150</v>
      </c>
      <c r="C1095" s="97" t="s">
        <v>2869</v>
      </c>
      <c r="D1095" s="24">
        <v>1</v>
      </c>
      <c r="E1095" s="23"/>
    </row>
    <row r="1096" spans="1:5">
      <c r="A1096" s="24">
        <v>62223</v>
      </c>
      <c r="B1096" s="23" t="s">
        <v>1151</v>
      </c>
      <c r="C1096" s="97" t="s">
        <v>2870</v>
      </c>
      <c r="D1096" s="24">
        <v>1</v>
      </c>
      <c r="E1096" s="23"/>
    </row>
    <row r="1097" spans="1:5">
      <c r="A1097" s="24">
        <v>62224</v>
      </c>
      <c r="B1097" s="23" t="s">
        <v>1152</v>
      </c>
      <c r="C1097" s="97" t="s">
        <v>2871</v>
      </c>
      <c r="D1097" s="24">
        <v>1</v>
      </c>
      <c r="E1097" s="23"/>
    </row>
    <row r="1098" spans="1:5">
      <c r="A1098" s="24">
        <v>62225</v>
      </c>
      <c r="B1098" s="23" t="s">
        <v>1153</v>
      </c>
      <c r="C1098" s="97" t="s">
        <v>2872</v>
      </c>
      <c r="D1098" s="24">
        <v>1</v>
      </c>
      <c r="E1098" s="23"/>
    </row>
    <row r="1099" spans="1:5">
      <c r="A1099" s="24">
        <v>62226</v>
      </c>
      <c r="B1099" s="23" t="s">
        <v>1154</v>
      </c>
      <c r="C1099" s="97" t="s">
        <v>2873</v>
      </c>
      <c r="D1099" s="24">
        <v>1</v>
      </c>
      <c r="E1099" s="23"/>
    </row>
    <row r="1100" spans="1:5">
      <c r="A1100" s="24">
        <v>62227</v>
      </c>
      <c r="B1100" s="23" t="s">
        <v>1155</v>
      </c>
      <c r="C1100" s="97" t="s">
        <v>2874</v>
      </c>
      <c r="D1100" s="24">
        <v>1</v>
      </c>
      <c r="E1100" s="23"/>
    </row>
    <row r="1101" spans="1:5">
      <c r="A1101" s="24">
        <v>62228</v>
      </c>
      <c r="B1101" s="23" t="s">
        <v>1156</v>
      </c>
      <c r="C1101" s="97" t="s">
        <v>2875</v>
      </c>
      <c r="D1101" s="24">
        <v>1</v>
      </c>
      <c r="E1101" s="23"/>
    </row>
    <row r="1102" spans="1:5">
      <c r="A1102" s="24">
        <v>62229</v>
      </c>
      <c r="B1102" s="23" t="s">
        <v>1157</v>
      </c>
      <c r="C1102" s="97" t="s">
        <v>2876</v>
      </c>
      <c r="D1102" s="24">
        <v>1</v>
      </c>
      <c r="E1102" s="23"/>
    </row>
    <row r="1103" spans="1:5">
      <c r="A1103" s="24">
        <v>62230</v>
      </c>
      <c r="B1103" s="23" t="s">
        <v>1158</v>
      </c>
      <c r="C1103" s="97" t="s">
        <v>2877</v>
      </c>
      <c r="D1103" s="24">
        <v>1</v>
      </c>
      <c r="E1103" s="23"/>
    </row>
    <row r="1104" spans="1:5">
      <c r="A1104" s="24">
        <v>62231</v>
      </c>
      <c r="B1104" s="23" t="s">
        <v>1159</v>
      </c>
      <c r="C1104" s="97" t="s">
        <v>2878</v>
      </c>
      <c r="D1104" s="24">
        <v>1</v>
      </c>
      <c r="E1104" s="23"/>
    </row>
    <row r="1105" spans="1:5">
      <c r="A1105" s="24">
        <v>62232</v>
      </c>
      <c r="B1105" s="23" t="s">
        <v>1160</v>
      </c>
      <c r="C1105" s="97" t="s">
        <v>2879</v>
      </c>
      <c r="D1105" s="24">
        <v>1</v>
      </c>
      <c r="E1105" s="23"/>
    </row>
    <row r="1106" spans="1:5">
      <c r="A1106" s="24">
        <v>62233</v>
      </c>
      <c r="B1106" s="23" t="s">
        <v>1161</v>
      </c>
      <c r="C1106" s="97" t="s">
        <v>2880</v>
      </c>
      <c r="D1106" s="24">
        <v>1</v>
      </c>
      <c r="E1106" s="23"/>
    </row>
    <row r="1107" spans="1:5">
      <c r="A1107" s="24">
        <v>62234</v>
      </c>
      <c r="B1107" s="23" t="s">
        <v>1162</v>
      </c>
      <c r="C1107" s="97" t="s">
        <v>2881</v>
      </c>
      <c r="D1107" s="24">
        <v>1</v>
      </c>
      <c r="E1107" s="23"/>
    </row>
    <row r="1108" spans="1:5">
      <c r="A1108" s="24">
        <v>62235</v>
      </c>
      <c r="B1108" s="23" t="s">
        <v>1163</v>
      </c>
      <c r="C1108" s="97" t="s">
        <v>2882</v>
      </c>
      <c r="D1108" s="24">
        <v>1</v>
      </c>
      <c r="E1108" s="23"/>
    </row>
    <row r="1109" spans="1:5">
      <c r="A1109" s="24">
        <v>62301</v>
      </c>
      <c r="B1109" s="23" t="s">
        <v>1164</v>
      </c>
      <c r="C1109" s="97" t="s">
        <v>2883</v>
      </c>
      <c r="D1109" s="24">
        <v>2</v>
      </c>
      <c r="E1109" s="23"/>
    </row>
    <row r="1110" spans="1:5">
      <c r="A1110" s="24">
        <v>62302</v>
      </c>
      <c r="B1110" s="23" t="s">
        <v>1165</v>
      </c>
      <c r="C1110" s="97" t="s">
        <v>2884</v>
      </c>
      <c r="D1110" s="24">
        <v>2</v>
      </c>
      <c r="E1110" s="23"/>
    </row>
    <row r="1111" spans="1:5">
      <c r="A1111" s="24">
        <v>62304</v>
      </c>
      <c r="B1111" s="23" t="s">
        <v>1166</v>
      </c>
      <c r="C1111" s="97" t="s">
        <v>2885</v>
      </c>
      <c r="D1111" s="24">
        <v>2</v>
      </c>
      <c r="E1111" s="23"/>
    </row>
    <row r="1112" spans="1:5">
      <c r="A1112" s="24">
        <v>62307</v>
      </c>
      <c r="B1112" s="23" t="s">
        <v>1167</v>
      </c>
      <c r="C1112" s="97" t="s">
        <v>2886</v>
      </c>
      <c r="D1112" s="24">
        <v>2</v>
      </c>
      <c r="E1112" s="23"/>
    </row>
    <row r="1113" spans="1:5">
      <c r="A1113" s="24">
        <v>62310</v>
      </c>
      <c r="B1113" s="23" t="s">
        <v>1168</v>
      </c>
      <c r="C1113" s="97" t="s">
        <v>2887</v>
      </c>
      <c r="D1113" s="24">
        <v>2</v>
      </c>
      <c r="E1113" s="23"/>
    </row>
    <row r="1114" spans="1:5">
      <c r="A1114" s="24">
        <v>62311</v>
      </c>
      <c r="B1114" s="23" t="s">
        <v>1169</v>
      </c>
      <c r="C1114" s="97" t="s">
        <v>2888</v>
      </c>
      <c r="D1114" s="24">
        <v>2</v>
      </c>
      <c r="E1114" s="23"/>
    </row>
    <row r="1115" spans="1:5">
      <c r="A1115" s="24">
        <v>62314</v>
      </c>
      <c r="B1115" s="23" t="s">
        <v>1170</v>
      </c>
      <c r="C1115" s="97" t="s">
        <v>2889</v>
      </c>
      <c r="D1115" s="24">
        <v>2</v>
      </c>
      <c r="E1115" s="23"/>
    </row>
    <row r="1116" spans="1:5">
      <c r="A1116" s="24">
        <v>62317</v>
      </c>
      <c r="B1116" s="23" t="s">
        <v>1171</v>
      </c>
      <c r="C1116" s="97" t="s">
        <v>2890</v>
      </c>
      <c r="D1116" s="24">
        <v>2</v>
      </c>
      <c r="E1116" s="23"/>
    </row>
    <row r="1117" spans="1:5">
      <c r="A1117" s="24">
        <v>62320</v>
      </c>
      <c r="B1117" s="23" t="s">
        <v>1172</v>
      </c>
      <c r="C1117" s="97" t="s">
        <v>2891</v>
      </c>
      <c r="D1117" s="24">
        <v>2</v>
      </c>
      <c r="E1117" s="23"/>
    </row>
    <row r="1118" spans="1:5">
      <c r="A1118" s="24">
        <v>62321</v>
      </c>
      <c r="B1118" s="23" t="s">
        <v>1173</v>
      </c>
      <c r="C1118" s="97" t="s">
        <v>2892</v>
      </c>
      <c r="D1118" s="24">
        <v>2</v>
      </c>
      <c r="E1118" s="23"/>
    </row>
    <row r="1119" spans="1:5">
      <c r="A1119" s="24">
        <v>62323</v>
      </c>
      <c r="B1119" s="23" t="s">
        <v>1174</v>
      </c>
      <c r="C1119" s="97" t="s">
        <v>2893</v>
      </c>
      <c r="D1119" s="24">
        <v>2</v>
      </c>
      <c r="E1119" s="23"/>
    </row>
    <row r="1120" spans="1:5">
      <c r="A1120" s="24">
        <v>62324</v>
      </c>
      <c r="B1120" s="23" t="s">
        <v>1175</v>
      </c>
      <c r="C1120" s="97" t="s">
        <v>2894</v>
      </c>
      <c r="D1120" s="24">
        <v>2</v>
      </c>
      <c r="E1120" s="23"/>
    </row>
    <row r="1121" spans="1:5">
      <c r="A1121" s="24">
        <v>62327</v>
      </c>
      <c r="B1121" s="23" t="s">
        <v>417</v>
      </c>
      <c r="C1121" s="97" t="s">
        <v>2082</v>
      </c>
      <c r="D1121" s="24">
        <v>2</v>
      </c>
      <c r="E1121" s="23"/>
    </row>
    <row r="1122" spans="1:5">
      <c r="A1122" s="24">
        <v>62332</v>
      </c>
      <c r="B1122" s="23" t="s">
        <v>1176</v>
      </c>
      <c r="C1122" s="97" t="s">
        <v>2895</v>
      </c>
      <c r="D1122" s="24">
        <v>2</v>
      </c>
      <c r="E1122" s="23"/>
    </row>
    <row r="1123" spans="1:5">
      <c r="A1123" s="24">
        <v>62333</v>
      </c>
      <c r="B1123" s="23" t="s">
        <v>1177</v>
      </c>
      <c r="C1123" s="97" t="s">
        <v>2896</v>
      </c>
      <c r="D1123" s="24">
        <v>2</v>
      </c>
      <c r="E1123" s="23"/>
    </row>
    <row r="1124" spans="1:5">
      <c r="A1124" s="24">
        <v>62335</v>
      </c>
      <c r="B1124" s="23" t="s">
        <v>1178</v>
      </c>
      <c r="C1124" s="97" t="s">
        <v>2897</v>
      </c>
      <c r="D1124" s="24">
        <v>2</v>
      </c>
      <c r="E1124" s="23"/>
    </row>
    <row r="1125" spans="1:5">
      <c r="A1125" s="24">
        <v>62336</v>
      </c>
      <c r="B1125" s="23" t="s">
        <v>1179</v>
      </c>
      <c r="C1125" s="97" t="s">
        <v>2898</v>
      </c>
      <c r="D1125" s="24">
        <v>2</v>
      </c>
      <c r="E1125" s="23"/>
    </row>
    <row r="1126" spans="1:5">
      <c r="A1126" s="24">
        <v>62351</v>
      </c>
      <c r="B1126" s="23" t="s">
        <v>1180</v>
      </c>
      <c r="C1126" s="97" t="s">
        <v>2899</v>
      </c>
      <c r="D1126" s="24">
        <v>2</v>
      </c>
      <c r="E1126" s="23"/>
    </row>
    <row r="1127" spans="1:5">
      <c r="A1127" s="24">
        <v>62352</v>
      </c>
      <c r="B1127" s="23" t="s">
        <v>1181</v>
      </c>
      <c r="C1127" s="97" t="s">
        <v>2900</v>
      </c>
      <c r="D1127" s="24">
        <v>2</v>
      </c>
      <c r="E1127" s="23"/>
    </row>
    <row r="1128" spans="1:5">
      <c r="A1128" s="24">
        <v>62353</v>
      </c>
      <c r="B1128" s="23" t="s">
        <v>1182</v>
      </c>
      <c r="C1128" s="97" t="s">
        <v>2901</v>
      </c>
      <c r="D1128" s="24">
        <v>2</v>
      </c>
      <c r="E1128" s="23"/>
    </row>
    <row r="1129" spans="1:5">
      <c r="A1129" s="24">
        <v>62354</v>
      </c>
      <c r="B1129" s="23" t="s">
        <v>1183</v>
      </c>
      <c r="C1129" s="97" t="s">
        <v>2902</v>
      </c>
      <c r="D1129" s="24">
        <v>2</v>
      </c>
      <c r="E1129" s="23"/>
    </row>
    <row r="1130" spans="1:5">
      <c r="A1130" s="24">
        <v>62401</v>
      </c>
      <c r="B1130" s="23" t="s">
        <v>1184</v>
      </c>
      <c r="C1130" s="97" t="s">
        <v>2903</v>
      </c>
      <c r="D1130" s="24">
        <v>3</v>
      </c>
      <c r="E1130" s="23"/>
    </row>
    <row r="1131" spans="1:5">
      <c r="A1131" s="24">
        <v>62404</v>
      </c>
      <c r="B1131" s="23" t="s">
        <v>1185</v>
      </c>
      <c r="C1131" s="97" t="s">
        <v>2904</v>
      </c>
      <c r="D1131" s="24">
        <v>3</v>
      </c>
      <c r="E1131" s="23"/>
    </row>
    <row r="1132" spans="1:5">
      <c r="A1132" s="24">
        <v>62405</v>
      </c>
      <c r="B1132" s="23" t="s">
        <v>1186</v>
      </c>
      <c r="C1132" s="97" t="s">
        <v>2905</v>
      </c>
      <c r="D1132" s="24">
        <v>3</v>
      </c>
      <c r="E1132" s="23"/>
    </row>
    <row r="1133" spans="1:5">
      <c r="A1133" s="24">
        <v>62406</v>
      </c>
      <c r="B1133" s="23" t="s">
        <v>1187</v>
      </c>
      <c r="C1133" s="97" t="s">
        <v>2906</v>
      </c>
      <c r="D1133" s="24">
        <v>3</v>
      </c>
      <c r="E1133" s="23"/>
    </row>
    <row r="1134" spans="1:5">
      <c r="A1134" s="24">
        <v>62407</v>
      </c>
      <c r="B1134" s="23" t="s">
        <v>1188</v>
      </c>
      <c r="C1134" s="97" t="s">
        <v>2907</v>
      </c>
      <c r="D1134" s="24">
        <v>3</v>
      </c>
      <c r="E1134" s="23"/>
    </row>
    <row r="1135" spans="1:5">
      <c r="A1135" s="24">
        <v>62408</v>
      </c>
      <c r="B1135" s="23" t="s">
        <v>1189</v>
      </c>
      <c r="C1135" s="97" t="s">
        <v>2908</v>
      </c>
      <c r="D1135" s="24">
        <v>3</v>
      </c>
      <c r="E1135" s="23"/>
    </row>
    <row r="1136" spans="1:5">
      <c r="A1136" s="24">
        <v>62411</v>
      </c>
      <c r="B1136" s="23" t="s">
        <v>1190</v>
      </c>
      <c r="C1136" s="97" t="s">
        <v>2909</v>
      </c>
      <c r="D1136" s="24">
        <v>3</v>
      </c>
      <c r="E1136" s="23"/>
    </row>
    <row r="1137" spans="1:5">
      <c r="A1137" s="24">
        <v>62412</v>
      </c>
      <c r="B1137" s="23" t="s">
        <v>1191</v>
      </c>
      <c r="C1137" s="97" t="s">
        <v>2910</v>
      </c>
      <c r="D1137" s="24">
        <v>3</v>
      </c>
      <c r="E1137" s="23"/>
    </row>
    <row r="1138" spans="1:5">
      <c r="A1138" s="24">
        <v>62413</v>
      </c>
      <c r="B1138" s="23" t="s">
        <v>1192</v>
      </c>
      <c r="C1138" s="97" t="s">
        <v>2911</v>
      </c>
      <c r="D1138" s="24">
        <v>3</v>
      </c>
      <c r="E1138" s="23"/>
    </row>
    <row r="1139" spans="1:5">
      <c r="A1139" s="24">
        <v>62414</v>
      </c>
      <c r="B1139" s="23" t="s">
        <v>1193</v>
      </c>
      <c r="C1139" s="97" t="s">
        <v>2912</v>
      </c>
      <c r="D1139" s="24">
        <v>3</v>
      </c>
      <c r="E1139" s="23"/>
    </row>
    <row r="1140" spans="1:5">
      <c r="A1140" s="24">
        <v>62415</v>
      </c>
      <c r="B1140" s="23" t="s">
        <v>1194</v>
      </c>
      <c r="C1140" s="97" t="s">
        <v>2913</v>
      </c>
      <c r="D1140" s="24">
        <v>3</v>
      </c>
      <c r="E1140" s="23"/>
    </row>
    <row r="1141" spans="1:5">
      <c r="A1141" s="24">
        <v>62417</v>
      </c>
      <c r="B1141" s="23" t="s">
        <v>1195</v>
      </c>
      <c r="C1141" s="97" t="s">
        <v>2914</v>
      </c>
      <c r="D1141" s="24">
        <v>3</v>
      </c>
      <c r="E1141" s="23"/>
    </row>
    <row r="1142" spans="1:5">
      <c r="A1142" s="24">
        <v>62418</v>
      </c>
      <c r="B1142" s="23" t="s">
        <v>1196</v>
      </c>
      <c r="C1142" s="97" t="s">
        <v>2915</v>
      </c>
      <c r="D1142" s="24">
        <v>3</v>
      </c>
      <c r="E1142" s="23"/>
    </row>
    <row r="1143" spans="1:5">
      <c r="A1143" s="24">
        <v>62419</v>
      </c>
      <c r="B1143" s="23" t="s">
        <v>1197</v>
      </c>
      <c r="C1143" s="97" t="s">
        <v>2916</v>
      </c>
      <c r="D1143" s="24">
        <v>3</v>
      </c>
      <c r="E1143" s="23"/>
    </row>
    <row r="1144" spans="1:5">
      <c r="A1144" s="24">
        <v>62420</v>
      </c>
      <c r="B1144" s="23" t="s">
        <v>1198</v>
      </c>
      <c r="C1144" s="97" t="s">
        <v>2917</v>
      </c>
      <c r="D1144" s="24">
        <v>3</v>
      </c>
      <c r="E1144" s="23"/>
    </row>
    <row r="1145" spans="1:5">
      <c r="A1145" s="24">
        <v>62421</v>
      </c>
      <c r="B1145" s="23" t="s">
        <v>1199</v>
      </c>
      <c r="C1145" s="97" t="s">
        <v>2918</v>
      </c>
      <c r="D1145" s="24">
        <v>3</v>
      </c>
      <c r="E1145" s="23"/>
    </row>
    <row r="1146" spans="1:5">
      <c r="A1146" s="24">
        <v>62422</v>
      </c>
      <c r="B1146" s="23" t="s">
        <v>1105</v>
      </c>
      <c r="C1146" s="97" t="s">
        <v>2919</v>
      </c>
      <c r="D1146" s="24">
        <v>3</v>
      </c>
      <c r="E1146" s="23"/>
    </row>
    <row r="1147" spans="1:5">
      <c r="A1147" s="24">
        <v>62423</v>
      </c>
      <c r="B1147" s="23" t="s">
        <v>1200</v>
      </c>
      <c r="C1147" s="97" t="s">
        <v>2920</v>
      </c>
      <c r="D1147" s="24">
        <v>3</v>
      </c>
      <c r="E1147" s="23"/>
    </row>
    <row r="1148" spans="1:5">
      <c r="A1148" s="24">
        <v>62424</v>
      </c>
      <c r="B1148" s="23" t="s">
        <v>1201</v>
      </c>
      <c r="C1148" s="97" t="s">
        <v>2921</v>
      </c>
      <c r="D1148" s="24">
        <v>3</v>
      </c>
      <c r="E1148" s="23"/>
    </row>
    <row r="1149" spans="1:5">
      <c r="A1149" s="24">
        <v>62428</v>
      </c>
      <c r="B1149" s="23" t="s">
        <v>1202</v>
      </c>
      <c r="C1149" s="97" t="s">
        <v>2922</v>
      </c>
      <c r="D1149" s="24">
        <v>3</v>
      </c>
      <c r="E1149" s="23"/>
    </row>
    <row r="1150" spans="1:5">
      <c r="A1150" s="24">
        <v>62430</v>
      </c>
      <c r="B1150" s="23" t="s">
        <v>1203</v>
      </c>
      <c r="C1150" s="97" t="s">
        <v>2923</v>
      </c>
      <c r="D1150" s="24">
        <v>3</v>
      </c>
      <c r="E1150" s="23"/>
    </row>
    <row r="1151" spans="1:5">
      <c r="A1151" s="24">
        <v>62433</v>
      </c>
      <c r="B1151" s="23" t="s">
        <v>1204</v>
      </c>
      <c r="C1151" s="97" t="s">
        <v>2924</v>
      </c>
      <c r="D1151" s="24">
        <v>3</v>
      </c>
      <c r="E1151" s="23"/>
    </row>
    <row r="1152" spans="1:5">
      <c r="A1152" s="24">
        <v>62434</v>
      </c>
      <c r="B1152" s="23" t="s">
        <v>1205</v>
      </c>
      <c r="C1152" s="97" t="s">
        <v>2925</v>
      </c>
      <c r="D1152" s="24">
        <v>3</v>
      </c>
      <c r="E1152" s="23"/>
    </row>
    <row r="1153" spans="1:5">
      <c r="A1153" s="24">
        <v>62451</v>
      </c>
      <c r="B1153" s="23" t="s">
        <v>1206</v>
      </c>
      <c r="C1153" s="97" t="s">
        <v>2926</v>
      </c>
      <c r="D1153" s="24">
        <v>3</v>
      </c>
      <c r="E1153" s="23"/>
    </row>
    <row r="1154" spans="1:5">
      <c r="A1154" s="24">
        <v>62452</v>
      </c>
      <c r="B1154" s="23" t="s">
        <v>1207</v>
      </c>
      <c r="C1154" s="97" t="s">
        <v>2927</v>
      </c>
      <c r="D1154" s="24">
        <v>3</v>
      </c>
      <c r="E1154" s="23"/>
    </row>
    <row r="1155" spans="1:5">
      <c r="A1155" s="24">
        <v>62453</v>
      </c>
      <c r="B1155" s="23" t="s">
        <v>1208</v>
      </c>
      <c r="C1155" s="97" t="s">
        <v>2928</v>
      </c>
      <c r="D1155" s="24">
        <v>3</v>
      </c>
      <c r="E1155" s="23"/>
    </row>
    <row r="1156" spans="1:5">
      <c r="A1156" s="24">
        <v>62454</v>
      </c>
      <c r="B1156" s="23" t="s">
        <v>1209</v>
      </c>
      <c r="C1156" s="97" t="s">
        <v>2929</v>
      </c>
      <c r="D1156" s="24">
        <v>3</v>
      </c>
      <c r="E1156" s="23"/>
    </row>
    <row r="1157" spans="1:5">
      <c r="A1157" s="24">
        <v>62471</v>
      </c>
      <c r="B1157" s="23" t="s">
        <v>1210</v>
      </c>
      <c r="C1157" s="97" t="s">
        <v>2930</v>
      </c>
      <c r="D1157" s="24">
        <v>3</v>
      </c>
      <c r="E1157" s="23"/>
    </row>
    <row r="1158" spans="1:5">
      <c r="A1158" s="24">
        <v>62472</v>
      </c>
      <c r="B1158" s="23" t="s">
        <v>1211</v>
      </c>
      <c r="C1158" s="97" t="s">
        <v>2931</v>
      </c>
      <c r="D1158" s="24">
        <v>3</v>
      </c>
      <c r="E1158" s="23"/>
    </row>
    <row r="1159" spans="1:5">
      <c r="A1159" s="24">
        <v>62473</v>
      </c>
      <c r="B1159" s="23" t="s">
        <v>1212</v>
      </c>
      <c r="C1159" s="97" t="s">
        <v>2932</v>
      </c>
      <c r="D1159" s="24">
        <v>3</v>
      </c>
      <c r="E1159" s="23"/>
    </row>
    <row r="1160" spans="1:5">
      <c r="A1160" s="24">
        <v>62474</v>
      </c>
      <c r="B1160" s="23" t="s">
        <v>1213</v>
      </c>
      <c r="C1160" s="97" t="s">
        <v>2933</v>
      </c>
      <c r="D1160" s="24">
        <v>3</v>
      </c>
      <c r="E1160" s="23"/>
    </row>
    <row r="1161" spans="1:5">
      <c r="A1161" s="24">
        <v>62475</v>
      </c>
      <c r="B1161" s="23" t="s">
        <v>1214</v>
      </c>
      <c r="C1161" s="97" t="s">
        <v>2934</v>
      </c>
      <c r="D1161" s="24">
        <v>3</v>
      </c>
      <c r="E1161" s="23"/>
    </row>
    <row r="1162" spans="1:5">
      <c r="A1162" s="24">
        <v>62476</v>
      </c>
      <c r="B1162" s="23" t="s">
        <v>1215</v>
      </c>
      <c r="C1162" s="97" t="s">
        <v>2935</v>
      </c>
      <c r="D1162" s="24">
        <v>3</v>
      </c>
      <c r="E1162" s="23"/>
    </row>
    <row r="1163" spans="1:5">
      <c r="A1163" s="24">
        <v>62477</v>
      </c>
      <c r="B1163" s="23" t="s">
        <v>1216</v>
      </c>
      <c r="C1163" s="97" t="s">
        <v>2936</v>
      </c>
      <c r="D1163" s="24">
        <v>3</v>
      </c>
      <c r="E1163" s="23"/>
    </row>
    <row r="1164" spans="1:5">
      <c r="A1164" s="24">
        <v>62501</v>
      </c>
      <c r="B1164" s="23" t="s">
        <v>1217</v>
      </c>
      <c r="C1164" s="97" t="s">
        <v>2937</v>
      </c>
      <c r="D1164" s="24">
        <v>4</v>
      </c>
      <c r="E1164" s="23"/>
    </row>
    <row r="1165" spans="1:5">
      <c r="A1165" s="24">
        <v>62502</v>
      </c>
      <c r="B1165" s="23" t="s">
        <v>1218</v>
      </c>
      <c r="C1165" s="97" t="s">
        <v>2938</v>
      </c>
      <c r="D1165" s="24">
        <v>4</v>
      </c>
      <c r="E1165" s="23"/>
    </row>
    <row r="1166" spans="1:5">
      <c r="A1166" s="24">
        <v>62503</v>
      </c>
      <c r="B1166" s="23" t="s">
        <v>1219</v>
      </c>
      <c r="C1166" s="97" t="s">
        <v>2939</v>
      </c>
      <c r="D1166" s="24">
        <v>4</v>
      </c>
      <c r="E1166" s="23"/>
    </row>
    <row r="1167" spans="1:5">
      <c r="A1167" s="24">
        <v>62507</v>
      </c>
      <c r="B1167" s="23" t="s">
        <v>1220</v>
      </c>
      <c r="C1167" s="97" t="s">
        <v>2940</v>
      </c>
      <c r="D1167" s="24">
        <v>4</v>
      </c>
      <c r="E1167" s="23"/>
    </row>
    <row r="1168" spans="1:5">
      <c r="A1168" s="24">
        <v>62511</v>
      </c>
      <c r="B1168" s="23" t="s">
        <v>1221</v>
      </c>
      <c r="C1168" s="97" t="s">
        <v>2941</v>
      </c>
      <c r="D1168" s="24">
        <v>4</v>
      </c>
      <c r="E1168" s="23"/>
    </row>
    <row r="1169" spans="1:5">
      <c r="A1169" s="24">
        <v>62512</v>
      </c>
      <c r="B1169" s="23" t="s">
        <v>1222</v>
      </c>
      <c r="C1169" s="97" t="s">
        <v>2942</v>
      </c>
      <c r="D1169" s="24">
        <v>4</v>
      </c>
      <c r="E1169" s="23"/>
    </row>
    <row r="1170" spans="1:5">
      <c r="A1170" s="24">
        <v>62513</v>
      </c>
      <c r="B1170" s="23" t="s">
        <v>1223</v>
      </c>
      <c r="C1170" s="97" t="s">
        <v>2943</v>
      </c>
      <c r="D1170" s="24">
        <v>4</v>
      </c>
      <c r="E1170" s="23"/>
    </row>
    <row r="1171" spans="1:5">
      <c r="A1171" s="24">
        <v>62514</v>
      </c>
      <c r="B1171" s="23" t="s">
        <v>1224</v>
      </c>
      <c r="C1171" s="97" t="s">
        <v>2944</v>
      </c>
      <c r="D1171" s="24">
        <v>4</v>
      </c>
      <c r="E1171" s="23"/>
    </row>
    <row r="1172" spans="1:5">
      <c r="A1172" s="24">
        <v>62515</v>
      </c>
      <c r="B1172" s="23" t="s">
        <v>1225</v>
      </c>
      <c r="C1172" s="97" t="s">
        <v>2945</v>
      </c>
      <c r="D1172" s="24">
        <v>4</v>
      </c>
      <c r="E1172" s="23"/>
    </row>
    <row r="1173" spans="1:5">
      <c r="A1173" s="24">
        <v>62516</v>
      </c>
      <c r="B1173" s="23" t="s">
        <v>1226</v>
      </c>
      <c r="C1173" s="97" t="s">
        <v>2946</v>
      </c>
      <c r="D1173" s="24">
        <v>4</v>
      </c>
      <c r="E1173" s="23"/>
    </row>
    <row r="1174" spans="1:5">
      <c r="A1174" s="24">
        <v>62517</v>
      </c>
      <c r="B1174" s="23" t="s">
        <v>1227</v>
      </c>
      <c r="C1174" s="97" t="s">
        <v>2947</v>
      </c>
      <c r="D1174" s="24">
        <v>4</v>
      </c>
      <c r="E1174" s="23"/>
    </row>
    <row r="1175" spans="1:5">
      <c r="A1175" s="24">
        <v>62518</v>
      </c>
      <c r="B1175" s="23" t="s">
        <v>1228</v>
      </c>
      <c r="C1175" s="97" t="s">
        <v>2948</v>
      </c>
      <c r="D1175" s="24">
        <v>4</v>
      </c>
      <c r="E1175" s="23"/>
    </row>
    <row r="1176" spans="1:5">
      <c r="A1176" s="24">
        <v>62519</v>
      </c>
      <c r="B1176" s="23" t="s">
        <v>1229</v>
      </c>
      <c r="C1176" s="97" t="s">
        <v>2949</v>
      </c>
      <c r="D1176" s="24">
        <v>4</v>
      </c>
      <c r="E1176" s="23"/>
    </row>
    <row r="1177" spans="1:5">
      <c r="A1177" s="24">
        <v>62520</v>
      </c>
      <c r="B1177" s="23" t="s">
        <v>1230</v>
      </c>
      <c r="C1177" s="97" t="s">
        <v>2950</v>
      </c>
      <c r="D1177" s="24">
        <v>4</v>
      </c>
      <c r="E1177" s="23"/>
    </row>
    <row r="1178" spans="1:5">
      <c r="A1178" s="24">
        <v>62521</v>
      </c>
      <c r="B1178" s="23" t="s">
        <v>1231</v>
      </c>
      <c r="C1178" s="97" t="s">
        <v>2951</v>
      </c>
      <c r="D1178" s="24">
        <v>4</v>
      </c>
      <c r="E1178" s="23"/>
    </row>
    <row r="1179" spans="1:5">
      <c r="A1179" s="24">
        <v>62522</v>
      </c>
      <c r="B1179" s="23" t="s">
        <v>1232</v>
      </c>
      <c r="C1179" s="97" t="s">
        <v>2952</v>
      </c>
      <c r="D1179" s="24">
        <v>4</v>
      </c>
      <c r="E1179" s="23"/>
    </row>
    <row r="1180" spans="1:5">
      <c r="A1180" s="24">
        <v>62523</v>
      </c>
      <c r="B1180" s="23" t="s">
        <v>1233</v>
      </c>
      <c r="C1180" s="97" t="s">
        <v>2953</v>
      </c>
      <c r="D1180" s="24">
        <v>4</v>
      </c>
      <c r="E1180" s="23"/>
    </row>
    <row r="1181" spans="1:5">
      <c r="A1181" s="24">
        <v>62524</v>
      </c>
      <c r="B1181" s="23" t="s">
        <v>1234</v>
      </c>
      <c r="C1181" s="97" t="s">
        <v>2954</v>
      </c>
      <c r="D1181" s="24">
        <v>4</v>
      </c>
      <c r="E1181" s="23"/>
    </row>
    <row r="1182" spans="1:5">
      <c r="A1182" s="24">
        <v>62525</v>
      </c>
      <c r="B1182" s="23" t="s">
        <v>1235</v>
      </c>
      <c r="C1182" s="97" t="s">
        <v>2955</v>
      </c>
      <c r="D1182" s="24">
        <v>4</v>
      </c>
      <c r="E1182" s="23"/>
    </row>
    <row r="1183" spans="1:5">
      <c r="A1183" s="24">
        <v>62526</v>
      </c>
      <c r="B1183" s="23" t="s">
        <v>1236</v>
      </c>
      <c r="C1183" s="97" t="s">
        <v>2956</v>
      </c>
      <c r="D1183" s="24">
        <v>4</v>
      </c>
      <c r="E1183" s="23"/>
    </row>
    <row r="1184" spans="1:5">
      <c r="A1184" s="24">
        <v>62527</v>
      </c>
      <c r="B1184" s="23" t="s">
        <v>1237</v>
      </c>
      <c r="C1184" s="97" t="s">
        <v>2957</v>
      </c>
      <c r="D1184" s="24">
        <v>4</v>
      </c>
      <c r="E1184" s="23"/>
    </row>
    <row r="1185" spans="1:5">
      <c r="A1185" s="24">
        <v>62528</v>
      </c>
      <c r="B1185" s="23" t="s">
        <v>1238</v>
      </c>
      <c r="C1185" s="97" t="s">
        <v>2958</v>
      </c>
      <c r="D1185" s="24">
        <v>4</v>
      </c>
      <c r="E1185" s="23"/>
    </row>
    <row r="1186" spans="1:5">
      <c r="A1186" s="24">
        <v>62529</v>
      </c>
      <c r="B1186" s="23" t="s">
        <v>1239</v>
      </c>
      <c r="C1186" s="97" t="s">
        <v>2959</v>
      </c>
      <c r="D1186" s="24">
        <v>4</v>
      </c>
      <c r="E1186" s="23"/>
    </row>
    <row r="1187" spans="1:5">
      <c r="A1187" s="24">
        <v>62541</v>
      </c>
      <c r="B1187" s="23" t="s">
        <v>1089</v>
      </c>
      <c r="C1187" s="97" t="s">
        <v>2960</v>
      </c>
      <c r="D1187" s="24">
        <v>4</v>
      </c>
      <c r="E1187" s="23"/>
    </row>
    <row r="1188" spans="1:5">
      <c r="A1188" s="24">
        <v>62542</v>
      </c>
      <c r="B1188" s="23" t="s">
        <v>1240</v>
      </c>
      <c r="C1188" s="97" t="s">
        <v>2961</v>
      </c>
      <c r="D1188" s="24">
        <v>4</v>
      </c>
      <c r="E1188" s="23"/>
    </row>
    <row r="1189" spans="1:5">
      <c r="A1189" s="24">
        <v>62543</v>
      </c>
      <c r="B1189" s="23" t="s">
        <v>1241</v>
      </c>
      <c r="C1189" s="97" t="s">
        <v>2962</v>
      </c>
      <c r="D1189" s="24">
        <v>4</v>
      </c>
      <c r="E1189" s="23"/>
    </row>
    <row r="1190" spans="1:5">
      <c r="A1190" s="24">
        <v>62544</v>
      </c>
      <c r="B1190" s="23" t="s">
        <v>1242</v>
      </c>
      <c r="C1190" s="97" t="s">
        <v>2963</v>
      </c>
      <c r="D1190" s="24">
        <v>4</v>
      </c>
      <c r="E1190" s="23"/>
    </row>
    <row r="1191" spans="1:5">
      <c r="A1191" s="24">
        <v>62545</v>
      </c>
      <c r="B1191" s="23" t="s">
        <v>1243</v>
      </c>
      <c r="C1191" s="97" t="s">
        <v>2964</v>
      </c>
      <c r="D1191" s="24">
        <v>4</v>
      </c>
      <c r="E1191" s="23"/>
    </row>
    <row r="1192" spans="1:5">
      <c r="A1192" s="24">
        <v>62561</v>
      </c>
      <c r="B1192" s="23" t="s">
        <v>1244</v>
      </c>
      <c r="C1192" s="97" t="s">
        <v>2965</v>
      </c>
      <c r="D1192" s="24">
        <v>4</v>
      </c>
      <c r="E1192" s="23"/>
    </row>
    <row r="1193" spans="1:5">
      <c r="A1193" s="24">
        <v>62562</v>
      </c>
      <c r="B1193" s="23" t="s">
        <v>1245</v>
      </c>
      <c r="C1193" s="97" t="s">
        <v>2966</v>
      </c>
      <c r="D1193" s="24">
        <v>4</v>
      </c>
      <c r="E1193" s="23"/>
    </row>
    <row r="1194" spans="1:5">
      <c r="A1194" s="24">
        <v>62563</v>
      </c>
      <c r="B1194" s="23" t="s">
        <v>1246</v>
      </c>
      <c r="C1194" s="97" t="s">
        <v>2967</v>
      </c>
      <c r="D1194" s="24">
        <v>4</v>
      </c>
      <c r="E1194" s="23"/>
    </row>
    <row r="1195" spans="1:5">
      <c r="A1195" s="24">
        <v>62564</v>
      </c>
      <c r="B1195" s="23" t="s">
        <v>1247</v>
      </c>
      <c r="C1195" s="97" t="s">
        <v>2968</v>
      </c>
      <c r="D1195" s="24">
        <v>4</v>
      </c>
      <c r="E1195" s="23"/>
    </row>
    <row r="1196" spans="1:5">
      <c r="A1196" s="24">
        <v>62565</v>
      </c>
      <c r="B1196" s="23" t="s">
        <v>1248</v>
      </c>
      <c r="C1196" s="97" t="s">
        <v>2969</v>
      </c>
      <c r="D1196" s="24">
        <v>4</v>
      </c>
      <c r="E1196" s="23"/>
    </row>
    <row r="1197" spans="1:5">
      <c r="A1197" s="24">
        <v>62566</v>
      </c>
      <c r="B1197" s="23" t="s">
        <v>1249</v>
      </c>
      <c r="C1197" s="97" t="s">
        <v>2970</v>
      </c>
      <c r="D1197" s="24">
        <v>4</v>
      </c>
      <c r="E1197" s="23"/>
    </row>
    <row r="1198" spans="1:5">
      <c r="A1198" s="24">
        <v>62580</v>
      </c>
      <c r="B1198" s="23" t="s">
        <v>1250</v>
      </c>
      <c r="C1198" s="97" t="s">
        <v>2971</v>
      </c>
      <c r="D1198" s="24">
        <v>4</v>
      </c>
      <c r="E1198" s="23"/>
    </row>
    <row r="1199" spans="1:5">
      <c r="A1199" s="24">
        <v>62581</v>
      </c>
      <c r="B1199" s="23" t="s">
        <v>1251</v>
      </c>
      <c r="C1199" s="97" t="s">
        <v>2972</v>
      </c>
      <c r="D1199" s="24">
        <v>4</v>
      </c>
      <c r="E1199" s="23"/>
    </row>
    <row r="1200" spans="1:5">
      <c r="A1200" s="24">
        <v>62584</v>
      </c>
      <c r="B1200" s="23" t="s">
        <v>1252</v>
      </c>
      <c r="C1200" s="97" t="s">
        <v>2973</v>
      </c>
      <c r="D1200" s="24">
        <v>4</v>
      </c>
      <c r="E1200" s="23"/>
    </row>
    <row r="1201" spans="1:5">
      <c r="A1201" s="24">
        <v>62590</v>
      </c>
      <c r="B1201" s="23" t="s">
        <v>1253</v>
      </c>
      <c r="C1201" s="97" t="s">
        <v>2974</v>
      </c>
      <c r="D1201" s="24">
        <v>4</v>
      </c>
      <c r="E1201" s="23"/>
    </row>
    <row r="1202" spans="1:5">
      <c r="A1202" s="24">
        <v>62591</v>
      </c>
      <c r="B1202" s="23" t="s">
        <v>1254</v>
      </c>
      <c r="C1202" s="97" t="s">
        <v>2975</v>
      </c>
      <c r="D1202" s="24">
        <v>4</v>
      </c>
      <c r="E1202" s="23"/>
    </row>
    <row r="1203" spans="1:5">
      <c r="A1203" s="24">
        <v>62592</v>
      </c>
      <c r="B1203" s="23" t="s">
        <v>1255</v>
      </c>
      <c r="C1203" s="97" t="s">
        <v>2976</v>
      </c>
      <c r="D1203" s="24">
        <v>4</v>
      </c>
      <c r="E1203" s="23"/>
    </row>
    <row r="1204" spans="1:5">
      <c r="A1204" s="24">
        <v>62602</v>
      </c>
      <c r="B1204" s="23" t="s">
        <v>1256</v>
      </c>
      <c r="C1204" s="97" t="s">
        <v>2977</v>
      </c>
      <c r="D1204" s="24">
        <v>4</v>
      </c>
      <c r="E1204" s="23"/>
    </row>
    <row r="1205" spans="1:5">
      <c r="A1205" s="24">
        <v>62603</v>
      </c>
      <c r="B1205" s="23" t="s">
        <v>1257</v>
      </c>
      <c r="C1205" s="97" t="s">
        <v>2978</v>
      </c>
      <c r="D1205" s="24">
        <v>4</v>
      </c>
      <c r="E1205" s="23"/>
    </row>
    <row r="1206" spans="1:5">
      <c r="A1206" s="24">
        <v>62604</v>
      </c>
      <c r="B1206" s="23" t="s">
        <v>1258</v>
      </c>
      <c r="C1206" s="97" t="s">
        <v>2979</v>
      </c>
      <c r="D1206" s="24">
        <v>4</v>
      </c>
      <c r="E1206" s="23"/>
    </row>
    <row r="1207" spans="1:5">
      <c r="A1207" s="24">
        <v>62605</v>
      </c>
      <c r="B1207" s="23" t="s">
        <v>1259</v>
      </c>
      <c r="C1207" s="97" t="s">
        <v>2980</v>
      </c>
      <c r="D1207" s="24">
        <v>4</v>
      </c>
      <c r="E1207" s="23"/>
    </row>
    <row r="1208" spans="1:5">
      <c r="A1208" s="24">
        <v>62606</v>
      </c>
      <c r="B1208" s="23" t="s">
        <v>1260</v>
      </c>
      <c r="C1208" s="97" t="s">
        <v>2981</v>
      </c>
      <c r="D1208" s="24">
        <v>4</v>
      </c>
      <c r="E1208" s="23"/>
    </row>
    <row r="1209" spans="1:5">
      <c r="A1209" s="24">
        <v>62607</v>
      </c>
      <c r="B1209" s="23" t="s">
        <v>1261</v>
      </c>
      <c r="C1209" s="97" t="s">
        <v>2982</v>
      </c>
      <c r="D1209" s="24">
        <v>4</v>
      </c>
      <c r="E1209" s="23"/>
    </row>
    <row r="1210" spans="1:5">
      <c r="A1210" s="24">
        <v>62608</v>
      </c>
      <c r="B1210" s="23" t="s">
        <v>1262</v>
      </c>
      <c r="C1210" s="97" t="s">
        <v>2983</v>
      </c>
      <c r="D1210" s="24">
        <v>4</v>
      </c>
      <c r="E1210" s="23"/>
    </row>
    <row r="1211" spans="1:5">
      <c r="A1211" s="24">
        <v>62621</v>
      </c>
      <c r="B1211" s="23" t="s">
        <v>1263</v>
      </c>
      <c r="C1211" s="97" t="s">
        <v>2984</v>
      </c>
      <c r="D1211" s="24">
        <v>4</v>
      </c>
      <c r="E1211" s="23"/>
    </row>
    <row r="1212" spans="1:5">
      <c r="A1212" s="24">
        <v>62622</v>
      </c>
      <c r="B1212" s="23" t="s">
        <v>1264</v>
      </c>
      <c r="C1212" s="97" t="s">
        <v>2985</v>
      </c>
      <c r="D1212" s="24">
        <v>4</v>
      </c>
      <c r="E1212" s="23"/>
    </row>
    <row r="1213" spans="1:5">
      <c r="A1213" s="24">
        <v>62623</v>
      </c>
      <c r="B1213" s="23" t="s">
        <v>1265</v>
      </c>
      <c r="C1213" s="97" t="s">
        <v>2986</v>
      </c>
      <c r="D1213" s="24">
        <v>4</v>
      </c>
      <c r="E1213" s="23"/>
    </row>
    <row r="1214" spans="1:5">
      <c r="A1214" s="24">
        <v>62624</v>
      </c>
      <c r="B1214" s="23" t="s">
        <v>1266</v>
      </c>
      <c r="C1214" s="97" t="s">
        <v>2987</v>
      </c>
      <c r="D1214" s="24">
        <v>4</v>
      </c>
      <c r="E1214" s="23"/>
    </row>
    <row r="1215" spans="1:5">
      <c r="A1215" s="24">
        <v>62625</v>
      </c>
      <c r="B1215" s="23" t="s">
        <v>1267</v>
      </c>
      <c r="C1215" s="97" t="s">
        <v>2988</v>
      </c>
      <c r="D1215" s="24">
        <v>4</v>
      </c>
      <c r="E1215" s="23"/>
    </row>
    <row r="1216" spans="1:5">
      <c r="A1216" s="24">
        <v>62626</v>
      </c>
      <c r="B1216" s="23" t="s">
        <v>1268</v>
      </c>
      <c r="C1216" s="97" t="s">
        <v>2989</v>
      </c>
      <c r="D1216" s="24">
        <v>4</v>
      </c>
      <c r="E1216" s="23"/>
    </row>
    <row r="1217" spans="1:5">
      <c r="A1217" s="24">
        <v>62641</v>
      </c>
      <c r="B1217" s="23" t="s">
        <v>1269</v>
      </c>
      <c r="C1217" s="97" t="s">
        <v>2990</v>
      </c>
      <c r="D1217" s="24">
        <v>4</v>
      </c>
      <c r="E1217" s="23"/>
    </row>
    <row r="1218" spans="1:5">
      <c r="A1218" s="24">
        <v>62643</v>
      </c>
      <c r="B1218" s="23" t="s">
        <v>632</v>
      </c>
      <c r="C1218" s="97" t="s">
        <v>2307</v>
      </c>
      <c r="D1218" s="24">
        <v>4</v>
      </c>
      <c r="E1218" s="23"/>
    </row>
    <row r="1219" spans="1:5">
      <c r="A1219" s="24">
        <v>62647</v>
      </c>
      <c r="B1219" s="23" t="s">
        <v>1270</v>
      </c>
      <c r="C1219" s="97" t="s">
        <v>2991</v>
      </c>
      <c r="D1219" s="24">
        <v>4</v>
      </c>
      <c r="E1219" s="23"/>
    </row>
    <row r="1220" spans="1:5">
      <c r="A1220" s="24">
        <v>62650</v>
      </c>
      <c r="B1220" s="23" t="s">
        <v>1271</v>
      </c>
      <c r="C1220" s="97" t="s">
        <v>2992</v>
      </c>
      <c r="D1220" s="24">
        <v>4</v>
      </c>
      <c r="E1220" s="23"/>
    </row>
    <row r="1221" spans="1:5">
      <c r="A1221" s="24">
        <v>62701</v>
      </c>
      <c r="B1221" s="23" t="s">
        <v>1272</v>
      </c>
      <c r="C1221" s="97" t="s">
        <v>2993</v>
      </c>
      <c r="D1221" s="24">
        <v>4</v>
      </c>
      <c r="E1221" s="23"/>
    </row>
    <row r="1222" spans="1:5">
      <c r="A1222" s="24">
        <v>62702</v>
      </c>
      <c r="B1222" s="23" t="s">
        <v>1273</v>
      </c>
      <c r="C1222" s="97" t="s">
        <v>2994</v>
      </c>
      <c r="D1222" s="24">
        <v>4</v>
      </c>
      <c r="E1222" s="23"/>
    </row>
    <row r="1223" spans="1:5">
      <c r="A1223" s="24">
        <v>62703</v>
      </c>
      <c r="B1223" s="23" t="s">
        <v>1274</v>
      </c>
      <c r="C1223" s="97" t="s">
        <v>2995</v>
      </c>
      <c r="D1223" s="24">
        <v>4</v>
      </c>
      <c r="E1223" s="23"/>
    </row>
    <row r="1224" spans="1:5">
      <c r="A1224" s="24">
        <v>62704</v>
      </c>
      <c r="B1224" s="23" t="s">
        <v>1275</v>
      </c>
      <c r="C1224" s="97" t="s">
        <v>2996</v>
      </c>
      <c r="D1224" s="24">
        <v>4</v>
      </c>
      <c r="E1224" s="23"/>
    </row>
    <row r="1225" spans="1:5">
      <c r="A1225" s="24">
        <v>62705</v>
      </c>
      <c r="B1225" s="23" t="s">
        <v>1276</v>
      </c>
      <c r="C1225" s="97" t="s">
        <v>2997</v>
      </c>
      <c r="D1225" s="24">
        <v>4</v>
      </c>
      <c r="E1225" s="23"/>
    </row>
    <row r="1226" spans="1:5">
      <c r="A1226" s="24">
        <v>62706</v>
      </c>
      <c r="B1226" s="23" t="s">
        <v>1277</v>
      </c>
      <c r="C1226" s="97" t="s">
        <v>2998</v>
      </c>
      <c r="D1226" s="24">
        <v>4</v>
      </c>
      <c r="E1226" s="23"/>
    </row>
    <row r="1227" spans="1:5">
      <c r="A1227" s="24">
        <v>62731</v>
      </c>
      <c r="B1227" s="23" t="s">
        <v>1278</v>
      </c>
      <c r="C1227" s="97" t="s">
        <v>2999</v>
      </c>
      <c r="D1227" s="24">
        <v>4</v>
      </c>
      <c r="E1227" s="23"/>
    </row>
    <row r="1228" spans="1:5">
      <c r="A1228" s="24">
        <v>62732</v>
      </c>
      <c r="B1228" s="23" t="s">
        <v>1279</v>
      </c>
      <c r="C1228" s="97" t="s">
        <v>3000</v>
      </c>
      <c r="D1228" s="24">
        <v>4</v>
      </c>
      <c r="E1228" s="23"/>
    </row>
    <row r="1229" spans="1:5">
      <c r="A1229" s="24">
        <v>62733</v>
      </c>
      <c r="B1229" s="23" t="s">
        <v>1280</v>
      </c>
      <c r="C1229" s="97" t="s">
        <v>3001</v>
      </c>
      <c r="D1229" s="24">
        <v>4</v>
      </c>
      <c r="E1229" s="23"/>
    </row>
    <row r="1230" spans="1:5">
      <c r="A1230" s="24">
        <v>62734</v>
      </c>
      <c r="B1230" s="23" t="s">
        <v>1281</v>
      </c>
      <c r="C1230" s="97" t="s">
        <v>3002</v>
      </c>
      <c r="D1230" s="24">
        <v>4</v>
      </c>
      <c r="E1230" s="23"/>
    </row>
    <row r="1231" spans="1:5">
      <c r="A1231" s="24">
        <v>62735</v>
      </c>
      <c r="B1231" s="23" t="s">
        <v>1282</v>
      </c>
      <c r="C1231" s="97" t="s">
        <v>3003</v>
      </c>
      <c r="D1231" s="24">
        <v>4</v>
      </c>
      <c r="E1231" s="23"/>
    </row>
    <row r="1232" spans="1:5">
      <c r="A1232" s="24">
        <v>62736</v>
      </c>
      <c r="B1232" s="23" t="s">
        <v>1283</v>
      </c>
      <c r="C1232" s="97" t="s">
        <v>3004</v>
      </c>
      <c r="D1232" s="24">
        <v>4</v>
      </c>
      <c r="E1232" s="23"/>
    </row>
    <row r="1233" spans="1:5">
      <c r="A1233" s="24">
        <v>62737</v>
      </c>
      <c r="B1233" s="23" t="s">
        <v>1284</v>
      </c>
      <c r="C1233" s="97" t="s">
        <v>3005</v>
      </c>
      <c r="D1233" s="24">
        <v>4</v>
      </c>
      <c r="E1233" s="23"/>
    </row>
    <row r="1234" spans="1:5">
      <c r="A1234" s="24">
        <v>62738</v>
      </c>
      <c r="B1234" s="23" t="s">
        <v>1285</v>
      </c>
      <c r="C1234" s="97" t="s">
        <v>3006</v>
      </c>
      <c r="D1234" s="24">
        <v>4</v>
      </c>
      <c r="E1234" s="23"/>
    </row>
    <row r="1235" spans="1:5">
      <c r="A1235" s="24">
        <v>62741</v>
      </c>
      <c r="B1235" s="23" t="s">
        <v>1286</v>
      </c>
      <c r="C1235" s="97" t="s">
        <v>3007</v>
      </c>
      <c r="D1235" s="24">
        <v>4</v>
      </c>
      <c r="E1235" s="23"/>
    </row>
    <row r="1236" spans="1:5">
      <c r="A1236" s="24">
        <v>62742</v>
      </c>
      <c r="B1236" s="23" t="s">
        <v>1287</v>
      </c>
      <c r="C1236" s="97" t="s">
        <v>3008</v>
      </c>
      <c r="D1236" s="24">
        <v>4</v>
      </c>
      <c r="E1236" s="23"/>
    </row>
    <row r="1237" spans="1:5">
      <c r="A1237" s="24">
        <v>62745</v>
      </c>
      <c r="B1237" s="23" t="s">
        <v>1288</v>
      </c>
      <c r="C1237" s="97" t="s">
        <v>3009</v>
      </c>
      <c r="D1237" s="24">
        <v>4</v>
      </c>
      <c r="E1237" s="23"/>
    </row>
    <row r="1238" spans="1:5">
      <c r="A1238" s="24">
        <v>62746</v>
      </c>
      <c r="B1238" s="23" t="s">
        <v>1289</v>
      </c>
      <c r="C1238" s="97" t="s">
        <v>3010</v>
      </c>
      <c r="D1238" s="24">
        <v>4</v>
      </c>
      <c r="E1238" s="23"/>
    </row>
    <row r="1239" spans="1:5">
      <c r="A1239" s="24">
        <v>62747</v>
      </c>
      <c r="B1239" s="23" t="s">
        <v>1290</v>
      </c>
      <c r="C1239" s="97" t="s">
        <v>3011</v>
      </c>
      <c r="D1239" s="24">
        <v>4</v>
      </c>
      <c r="E1239" s="23"/>
    </row>
    <row r="1240" spans="1:5">
      <c r="A1240" s="24">
        <v>62748</v>
      </c>
      <c r="B1240" s="23" t="s">
        <v>1291</v>
      </c>
      <c r="C1240" s="97" t="s">
        <v>3012</v>
      </c>
      <c r="D1240" s="24">
        <v>4</v>
      </c>
      <c r="E1240" s="23"/>
    </row>
    <row r="1241" spans="1:5">
      <c r="A1241" s="24">
        <v>62749</v>
      </c>
      <c r="B1241" s="23" t="s">
        <v>1292</v>
      </c>
      <c r="C1241" s="97" t="s">
        <v>3013</v>
      </c>
      <c r="D1241" s="24">
        <v>4</v>
      </c>
      <c r="E1241" s="23"/>
    </row>
    <row r="1242" spans="1:5">
      <c r="A1242" s="24">
        <v>62750</v>
      </c>
      <c r="B1242" s="23" t="s">
        <v>1293</v>
      </c>
      <c r="C1242" s="97" t="s">
        <v>3014</v>
      </c>
      <c r="D1242" s="24">
        <v>4</v>
      </c>
      <c r="E1242" s="23"/>
    </row>
    <row r="1243" spans="1:5">
      <c r="A1243" s="24">
        <v>62751</v>
      </c>
      <c r="B1243" s="23" t="s">
        <v>1294</v>
      </c>
      <c r="C1243" s="97" t="s">
        <v>3015</v>
      </c>
      <c r="D1243" s="24">
        <v>4</v>
      </c>
      <c r="E1243" s="23"/>
    </row>
    <row r="1244" spans="1:5">
      <c r="A1244" s="24">
        <v>62752</v>
      </c>
      <c r="B1244" s="23" t="s">
        <v>1295</v>
      </c>
      <c r="C1244" s="97" t="s">
        <v>3016</v>
      </c>
      <c r="D1244" s="24">
        <v>4</v>
      </c>
      <c r="E1244" s="23"/>
    </row>
    <row r="1245" spans="1:5">
      <c r="A1245" s="24">
        <v>62753</v>
      </c>
      <c r="B1245" s="23" t="s">
        <v>1296</v>
      </c>
      <c r="C1245" s="97" t="s">
        <v>3017</v>
      </c>
      <c r="D1245" s="24">
        <v>4</v>
      </c>
      <c r="E1245" s="23"/>
    </row>
    <row r="1246" spans="1:5">
      <c r="A1246" s="24">
        <v>62754</v>
      </c>
      <c r="B1246" s="23" t="s">
        <v>1297</v>
      </c>
      <c r="C1246" s="97" t="s">
        <v>3018</v>
      </c>
      <c r="D1246" s="24">
        <v>4</v>
      </c>
      <c r="E1246" s="23"/>
    </row>
    <row r="1247" spans="1:5">
      <c r="A1247" s="24">
        <v>62755</v>
      </c>
      <c r="B1247" s="23" t="s">
        <v>1298</v>
      </c>
      <c r="C1247" s="97" t="s">
        <v>3019</v>
      </c>
      <c r="D1247" s="24">
        <v>4</v>
      </c>
      <c r="E1247" s="23"/>
    </row>
    <row r="1248" spans="1:5">
      <c r="A1248" s="24">
        <v>62756</v>
      </c>
      <c r="B1248" s="23" t="s">
        <v>1299</v>
      </c>
      <c r="C1248" s="97" t="s">
        <v>3020</v>
      </c>
      <c r="D1248" s="24">
        <v>4</v>
      </c>
      <c r="E1248" s="23"/>
    </row>
    <row r="1249" spans="1:5">
      <c r="A1249" s="24">
        <v>62801</v>
      </c>
      <c r="B1249" s="23" t="s">
        <v>1300</v>
      </c>
      <c r="C1249" s="97" t="s">
        <v>3021</v>
      </c>
      <c r="D1249" s="24">
        <v>4</v>
      </c>
      <c r="E1249" s="23"/>
    </row>
    <row r="1250" spans="1:5">
      <c r="A1250" s="24">
        <v>62818</v>
      </c>
      <c r="B1250" s="23" t="s">
        <v>1301</v>
      </c>
      <c r="C1250" s="97" t="s">
        <v>2392</v>
      </c>
      <c r="D1250" s="24">
        <v>4</v>
      </c>
      <c r="E1250" s="23"/>
    </row>
    <row r="1251" spans="1:5">
      <c r="A1251" s="24">
        <v>62821</v>
      </c>
      <c r="B1251" s="23" t="s">
        <v>1076</v>
      </c>
      <c r="C1251" s="97" t="s">
        <v>3022</v>
      </c>
      <c r="D1251" s="24">
        <v>4</v>
      </c>
      <c r="E1251" s="23"/>
    </row>
    <row r="1252" spans="1:5">
      <c r="A1252" s="24">
        <v>62831</v>
      </c>
      <c r="B1252" s="23" t="s">
        <v>1302</v>
      </c>
      <c r="C1252" s="97" t="s">
        <v>3023</v>
      </c>
      <c r="D1252" s="24">
        <v>4</v>
      </c>
      <c r="E1252" s="23"/>
    </row>
    <row r="1253" spans="1:5">
      <c r="A1253" s="24">
        <v>62901</v>
      </c>
      <c r="B1253" s="23" t="s">
        <v>1303</v>
      </c>
      <c r="C1253" s="97" t="s">
        <v>3024</v>
      </c>
      <c r="D1253" s="24">
        <v>5</v>
      </c>
      <c r="E1253" s="23"/>
    </row>
    <row r="1254" spans="1:5">
      <c r="A1254" s="24">
        <v>62911</v>
      </c>
      <c r="B1254" s="23" t="s">
        <v>1304</v>
      </c>
      <c r="C1254" s="97" t="s">
        <v>3025</v>
      </c>
      <c r="D1254" s="24">
        <v>5</v>
      </c>
      <c r="E1254" s="23"/>
    </row>
    <row r="1255" spans="1:5">
      <c r="A1255" s="24">
        <v>62923</v>
      </c>
      <c r="B1255" s="23" t="s">
        <v>1305</v>
      </c>
      <c r="C1255" s="97" t="s">
        <v>2402</v>
      </c>
      <c r="D1255" s="24">
        <v>5</v>
      </c>
      <c r="E1255" s="23"/>
    </row>
    <row r="1256" spans="1:5">
      <c r="A1256" s="24">
        <v>63001</v>
      </c>
      <c r="B1256" s="23" t="s">
        <v>1306</v>
      </c>
      <c r="C1256" s="97" t="s">
        <v>3026</v>
      </c>
      <c r="D1256" s="24">
        <v>5</v>
      </c>
      <c r="E1256" s="23"/>
    </row>
    <row r="1257" spans="1:5">
      <c r="A1257" s="24">
        <v>63002</v>
      </c>
      <c r="B1257" s="23" t="s">
        <v>1307</v>
      </c>
      <c r="C1257" s="97" t="s">
        <v>3027</v>
      </c>
      <c r="D1257" s="24">
        <v>5</v>
      </c>
      <c r="E1257" s="23"/>
    </row>
    <row r="1258" spans="1:5">
      <c r="A1258" s="24">
        <v>63003</v>
      </c>
      <c r="B1258" s="23" t="s">
        <v>1066</v>
      </c>
      <c r="C1258" s="97" t="s">
        <v>3028</v>
      </c>
      <c r="D1258" s="24">
        <v>5</v>
      </c>
      <c r="E1258" s="23"/>
    </row>
    <row r="1259" spans="1:5">
      <c r="A1259" s="24">
        <v>63004</v>
      </c>
      <c r="B1259" s="23" t="s">
        <v>1308</v>
      </c>
      <c r="C1259" s="97" t="s">
        <v>3029</v>
      </c>
      <c r="D1259" s="24">
        <v>5</v>
      </c>
      <c r="E1259" s="23"/>
    </row>
    <row r="1260" spans="1:5">
      <c r="A1260" s="24">
        <v>63031</v>
      </c>
      <c r="B1260" s="23" t="s">
        <v>1309</v>
      </c>
      <c r="C1260" s="97" t="s">
        <v>3030</v>
      </c>
      <c r="D1260" s="24">
        <v>5</v>
      </c>
      <c r="E1260" s="23"/>
    </row>
    <row r="1261" spans="1:5">
      <c r="A1261" s="24">
        <v>63041</v>
      </c>
      <c r="B1261" s="23" t="s">
        <v>1310</v>
      </c>
      <c r="C1261" s="97" t="s">
        <v>3031</v>
      </c>
      <c r="D1261" s="24">
        <v>5</v>
      </c>
      <c r="E1261" s="23"/>
    </row>
    <row r="1262" spans="1:5">
      <c r="A1262" s="24">
        <v>63101</v>
      </c>
      <c r="B1262" s="23" t="s">
        <v>1311</v>
      </c>
      <c r="C1262" s="97" t="s">
        <v>3032</v>
      </c>
      <c r="D1262" s="24">
        <v>6</v>
      </c>
      <c r="E1262" s="23"/>
    </row>
    <row r="1263" spans="1:5">
      <c r="A1263" s="24">
        <v>63102</v>
      </c>
      <c r="B1263" s="23" t="s">
        <v>1312</v>
      </c>
      <c r="C1263" s="97" t="s">
        <v>3033</v>
      </c>
      <c r="D1263" s="24">
        <v>6</v>
      </c>
      <c r="E1263" s="23"/>
    </row>
    <row r="1264" spans="1:5">
      <c r="A1264" s="24">
        <v>63103</v>
      </c>
      <c r="B1264" s="23" t="s">
        <v>1313</v>
      </c>
      <c r="C1264" s="97" t="s">
        <v>3034</v>
      </c>
      <c r="D1264" s="24">
        <v>6</v>
      </c>
      <c r="E1264" s="23"/>
    </row>
    <row r="1265" spans="1:5">
      <c r="A1265" s="24">
        <v>63104</v>
      </c>
      <c r="B1265" s="23" t="s">
        <v>1314</v>
      </c>
      <c r="C1265" s="97" t="s">
        <v>3035</v>
      </c>
      <c r="D1265" s="24">
        <v>6</v>
      </c>
      <c r="E1265" s="23"/>
    </row>
    <row r="1266" spans="1:5">
      <c r="A1266" s="24">
        <v>63105</v>
      </c>
      <c r="B1266" s="23" t="s">
        <v>1315</v>
      </c>
      <c r="C1266" s="97" t="s">
        <v>3036</v>
      </c>
      <c r="D1266" s="24">
        <v>6</v>
      </c>
      <c r="E1266" s="23"/>
    </row>
    <row r="1267" spans="1:5">
      <c r="A1267" s="24">
        <v>63106</v>
      </c>
      <c r="B1267" s="23" t="s">
        <v>1316</v>
      </c>
      <c r="C1267" s="97" t="s">
        <v>3037</v>
      </c>
      <c r="D1267" s="24">
        <v>6</v>
      </c>
      <c r="E1267" s="23"/>
    </row>
    <row r="1268" spans="1:5">
      <c r="A1268" s="24">
        <v>63107</v>
      </c>
      <c r="B1268" s="23" t="s">
        <v>1317</v>
      </c>
      <c r="C1268" s="97" t="s">
        <v>3038</v>
      </c>
      <c r="D1268" s="24">
        <v>6</v>
      </c>
      <c r="E1268" s="23"/>
    </row>
    <row r="1269" spans="1:5">
      <c r="A1269" s="24">
        <v>63108</v>
      </c>
      <c r="B1269" s="23" t="s">
        <v>1318</v>
      </c>
      <c r="C1269" s="97" t="s">
        <v>3039</v>
      </c>
      <c r="D1269" s="24">
        <v>6</v>
      </c>
      <c r="E1269" s="23"/>
    </row>
    <row r="1270" spans="1:5">
      <c r="A1270" s="24">
        <v>63109</v>
      </c>
      <c r="B1270" s="23" t="s">
        <v>1319</v>
      </c>
      <c r="C1270" s="97" t="s">
        <v>3040</v>
      </c>
      <c r="D1270" s="24">
        <v>6</v>
      </c>
      <c r="E1270" s="23"/>
    </row>
    <row r="1271" spans="1:5">
      <c r="A1271" s="24">
        <v>63110</v>
      </c>
      <c r="B1271" s="23" t="s">
        <v>1320</v>
      </c>
      <c r="C1271" s="97" t="s">
        <v>3041</v>
      </c>
      <c r="D1271" s="24">
        <v>6</v>
      </c>
      <c r="E1271" s="23"/>
    </row>
    <row r="1272" spans="1:5">
      <c r="A1272" s="24">
        <v>63111</v>
      </c>
      <c r="B1272" s="23" t="s">
        <v>1321</v>
      </c>
      <c r="C1272" s="97" t="s">
        <v>3042</v>
      </c>
      <c r="D1272" s="24">
        <v>6</v>
      </c>
      <c r="E1272" s="23"/>
    </row>
    <row r="1273" spans="1:5">
      <c r="A1273" s="24">
        <v>63112</v>
      </c>
      <c r="B1273" s="23" t="s">
        <v>1322</v>
      </c>
      <c r="C1273" s="97" t="s">
        <v>3043</v>
      </c>
      <c r="D1273" s="24">
        <v>6</v>
      </c>
      <c r="E1273" s="23"/>
    </row>
    <row r="1274" spans="1:5">
      <c r="A1274" s="24">
        <v>63113</v>
      </c>
      <c r="B1274" s="23" t="s">
        <v>1323</v>
      </c>
      <c r="C1274" s="97" t="s">
        <v>3044</v>
      </c>
      <c r="D1274" s="24">
        <v>6</v>
      </c>
      <c r="E1274" s="23"/>
    </row>
    <row r="1275" spans="1:5">
      <c r="A1275" s="24">
        <v>63114</v>
      </c>
      <c r="B1275" s="23" t="s">
        <v>1324</v>
      </c>
      <c r="C1275" s="97" t="s">
        <v>3045</v>
      </c>
      <c r="D1275" s="24">
        <v>6</v>
      </c>
      <c r="E1275" s="23"/>
    </row>
    <row r="1276" spans="1:5">
      <c r="A1276" s="24">
        <v>63115</v>
      </c>
      <c r="B1276" s="23" t="s">
        <v>1325</v>
      </c>
      <c r="C1276" s="97" t="s">
        <v>3046</v>
      </c>
      <c r="D1276" s="24">
        <v>6</v>
      </c>
      <c r="E1276" s="23"/>
    </row>
    <row r="1277" spans="1:5">
      <c r="A1277" s="24">
        <v>63116</v>
      </c>
      <c r="B1277" s="23" t="s">
        <v>1326</v>
      </c>
      <c r="C1277" s="97" t="s">
        <v>3047</v>
      </c>
      <c r="D1277" s="24">
        <v>6</v>
      </c>
      <c r="E1277" s="23"/>
    </row>
    <row r="1278" spans="1:5">
      <c r="A1278" s="24">
        <v>63117</v>
      </c>
      <c r="B1278" s="23" t="s">
        <v>1327</v>
      </c>
      <c r="C1278" s="97" t="s">
        <v>3048</v>
      </c>
      <c r="D1278" s="24">
        <v>6</v>
      </c>
      <c r="E1278" s="23"/>
    </row>
    <row r="1279" spans="1:5">
      <c r="A1279" s="24">
        <v>63118</v>
      </c>
      <c r="B1279" s="23" t="s">
        <v>1328</v>
      </c>
      <c r="C1279" s="97" t="s">
        <v>3049</v>
      </c>
      <c r="D1279" s="24">
        <v>6</v>
      </c>
      <c r="E1279" s="23"/>
    </row>
    <row r="1280" spans="1:5">
      <c r="A1280" s="24">
        <v>63119</v>
      </c>
      <c r="B1280" s="23" t="s">
        <v>1329</v>
      </c>
      <c r="C1280" s="97" t="s">
        <v>3050</v>
      </c>
      <c r="D1280" s="24">
        <v>6</v>
      </c>
      <c r="E1280" s="23"/>
    </row>
    <row r="1281" spans="1:5">
      <c r="A1281" s="24">
        <v>63120</v>
      </c>
      <c r="B1281" s="23" t="s">
        <v>1330</v>
      </c>
      <c r="C1281" s="97" t="s">
        <v>3051</v>
      </c>
      <c r="D1281" s="24">
        <v>6</v>
      </c>
      <c r="E1281" s="23"/>
    </row>
    <row r="1282" spans="1:5">
      <c r="A1282" s="24">
        <v>63121</v>
      </c>
      <c r="B1282" s="23" t="s">
        <v>1331</v>
      </c>
      <c r="C1282" s="97" t="s">
        <v>3052</v>
      </c>
      <c r="D1282" s="24">
        <v>6</v>
      </c>
      <c r="E1282" s="23"/>
    </row>
    <row r="1283" spans="1:5">
      <c r="A1283" s="24">
        <v>63122</v>
      </c>
      <c r="B1283" s="23" t="s">
        <v>1332</v>
      </c>
      <c r="C1283" s="97" t="s">
        <v>3053</v>
      </c>
      <c r="D1283" s="24">
        <v>6</v>
      </c>
      <c r="E1283" s="23"/>
    </row>
    <row r="1284" spans="1:5">
      <c r="A1284" s="24">
        <v>63141</v>
      </c>
      <c r="B1284" s="23" t="s">
        <v>1333</v>
      </c>
      <c r="C1284" s="97" t="s">
        <v>3054</v>
      </c>
      <c r="D1284" s="24">
        <v>6</v>
      </c>
      <c r="E1284" s="23"/>
    </row>
    <row r="1285" spans="1:5">
      <c r="A1285" s="24">
        <v>63142</v>
      </c>
      <c r="B1285" s="23" t="s">
        <v>1334</v>
      </c>
      <c r="C1285" s="97" t="s">
        <v>3055</v>
      </c>
      <c r="D1285" s="24">
        <v>6</v>
      </c>
      <c r="E1285" s="23"/>
    </row>
    <row r="1286" spans="1:5">
      <c r="A1286" s="24">
        <v>63143</v>
      </c>
      <c r="B1286" s="23" t="s">
        <v>1335</v>
      </c>
      <c r="C1286" s="97" t="s">
        <v>3056</v>
      </c>
      <c r="D1286" s="24">
        <v>6</v>
      </c>
      <c r="E1286" s="23"/>
    </row>
    <row r="1287" spans="1:5">
      <c r="A1287" s="24">
        <v>63144</v>
      </c>
      <c r="B1287" s="23" t="s">
        <v>1336</v>
      </c>
      <c r="C1287" s="97" t="s">
        <v>3057</v>
      </c>
      <c r="D1287" s="24">
        <v>6</v>
      </c>
      <c r="E1287" s="23"/>
    </row>
    <row r="1288" spans="1:5">
      <c r="A1288" s="24">
        <v>63145</v>
      </c>
      <c r="B1288" s="23" t="s">
        <v>1337</v>
      </c>
      <c r="C1288" s="97" t="s">
        <v>3058</v>
      </c>
      <c r="D1288" s="24">
        <v>6</v>
      </c>
      <c r="E1288" s="23"/>
    </row>
    <row r="1289" spans="1:5">
      <c r="A1289" s="24">
        <v>63146</v>
      </c>
      <c r="B1289" s="23" t="s">
        <v>1338</v>
      </c>
      <c r="C1289" s="97" t="s">
        <v>3059</v>
      </c>
      <c r="D1289" s="24">
        <v>6</v>
      </c>
      <c r="E1289" s="23"/>
    </row>
    <row r="1290" spans="1:5">
      <c r="A1290" s="24">
        <v>63161</v>
      </c>
      <c r="B1290" s="23" t="s">
        <v>1339</v>
      </c>
      <c r="C1290" s="97" t="s">
        <v>3060</v>
      </c>
      <c r="D1290" s="24">
        <v>6</v>
      </c>
      <c r="E1290" s="23"/>
    </row>
    <row r="1291" spans="1:5">
      <c r="A1291" s="24">
        <v>63162</v>
      </c>
      <c r="B1291" s="23" t="s">
        <v>1340</v>
      </c>
      <c r="C1291" s="97" t="s">
        <v>3061</v>
      </c>
      <c r="D1291" s="24">
        <v>6</v>
      </c>
      <c r="E1291" s="23"/>
    </row>
    <row r="1292" spans="1:5">
      <c r="A1292" s="24">
        <v>63163</v>
      </c>
      <c r="B1292" s="23" t="s">
        <v>1341</v>
      </c>
      <c r="C1292" s="97" t="s">
        <v>3062</v>
      </c>
      <c r="D1292" s="24">
        <v>6</v>
      </c>
      <c r="E1292" s="23"/>
    </row>
    <row r="1293" spans="1:5">
      <c r="A1293" s="24">
        <v>63164</v>
      </c>
      <c r="B1293" s="23" t="s">
        <v>1342</v>
      </c>
      <c r="C1293" s="97" t="s">
        <v>3063</v>
      </c>
      <c r="D1293" s="24">
        <v>6</v>
      </c>
      <c r="E1293" s="23"/>
    </row>
    <row r="1294" spans="1:5">
      <c r="A1294" s="24">
        <v>63165</v>
      </c>
      <c r="B1294" s="23" t="s">
        <v>1343</v>
      </c>
      <c r="C1294" s="97" t="s">
        <v>3064</v>
      </c>
      <c r="D1294" s="24">
        <v>6</v>
      </c>
      <c r="E1294" s="23"/>
    </row>
    <row r="1295" spans="1:5">
      <c r="A1295" s="24">
        <v>63167</v>
      </c>
      <c r="B1295" s="23" t="s">
        <v>1344</v>
      </c>
      <c r="C1295" s="97" t="s">
        <v>3065</v>
      </c>
      <c r="D1295" s="24">
        <v>6</v>
      </c>
      <c r="E1295" s="23"/>
    </row>
    <row r="1296" spans="1:5">
      <c r="A1296" s="24">
        <v>63168</v>
      </c>
      <c r="B1296" s="23" t="s">
        <v>1772</v>
      </c>
      <c r="C1296" s="97" t="s">
        <v>2497</v>
      </c>
      <c r="D1296" s="24">
        <v>6</v>
      </c>
      <c r="E1296" s="23"/>
    </row>
    <row r="1297" spans="1:5">
      <c r="A1297" s="24">
        <v>63181</v>
      </c>
      <c r="B1297" s="23" t="s">
        <v>1345</v>
      </c>
      <c r="C1297" s="97" t="s">
        <v>3066</v>
      </c>
      <c r="D1297" s="24">
        <v>6</v>
      </c>
      <c r="E1297" s="23"/>
    </row>
    <row r="1298" spans="1:5">
      <c r="A1298" s="24">
        <v>63186</v>
      </c>
      <c r="B1298" s="23" t="s">
        <v>1346</v>
      </c>
      <c r="C1298" s="97" t="s">
        <v>3067</v>
      </c>
      <c r="D1298" s="24">
        <v>6</v>
      </c>
      <c r="E1298" s="23"/>
    </row>
    <row r="1299" spans="1:5">
      <c r="A1299" s="24">
        <v>63192</v>
      </c>
      <c r="B1299" s="23" t="s">
        <v>1347</v>
      </c>
      <c r="C1299" s="97" t="s">
        <v>3068</v>
      </c>
      <c r="D1299" s="24">
        <v>6</v>
      </c>
      <c r="E1299" s="23"/>
    </row>
    <row r="1300" spans="1:5">
      <c r="A1300" s="24">
        <v>63196</v>
      </c>
      <c r="B1300" s="23" t="s">
        <v>1348</v>
      </c>
      <c r="C1300" s="97" t="s">
        <v>3069</v>
      </c>
      <c r="D1300" s="24">
        <v>6</v>
      </c>
      <c r="E1300" s="23"/>
    </row>
    <row r="1301" spans="1:5">
      <c r="A1301" s="24">
        <v>63202</v>
      </c>
      <c r="B1301" s="23" t="s">
        <v>1349</v>
      </c>
      <c r="C1301" s="97" t="s">
        <v>3070</v>
      </c>
      <c r="D1301" s="24">
        <v>6</v>
      </c>
      <c r="E1301" s="23"/>
    </row>
    <row r="1302" spans="1:5">
      <c r="A1302" s="24">
        <v>63203</v>
      </c>
      <c r="B1302" s="23" t="s">
        <v>1350</v>
      </c>
      <c r="C1302" s="97" t="s">
        <v>3071</v>
      </c>
      <c r="D1302" s="24">
        <v>6</v>
      </c>
      <c r="E1302" s="23"/>
    </row>
    <row r="1303" spans="1:5">
      <c r="A1303" s="24">
        <v>63211</v>
      </c>
      <c r="B1303" s="23" t="s">
        <v>1351</v>
      </c>
      <c r="C1303" s="97" t="s">
        <v>3072</v>
      </c>
      <c r="D1303" s="24">
        <v>6</v>
      </c>
      <c r="E1303" s="23"/>
    </row>
    <row r="1304" spans="1:5">
      <c r="A1304" s="24">
        <v>63222</v>
      </c>
      <c r="B1304" s="23" t="s">
        <v>1352</v>
      </c>
      <c r="C1304" s="97" t="s">
        <v>3073</v>
      </c>
      <c r="D1304" s="24">
        <v>6</v>
      </c>
      <c r="E1304" s="23"/>
    </row>
    <row r="1305" spans="1:5">
      <c r="A1305" s="24">
        <v>63301</v>
      </c>
      <c r="B1305" s="23" t="s">
        <v>1353</v>
      </c>
      <c r="C1305" s="97" t="s">
        <v>3074</v>
      </c>
      <c r="D1305" s="24">
        <v>8</v>
      </c>
      <c r="E1305" s="23"/>
    </row>
    <row r="1306" spans="1:5">
      <c r="A1306" s="24">
        <v>63302</v>
      </c>
      <c r="B1306" s="23" t="s">
        <v>1354</v>
      </c>
      <c r="C1306" s="97" t="s">
        <v>3075</v>
      </c>
      <c r="D1306" s="24">
        <v>8</v>
      </c>
      <c r="E1306" s="23"/>
    </row>
    <row r="1307" spans="1:5">
      <c r="A1307" s="24">
        <v>63303</v>
      </c>
      <c r="B1307" s="23" t="s">
        <v>1355</v>
      </c>
      <c r="C1307" s="97" t="s">
        <v>3076</v>
      </c>
      <c r="D1307" s="24">
        <v>8</v>
      </c>
      <c r="E1307" s="23"/>
    </row>
    <row r="1308" spans="1:5">
      <c r="A1308" s="24">
        <v>63304</v>
      </c>
      <c r="B1308" s="23" t="s">
        <v>1356</v>
      </c>
      <c r="C1308" s="97" t="s">
        <v>3077</v>
      </c>
      <c r="D1308" s="24">
        <v>8</v>
      </c>
      <c r="E1308" s="23"/>
    </row>
    <row r="1309" spans="1:5">
      <c r="A1309" s="24">
        <v>63305</v>
      </c>
      <c r="B1309" s="23" t="s">
        <v>1357</v>
      </c>
      <c r="C1309" s="97" t="s">
        <v>3078</v>
      </c>
      <c r="D1309" s="24">
        <v>8</v>
      </c>
      <c r="E1309" s="23"/>
    </row>
    <row r="1310" spans="1:5">
      <c r="A1310" s="24">
        <v>63306</v>
      </c>
      <c r="B1310" s="23" t="s">
        <v>1358</v>
      </c>
      <c r="C1310" s="97" t="s">
        <v>1820</v>
      </c>
      <c r="D1310" s="24">
        <v>8</v>
      </c>
      <c r="E1310" s="23"/>
    </row>
    <row r="1311" spans="1:5">
      <c r="A1311" s="24">
        <v>63307</v>
      </c>
      <c r="B1311" s="23" t="s">
        <v>1359</v>
      </c>
      <c r="C1311" s="97" t="s">
        <v>3079</v>
      </c>
      <c r="D1311" s="24">
        <v>8</v>
      </c>
      <c r="E1311" s="23"/>
    </row>
    <row r="1312" spans="1:5">
      <c r="A1312" s="24">
        <v>63308</v>
      </c>
      <c r="B1312" s="23" t="s">
        <v>1360</v>
      </c>
      <c r="C1312" s="97" t="s">
        <v>3080</v>
      </c>
      <c r="D1312" s="24">
        <v>8</v>
      </c>
      <c r="E1312" s="23"/>
    </row>
    <row r="1313" spans="1:5">
      <c r="A1313" s="24">
        <v>63309</v>
      </c>
      <c r="B1313" s="23" t="s">
        <v>1361</v>
      </c>
      <c r="C1313" s="97" t="s">
        <v>3081</v>
      </c>
      <c r="D1313" s="24">
        <v>8</v>
      </c>
      <c r="E1313" s="23"/>
    </row>
    <row r="1314" spans="1:5">
      <c r="A1314" s="24">
        <v>63310</v>
      </c>
      <c r="B1314" s="23" t="s">
        <v>1362</v>
      </c>
      <c r="C1314" s="97" t="s">
        <v>3082</v>
      </c>
      <c r="D1314" s="24">
        <v>8</v>
      </c>
      <c r="E1314" s="23"/>
    </row>
    <row r="1315" spans="1:5">
      <c r="A1315" s="24">
        <v>63311</v>
      </c>
      <c r="B1315" s="23" t="s">
        <v>1363</v>
      </c>
      <c r="C1315" s="97" t="s">
        <v>3083</v>
      </c>
      <c r="D1315" s="24">
        <v>8</v>
      </c>
      <c r="E1315" s="23"/>
    </row>
    <row r="1316" spans="1:5">
      <c r="A1316" s="24">
        <v>63312</v>
      </c>
      <c r="B1316" s="23" t="s">
        <v>1364</v>
      </c>
      <c r="C1316" s="97" t="s">
        <v>3084</v>
      </c>
      <c r="D1316" s="24">
        <v>8</v>
      </c>
      <c r="E1316" s="23"/>
    </row>
    <row r="1317" spans="1:5">
      <c r="A1317" s="24">
        <v>63313</v>
      </c>
      <c r="B1317" s="23" t="s">
        <v>1365</v>
      </c>
      <c r="C1317" s="97" t="s">
        <v>3085</v>
      </c>
      <c r="D1317" s="24">
        <v>8</v>
      </c>
      <c r="E1317" s="23"/>
    </row>
    <row r="1318" spans="1:5">
      <c r="A1318" s="24">
        <v>63314</v>
      </c>
      <c r="B1318" s="23" t="s">
        <v>1366</v>
      </c>
      <c r="C1318" s="97" t="s">
        <v>3086</v>
      </c>
      <c r="D1318" s="24">
        <v>8</v>
      </c>
      <c r="E1318" s="23"/>
    </row>
    <row r="1319" spans="1:5">
      <c r="A1319" s="24">
        <v>63315</v>
      </c>
      <c r="B1319" s="23" t="s">
        <v>1367</v>
      </c>
      <c r="C1319" s="97" t="s">
        <v>3087</v>
      </c>
      <c r="D1319" s="24">
        <v>8</v>
      </c>
      <c r="E1319" s="23"/>
    </row>
    <row r="1320" spans="1:5">
      <c r="A1320" s="24">
        <v>63321</v>
      </c>
      <c r="B1320" s="23" t="s">
        <v>1368</v>
      </c>
      <c r="C1320" s="97" t="s">
        <v>3088</v>
      </c>
      <c r="D1320" s="24">
        <v>8</v>
      </c>
      <c r="E1320" s="23"/>
    </row>
    <row r="1321" spans="1:5">
      <c r="A1321" s="24">
        <v>63322</v>
      </c>
      <c r="B1321" s="23" t="s">
        <v>1369</v>
      </c>
      <c r="C1321" s="97" t="s">
        <v>3089</v>
      </c>
      <c r="D1321" s="24">
        <v>8</v>
      </c>
      <c r="E1321" s="23"/>
    </row>
    <row r="1322" spans="1:5">
      <c r="A1322" s="24">
        <v>63323</v>
      </c>
      <c r="B1322" s="23" t="s">
        <v>1370</v>
      </c>
      <c r="C1322" s="97" t="s">
        <v>3090</v>
      </c>
      <c r="D1322" s="24">
        <v>8</v>
      </c>
      <c r="E1322" s="23"/>
    </row>
    <row r="1323" spans="1:5">
      <c r="A1323" s="24">
        <v>63324</v>
      </c>
      <c r="B1323" s="23" t="s">
        <v>1371</v>
      </c>
      <c r="C1323" s="97" t="s">
        <v>3091</v>
      </c>
      <c r="D1323" s="24">
        <v>8</v>
      </c>
      <c r="E1323" s="23"/>
    </row>
    <row r="1324" spans="1:5">
      <c r="A1324" s="24">
        <v>63331</v>
      </c>
      <c r="B1324" s="23" t="s">
        <v>1372</v>
      </c>
      <c r="C1324" s="97" t="s">
        <v>3092</v>
      </c>
      <c r="D1324" s="24">
        <v>8</v>
      </c>
      <c r="E1324" s="23"/>
    </row>
    <row r="1325" spans="1:5">
      <c r="A1325" s="24">
        <v>63332</v>
      </c>
      <c r="B1325" s="23" t="s">
        <v>1373</v>
      </c>
      <c r="C1325" s="97" t="s">
        <v>3093</v>
      </c>
      <c r="D1325" s="24">
        <v>8</v>
      </c>
      <c r="E1325" s="23"/>
    </row>
    <row r="1326" spans="1:5">
      <c r="A1326" s="24">
        <v>63333</v>
      </c>
      <c r="B1326" s="23" t="s">
        <v>1374</v>
      </c>
      <c r="C1326" s="97" t="s">
        <v>3094</v>
      </c>
      <c r="D1326" s="24">
        <v>8</v>
      </c>
      <c r="E1326" s="23"/>
    </row>
    <row r="1327" spans="1:5">
      <c r="A1327" s="24">
        <v>63334</v>
      </c>
      <c r="B1327" s="23" t="s">
        <v>1375</v>
      </c>
      <c r="C1327" s="97" t="s">
        <v>3095</v>
      </c>
      <c r="D1327" s="24">
        <v>8</v>
      </c>
      <c r="E1327" s="23"/>
    </row>
    <row r="1328" spans="1:5">
      <c r="A1328" s="24">
        <v>63335</v>
      </c>
      <c r="B1328" s="23" t="s">
        <v>1376</v>
      </c>
      <c r="C1328" s="97" t="s">
        <v>3096</v>
      </c>
      <c r="D1328" s="24">
        <v>8</v>
      </c>
      <c r="E1328" s="23"/>
    </row>
    <row r="1329" spans="1:5">
      <c r="A1329" s="24">
        <v>63336</v>
      </c>
      <c r="B1329" s="23" t="s">
        <v>1377</v>
      </c>
      <c r="C1329" s="97" t="s">
        <v>3097</v>
      </c>
      <c r="D1329" s="24">
        <v>8</v>
      </c>
      <c r="E1329" s="23"/>
    </row>
    <row r="1330" spans="1:5">
      <c r="A1330" s="24">
        <v>63337</v>
      </c>
      <c r="B1330" s="23" t="s">
        <v>1378</v>
      </c>
      <c r="C1330" s="97" t="s">
        <v>3098</v>
      </c>
      <c r="D1330" s="24">
        <v>8</v>
      </c>
      <c r="E1330" s="23"/>
    </row>
    <row r="1331" spans="1:5">
      <c r="A1331" s="24">
        <v>63351</v>
      </c>
      <c r="B1331" s="23" t="s">
        <v>1379</v>
      </c>
      <c r="C1331" s="97" t="s">
        <v>3099</v>
      </c>
      <c r="D1331" s="24">
        <v>8</v>
      </c>
      <c r="E1331" s="23"/>
    </row>
    <row r="1332" spans="1:5">
      <c r="A1332" s="24">
        <v>63352</v>
      </c>
      <c r="B1332" s="23" t="s">
        <v>1380</v>
      </c>
      <c r="C1332" s="97" t="s">
        <v>3100</v>
      </c>
      <c r="D1332" s="24">
        <v>8</v>
      </c>
      <c r="E1332" s="23"/>
    </row>
    <row r="1333" spans="1:5">
      <c r="A1333" s="24">
        <v>63353</v>
      </c>
      <c r="B1333" s="23" t="s">
        <v>1381</v>
      </c>
      <c r="C1333" s="97" t="s">
        <v>3101</v>
      </c>
      <c r="D1333" s="24">
        <v>8</v>
      </c>
      <c r="E1333" s="23"/>
    </row>
    <row r="1334" spans="1:5">
      <c r="A1334" s="24">
        <v>63354</v>
      </c>
      <c r="B1334" s="23" t="s">
        <v>1382</v>
      </c>
      <c r="C1334" s="97" t="s">
        <v>3102</v>
      </c>
      <c r="D1334" s="24">
        <v>8</v>
      </c>
      <c r="E1334" s="23"/>
    </row>
    <row r="1335" spans="1:5">
      <c r="A1335" s="24">
        <v>63355</v>
      </c>
      <c r="B1335" s="23" t="s">
        <v>1383</v>
      </c>
      <c r="C1335" s="97" t="s">
        <v>3103</v>
      </c>
      <c r="D1335" s="24">
        <v>8</v>
      </c>
      <c r="E1335" s="23"/>
    </row>
    <row r="1336" spans="1:5">
      <c r="A1336" s="24">
        <v>63356</v>
      </c>
      <c r="B1336" s="23" t="s">
        <v>1384</v>
      </c>
      <c r="C1336" s="97" t="s">
        <v>3104</v>
      </c>
      <c r="D1336" s="24">
        <v>8</v>
      </c>
      <c r="E1336" s="23"/>
    </row>
    <row r="1337" spans="1:5">
      <c r="A1337" s="24">
        <v>63357</v>
      </c>
      <c r="B1337" s="23" t="s">
        <v>1385</v>
      </c>
      <c r="C1337" s="97" t="s">
        <v>3105</v>
      </c>
      <c r="D1337" s="24">
        <v>8</v>
      </c>
      <c r="E1337" s="23"/>
    </row>
    <row r="1338" spans="1:5">
      <c r="A1338" s="24">
        <v>63371</v>
      </c>
      <c r="B1338" s="23" t="s">
        <v>1386</v>
      </c>
      <c r="C1338" s="97" t="s">
        <v>3106</v>
      </c>
      <c r="D1338" s="24">
        <v>8</v>
      </c>
      <c r="E1338" s="23"/>
    </row>
    <row r="1339" spans="1:5">
      <c r="A1339" s="24">
        <v>63372</v>
      </c>
      <c r="B1339" s="23" t="s">
        <v>1387</v>
      </c>
      <c r="C1339" s="97" t="s">
        <v>2615</v>
      </c>
      <c r="D1339" s="24">
        <v>8</v>
      </c>
      <c r="E1339" s="23"/>
    </row>
    <row r="1340" spans="1:5">
      <c r="A1340" s="24">
        <v>63373</v>
      </c>
      <c r="B1340" s="23" t="s">
        <v>1388</v>
      </c>
      <c r="C1340" s="97" t="s">
        <v>3107</v>
      </c>
      <c r="D1340" s="24">
        <v>8</v>
      </c>
      <c r="E1340" s="23"/>
    </row>
    <row r="1341" spans="1:5">
      <c r="A1341" s="24">
        <v>63374</v>
      </c>
      <c r="B1341" s="23" t="s">
        <v>1389</v>
      </c>
      <c r="C1341" s="97" t="s">
        <v>3108</v>
      </c>
      <c r="D1341" s="24">
        <v>8</v>
      </c>
      <c r="E1341" s="23"/>
    </row>
    <row r="1342" spans="1:5">
      <c r="A1342" s="24">
        <v>63375</v>
      </c>
      <c r="B1342" s="23" t="s">
        <v>1390</v>
      </c>
      <c r="C1342" s="97" t="s">
        <v>3109</v>
      </c>
      <c r="D1342" s="24">
        <v>8</v>
      </c>
      <c r="E1342" s="23"/>
    </row>
    <row r="1343" spans="1:5">
      <c r="A1343" s="24">
        <v>63376</v>
      </c>
      <c r="B1343" s="23" t="s">
        <v>1391</v>
      </c>
      <c r="C1343" s="97" t="s">
        <v>3110</v>
      </c>
      <c r="D1343" s="24">
        <v>8</v>
      </c>
      <c r="E1343" s="23"/>
    </row>
    <row r="1344" spans="1:5">
      <c r="A1344" s="24">
        <v>63377</v>
      </c>
      <c r="B1344" s="23" t="s">
        <v>1392</v>
      </c>
      <c r="C1344" s="97" t="s">
        <v>3111</v>
      </c>
      <c r="D1344" s="24">
        <v>8</v>
      </c>
      <c r="E1344" s="23"/>
    </row>
    <row r="1345" spans="1:5">
      <c r="A1345" s="24">
        <v>63378</v>
      </c>
      <c r="B1345" s="61" t="s">
        <v>1774</v>
      </c>
      <c r="C1345" s="98" t="s">
        <v>3112</v>
      </c>
      <c r="D1345" s="24">
        <v>8</v>
      </c>
      <c r="E1345" s="66" t="s">
        <v>1750</v>
      </c>
    </row>
    <row r="1346" spans="1:5">
      <c r="A1346" s="24">
        <v>63402</v>
      </c>
      <c r="B1346" s="23" t="s">
        <v>1393</v>
      </c>
      <c r="C1346" s="97" t="s">
        <v>3113</v>
      </c>
      <c r="D1346" s="24">
        <v>8</v>
      </c>
      <c r="E1346" s="23"/>
    </row>
    <row r="1347" spans="1:5">
      <c r="A1347" s="24">
        <v>63403</v>
      </c>
      <c r="B1347" s="23" t="s">
        <v>1394</v>
      </c>
      <c r="C1347" s="97" t="s">
        <v>3114</v>
      </c>
      <c r="D1347" s="24">
        <v>8</v>
      </c>
      <c r="E1347" s="23"/>
    </row>
    <row r="1348" spans="1:5">
      <c r="A1348" s="24">
        <v>63404</v>
      </c>
      <c r="B1348" s="23" t="s">
        <v>1395</v>
      </c>
      <c r="C1348" s="97" t="s">
        <v>3115</v>
      </c>
      <c r="D1348" s="24">
        <v>8</v>
      </c>
      <c r="E1348" s="23"/>
    </row>
    <row r="1349" spans="1:5">
      <c r="A1349" s="24">
        <v>63405</v>
      </c>
      <c r="B1349" s="23" t="s">
        <v>1396</v>
      </c>
      <c r="C1349" s="97" t="s">
        <v>3116</v>
      </c>
      <c r="D1349" s="24">
        <v>8</v>
      </c>
      <c r="E1349" s="23"/>
    </row>
    <row r="1350" spans="1:5">
      <c r="A1350" s="24">
        <v>63421</v>
      </c>
      <c r="B1350" s="23" t="s">
        <v>1397</v>
      </c>
      <c r="C1350" s="97" t="s">
        <v>3117</v>
      </c>
      <c r="D1350" s="24">
        <v>8</v>
      </c>
      <c r="E1350" s="23"/>
    </row>
    <row r="1351" spans="1:5">
      <c r="A1351" s="24">
        <v>63422</v>
      </c>
      <c r="B1351" s="23" t="s">
        <v>1398</v>
      </c>
      <c r="C1351" s="97" t="s">
        <v>3118</v>
      </c>
      <c r="D1351" s="24">
        <v>8</v>
      </c>
      <c r="E1351" s="23"/>
    </row>
    <row r="1352" spans="1:5">
      <c r="A1352" s="24">
        <v>63423</v>
      </c>
      <c r="B1352" s="23" t="s">
        <v>1399</v>
      </c>
      <c r="C1352" s="97" t="s">
        <v>3119</v>
      </c>
      <c r="D1352" s="24">
        <v>8</v>
      </c>
      <c r="E1352" s="23"/>
    </row>
    <row r="1353" spans="1:5">
      <c r="A1353" s="24">
        <v>63424</v>
      </c>
      <c r="B1353" s="23" t="s">
        <v>1400</v>
      </c>
      <c r="C1353" s="97" t="s">
        <v>3120</v>
      </c>
      <c r="D1353" s="24">
        <v>8</v>
      </c>
      <c r="E1353" s="23"/>
    </row>
    <row r="1354" spans="1:5">
      <c r="A1354" s="24">
        <v>63425</v>
      </c>
      <c r="B1354" s="23" t="s">
        <v>1401</v>
      </c>
      <c r="C1354" s="97" t="s">
        <v>3121</v>
      </c>
      <c r="D1354" s="24">
        <v>8</v>
      </c>
      <c r="E1354" s="23"/>
    </row>
    <row r="1355" spans="1:5">
      <c r="A1355" s="24">
        <v>63426</v>
      </c>
      <c r="B1355" s="23" t="s">
        <v>1402</v>
      </c>
      <c r="C1355" s="97" t="s">
        <v>3122</v>
      </c>
      <c r="D1355" s="24">
        <v>8</v>
      </c>
      <c r="E1355" s="23"/>
    </row>
    <row r="1356" spans="1:5">
      <c r="A1356" s="24">
        <v>63427</v>
      </c>
      <c r="B1356" s="23" t="s">
        <v>1403</v>
      </c>
      <c r="C1356" s="97" t="s">
        <v>3123</v>
      </c>
      <c r="D1356" s="24">
        <v>8</v>
      </c>
      <c r="E1356" s="23"/>
    </row>
    <row r="1357" spans="1:5">
      <c r="A1357" s="24">
        <v>63428</v>
      </c>
      <c r="B1357" s="23" t="s">
        <v>1404</v>
      </c>
      <c r="C1357" s="97" t="s">
        <v>3124</v>
      </c>
      <c r="D1357" s="24">
        <v>8</v>
      </c>
      <c r="E1357" s="23"/>
    </row>
    <row r="1358" spans="1:5">
      <c r="A1358" s="24">
        <v>63429</v>
      </c>
      <c r="B1358" s="23" t="s">
        <v>1405</v>
      </c>
      <c r="C1358" s="97" t="s">
        <v>3125</v>
      </c>
      <c r="D1358" s="24">
        <v>8</v>
      </c>
      <c r="E1358" s="23"/>
    </row>
    <row r="1359" spans="1:5">
      <c r="A1359" s="24">
        <v>63430</v>
      </c>
      <c r="B1359" s="23" t="s">
        <v>1406</v>
      </c>
      <c r="C1359" s="97" t="s">
        <v>3126</v>
      </c>
      <c r="D1359" s="24">
        <v>8</v>
      </c>
      <c r="E1359" s="23"/>
    </row>
    <row r="1360" spans="1:5">
      <c r="A1360" s="24">
        <v>63431</v>
      </c>
      <c r="B1360" s="23" t="s">
        <v>1407</v>
      </c>
      <c r="C1360" s="97" t="s">
        <v>3127</v>
      </c>
      <c r="D1360" s="24">
        <v>8</v>
      </c>
      <c r="E1360" s="23"/>
    </row>
    <row r="1361" spans="1:5">
      <c r="A1361" s="24">
        <v>63432</v>
      </c>
      <c r="B1361" s="23" t="s">
        <v>1408</v>
      </c>
      <c r="C1361" s="97" t="s">
        <v>3128</v>
      </c>
      <c r="D1361" s="24">
        <v>8</v>
      </c>
      <c r="E1361" s="23"/>
    </row>
    <row r="1362" spans="1:5">
      <c r="A1362" s="24">
        <v>63441</v>
      </c>
      <c r="B1362" s="23" t="s">
        <v>1409</v>
      </c>
      <c r="C1362" s="97" t="s">
        <v>3129</v>
      </c>
      <c r="D1362" s="24">
        <v>8</v>
      </c>
      <c r="E1362" s="23"/>
    </row>
    <row r="1363" spans="1:5">
      <c r="A1363" s="24">
        <v>63442</v>
      </c>
      <c r="B1363" s="23" t="s">
        <v>1410</v>
      </c>
      <c r="C1363" s="97" t="s">
        <v>3130</v>
      </c>
      <c r="D1363" s="24">
        <v>8</v>
      </c>
      <c r="E1363" s="23"/>
    </row>
    <row r="1364" spans="1:5">
      <c r="A1364" s="24">
        <v>63443</v>
      </c>
      <c r="B1364" s="23" t="s">
        <v>1411</v>
      </c>
      <c r="C1364" s="97" t="s">
        <v>3131</v>
      </c>
      <c r="D1364" s="24">
        <v>8</v>
      </c>
      <c r="E1364" s="23"/>
    </row>
    <row r="1365" spans="1:5">
      <c r="A1365" s="24">
        <v>63444</v>
      </c>
      <c r="B1365" s="23" t="s">
        <v>1412</v>
      </c>
      <c r="C1365" s="97" t="s">
        <v>3132</v>
      </c>
      <c r="D1365" s="24">
        <v>8</v>
      </c>
      <c r="E1365" s="23"/>
    </row>
    <row r="1366" spans="1:5">
      <c r="A1366" s="24">
        <v>63445</v>
      </c>
      <c r="B1366" s="23" t="s">
        <v>1413</v>
      </c>
      <c r="C1366" s="97" t="s">
        <v>3133</v>
      </c>
      <c r="D1366" s="24">
        <v>8</v>
      </c>
      <c r="E1366" s="23"/>
    </row>
    <row r="1367" spans="1:5">
      <c r="A1367" s="24">
        <v>63461</v>
      </c>
      <c r="B1367" s="23" t="s">
        <v>1414</v>
      </c>
      <c r="C1367" s="97" t="s">
        <v>3134</v>
      </c>
      <c r="D1367" s="24">
        <v>8</v>
      </c>
      <c r="E1367" s="23"/>
    </row>
    <row r="1368" spans="1:5">
      <c r="A1368" s="24">
        <v>63462</v>
      </c>
      <c r="B1368" s="23" t="s">
        <v>1415</v>
      </c>
      <c r="C1368" s="97" t="s">
        <v>3135</v>
      </c>
      <c r="D1368" s="24">
        <v>8</v>
      </c>
      <c r="E1368" s="23"/>
    </row>
    <row r="1369" spans="1:5">
      <c r="A1369" s="24">
        <v>63463</v>
      </c>
      <c r="B1369" s="23" t="s">
        <v>1416</v>
      </c>
      <c r="C1369" s="97" t="s">
        <v>3136</v>
      </c>
      <c r="D1369" s="24">
        <v>8</v>
      </c>
      <c r="E1369" s="23"/>
    </row>
    <row r="1370" spans="1:5">
      <c r="A1370" s="24">
        <v>63481</v>
      </c>
      <c r="B1370" s="23" t="s">
        <v>1269</v>
      </c>
      <c r="C1370" s="97" t="s">
        <v>3137</v>
      </c>
      <c r="D1370" s="24">
        <v>8</v>
      </c>
      <c r="E1370" s="23"/>
    </row>
    <row r="1371" spans="1:5">
      <c r="A1371" s="24">
        <v>63482</v>
      </c>
      <c r="B1371" s="23" t="s">
        <v>1417</v>
      </c>
      <c r="C1371" s="97" t="s">
        <v>3138</v>
      </c>
      <c r="D1371" s="24">
        <v>8</v>
      </c>
      <c r="E1371" s="23"/>
    </row>
    <row r="1372" spans="1:5">
      <c r="A1372" s="24">
        <v>63483</v>
      </c>
      <c r="B1372" s="23" t="s">
        <v>1418</v>
      </c>
      <c r="C1372" s="97" t="s">
        <v>3139</v>
      </c>
      <c r="D1372" s="24">
        <v>8</v>
      </c>
      <c r="E1372" s="23"/>
    </row>
    <row r="1373" spans="1:5">
      <c r="A1373" s="24">
        <v>63484</v>
      </c>
      <c r="B1373" s="23" t="s">
        <v>1419</v>
      </c>
      <c r="C1373" s="97" t="s">
        <v>3140</v>
      </c>
      <c r="D1373" s="24">
        <v>8</v>
      </c>
      <c r="E1373" s="23"/>
    </row>
    <row r="1374" spans="1:5">
      <c r="A1374" s="24">
        <v>63485</v>
      </c>
      <c r="B1374" s="23" t="s">
        <v>1199</v>
      </c>
      <c r="C1374" s="97" t="s">
        <v>3141</v>
      </c>
      <c r="D1374" s="24">
        <v>8</v>
      </c>
      <c r="E1374" s="23"/>
    </row>
    <row r="1375" spans="1:5">
      <c r="A1375" s="24">
        <v>63486</v>
      </c>
      <c r="B1375" s="23" t="s">
        <v>1420</v>
      </c>
      <c r="C1375" s="97" t="s">
        <v>3142</v>
      </c>
      <c r="D1375" s="24">
        <v>8</v>
      </c>
      <c r="E1375" s="23"/>
    </row>
    <row r="1376" spans="1:5">
      <c r="A1376" s="24">
        <v>63487</v>
      </c>
      <c r="B1376" s="23" t="s">
        <v>1421</v>
      </c>
      <c r="C1376" s="97" t="s">
        <v>3143</v>
      </c>
      <c r="D1376" s="24">
        <v>8</v>
      </c>
      <c r="E1376" s="23"/>
    </row>
    <row r="1377" spans="1:5">
      <c r="A1377" s="24">
        <v>63488</v>
      </c>
      <c r="B1377" s="23" t="s">
        <v>1422</v>
      </c>
      <c r="C1377" s="97" t="s">
        <v>3144</v>
      </c>
      <c r="D1377" s="24">
        <v>8</v>
      </c>
      <c r="E1377" s="23"/>
    </row>
    <row r="1378" spans="1:5">
      <c r="A1378" s="24">
        <v>63489</v>
      </c>
      <c r="B1378" s="23" t="s">
        <v>1423</v>
      </c>
      <c r="C1378" s="97" t="s">
        <v>3145</v>
      </c>
      <c r="D1378" s="24">
        <v>8</v>
      </c>
      <c r="E1378" s="23"/>
    </row>
    <row r="1379" spans="1:5">
      <c r="A1379" s="24">
        <v>63490</v>
      </c>
      <c r="B1379" s="23" t="s">
        <v>1424</v>
      </c>
      <c r="C1379" s="97" t="s">
        <v>3146</v>
      </c>
      <c r="D1379" s="24">
        <v>8</v>
      </c>
      <c r="E1379" s="23"/>
    </row>
    <row r="1380" spans="1:5">
      <c r="A1380" s="24">
        <v>63491</v>
      </c>
      <c r="B1380" s="23" t="s">
        <v>1425</v>
      </c>
      <c r="C1380" s="97" t="s">
        <v>3147</v>
      </c>
      <c r="D1380" s="24">
        <v>8</v>
      </c>
      <c r="E1380" s="23"/>
    </row>
    <row r="1381" spans="1:5">
      <c r="A1381" s="24">
        <v>63502</v>
      </c>
      <c r="B1381" s="23" t="s">
        <v>1426</v>
      </c>
      <c r="C1381" s="97" t="s">
        <v>3148</v>
      </c>
      <c r="D1381" s="24">
        <v>8</v>
      </c>
      <c r="E1381" s="23"/>
    </row>
    <row r="1382" spans="1:5">
      <c r="A1382" s="24">
        <v>63503</v>
      </c>
      <c r="B1382" s="23" t="s">
        <v>1427</v>
      </c>
      <c r="C1382" s="97" t="s">
        <v>3149</v>
      </c>
      <c r="D1382" s="24">
        <v>8</v>
      </c>
      <c r="E1382" s="23"/>
    </row>
    <row r="1383" spans="1:5">
      <c r="A1383" s="24">
        <v>63504</v>
      </c>
      <c r="B1383" s="23" t="s">
        <v>1428</v>
      </c>
      <c r="C1383" s="97" t="s">
        <v>3150</v>
      </c>
      <c r="D1383" s="24">
        <v>8</v>
      </c>
      <c r="E1383" s="23"/>
    </row>
    <row r="1384" spans="1:5">
      <c r="A1384" s="24">
        <v>63505</v>
      </c>
      <c r="B1384" s="23" t="s">
        <v>1329</v>
      </c>
      <c r="C1384" s="97" t="s">
        <v>3151</v>
      </c>
      <c r="D1384" s="24">
        <v>8</v>
      </c>
      <c r="E1384" s="23"/>
    </row>
    <row r="1385" spans="1:5">
      <c r="A1385" s="24">
        <v>63506</v>
      </c>
      <c r="B1385" s="23" t="s">
        <v>1429</v>
      </c>
      <c r="C1385" s="97" t="s">
        <v>3152</v>
      </c>
      <c r="D1385" s="24">
        <v>8</v>
      </c>
      <c r="E1385" s="23"/>
    </row>
    <row r="1386" spans="1:5">
      <c r="A1386" s="24">
        <v>63507</v>
      </c>
      <c r="B1386" s="23" t="s">
        <v>1430</v>
      </c>
      <c r="C1386" s="97" t="s">
        <v>3153</v>
      </c>
      <c r="D1386" s="24">
        <v>8</v>
      </c>
      <c r="E1386" s="23"/>
    </row>
    <row r="1387" spans="1:5">
      <c r="A1387" s="24">
        <v>63508</v>
      </c>
      <c r="B1387" s="23" t="s">
        <v>1431</v>
      </c>
      <c r="C1387" s="97" t="s">
        <v>3154</v>
      </c>
      <c r="D1387" s="24">
        <v>8</v>
      </c>
      <c r="E1387" s="23"/>
    </row>
    <row r="1388" spans="1:5">
      <c r="A1388" s="24">
        <v>63509</v>
      </c>
      <c r="B1388" s="23" t="s">
        <v>1432</v>
      </c>
      <c r="C1388" s="97" t="s">
        <v>3155</v>
      </c>
      <c r="D1388" s="24">
        <v>8</v>
      </c>
      <c r="E1388" s="23"/>
    </row>
    <row r="1389" spans="1:5">
      <c r="A1389" s="24">
        <v>63521</v>
      </c>
      <c r="B1389" s="23" t="s">
        <v>1433</v>
      </c>
      <c r="C1389" s="97" t="s">
        <v>3156</v>
      </c>
      <c r="D1389" s="24">
        <v>8</v>
      </c>
      <c r="E1389" s="23"/>
    </row>
    <row r="1390" spans="1:5">
      <c r="A1390" s="24">
        <v>63522</v>
      </c>
      <c r="B1390" s="23" t="s">
        <v>1434</v>
      </c>
      <c r="C1390" s="97" t="s">
        <v>3157</v>
      </c>
      <c r="D1390" s="24">
        <v>8</v>
      </c>
      <c r="E1390" s="23"/>
    </row>
    <row r="1391" spans="1:5">
      <c r="A1391" s="24">
        <v>63523</v>
      </c>
      <c r="B1391" s="23" t="s">
        <v>1435</v>
      </c>
      <c r="C1391" s="97" t="s">
        <v>3158</v>
      </c>
      <c r="D1391" s="24">
        <v>8</v>
      </c>
      <c r="E1391" s="23"/>
    </row>
    <row r="1392" spans="1:5">
      <c r="A1392" s="24">
        <v>63524</v>
      </c>
      <c r="B1392" s="23" t="s">
        <v>1436</v>
      </c>
      <c r="C1392" s="97" t="s">
        <v>3159</v>
      </c>
      <c r="D1392" s="24">
        <v>8</v>
      </c>
      <c r="E1392" s="23"/>
    </row>
    <row r="1393" spans="1:5">
      <c r="A1393" s="24">
        <v>63525</v>
      </c>
      <c r="B1393" s="23" t="s">
        <v>1437</v>
      </c>
      <c r="C1393" s="97" t="s">
        <v>3160</v>
      </c>
      <c r="D1393" s="24">
        <v>8</v>
      </c>
      <c r="E1393" s="23"/>
    </row>
    <row r="1394" spans="1:5">
      <c r="A1394" s="24">
        <v>63526</v>
      </c>
      <c r="B1394" s="23" t="s">
        <v>1438</v>
      </c>
      <c r="C1394" s="97" t="s">
        <v>3161</v>
      </c>
      <c r="D1394" s="24">
        <v>8</v>
      </c>
      <c r="E1394" s="23"/>
    </row>
    <row r="1395" spans="1:5">
      <c r="A1395" s="24">
        <v>63527</v>
      </c>
      <c r="B1395" s="23" t="s">
        <v>1439</v>
      </c>
      <c r="C1395" s="97" t="s">
        <v>3162</v>
      </c>
      <c r="D1395" s="24">
        <v>8</v>
      </c>
      <c r="E1395" s="23"/>
    </row>
    <row r="1396" spans="1:5">
      <c r="A1396" s="24">
        <v>63541</v>
      </c>
      <c r="B1396" s="23" t="s">
        <v>1440</v>
      </c>
      <c r="C1396" s="97" t="s">
        <v>3163</v>
      </c>
      <c r="D1396" s="24">
        <v>8</v>
      </c>
      <c r="E1396" s="23"/>
    </row>
    <row r="1397" spans="1:5">
      <c r="A1397" s="24">
        <v>63542</v>
      </c>
      <c r="B1397" s="23" t="s">
        <v>1441</v>
      </c>
      <c r="C1397" s="97" t="s">
        <v>3164</v>
      </c>
      <c r="D1397" s="24">
        <v>8</v>
      </c>
      <c r="E1397" s="23"/>
    </row>
    <row r="1398" spans="1:5">
      <c r="A1398" s="24">
        <v>63543</v>
      </c>
      <c r="B1398" s="23" t="s">
        <v>1442</v>
      </c>
      <c r="C1398" s="97" t="s">
        <v>3165</v>
      </c>
      <c r="D1398" s="24">
        <v>8</v>
      </c>
      <c r="E1398" s="23"/>
    </row>
    <row r="1399" spans="1:5">
      <c r="A1399" s="24">
        <v>63544</v>
      </c>
      <c r="B1399" s="23" t="s">
        <v>1443</v>
      </c>
      <c r="C1399" s="97" t="s">
        <v>3166</v>
      </c>
      <c r="D1399" s="24">
        <v>8</v>
      </c>
      <c r="E1399" s="23"/>
    </row>
    <row r="1400" spans="1:5">
      <c r="A1400" s="24">
        <v>63546</v>
      </c>
      <c r="B1400" s="23" t="s">
        <v>1444</v>
      </c>
      <c r="C1400" s="97" t="s">
        <v>3167</v>
      </c>
      <c r="D1400" s="24">
        <v>8</v>
      </c>
      <c r="E1400" s="23"/>
    </row>
    <row r="1401" spans="1:5">
      <c r="A1401" s="24">
        <v>63547</v>
      </c>
      <c r="B1401" s="23" t="s">
        <v>1445</v>
      </c>
      <c r="C1401" s="97" t="s">
        <v>3168</v>
      </c>
      <c r="D1401" s="24">
        <v>8</v>
      </c>
      <c r="E1401" s="23"/>
    </row>
    <row r="1402" spans="1:5">
      <c r="A1402" s="24">
        <v>63548</v>
      </c>
      <c r="B1402" s="23" t="s">
        <v>1446</v>
      </c>
      <c r="C1402" s="97" t="s">
        <v>3169</v>
      </c>
      <c r="D1402" s="24">
        <v>8</v>
      </c>
      <c r="E1402" s="23"/>
    </row>
    <row r="1403" spans="1:5">
      <c r="A1403" s="24">
        <v>63549</v>
      </c>
      <c r="B1403" s="23" t="s">
        <v>1447</v>
      </c>
      <c r="C1403" s="97" t="s">
        <v>3170</v>
      </c>
      <c r="D1403" s="24">
        <v>8</v>
      </c>
      <c r="E1403" s="23"/>
    </row>
    <row r="1404" spans="1:5">
      <c r="A1404" s="24">
        <v>63550</v>
      </c>
      <c r="B1404" s="23" t="s">
        <v>1775</v>
      </c>
      <c r="C1404" s="97" t="s">
        <v>3171</v>
      </c>
      <c r="D1404" s="24">
        <v>8</v>
      </c>
      <c r="E1404" s="23"/>
    </row>
    <row r="1405" spans="1:5">
      <c r="A1405" s="24">
        <v>63561</v>
      </c>
      <c r="B1405" s="23" t="s">
        <v>1448</v>
      </c>
      <c r="C1405" s="97" t="s">
        <v>3172</v>
      </c>
      <c r="D1405" s="24">
        <v>8</v>
      </c>
      <c r="E1405" s="23"/>
    </row>
    <row r="1406" spans="1:5">
      <c r="A1406" s="24">
        <v>63562</v>
      </c>
      <c r="B1406" s="23" t="s">
        <v>1449</v>
      </c>
      <c r="C1406" s="97" t="s">
        <v>1813</v>
      </c>
      <c r="D1406" s="24">
        <v>8</v>
      </c>
      <c r="E1406" s="23"/>
    </row>
    <row r="1407" spans="1:5">
      <c r="A1407" s="24">
        <v>63563</v>
      </c>
      <c r="B1407" s="23" t="s">
        <v>1450</v>
      </c>
      <c r="C1407" s="97" t="s">
        <v>3173</v>
      </c>
      <c r="D1407" s="24">
        <v>8</v>
      </c>
      <c r="E1407" s="23"/>
    </row>
    <row r="1408" spans="1:5">
      <c r="A1408" s="24">
        <v>63564</v>
      </c>
      <c r="B1408" s="23" t="s">
        <v>1451</v>
      </c>
      <c r="C1408" s="97" t="s">
        <v>3174</v>
      </c>
      <c r="D1408" s="24">
        <v>8</v>
      </c>
      <c r="E1408" s="23"/>
    </row>
    <row r="1409" spans="1:5">
      <c r="A1409" s="24">
        <v>63565</v>
      </c>
      <c r="B1409" s="23" t="s">
        <v>1332</v>
      </c>
      <c r="C1409" s="97" t="s">
        <v>3175</v>
      </c>
      <c r="D1409" s="24">
        <v>8</v>
      </c>
      <c r="E1409" s="23"/>
    </row>
    <row r="1410" spans="1:5">
      <c r="A1410" s="24">
        <v>63566</v>
      </c>
      <c r="B1410" s="23" t="s">
        <v>1452</v>
      </c>
      <c r="C1410" s="97" t="s">
        <v>3176</v>
      </c>
      <c r="D1410" s="24">
        <v>8</v>
      </c>
      <c r="E1410" s="23"/>
    </row>
    <row r="1411" spans="1:5">
      <c r="A1411" s="24">
        <v>63567</v>
      </c>
      <c r="B1411" s="23" t="s">
        <v>1453</v>
      </c>
      <c r="C1411" s="97" t="s">
        <v>3177</v>
      </c>
      <c r="D1411" s="24">
        <v>8</v>
      </c>
      <c r="E1411" s="23"/>
    </row>
    <row r="1412" spans="1:5">
      <c r="A1412" s="24">
        <v>63568</v>
      </c>
      <c r="B1412" s="23" t="s">
        <v>1454</v>
      </c>
      <c r="C1412" s="97" t="s">
        <v>3178</v>
      </c>
      <c r="D1412" s="24">
        <v>8</v>
      </c>
      <c r="E1412" s="23"/>
    </row>
    <row r="1413" spans="1:5">
      <c r="A1413" s="24">
        <v>63569</v>
      </c>
      <c r="B1413" s="23" t="s">
        <v>1455</v>
      </c>
      <c r="C1413" s="97" t="s">
        <v>3179</v>
      </c>
      <c r="D1413" s="24">
        <v>8</v>
      </c>
      <c r="E1413" s="23"/>
    </row>
    <row r="1414" spans="1:5">
      <c r="A1414" s="24">
        <v>63570</v>
      </c>
      <c r="B1414" s="23" t="s">
        <v>1456</v>
      </c>
      <c r="C1414" s="97" t="s">
        <v>3180</v>
      </c>
      <c r="D1414" s="24">
        <v>8</v>
      </c>
      <c r="E1414" s="23"/>
    </row>
    <row r="1415" spans="1:5">
      <c r="A1415" s="24">
        <v>63571</v>
      </c>
      <c r="B1415" s="23" t="s">
        <v>1457</v>
      </c>
      <c r="C1415" s="97" t="s">
        <v>3181</v>
      </c>
      <c r="D1415" s="24">
        <v>8</v>
      </c>
      <c r="E1415" s="23"/>
    </row>
    <row r="1416" spans="1:5">
      <c r="A1416" s="24">
        <v>63572</v>
      </c>
      <c r="B1416" s="23" t="s">
        <v>1458</v>
      </c>
      <c r="C1416" s="97" t="s">
        <v>3182</v>
      </c>
      <c r="D1416" s="24">
        <v>8</v>
      </c>
      <c r="E1416" s="66" t="s">
        <v>1750</v>
      </c>
    </row>
    <row r="1417" spans="1:5">
      <c r="A1417" s="24">
        <v>63601</v>
      </c>
      <c r="B1417" s="23" t="s">
        <v>1744</v>
      </c>
      <c r="C1417" s="97" t="s">
        <v>3183</v>
      </c>
      <c r="D1417" s="24">
        <v>9</v>
      </c>
      <c r="E1417" s="66" t="s">
        <v>1750</v>
      </c>
    </row>
    <row r="1418" spans="1:5">
      <c r="A1418" s="24">
        <v>63602</v>
      </c>
      <c r="B1418" s="23" t="s">
        <v>1745</v>
      </c>
      <c r="C1418" s="97" t="s">
        <v>3184</v>
      </c>
      <c r="D1418" s="24">
        <v>9</v>
      </c>
      <c r="E1418" s="66" t="s">
        <v>1750</v>
      </c>
    </row>
    <row r="1419" spans="1:5">
      <c r="A1419" s="24">
        <v>63603</v>
      </c>
      <c r="B1419" s="23" t="s">
        <v>1746</v>
      </c>
      <c r="C1419" s="97" t="s">
        <v>3185</v>
      </c>
      <c r="D1419" s="24">
        <v>9</v>
      </c>
      <c r="E1419" s="66" t="s">
        <v>1750</v>
      </c>
    </row>
    <row r="1420" spans="1:5">
      <c r="A1420" s="24">
        <v>63604</v>
      </c>
      <c r="B1420" s="23" t="s">
        <v>1747</v>
      </c>
      <c r="C1420" s="97" t="s">
        <v>3186</v>
      </c>
      <c r="D1420" s="24">
        <v>9</v>
      </c>
      <c r="E1420" s="66" t="s">
        <v>1750</v>
      </c>
    </row>
    <row r="1421" spans="1:5">
      <c r="A1421" s="24">
        <v>63605</v>
      </c>
      <c r="B1421" s="23" t="s">
        <v>1776</v>
      </c>
      <c r="C1421" s="97" t="s">
        <v>3187</v>
      </c>
      <c r="D1421" s="24">
        <v>9</v>
      </c>
      <c r="E1421" s="23"/>
    </row>
    <row r="1422" spans="1:5">
      <c r="A1422" s="24">
        <v>63606</v>
      </c>
      <c r="B1422" s="23" t="s">
        <v>1777</v>
      </c>
      <c r="C1422" s="97" t="s">
        <v>3188</v>
      </c>
      <c r="D1422" s="24">
        <v>9</v>
      </c>
      <c r="E1422" s="23"/>
    </row>
    <row r="1423" spans="1:5">
      <c r="A1423" s="24">
        <v>63607</v>
      </c>
      <c r="B1423" s="23" t="s">
        <v>1778</v>
      </c>
      <c r="C1423" s="97" t="s">
        <v>3189</v>
      </c>
      <c r="D1423" s="24">
        <v>9</v>
      </c>
      <c r="E1423" s="23"/>
    </row>
    <row r="1424" spans="1:5">
      <c r="A1424" s="24">
        <v>63608</v>
      </c>
      <c r="B1424" s="23" t="s">
        <v>1779</v>
      </c>
      <c r="C1424" s="97" t="s">
        <v>3190</v>
      </c>
      <c r="D1424" s="24">
        <v>9</v>
      </c>
      <c r="E1424" s="23"/>
    </row>
    <row r="1425" spans="1:5">
      <c r="A1425" s="24">
        <v>63609</v>
      </c>
      <c r="B1425" s="23" t="s">
        <v>1780</v>
      </c>
      <c r="C1425" s="97" t="s">
        <v>3191</v>
      </c>
      <c r="D1425" s="24">
        <v>9</v>
      </c>
      <c r="E1425" s="23"/>
    </row>
    <row r="1426" spans="1:5">
      <c r="A1426" s="24">
        <v>63701</v>
      </c>
      <c r="B1426" s="23" t="s">
        <v>1748</v>
      </c>
      <c r="C1426" s="97" t="s">
        <v>3192</v>
      </c>
      <c r="D1426" s="24">
        <v>9</v>
      </c>
      <c r="E1426" s="23"/>
    </row>
    <row r="1427" spans="1:5">
      <c r="A1427" s="24">
        <v>63702</v>
      </c>
      <c r="B1427" s="23" t="s">
        <v>1781</v>
      </c>
      <c r="C1427" s="97" t="s">
        <v>3193</v>
      </c>
      <c r="D1427" s="24">
        <v>9</v>
      </c>
      <c r="E1427" s="23"/>
    </row>
    <row r="1428" spans="1:5">
      <c r="A1428" s="24">
        <v>63703</v>
      </c>
      <c r="B1428" s="23" t="s">
        <v>1782</v>
      </c>
      <c r="C1428" s="97" t="s">
        <v>3194</v>
      </c>
      <c r="D1428" s="24">
        <v>9</v>
      </c>
      <c r="E1428" s="23"/>
    </row>
    <row r="1429" spans="1:5">
      <c r="A1429" s="24">
        <v>63704</v>
      </c>
      <c r="B1429" s="23" t="s">
        <v>1783</v>
      </c>
      <c r="C1429" s="97" t="s">
        <v>3187</v>
      </c>
      <c r="D1429" s="24">
        <v>9</v>
      </c>
      <c r="E1429" s="23"/>
    </row>
    <row r="1430" spans="1:5">
      <c r="A1430" s="24">
        <v>64001</v>
      </c>
      <c r="B1430" s="23" t="s">
        <v>1459</v>
      </c>
      <c r="C1430" s="97" t="s">
        <v>3195</v>
      </c>
      <c r="D1430" s="24">
        <v>9</v>
      </c>
      <c r="E1430" s="23"/>
    </row>
    <row r="1431" spans="1:5">
      <c r="A1431" s="24">
        <v>64002</v>
      </c>
      <c r="B1431" s="23" t="s">
        <v>1460</v>
      </c>
      <c r="C1431" s="97" t="s">
        <v>3196</v>
      </c>
      <c r="D1431" s="24">
        <v>9</v>
      </c>
      <c r="E1431" s="23"/>
    </row>
    <row r="1432" spans="1:5">
      <c r="A1432" s="24">
        <v>64003</v>
      </c>
      <c r="B1432" s="23" t="s">
        <v>1461</v>
      </c>
      <c r="C1432" s="97" t="s">
        <v>3197</v>
      </c>
      <c r="D1432" s="24">
        <v>9</v>
      </c>
      <c r="E1432" s="23"/>
    </row>
    <row r="1433" spans="1:5">
      <c r="A1433" s="24">
        <v>64004</v>
      </c>
      <c r="B1433" s="23" t="s">
        <v>1462</v>
      </c>
      <c r="C1433" s="97" t="s">
        <v>3198</v>
      </c>
      <c r="D1433" s="24">
        <v>9</v>
      </c>
      <c r="E1433" s="23"/>
    </row>
    <row r="1434" spans="1:5">
      <c r="A1434" s="24">
        <v>64005</v>
      </c>
      <c r="B1434" s="23" t="s">
        <v>1463</v>
      </c>
      <c r="C1434" s="97" t="s">
        <v>3199</v>
      </c>
      <c r="D1434" s="24">
        <v>9</v>
      </c>
      <c r="E1434" s="23"/>
    </row>
    <row r="1435" spans="1:5">
      <c r="A1435" s="24">
        <v>64006</v>
      </c>
      <c r="B1435" s="23" t="s">
        <v>1464</v>
      </c>
      <c r="C1435" s="97" t="s">
        <v>3200</v>
      </c>
      <c r="D1435" s="24">
        <v>9</v>
      </c>
      <c r="E1435" s="23"/>
    </row>
    <row r="1436" spans="1:5">
      <c r="A1436" s="24">
        <v>64007</v>
      </c>
      <c r="B1436" s="23" t="s">
        <v>1465</v>
      </c>
      <c r="C1436" s="97" t="s">
        <v>3201</v>
      </c>
      <c r="D1436" s="24">
        <v>9</v>
      </c>
      <c r="E1436" s="23"/>
    </row>
    <row r="1437" spans="1:5">
      <c r="A1437" s="24">
        <v>64008</v>
      </c>
      <c r="B1437" s="23" t="s">
        <v>1466</v>
      </c>
      <c r="C1437" s="97" t="s">
        <v>3202</v>
      </c>
      <c r="D1437" s="24">
        <v>9</v>
      </c>
      <c r="E1437" s="23"/>
    </row>
    <row r="1438" spans="1:5">
      <c r="A1438" s="24">
        <v>64009</v>
      </c>
      <c r="B1438" s="23" t="s">
        <v>1467</v>
      </c>
      <c r="C1438" s="97" t="s">
        <v>3203</v>
      </c>
      <c r="D1438" s="24">
        <v>9</v>
      </c>
      <c r="E1438" s="23"/>
    </row>
    <row r="1439" spans="1:5">
      <c r="A1439" s="24">
        <v>64010</v>
      </c>
      <c r="B1439" s="23" t="s">
        <v>1468</v>
      </c>
      <c r="C1439" s="97" t="s">
        <v>3204</v>
      </c>
      <c r="D1439" s="24">
        <v>9</v>
      </c>
      <c r="E1439" s="23"/>
    </row>
    <row r="1440" spans="1:5">
      <c r="A1440" s="24">
        <v>64011</v>
      </c>
      <c r="B1440" s="23" t="s">
        <v>1469</v>
      </c>
      <c r="C1440" s="97" t="s">
        <v>3205</v>
      </c>
      <c r="D1440" s="24">
        <v>9</v>
      </c>
      <c r="E1440" s="23"/>
    </row>
    <row r="1441" spans="1:5">
      <c r="A1441" s="24">
        <v>64012</v>
      </c>
      <c r="B1441" s="23" t="s">
        <v>1470</v>
      </c>
      <c r="C1441" s="97" t="s">
        <v>3206</v>
      </c>
      <c r="D1441" s="24">
        <v>9</v>
      </c>
      <c r="E1441" s="23"/>
    </row>
    <row r="1442" spans="1:5">
      <c r="A1442" s="24">
        <v>64013</v>
      </c>
      <c r="B1442" s="23" t="s">
        <v>1471</v>
      </c>
      <c r="C1442" s="97" t="s">
        <v>3207</v>
      </c>
      <c r="D1442" s="24">
        <v>9</v>
      </c>
      <c r="E1442" s="23"/>
    </row>
    <row r="1443" spans="1:5">
      <c r="A1443" s="24">
        <v>64016</v>
      </c>
      <c r="B1443" s="23" t="s">
        <v>1472</v>
      </c>
      <c r="C1443" s="97" t="s">
        <v>3208</v>
      </c>
      <c r="D1443" s="24">
        <v>9</v>
      </c>
      <c r="E1443" s="23"/>
    </row>
    <row r="1444" spans="1:5">
      <c r="A1444" s="24">
        <v>64017</v>
      </c>
      <c r="B1444" s="23" t="s">
        <v>1473</v>
      </c>
      <c r="C1444" s="97" t="s">
        <v>3209</v>
      </c>
      <c r="D1444" s="24">
        <v>9</v>
      </c>
      <c r="E1444" s="23"/>
    </row>
    <row r="1445" spans="1:5">
      <c r="A1445" s="24">
        <v>64021</v>
      </c>
      <c r="B1445" s="23" t="s">
        <v>1474</v>
      </c>
      <c r="C1445" s="97" t="s">
        <v>3210</v>
      </c>
      <c r="D1445" s="24">
        <v>9</v>
      </c>
      <c r="E1445" s="23"/>
    </row>
    <row r="1446" spans="1:5">
      <c r="A1446" s="24">
        <v>64022</v>
      </c>
      <c r="B1446" s="23" t="s">
        <v>1475</v>
      </c>
      <c r="C1446" s="97" t="s">
        <v>3211</v>
      </c>
      <c r="D1446" s="24">
        <v>9</v>
      </c>
      <c r="E1446" s="23"/>
    </row>
    <row r="1447" spans="1:5">
      <c r="A1447" s="24">
        <v>64023</v>
      </c>
      <c r="B1447" s="23" t="s">
        <v>1476</v>
      </c>
      <c r="C1447" s="97" t="s">
        <v>3212</v>
      </c>
      <c r="D1447" s="24">
        <v>9</v>
      </c>
      <c r="E1447" s="23"/>
    </row>
    <row r="1448" spans="1:5">
      <c r="A1448" s="24">
        <v>64024</v>
      </c>
      <c r="B1448" s="23" t="s">
        <v>1477</v>
      </c>
      <c r="C1448" s="97" t="s">
        <v>3213</v>
      </c>
      <c r="D1448" s="24">
        <v>9</v>
      </c>
      <c r="E1448" s="23"/>
    </row>
    <row r="1449" spans="1:5">
      <c r="A1449" s="24">
        <v>64025</v>
      </c>
      <c r="B1449" s="23" t="s">
        <v>1478</v>
      </c>
      <c r="C1449" s="97" t="s">
        <v>3214</v>
      </c>
      <c r="D1449" s="24">
        <v>9</v>
      </c>
      <c r="E1449" s="23"/>
    </row>
    <row r="1450" spans="1:5">
      <c r="A1450" s="24">
        <v>64026</v>
      </c>
      <c r="B1450" s="23" t="s">
        <v>1479</v>
      </c>
      <c r="C1450" s="97" t="s">
        <v>3215</v>
      </c>
      <c r="D1450" s="24">
        <v>9</v>
      </c>
      <c r="E1450" s="23"/>
    </row>
    <row r="1451" spans="1:5">
      <c r="A1451" s="24">
        <v>64027</v>
      </c>
      <c r="B1451" s="23" t="s">
        <v>1480</v>
      </c>
      <c r="C1451" s="97" t="s">
        <v>3216</v>
      </c>
      <c r="D1451" s="24">
        <v>9</v>
      </c>
      <c r="E1451" s="23"/>
    </row>
    <row r="1452" spans="1:5">
      <c r="A1452" s="24">
        <v>64028</v>
      </c>
      <c r="B1452" s="23" t="s">
        <v>1481</v>
      </c>
      <c r="C1452" s="97" t="s">
        <v>3217</v>
      </c>
      <c r="D1452" s="24">
        <v>9</v>
      </c>
      <c r="E1452" s="23"/>
    </row>
    <row r="1453" spans="1:5">
      <c r="A1453" s="24">
        <v>64029</v>
      </c>
      <c r="B1453" s="23" t="s">
        <v>1482</v>
      </c>
      <c r="C1453" s="97" t="s">
        <v>3218</v>
      </c>
      <c r="D1453" s="24">
        <v>9</v>
      </c>
      <c r="E1453" s="23"/>
    </row>
    <row r="1454" spans="1:5">
      <c r="A1454" s="24">
        <v>64031</v>
      </c>
      <c r="B1454" s="23" t="s">
        <v>1483</v>
      </c>
      <c r="C1454" s="97" t="s">
        <v>3219</v>
      </c>
      <c r="D1454" s="24">
        <v>9</v>
      </c>
      <c r="E1454" s="23"/>
    </row>
    <row r="1455" spans="1:5">
      <c r="A1455" s="24">
        <v>64032</v>
      </c>
      <c r="B1455" s="23" t="s">
        <v>1484</v>
      </c>
      <c r="C1455" s="97" t="s">
        <v>3220</v>
      </c>
      <c r="D1455" s="24">
        <v>9</v>
      </c>
      <c r="E1455" s="23"/>
    </row>
    <row r="1456" spans="1:5">
      <c r="A1456" s="24">
        <v>64033</v>
      </c>
      <c r="B1456" s="23" t="s">
        <v>1485</v>
      </c>
      <c r="C1456" s="97" t="s">
        <v>3221</v>
      </c>
      <c r="D1456" s="24">
        <v>9</v>
      </c>
      <c r="E1456" s="23"/>
    </row>
    <row r="1457" spans="1:5">
      <c r="A1457" s="24">
        <v>64034</v>
      </c>
      <c r="B1457" s="23" t="s">
        <v>1486</v>
      </c>
      <c r="C1457" s="97" t="s">
        <v>3222</v>
      </c>
      <c r="D1457" s="24">
        <v>9</v>
      </c>
      <c r="E1457" s="23"/>
    </row>
    <row r="1458" spans="1:5">
      <c r="A1458" s="24">
        <v>64035</v>
      </c>
      <c r="B1458" s="23" t="s">
        <v>1487</v>
      </c>
      <c r="C1458" s="97" t="s">
        <v>3223</v>
      </c>
      <c r="D1458" s="24">
        <v>9</v>
      </c>
      <c r="E1458" s="23"/>
    </row>
    <row r="1459" spans="1:5">
      <c r="A1459" s="24">
        <v>64036</v>
      </c>
      <c r="B1459" s="23" t="s">
        <v>1488</v>
      </c>
      <c r="C1459" s="97" t="s">
        <v>3224</v>
      </c>
      <c r="D1459" s="24">
        <v>9</v>
      </c>
      <c r="E1459" s="23"/>
    </row>
    <row r="1460" spans="1:5">
      <c r="A1460" s="24">
        <v>64037</v>
      </c>
      <c r="B1460" s="23" t="s">
        <v>1489</v>
      </c>
      <c r="C1460" s="97" t="s">
        <v>3225</v>
      </c>
      <c r="D1460" s="24">
        <v>9</v>
      </c>
      <c r="E1460" s="23"/>
    </row>
    <row r="1461" spans="1:5">
      <c r="A1461" s="24">
        <v>64038</v>
      </c>
      <c r="B1461" s="23" t="s">
        <v>1490</v>
      </c>
      <c r="C1461" s="97" t="s">
        <v>3226</v>
      </c>
      <c r="D1461" s="24">
        <v>9</v>
      </c>
      <c r="E1461" s="23"/>
    </row>
    <row r="1462" spans="1:5">
      <c r="A1462" s="24">
        <v>64039</v>
      </c>
      <c r="B1462" s="23" t="s">
        <v>1491</v>
      </c>
      <c r="C1462" s="97" t="s">
        <v>3227</v>
      </c>
      <c r="D1462" s="24">
        <v>9</v>
      </c>
      <c r="E1462" s="23"/>
    </row>
    <row r="1463" spans="1:5">
      <c r="A1463" s="24">
        <v>64040</v>
      </c>
      <c r="B1463" s="23" t="s">
        <v>1492</v>
      </c>
      <c r="C1463" s="97" t="s">
        <v>3228</v>
      </c>
      <c r="D1463" s="24">
        <v>9</v>
      </c>
      <c r="E1463" s="23"/>
    </row>
    <row r="1464" spans="1:5">
      <c r="A1464" s="24">
        <v>64041</v>
      </c>
      <c r="B1464" s="23" t="s">
        <v>1493</v>
      </c>
      <c r="C1464" s="97" t="s">
        <v>3229</v>
      </c>
      <c r="D1464" s="24">
        <v>9</v>
      </c>
      <c r="E1464" s="23"/>
    </row>
    <row r="1465" spans="1:5">
      <c r="A1465" s="24">
        <v>64042</v>
      </c>
      <c r="B1465" s="23" t="s">
        <v>1494</v>
      </c>
      <c r="C1465" s="97" t="s">
        <v>3230</v>
      </c>
      <c r="D1465" s="24">
        <v>9</v>
      </c>
      <c r="E1465" s="23"/>
    </row>
    <row r="1466" spans="1:5">
      <c r="A1466" s="24">
        <v>64043</v>
      </c>
      <c r="B1466" s="23" t="s">
        <v>1495</v>
      </c>
      <c r="C1466" s="97" t="s">
        <v>3231</v>
      </c>
      <c r="D1466" s="24">
        <v>9</v>
      </c>
      <c r="E1466" s="23"/>
    </row>
    <row r="1467" spans="1:5">
      <c r="A1467" s="24">
        <v>64044</v>
      </c>
      <c r="B1467" s="23" t="s">
        <v>1496</v>
      </c>
      <c r="C1467" s="97" t="s">
        <v>3232</v>
      </c>
      <c r="D1467" s="24">
        <v>9</v>
      </c>
      <c r="E1467" s="23"/>
    </row>
    <row r="1468" spans="1:5">
      <c r="A1468" s="24">
        <v>64045</v>
      </c>
      <c r="B1468" s="23" t="s">
        <v>1497</v>
      </c>
      <c r="C1468" s="97" t="s">
        <v>3233</v>
      </c>
      <c r="D1468" s="24">
        <v>9</v>
      </c>
      <c r="E1468" s="23"/>
    </row>
    <row r="1469" spans="1:5">
      <c r="A1469" s="24">
        <v>64101</v>
      </c>
      <c r="B1469" s="23" t="s">
        <v>1498</v>
      </c>
      <c r="C1469" s="97" t="s">
        <v>3234</v>
      </c>
      <c r="D1469" s="24">
        <v>9</v>
      </c>
      <c r="E1469" s="23"/>
    </row>
    <row r="1470" spans="1:5">
      <c r="A1470" s="24">
        <v>64102</v>
      </c>
      <c r="B1470" s="23" t="s">
        <v>1499</v>
      </c>
      <c r="C1470" s="97" t="s">
        <v>3235</v>
      </c>
      <c r="D1470" s="24">
        <v>9</v>
      </c>
      <c r="E1470" s="23"/>
    </row>
    <row r="1471" spans="1:5">
      <c r="A1471" s="24">
        <v>64103</v>
      </c>
      <c r="B1471" s="23" t="s">
        <v>1500</v>
      </c>
      <c r="C1471" s="97" t="s">
        <v>3236</v>
      </c>
      <c r="D1471" s="24">
        <v>9</v>
      </c>
      <c r="E1471" s="23"/>
    </row>
    <row r="1472" spans="1:5">
      <c r="A1472" s="24">
        <v>64104</v>
      </c>
      <c r="B1472" s="23" t="s">
        <v>1501</v>
      </c>
      <c r="C1472" s="97" t="s">
        <v>3237</v>
      </c>
      <c r="D1472" s="24">
        <v>9</v>
      </c>
      <c r="E1472" s="23"/>
    </row>
    <row r="1473" spans="1:5">
      <c r="A1473" s="24">
        <v>64105</v>
      </c>
      <c r="B1473" s="23" t="s">
        <v>1502</v>
      </c>
      <c r="C1473" s="97" t="s">
        <v>3238</v>
      </c>
      <c r="D1473" s="24">
        <v>9</v>
      </c>
      <c r="E1473" s="23"/>
    </row>
    <row r="1474" spans="1:5">
      <c r="A1474" s="24">
        <v>64106</v>
      </c>
      <c r="B1474" s="23" t="s">
        <v>1503</v>
      </c>
      <c r="C1474" s="97" t="s">
        <v>3239</v>
      </c>
      <c r="D1474" s="24">
        <v>9</v>
      </c>
      <c r="E1474" s="23"/>
    </row>
    <row r="1475" spans="1:5">
      <c r="A1475" s="24">
        <v>64107</v>
      </c>
      <c r="B1475" s="23" t="s">
        <v>1504</v>
      </c>
      <c r="C1475" s="97" t="s">
        <v>3240</v>
      </c>
      <c r="D1475" s="24">
        <v>9</v>
      </c>
      <c r="E1475" s="23"/>
    </row>
    <row r="1476" spans="1:5">
      <c r="A1476" s="24">
        <v>64108</v>
      </c>
      <c r="B1476" s="23" t="s">
        <v>1505</v>
      </c>
      <c r="C1476" s="97" t="s">
        <v>3241</v>
      </c>
      <c r="D1476" s="24">
        <v>9</v>
      </c>
      <c r="E1476" s="23"/>
    </row>
    <row r="1477" spans="1:5">
      <c r="A1477" s="24">
        <v>64109</v>
      </c>
      <c r="B1477" s="23" t="s">
        <v>1506</v>
      </c>
      <c r="C1477" s="97" t="s">
        <v>3242</v>
      </c>
      <c r="D1477" s="24">
        <v>9</v>
      </c>
      <c r="E1477" s="23"/>
    </row>
    <row r="1478" spans="1:5">
      <c r="A1478" s="24">
        <v>64110</v>
      </c>
      <c r="B1478" s="23" t="s">
        <v>1507</v>
      </c>
      <c r="C1478" s="97" t="s">
        <v>3243</v>
      </c>
      <c r="D1478" s="24">
        <v>9</v>
      </c>
      <c r="E1478" s="23"/>
    </row>
    <row r="1479" spans="1:5">
      <c r="A1479" s="24">
        <v>64111</v>
      </c>
      <c r="B1479" s="23" t="s">
        <v>1508</v>
      </c>
      <c r="C1479" s="97" t="s">
        <v>3244</v>
      </c>
      <c r="D1479" s="24">
        <v>9</v>
      </c>
      <c r="E1479" s="23"/>
    </row>
    <row r="1480" spans="1:5">
      <c r="A1480" s="24">
        <v>64112</v>
      </c>
      <c r="B1480" s="23" t="s">
        <v>1509</v>
      </c>
      <c r="C1480" s="97" t="s">
        <v>3245</v>
      </c>
      <c r="D1480" s="24">
        <v>9</v>
      </c>
      <c r="E1480" s="23"/>
    </row>
    <row r="1481" spans="1:5">
      <c r="A1481" s="24">
        <v>64113</v>
      </c>
      <c r="B1481" s="23" t="s">
        <v>1510</v>
      </c>
      <c r="C1481" s="97" t="s">
        <v>3246</v>
      </c>
      <c r="D1481" s="24">
        <v>9</v>
      </c>
      <c r="E1481" s="23"/>
    </row>
    <row r="1482" spans="1:5">
      <c r="A1482" s="24">
        <v>64114</v>
      </c>
      <c r="B1482" s="23" t="s">
        <v>1511</v>
      </c>
      <c r="C1482" s="97" t="s">
        <v>3247</v>
      </c>
      <c r="D1482" s="24">
        <v>9</v>
      </c>
      <c r="E1482" s="23"/>
    </row>
    <row r="1483" spans="1:5">
      <c r="A1483" s="24">
        <v>64115</v>
      </c>
      <c r="B1483" s="23" t="s">
        <v>1512</v>
      </c>
      <c r="C1483" s="97" t="s">
        <v>3248</v>
      </c>
      <c r="D1483" s="24">
        <v>9</v>
      </c>
      <c r="E1483" s="23"/>
    </row>
    <row r="1484" spans="1:5">
      <c r="A1484" s="24">
        <v>64118</v>
      </c>
      <c r="B1484" s="23" t="s">
        <v>1513</v>
      </c>
      <c r="C1484" s="97" t="s">
        <v>3249</v>
      </c>
      <c r="D1484" s="24">
        <v>9</v>
      </c>
      <c r="E1484" s="23"/>
    </row>
    <row r="1485" spans="1:5">
      <c r="A1485" s="24">
        <v>64122</v>
      </c>
      <c r="B1485" s="23" t="s">
        <v>1514</v>
      </c>
      <c r="C1485" s="97" t="s">
        <v>3250</v>
      </c>
      <c r="D1485" s="24">
        <v>9</v>
      </c>
      <c r="E1485" s="23"/>
    </row>
    <row r="1486" spans="1:5">
      <c r="A1486" s="24">
        <v>64124</v>
      </c>
      <c r="B1486" s="23" t="s">
        <v>1515</v>
      </c>
      <c r="C1486" s="97" t="s">
        <v>3251</v>
      </c>
      <c r="D1486" s="24">
        <v>9</v>
      </c>
      <c r="E1486" s="23"/>
    </row>
    <row r="1487" spans="1:5">
      <c r="A1487" s="24">
        <v>64125</v>
      </c>
      <c r="B1487" s="23" t="s">
        <v>1516</v>
      </c>
      <c r="C1487" s="97" t="s">
        <v>3252</v>
      </c>
      <c r="D1487" s="24">
        <v>9</v>
      </c>
      <c r="E1487" s="23"/>
    </row>
    <row r="1488" spans="1:5">
      <c r="A1488" s="24">
        <v>64127</v>
      </c>
      <c r="B1488" s="23" t="s">
        <v>1517</v>
      </c>
      <c r="C1488" s="97" t="s">
        <v>3253</v>
      </c>
      <c r="D1488" s="24">
        <v>9</v>
      </c>
      <c r="E1488" s="23"/>
    </row>
    <row r="1489" spans="1:5">
      <c r="A1489" s="24">
        <v>64128</v>
      </c>
      <c r="B1489" s="23" t="s">
        <v>1518</v>
      </c>
      <c r="C1489" s="97" t="s">
        <v>3254</v>
      </c>
      <c r="D1489" s="24">
        <v>9</v>
      </c>
      <c r="E1489" s="23"/>
    </row>
    <row r="1490" spans="1:5">
      <c r="A1490" s="24">
        <v>64129</v>
      </c>
      <c r="B1490" s="23" t="s">
        <v>1519</v>
      </c>
      <c r="C1490" s="97" t="s">
        <v>3255</v>
      </c>
      <c r="D1490" s="24">
        <v>9</v>
      </c>
      <c r="E1490" s="23"/>
    </row>
    <row r="1491" spans="1:5">
      <c r="A1491" s="24">
        <v>64130</v>
      </c>
      <c r="B1491" s="23" t="s">
        <v>1520</v>
      </c>
      <c r="C1491" s="97" t="s">
        <v>3256</v>
      </c>
      <c r="D1491" s="24">
        <v>9</v>
      </c>
      <c r="E1491" s="66" t="s">
        <v>1750</v>
      </c>
    </row>
    <row r="1492" spans="1:5">
      <c r="A1492" s="24">
        <v>64201</v>
      </c>
      <c r="B1492" s="23" t="s">
        <v>1521</v>
      </c>
      <c r="C1492" s="97" t="s">
        <v>3257</v>
      </c>
      <c r="D1492" s="24">
        <v>9</v>
      </c>
      <c r="E1492" s="23"/>
    </row>
    <row r="1493" spans="1:5">
      <c r="A1493" s="24">
        <v>64202</v>
      </c>
      <c r="B1493" s="23" t="s">
        <v>1522</v>
      </c>
      <c r="C1493" s="97" t="s">
        <v>3258</v>
      </c>
      <c r="D1493" s="24">
        <v>9</v>
      </c>
      <c r="E1493" s="23"/>
    </row>
    <row r="1494" spans="1:5">
      <c r="A1494" s="24">
        <v>64203</v>
      </c>
      <c r="B1494" s="23" t="s">
        <v>1523</v>
      </c>
      <c r="C1494" s="97" t="s">
        <v>3259</v>
      </c>
      <c r="D1494" s="24">
        <v>9</v>
      </c>
      <c r="E1494" s="23"/>
    </row>
    <row r="1495" spans="1:5">
      <c r="A1495" s="24">
        <v>64205</v>
      </c>
      <c r="B1495" s="23" t="s">
        <v>1524</v>
      </c>
      <c r="C1495" s="97" t="s">
        <v>3260</v>
      </c>
      <c r="D1495" s="24">
        <v>9</v>
      </c>
      <c r="E1495" s="23"/>
    </row>
    <row r="1496" spans="1:5">
      <c r="A1496" s="24">
        <v>64206</v>
      </c>
      <c r="B1496" s="23" t="s">
        <v>1525</v>
      </c>
      <c r="C1496" s="97" t="s">
        <v>3261</v>
      </c>
      <c r="D1496" s="24">
        <v>9</v>
      </c>
      <c r="E1496" s="23"/>
    </row>
    <row r="1497" spans="1:5">
      <c r="A1497" s="24">
        <v>64207</v>
      </c>
      <c r="B1497" s="23" t="s">
        <v>1526</v>
      </c>
      <c r="C1497" s="97" t="s">
        <v>3262</v>
      </c>
      <c r="D1497" s="24">
        <v>9</v>
      </c>
      <c r="E1497" s="23"/>
    </row>
    <row r="1498" spans="1:5">
      <c r="A1498" s="24">
        <v>64209</v>
      </c>
      <c r="B1498" s="23" t="s">
        <v>1527</v>
      </c>
      <c r="C1498" s="97" t="s">
        <v>3263</v>
      </c>
      <c r="D1498" s="24">
        <v>9</v>
      </c>
      <c r="E1498" s="23"/>
    </row>
    <row r="1499" spans="1:5">
      <c r="A1499" s="24">
        <v>64210</v>
      </c>
      <c r="B1499" s="23" t="s">
        <v>1528</v>
      </c>
      <c r="C1499" s="97" t="s">
        <v>3264</v>
      </c>
      <c r="D1499" s="24">
        <v>9</v>
      </c>
      <c r="E1499" s="23"/>
    </row>
    <row r="1500" spans="1:5">
      <c r="A1500" s="24">
        <v>64211</v>
      </c>
      <c r="B1500" s="23" t="s">
        <v>1749</v>
      </c>
      <c r="C1500" s="97" t="s">
        <v>3265</v>
      </c>
      <c r="D1500" s="24">
        <v>9</v>
      </c>
      <c r="E1500" s="23"/>
    </row>
    <row r="1501" spans="1:5">
      <c r="A1501" s="24">
        <v>64301</v>
      </c>
      <c r="B1501" s="23" t="s">
        <v>1529</v>
      </c>
      <c r="C1501" s="97" t="s">
        <v>3266</v>
      </c>
      <c r="D1501" s="24">
        <v>9</v>
      </c>
      <c r="E1501" s="23"/>
    </row>
    <row r="1502" spans="1:5">
      <c r="A1502" s="24">
        <v>64302</v>
      </c>
      <c r="B1502" s="23" t="s">
        <v>1530</v>
      </c>
      <c r="C1502" s="97" t="s">
        <v>3267</v>
      </c>
      <c r="D1502" s="24">
        <v>9</v>
      </c>
      <c r="E1502" s="23"/>
    </row>
    <row r="1503" spans="1:5">
      <c r="A1503" s="24">
        <v>64303</v>
      </c>
      <c r="B1503" s="23" t="s">
        <v>1531</v>
      </c>
      <c r="C1503" s="97" t="s">
        <v>3268</v>
      </c>
      <c r="D1503" s="24">
        <v>9</v>
      </c>
      <c r="E1503" s="23"/>
    </row>
    <row r="1504" spans="1:5">
      <c r="A1504" s="24">
        <v>64304</v>
      </c>
      <c r="B1504" s="23" t="s">
        <v>1532</v>
      </c>
      <c r="C1504" s="97" t="s">
        <v>3269</v>
      </c>
      <c r="D1504" s="24">
        <v>9</v>
      </c>
      <c r="E1504" s="23"/>
    </row>
    <row r="1505" spans="1:5">
      <c r="A1505" s="24">
        <v>64306</v>
      </c>
      <c r="B1505" s="23" t="s">
        <v>1533</v>
      </c>
      <c r="C1505" s="97" t="s">
        <v>3270</v>
      </c>
      <c r="D1505" s="24">
        <v>9</v>
      </c>
      <c r="E1505" s="23"/>
    </row>
    <row r="1506" spans="1:5">
      <c r="A1506" s="24">
        <v>64307</v>
      </c>
      <c r="B1506" s="23" t="s">
        <v>1534</v>
      </c>
      <c r="C1506" s="97" t="s">
        <v>3271</v>
      </c>
      <c r="D1506" s="24">
        <v>9</v>
      </c>
      <c r="E1506" s="23"/>
    </row>
    <row r="1507" spans="1:5">
      <c r="A1507" s="24">
        <v>64308</v>
      </c>
      <c r="B1507" s="23" t="s">
        <v>1535</v>
      </c>
      <c r="C1507" s="97" t="s">
        <v>3272</v>
      </c>
      <c r="D1507" s="24">
        <v>9</v>
      </c>
      <c r="E1507" s="23"/>
    </row>
    <row r="1508" spans="1:5">
      <c r="A1508" s="24">
        <v>64309</v>
      </c>
      <c r="B1508" s="23" t="s">
        <v>1536</v>
      </c>
      <c r="C1508" s="97" t="s">
        <v>3273</v>
      </c>
      <c r="D1508" s="24">
        <v>9</v>
      </c>
      <c r="E1508" s="23"/>
    </row>
    <row r="1509" spans="1:5">
      <c r="A1509" s="24">
        <v>64310</v>
      </c>
      <c r="B1509" s="23" t="s">
        <v>1537</v>
      </c>
      <c r="C1509" s="97" t="s">
        <v>3274</v>
      </c>
      <c r="D1509" s="24">
        <v>9</v>
      </c>
      <c r="E1509" s="23"/>
    </row>
    <row r="1510" spans="1:5">
      <c r="A1510" s="24">
        <v>64311</v>
      </c>
      <c r="B1510" s="23" t="s">
        <v>1538</v>
      </c>
      <c r="C1510" s="97" t="s">
        <v>3275</v>
      </c>
      <c r="D1510" s="24">
        <v>9</v>
      </c>
      <c r="E1510" s="23"/>
    </row>
    <row r="1511" spans="1:5">
      <c r="A1511" s="24">
        <v>64314</v>
      </c>
      <c r="B1511" s="23" t="s">
        <v>1539</v>
      </c>
      <c r="C1511" s="97" t="s">
        <v>3276</v>
      </c>
      <c r="D1511" s="24">
        <v>9</v>
      </c>
      <c r="E1511" s="23"/>
    </row>
    <row r="1512" spans="1:5">
      <c r="A1512" s="24">
        <v>64315</v>
      </c>
      <c r="B1512" s="23" t="s">
        <v>1540</v>
      </c>
      <c r="C1512" s="97" t="s">
        <v>3277</v>
      </c>
      <c r="D1512" s="24">
        <v>9</v>
      </c>
      <c r="E1512" s="23"/>
    </row>
    <row r="1513" spans="1:5">
      <c r="A1513" s="24">
        <v>64316</v>
      </c>
      <c r="B1513" s="23" t="s">
        <v>1541</v>
      </c>
      <c r="C1513" s="97" t="s">
        <v>3278</v>
      </c>
      <c r="D1513" s="24">
        <v>9</v>
      </c>
      <c r="E1513" s="23"/>
    </row>
    <row r="1514" spans="1:5">
      <c r="A1514" s="24">
        <v>64317</v>
      </c>
      <c r="B1514" s="23" t="s">
        <v>1542</v>
      </c>
      <c r="C1514" s="97" t="s">
        <v>3279</v>
      </c>
      <c r="D1514" s="24">
        <v>9</v>
      </c>
      <c r="E1514" s="23"/>
    </row>
    <row r="1515" spans="1:5">
      <c r="A1515" s="24">
        <v>64318</v>
      </c>
      <c r="B1515" s="23" t="s">
        <v>1543</v>
      </c>
      <c r="C1515" s="97" t="s">
        <v>3280</v>
      </c>
      <c r="D1515" s="24">
        <v>9</v>
      </c>
      <c r="E1515" s="23"/>
    </row>
    <row r="1516" spans="1:5">
      <c r="A1516" s="24">
        <v>64320</v>
      </c>
      <c r="B1516" s="23" t="s">
        <v>1544</v>
      </c>
      <c r="C1516" s="97" t="s">
        <v>3281</v>
      </c>
      <c r="D1516" s="24">
        <v>9</v>
      </c>
      <c r="E1516" s="23"/>
    </row>
    <row r="1517" spans="1:5">
      <c r="A1517" s="24">
        <v>64321</v>
      </c>
      <c r="B1517" s="23" t="s">
        <v>1545</v>
      </c>
      <c r="C1517" s="97" t="s">
        <v>3282</v>
      </c>
      <c r="D1517" s="24">
        <v>9</v>
      </c>
      <c r="E1517" s="23"/>
    </row>
    <row r="1518" spans="1:5">
      <c r="A1518" s="24">
        <v>64401</v>
      </c>
      <c r="B1518" s="23" t="s">
        <v>1546</v>
      </c>
      <c r="C1518" s="97" t="s">
        <v>3283</v>
      </c>
      <c r="D1518" s="24">
        <v>9</v>
      </c>
      <c r="E1518" s="23"/>
    </row>
    <row r="1519" spans="1:5">
      <c r="A1519" s="24">
        <v>64402</v>
      </c>
      <c r="B1519" s="23" t="s">
        <v>1547</v>
      </c>
      <c r="C1519" s="97" t="s">
        <v>3284</v>
      </c>
      <c r="D1519" s="24">
        <v>9</v>
      </c>
      <c r="E1519" s="23"/>
    </row>
    <row r="1520" spans="1:5">
      <c r="A1520" s="24">
        <v>64403</v>
      </c>
      <c r="B1520" s="23" t="s">
        <v>1548</v>
      </c>
      <c r="C1520" s="97" t="s">
        <v>3285</v>
      </c>
      <c r="D1520" s="24">
        <v>9</v>
      </c>
      <c r="E1520" s="23"/>
    </row>
    <row r="1521" spans="1:5">
      <c r="A1521" s="24">
        <v>64404</v>
      </c>
      <c r="B1521" s="23" t="s">
        <v>1549</v>
      </c>
      <c r="C1521" s="97" t="s">
        <v>3286</v>
      </c>
      <c r="D1521" s="24">
        <v>9</v>
      </c>
      <c r="E1521" s="23"/>
    </row>
    <row r="1522" spans="1:5">
      <c r="A1522" s="24">
        <v>64405</v>
      </c>
      <c r="B1522" s="23" t="s">
        <v>1550</v>
      </c>
      <c r="C1522" s="97" t="s">
        <v>3287</v>
      </c>
      <c r="D1522" s="24">
        <v>9</v>
      </c>
      <c r="E1522" s="23"/>
    </row>
    <row r="1523" spans="1:5">
      <c r="A1523" s="24">
        <v>64406</v>
      </c>
      <c r="B1523" s="23" t="s">
        <v>1551</v>
      </c>
      <c r="C1523" s="97" t="s">
        <v>3288</v>
      </c>
      <c r="D1523" s="24">
        <v>9</v>
      </c>
      <c r="E1523" s="23"/>
    </row>
    <row r="1524" spans="1:5">
      <c r="A1524" s="24">
        <v>64407</v>
      </c>
      <c r="B1524" s="23" t="s">
        <v>1552</v>
      </c>
      <c r="C1524" s="97" t="s">
        <v>3289</v>
      </c>
      <c r="D1524" s="24">
        <v>9</v>
      </c>
      <c r="E1524" s="23"/>
    </row>
    <row r="1525" spans="1:5">
      <c r="A1525" s="24">
        <v>64408</v>
      </c>
      <c r="B1525" s="23" t="s">
        <v>1553</v>
      </c>
      <c r="C1525" s="97" t="s">
        <v>3290</v>
      </c>
      <c r="D1525" s="24">
        <v>9</v>
      </c>
      <c r="E1525" s="23"/>
    </row>
    <row r="1526" spans="1:5">
      <c r="A1526" s="24">
        <v>64409</v>
      </c>
      <c r="B1526" s="23" t="s">
        <v>1554</v>
      </c>
      <c r="C1526" s="97" t="s">
        <v>3291</v>
      </c>
      <c r="D1526" s="24">
        <v>9</v>
      </c>
      <c r="E1526" s="23"/>
    </row>
    <row r="1527" spans="1:5">
      <c r="A1527" s="24">
        <v>64410</v>
      </c>
      <c r="B1527" s="23" t="s">
        <v>1555</v>
      </c>
      <c r="C1527" s="97" t="s">
        <v>3292</v>
      </c>
      <c r="D1527" s="24">
        <v>9</v>
      </c>
      <c r="E1527" s="23"/>
    </row>
    <row r="1528" spans="1:5">
      <c r="A1528" s="24">
        <v>64411</v>
      </c>
      <c r="B1528" s="23" t="s">
        <v>1556</v>
      </c>
      <c r="C1528" s="97" t="s">
        <v>3293</v>
      </c>
      <c r="D1528" s="24">
        <v>9</v>
      </c>
      <c r="E1528" s="23"/>
    </row>
    <row r="1529" spans="1:5">
      <c r="A1529" s="24">
        <v>64412</v>
      </c>
      <c r="B1529" s="23" t="s">
        <v>1557</v>
      </c>
      <c r="C1529" s="97" t="s">
        <v>3294</v>
      </c>
      <c r="D1529" s="24">
        <v>9</v>
      </c>
      <c r="E1529" s="23"/>
    </row>
    <row r="1530" spans="1:5">
      <c r="A1530" s="24">
        <v>64421</v>
      </c>
      <c r="B1530" s="23" t="s">
        <v>1558</v>
      </c>
      <c r="C1530" s="97" t="s">
        <v>3295</v>
      </c>
      <c r="D1530" s="24">
        <v>9</v>
      </c>
      <c r="E1530" s="23"/>
    </row>
    <row r="1531" spans="1:5">
      <c r="A1531" s="24">
        <v>64422</v>
      </c>
      <c r="B1531" s="23" t="s">
        <v>1559</v>
      </c>
      <c r="C1531" s="97" t="s">
        <v>3296</v>
      </c>
      <c r="D1531" s="24">
        <v>9</v>
      </c>
      <c r="E1531" s="23"/>
    </row>
    <row r="1532" spans="1:5">
      <c r="A1532" s="24">
        <v>64423</v>
      </c>
      <c r="B1532" s="23" t="s">
        <v>1560</v>
      </c>
      <c r="C1532" s="97" t="s">
        <v>3297</v>
      </c>
      <c r="D1532" s="24">
        <v>9</v>
      </c>
      <c r="E1532" s="23"/>
    </row>
    <row r="1533" spans="1:5">
      <c r="A1533" s="24">
        <v>64424</v>
      </c>
      <c r="B1533" s="23" t="s">
        <v>1561</v>
      </c>
      <c r="C1533" s="97" t="s">
        <v>3298</v>
      </c>
      <c r="D1533" s="24">
        <v>9</v>
      </c>
      <c r="E1533" s="23"/>
    </row>
    <row r="1534" spans="1:5">
      <c r="A1534" s="24">
        <v>64425</v>
      </c>
      <c r="B1534" s="23" t="s">
        <v>1562</v>
      </c>
      <c r="C1534" s="97" t="s">
        <v>3299</v>
      </c>
      <c r="D1534" s="24">
        <v>9</v>
      </c>
      <c r="E1534" s="23"/>
    </row>
    <row r="1535" spans="1:5">
      <c r="A1535" s="24">
        <v>64426</v>
      </c>
      <c r="B1535" s="23" t="s">
        <v>1563</v>
      </c>
      <c r="C1535" s="97" t="s">
        <v>3300</v>
      </c>
      <c r="D1535" s="24">
        <v>9</v>
      </c>
      <c r="E1535" s="23"/>
    </row>
    <row r="1536" spans="1:5">
      <c r="A1536" s="24">
        <v>64427</v>
      </c>
      <c r="B1536" s="23" t="s">
        <v>1564</v>
      </c>
      <c r="C1536" s="97" t="s">
        <v>3301</v>
      </c>
      <c r="D1536" s="24">
        <v>9</v>
      </c>
      <c r="E1536" s="23"/>
    </row>
    <row r="1537" spans="1:5">
      <c r="A1537" s="24">
        <v>64428</v>
      </c>
      <c r="B1537" s="23" t="s">
        <v>1565</v>
      </c>
      <c r="C1537" s="97" t="s">
        <v>3302</v>
      </c>
      <c r="D1537" s="24">
        <v>9</v>
      </c>
      <c r="E1537" s="23"/>
    </row>
    <row r="1538" spans="1:5">
      <c r="A1538" s="24">
        <v>64429</v>
      </c>
      <c r="B1538" s="23" t="s">
        <v>1566</v>
      </c>
      <c r="C1538" s="97" t="s">
        <v>3303</v>
      </c>
      <c r="D1538" s="24">
        <v>9</v>
      </c>
      <c r="E1538" s="23"/>
    </row>
    <row r="1539" spans="1:5">
      <c r="A1539" s="24">
        <v>64430</v>
      </c>
      <c r="B1539" s="23" t="s">
        <v>1567</v>
      </c>
      <c r="C1539" s="97" t="s">
        <v>3304</v>
      </c>
      <c r="D1539" s="24">
        <v>9</v>
      </c>
      <c r="E1539" s="23"/>
    </row>
    <row r="1540" spans="1:5">
      <c r="A1540" s="24">
        <v>64431</v>
      </c>
      <c r="B1540" s="23" t="s">
        <v>1568</v>
      </c>
      <c r="C1540" s="97" t="s">
        <v>3305</v>
      </c>
      <c r="D1540" s="24">
        <v>9</v>
      </c>
      <c r="E1540" s="23"/>
    </row>
    <row r="1541" spans="1:5">
      <c r="A1541" s="24">
        <v>64432</v>
      </c>
      <c r="B1541" s="23" t="s">
        <v>1569</v>
      </c>
      <c r="C1541" s="97" t="s">
        <v>3306</v>
      </c>
      <c r="D1541" s="24">
        <v>9</v>
      </c>
      <c r="E1541" s="23"/>
    </row>
    <row r="1542" spans="1:5">
      <c r="A1542" s="24">
        <v>64433</v>
      </c>
      <c r="B1542" s="23" t="s">
        <v>1570</v>
      </c>
      <c r="C1542" s="97" t="s">
        <v>3307</v>
      </c>
      <c r="D1542" s="24">
        <v>9</v>
      </c>
      <c r="E1542" s="23"/>
    </row>
    <row r="1543" spans="1:5">
      <c r="A1543" s="24">
        <v>64434</v>
      </c>
      <c r="B1543" s="23" t="s">
        <v>1571</v>
      </c>
      <c r="C1543" s="97" t="s">
        <v>3308</v>
      </c>
      <c r="D1543" s="24">
        <v>9</v>
      </c>
      <c r="E1543" s="23"/>
    </row>
    <row r="1544" spans="1:5">
      <c r="A1544" s="24">
        <v>64501</v>
      </c>
      <c r="B1544" s="23" t="s">
        <v>1572</v>
      </c>
      <c r="C1544" s="97" t="s">
        <v>3309</v>
      </c>
      <c r="D1544" s="24">
        <v>9</v>
      </c>
      <c r="E1544" s="23"/>
    </row>
    <row r="1545" spans="1:5">
      <c r="A1545" s="24">
        <v>64502</v>
      </c>
      <c r="B1545" s="23" t="s">
        <v>1573</v>
      </c>
      <c r="C1545" s="97" t="s">
        <v>3310</v>
      </c>
      <c r="D1545" s="24">
        <v>9</v>
      </c>
      <c r="E1545" s="23"/>
    </row>
    <row r="1546" spans="1:5">
      <c r="A1546" s="24">
        <v>64503</v>
      </c>
      <c r="B1546" s="23" t="s">
        <v>1574</v>
      </c>
      <c r="C1546" s="97" t="s">
        <v>3311</v>
      </c>
      <c r="D1546" s="24">
        <v>9</v>
      </c>
      <c r="E1546" s="23"/>
    </row>
    <row r="1547" spans="1:5">
      <c r="A1547" s="24">
        <v>64504</v>
      </c>
      <c r="B1547" s="23" t="s">
        <v>1575</v>
      </c>
      <c r="C1547" s="97" t="s">
        <v>3312</v>
      </c>
      <c r="D1547" s="24">
        <v>9</v>
      </c>
      <c r="E1547" s="23"/>
    </row>
    <row r="1548" spans="1:5">
      <c r="A1548" s="24">
        <v>64505</v>
      </c>
      <c r="B1548" s="23" t="s">
        <v>1576</v>
      </c>
      <c r="C1548" s="97" t="s">
        <v>3313</v>
      </c>
      <c r="D1548" s="24">
        <v>9</v>
      </c>
      <c r="E1548" s="23"/>
    </row>
    <row r="1549" spans="1:5">
      <c r="A1549" s="24">
        <v>64506</v>
      </c>
      <c r="B1549" s="23" t="s">
        <v>1577</v>
      </c>
      <c r="C1549" s="97" t="s">
        <v>3314</v>
      </c>
      <c r="D1549" s="24">
        <v>9</v>
      </c>
      <c r="E1549" s="23"/>
    </row>
    <row r="1550" spans="1:5">
      <c r="A1550" s="24">
        <v>64507</v>
      </c>
      <c r="B1550" s="23" t="s">
        <v>1578</v>
      </c>
      <c r="C1550" s="97" t="s">
        <v>3315</v>
      </c>
      <c r="D1550" s="24">
        <v>9</v>
      </c>
      <c r="E1550" s="23"/>
    </row>
    <row r="1551" spans="1:5">
      <c r="A1551" s="24">
        <v>64508</v>
      </c>
      <c r="B1551" s="23" t="s">
        <v>1579</v>
      </c>
      <c r="C1551" s="97" t="s">
        <v>3316</v>
      </c>
      <c r="D1551" s="24">
        <v>9</v>
      </c>
      <c r="E1551" s="23"/>
    </row>
    <row r="1552" spans="1:5">
      <c r="A1552" s="24">
        <v>64509</v>
      </c>
      <c r="B1552" s="23" t="s">
        <v>1580</v>
      </c>
      <c r="C1552" s="97" t="s">
        <v>3317</v>
      </c>
      <c r="D1552" s="24">
        <v>9</v>
      </c>
      <c r="E1552" s="23"/>
    </row>
    <row r="1553" spans="1:5">
      <c r="A1553" s="24">
        <v>64510</v>
      </c>
      <c r="B1553" s="23" t="s">
        <v>1581</v>
      </c>
      <c r="C1553" s="97" t="s">
        <v>3318</v>
      </c>
      <c r="D1553" s="24">
        <v>9</v>
      </c>
      <c r="E1553" s="23"/>
    </row>
    <row r="1554" spans="1:5">
      <c r="A1554" s="24">
        <v>64511</v>
      </c>
      <c r="B1554" s="23" t="s">
        <v>1582</v>
      </c>
      <c r="C1554" s="97" t="s">
        <v>3319</v>
      </c>
      <c r="D1554" s="24">
        <v>9</v>
      </c>
      <c r="E1554" s="23"/>
    </row>
    <row r="1555" spans="1:5">
      <c r="A1555" s="24">
        <v>64601</v>
      </c>
      <c r="B1555" s="23" t="s">
        <v>1583</v>
      </c>
      <c r="C1555" s="97" t="s">
        <v>3320</v>
      </c>
      <c r="D1555" s="24">
        <v>9</v>
      </c>
      <c r="E1555" s="23"/>
    </row>
    <row r="1556" spans="1:5">
      <c r="A1556" s="24">
        <v>64602</v>
      </c>
      <c r="B1556" s="23" t="s">
        <v>1584</v>
      </c>
      <c r="C1556" s="97" t="s">
        <v>3321</v>
      </c>
      <c r="D1556" s="24">
        <v>9</v>
      </c>
      <c r="E1556" s="23"/>
    </row>
    <row r="1557" spans="1:5">
      <c r="A1557" s="24">
        <v>64705</v>
      </c>
      <c r="B1557" s="23" t="s">
        <v>1585</v>
      </c>
      <c r="C1557" s="97" t="s">
        <v>3322</v>
      </c>
      <c r="D1557" s="24">
        <v>9</v>
      </c>
      <c r="E1557" s="23"/>
    </row>
    <row r="1558" spans="1:5">
      <c r="A1558" s="24">
        <v>64802</v>
      </c>
      <c r="B1558" s="23" t="s">
        <v>1586</v>
      </c>
      <c r="C1558" s="97" t="s">
        <v>3323</v>
      </c>
      <c r="D1558" s="24">
        <v>9</v>
      </c>
      <c r="E1558" s="23"/>
    </row>
    <row r="1559" spans="1:5">
      <c r="A1559" s="24">
        <v>64901</v>
      </c>
      <c r="B1559" s="23" t="s">
        <v>1587</v>
      </c>
      <c r="C1559" s="97" t="s">
        <v>3324</v>
      </c>
      <c r="D1559" s="24">
        <v>9</v>
      </c>
      <c r="E1559" s="23"/>
    </row>
    <row r="1560" spans="1:5">
      <c r="A1560" s="24">
        <v>64902</v>
      </c>
      <c r="B1560" s="23" t="s">
        <v>1588</v>
      </c>
      <c r="C1560" s="97" t="s">
        <v>3325</v>
      </c>
      <c r="D1560" s="24">
        <v>9</v>
      </c>
      <c r="E1560" s="23"/>
    </row>
    <row r="1561" spans="1:5">
      <c r="A1561" s="24">
        <v>64903</v>
      </c>
      <c r="B1561" s="23" t="s">
        <v>1589</v>
      </c>
      <c r="C1561" s="97" t="s">
        <v>3326</v>
      </c>
      <c r="D1561" s="24">
        <v>9</v>
      </c>
      <c r="E1561" s="23"/>
    </row>
    <row r="1562" spans="1:5">
      <c r="A1562" s="24">
        <v>64904</v>
      </c>
      <c r="B1562" s="23" t="s">
        <v>1590</v>
      </c>
      <c r="C1562" s="97" t="s">
        <v>3327</v>
      </c>
      <c r="D1562" s="24">
        <v>9</v>
      </c>
      <c r="E1562" s="23"/>
    </row>
    <row r="1563" spans="1:5">
      <c r="A1563" s="24">
        <v>64905</v>
      </c>
      <c r="B1563" s="23" t="s">
        <v>1591</v>
      </c>
      <c r="C1563" s="97" t="s">
        <v>3328</v>
      </c>
      <c r="D1563" s="24">
        <v>9</v>
      </c>
      <c r="E1563" s="23"/>
    </row>
    <row r="1564" spans="1:5">
      <c r="A1564" s="24">
        <v>64906</v>
      </c>
      <c r="B1564" s="23" t="s">
        <v>1592</v>
      </c>
      <c r="C1564" s="97" t="s">
        <v>3329</v>
      </c>
      <c r="D1564" s="24">
        <v>9</v>
      </c>
      <c r="E1564" s="23"/>
    </row>
    <row r="1565" spans="1:5">
      <c r="A1565" s="24">
        <v>64907</v>
      </c>
      <c r="B1565" s="23" t="s">
        <v>1593</v>
      </c>
      <c r="C1565" s="97" t="s">
        <v>3330</v>
      </c>
      <c r="D1565" s="24">
        <v>9</v>
      </c>
      <c r="E1565" s="23"/>
    </row>
    <row r="1566" spans="1:5">
      <c r="A1566" s="24">
        <v>64911</v>
      </c>
      <c r="B1566" s="23" t="s">
        <v>1594</v>
      </c>
      <c r="C1566" s="97" t="s">
        <v>3331</v>
      </c>
      <c r="D1566" s="24">
        <v>9</v>
      </c>
      <c r="E1566" s="23"/>
    </row>
    <row r="1567" spans="1:5">
      <c r="A1567" s="24">
        <v>64912</v>
      </c>
      <c r="B1567" s="23" t="s">
        <v>1595</v>
      </c>
      <c r="C1567" s="97" t="s">
        <v>3332</v>
      </c>
      <c r="D1567" s="24">
        <v>9</v>
      </c>
      <c r="E1567" s="23"/>
    </row>
    <row r="1568" spans="1:5">
      <c r="A1568" s="24">
        <v>64913</v>
      </c>
      <c r="B1568" s="23" t="s">
        <v>1596</v>
      </c>
      <c r="C1568" s="97" t="s">
        <v>3333</v>
      </c>
      <c r="D1568" s="24">
        <v>9</v>
      </c>
      <c r="E1568" s="23"/>
    </row>
    <row r="1569" spans="1:5">
      <c r="A1569" s="24">
        <v>64914</v>
      </c>
      <c r="B1569" s="23" t="s">
        <v>1597</v>
      </c>
      <c r="C1569" s="97" t="s">
        <v>3334</v>
      </c>
      <c r="D1569" s="24">
        <v>9</v>
      </c>
      <c r="E1569" s="23"/>
    </row>
    <row r="1570" spans="1:5">
      <c r="A1570" s="24">
        <v>64915</v>
      </c>
      <c r="B1570" s="23" t="s">
        <v>1598</v>
      </c>
      <c r="C1570" s="97" t="s">
        <v>3335</v>
      </c>
      <c r="D1570" s="24">
        <v>9</v>
      </c>
      <c r="E1570" s="23"/>
    </row>
    <row r="1571" spans="1:5">
      <c r="A1571" s="24">
        <v>64916</v>
      </c>
      <c r="B1571" s="23" t="s">
        <v>1599</v>
      </c>
      <c r="C1571" s="97" t="s">
        <v>3336</v>
      </c>
      <c r="D1571" s="24">
        <v>9</v>
      </c>
      <c r="E1571" s="23"/>
    </row>
    <row r="1572" spans="1:5">
      <c r="A1572" s="24">
        <v>64917</v>
      </c>
      <c r="B1572" s="23" t="s">
        <v>1600</v>
      </c>
      <c r="C1572" s="97" t="s">
        <v>3337</v>
      </c>
      <c r="D1572" s="24">
        <v>9</v>
      </c>
      <c r="E1572" s="23"/>
    </row>
    <row r="1573" spans="1:5">
      <c r="A1573" s="24">
        <v>64918</v>
      </c>
      <c r="B1573" s="23" t="s">
        <v>1601</v>
      </c>
      <c r="C1573" s="97" t="s">
        <v>3338</v>
      </c>
      <c r="D1573" s="24">
        <v>9</v>
      </c>
      <c r="E1573" s="23"/>
    </row>
    <row r="1574" spans="1:5">
      <c r="A1574" s="24">
        <v>64919</v>
      </c>
      <c r="B1574" s="23" t="s">
        <v>1602</v>
      </c>
      <c r="C1574" s="97" t="s">
        <v>3339</v>
      </c>
      <c r="D1574" s="24">
        <v>9</v>
      </c>
      <c r="E1574" s="23"/>
    </row>
    <row r="1575" spans="1:5">
      <c r="A1575" s="24">
        <v>64920</v>
      </c>
      <c r="B1575" s="23" t="s">
        <v>1603</v>
      </c>
      <c r="C1575" s="97" t="s">
        <v>3340</v>
      </c>
      <c r="D1575" s="24">
        <v>9</v>
      </c>
      <c r="E1575" s="23"/>
    </row>
    <row r="1576" spans="1:5">
      <c r="A1576" s="24">
        <v>64921</v>
      </c>
      <c r="B1576" s="23" t="s">
        <v>1604</v>
      </c>
      <c r="C1576" s="97" t="s">
        <v>3341</v>
      </c>
      <c r="D1576" s="24">
        <v>9</v>
      </c>
      <c r="E1576" s="23"/>
    </row>
    <row r="1577" spans="1:5">
      <c r="A1577" s="24">
        <v>64931</v>
      </c>
      <c r="B1577" s="23" t="s">
        <v>1605</v>
      </c>
      <c r="C1577" s="97" t="s">
        <v>3342</v>
      </c>
      <c r="D1577" s="24">
        <v>6</v>
      </c>
      <c r="E1577" s="23"/>
    </row>
    <row r="1578" spans="1:5">
      <c r="A1578" s="24">
        <v>65001</v>
      </c>
      <c r="B1578" s="23" t="s">
        <v>1606</v>
      </c>
      <c r="C1578" s="97" t="s">
        <v>3343</v>
      </c>
      <c r="D1578" s="24">
        <v>9</v>
      </c>
      <c r="E1578" s="23"/>
    </row>
    <row r="1579" spans="1:5">
      <c r="A1579" s="24">
        <v>65003</v>
      </c>
      <c r="B1579" s="23" t="s">
        <v>1607</v>
      </c>
      <c r="C1579" s="97" t="s">
        <v>3344</v>
      </c>
      <c r="D1579" s="24">
        <v>9</v>
      </c>
      <c r="E1579" s="23"/>
    </row>
    <row r="1580" spans="1:5">
      <c r="A1580" s="24">
        <v>65101</v>
      </c>
      <c r="B1580" s="23" t="s">
        <v>1608</v>
      </c>
      <c r="C1580" s="97" t="s">
        <v>3345</v>
      </c>
      <c r="D1580" s="24">
        <v>9</v>
      </c>
      <c r="E1580" s="23"/>
    </row>
    <row r="1581" spans="1:5">
      <c r="A1581" s="24">
        <v>65102</v>
      </c>
      <c r="B1581" s="23" t="s">
        <v>1609</v>
      </c>
      <c r="C1581" s="97" t="s">
        <v>3346</v>
      </c>
      <c r="D1581" s="24">
        <v>9</v>
      </c>
      <c r="E1581" s="23"/>
    </row>
    <row r="1582" spans="1:5">
      <c r="A1582" s="24">
        <v>65103</v>
      </c>
      <c r="B1582" s="23" t="s">
        <v>1610</v>
      </c>
      <c r="C1582" s="97" t="s">
        <v>3347</v>
      </c>
      <c r="D1582" s="24">
        <v>9</v>
      </c>
      <c r="E1582" s="23"/>
    </row>
    <row r="1583" spans="1:5">
      <c r="A1583" s="24">
        <v>65104</v>
      </c>
      <c r="B1583" s="23" t="s">
        <v>1611</v>
      </c>
      <c r="C1583" s="97" t="s">
        <v>3348</v>
      </c>
      <c r="D1583" s="24">
        <v>9</v>
      </c>
      <c r="E1583" s="23"/>
    </row>
    <row r="1584" spans="1:5">
      <c r="A1584" s="24">
        <v>65105</v>
      </c>
      <c r="B1584" s="23" t="s">
        <v>1612</v>
      </c>
      <c r="C1584" s="97" t="s">
        <v>3349</v>
      </c>
      <c r="D1584" s="24">
        <v>9</v>
      </c>
      <c r="E1584" s="23"/>
    </row>
    <row r="1585" spans="1:5">
      <c r="A1585" s="24">
        <v>65201</v>
      </c>
      <c r="B1585" s="23" t="s">
        <v>1613</v>
      </c>
      <c r="C1585" s="97" t="s">
        <v>3350</v>
      </c>
      <c r="D1585" s="24">
        <v>9</v>
      </c>
      <c r="E1585" s="23"/>
    </row>
    <row r="1586" spans="1:5">
      <c r="A1586" s="24">
        <v>65202</v>
      </c>
      <c r="B1586" s="23" t="s">
        <v>1614</v>
      </c>
      <c r="C1586" s="97" t="s">
        <v>3351</v>
      </c>
      <c r="D1586" s="24">
        <v>9</v>
      </c>
      <c r="E1586" s="23"/>
    </row>
    <row r="1587" spans="1:5">
      <c r="A1587" s="24">
        <v>65203</v>
      </c>
      <c r="B1587" s="23" t="s">
        <v>1615</v>
      </c>
      <c r="C1587" s="97" t="s">
        <v>3352</v>
      </c>
      <c r="D1587" s="24">
        <v>9</v>
      </c>
      <c r="E1587" s="23"/>
    </row>
    <row r="1588" spans="1:5">
      <c r="A1588" s="24">
        <v>65204</v>
      </c>
      <c r="B1588" s="23" t="s">
        <v>1616</v>
      </c>
      <c r="C1588" s="97" t="s">
        <v>3353</v>
      </c>
      <c r="D1588" s="24">
        <v>9</v>
      </c>
      <c r="E1588" s="23"/>
    </row>
    <row r="1589" spans="1:5">
      <c r="A1589" s="24">
        <v>65205</v>
      </c>
      <c r="B1589" s="23" t="s">
        <v>1617</v>
      </c>
      <c r="C1589" s="97" t="s">
        <v>3354</v>
      </c>
      <c r="D1589" s="24">
        <v>9</v>
      </c>
      <c r="E1589" s="23"/>
    </row>
    <row r="1590" spans="1:5">
      <c r="A1590" s="24">
        <v>65206</v>
      </c>
      <c r="B1590" s="23" t="s">
        <v>1618</v>
      </c>
      <c r="C1590" s="97" t="s">
        <v>3355</v>
      </c>
      <c r="D1590" s="24">
        <v>9</v>
      </c>
      <c r="E1590" s="23"/>
    </row>
    <row r="1591" spans="1:5">
      <c r="A1591" s="24">
        <v>65207</v>
      </c>
      <c r="B1591" s="23" t="s">
        <v>1619</v>
      </c>
      <c r="C1591" s="97" t="s">
        <v>3356</v>
      </c>
      <c r="D1591" s="24">
        <v>8</v>
      </c>
      <c r="E1591" s="23"/>
    </row>
    <row r="1592" spans="1:5">
      <c r="A1592" s="24">
        <v>65208</v>
      </c>
      <c r="B1592" s="23" t="s">
        <v>1620</v>
      </c>
      <c r="C1592" s="97" t="s">
        <v>3357</v>
      </c>
      <c r="D1592" s="24">
        <v>9</v>
      </c>
      <c r="E1592" s="23"/>
    </row>
    <row r="1593" spans="1:5">
      <c r="A1593" s="24">
        <v>65209</v>
      </c>
      <c r="B1593" s="23" t="s">
        <v>1621</v>
      </c>
      <c r="C1593" s="97" t="s">
        <v>3358</v>
      </c>
      <c r="D1593" s="24">
        <v>8</v>
      </c>
      <c r="E1593" s="23"/>
    </row>
    <row r="1594" spans="1:5">
      <c r="A1594" s="24">
        <v>65210</v>
      </c>
      <c r="B1594" s="23" t="s">
        <v>1622</v>
      </c>
      <c r="C1594" s="97" t="s">
        <v>3359</v>
      </c>
      <c r="D1594" s="24">
        <v>9</v>
      </c>
      <c r="E1594" s="23"/>
    </row>
    <row r="1595" spans="1:5">
      <c r="A1595" s="24">
        <v>65211</v>
      </c>
      <c r="B1595" s="23" t="s">
        <v>1623</v>
      </c>
      <c r="C1595" s="97" t="s">
        <v>3360</v>
      </c>
      <c r="D1595" s="24">
        <v>9</v>
      </c>
      <c r="E1595" s="23"/>
    </row>
    <row r="1596" spans="1:5">
      <c r="A1596" s="24">
        <v>65212</v>
      </c>
      <c r="B1596" s="23" t="s">
        <v>1624</v>
      </c>
      <c r="C1596" s="97" t="s">
        <v>3361</v>
      </c>
      <c r="D1596" s="24">
        <v>9</v>
      </c>
      <c r="E1596" s="23"/>
    </row>
    <row r="1597" spans="1:5">
      <c r="A1597" s="24">
        <v>65213</v>
      </c>
      <c r="B1597" s="23" t="s">
        <v>1625</v>
      </c>
      <c r="C1597" s="97" t="s">
        <v>3362</v>
      </c>
      <c r="D1597" s="24">
        <v>9</v>
      </c>
      <c r="E1597" s="23"/>
    </row>
    <row r="1598" spans="1:5">
      <c r="A1598" s="24">
        <v>65214</v>
      </c>
      <c r="B1598" s="23" t="s">
        <v>1626</v>
      </c>
      <c r="C1598" s="97" t="s">
        <v>3363</v>
      </c>
      <c r="D1598" s="24">
        <v>9</v>
      </c>
      <c r="E1598" s="23"/>
    </row>
    <row r="1599" spans="1:5">
      <c r="A1599" s="24">
        <v>65215</v>
      </c>
      <c r="B1599" s="23" t="s">
        <v>1627</v>
      </c>
      <c r="C1599" s="97" t="s">
        <v>3364</v>
      </c>
      <c r="D1599" s="24">
        <v>8</v>
      </c>
      <c r="E1599" s="23"/>
    </row>
    <row r="1600" spans="1:5">
      <c r="A1600" s="24">
        <v>65216</v>
      </c>
      <c r="B1600" s="23" t="s">
        <v>1628</v>
      </c>
      <c r="C1600" s="97" t="s">
        <v>3365</v>
      </c>
      <c r="D1600" s="24">
        <v>9</v>
      </c>
      <c r="E1600" s="23"/>
    </row>
    <row r="1601" spans="1:5">
      <c r="A1601" s="24">
        <v>65217</v>
      </c>
      <c r="B1601" s="23" t="s">
        <v>1629</v>
      </c>
      <c r="C1601" s="97" t="s">
        <v>3366</v>
      </c>
      <c r="D1601" s="24">
        <v>9</v>
      </c>
      <c r="E1601" s="23"/>
    </row>
    <row r="1602" spans="1:5">
      <c r="A1602" s="24">
        <v>65218</v>
      </c>
      <c r="B1602" s="23" t="s">
        <v>1630</v>
      </c>
      <c r="C1602" s="97" t="s">
        <v>3367</v>
      </c>
      <c r="D1602" s="24">
        <v>8</v>
      </c>
      <c r="E1602" s="23"/>
    </row>
    <row r="1603" spans="1:5">
      <c r="A1603" s="24">
        <v>65219</v>
      </c>
      <c r="B1603" s="23" t="s">
        <v>1631</v>
      </c>
      <c r="C1603" s="97" t="s">
        <v>3368</v>
      </c>
      <c r="D1603" s="24">
        <v>9</v>
      </c>
      <c r="E1603" s="23"/>
    </row>
    <row r="1604" spans="1:5">
      <c r="A1604" s="24">
        <v>65220</v>
      </c>
      <c r="B1604" s="23" t="s">
        <v>1632</v>
      </c>
      <c r="C1604" s="97" t="s">
        <v>3369</v>
      </c>
      <c r="D1604" s="24">
        <v>4</v>
      </c>
      <c r="E1604" s="23"/>
    </row>
    <row r="1605" spans="1:5">
      <c r="A1605" s="24">
        <v>65221</v>
      </c>
      <c r="B1605" s="23" t="s">
        <v>1633</v>
      </c>
      <c r="C1605" s="97" t="s">
        <v>3370</v>
      </c>
      <c r="D1605" s="24">
        <v>9</v>
      </c>
      <c r="E1605" s="23"/>
    </row>
    <row r="1606" spans="1:5">
      <c r="A1606" s="24">
        <v>65222</v>
      </c>
      <c r="B1606" s="23" t="s">
        <v>1634</v>
      </c>
      <c r="C1606" s="97" t="s">
        <v>3371</v>
      </c>
      <c r="D1606" s="24">
        <v>9</v>
      </c>
      <c r="E1606" s="23"/>
    </row>
    <row r="1607" spans="1:5">
      <c r="A1607" s="24">
        <v>65223</v>
      </c>
      <c r="B1607" s="23" t="s">
        <v>1635</v>
      </c>
      <c r="C1607" s="97" t="s">
        <v>3372</v>
      </c>
      <c r="D1607" s="24">
        <v>9</v>
      </c>
      <c r="E1607" s="23"/>
    </row>
    <row r="1608" spans="1:5">
      <c r="A1608" s="24">
        <v>65224</v>
      </c>
      <c r="B1608" s="23" t="s">
        <v>1636</v>
      </c>
      <c r="C1608" s="97" t="s">
        <v>3373</v>
      </c>
      <c r="D1608" s="24">
        <v>1</v>
      </c>
      <c r="E1608" s="23"/>
    </row>
    <row r="1609" spans="1:5">
      <c r="A1609" s="24">
        <v>65225</v>
      </c>
      <c r="B1609" s="23" t="s">
        <v>1637</v>
      </c>
      <c r="C1609" s="97" t="s">
        <v>3374</v>
      </c>
      <c r="D1609" s="24">
        <v>9</v>
      </c>
      <c r="E1609" s="23"/>
    </row>
    <row r="1610" spans="1:5">
      <c r="A1610" s="24">
        <v>65226</v>
      </c>
      <c r="B1610" s="23" t="s">
        <v>1638</v>
      </c>
      <c r="C1610" s="97" t="s">
        <v>3375</v>
      </c>
      <c r="D1610" s="24">
        <v>6</v>
      </c>
      <c r="E1610" s="23"/>
    </row>
    <row r="1611" spans="1:5">
      <c r="A1611" s="24">
        <v>65227</v>
      </c>
      <c r="B1611" s="23" t="s">
        <v>1639</v>
      </c>
      <c r="C1611" s="97" t="s">
        <v>3376</v>
      </c>
      <c r="D1611" s="24">
        <v>9</v>
      </c>
      <c r="E1611" s="23"/>
    </row>
    <row r="1612" spans="1:5">
      <c r="A1612" s="24">
        <v>65228</v>
      </c>
      <c r="B1612" s="23" t="s">
        <v>1640</v>
      </c>
      <c r="C1612" s="97" t="s">
        <v>2254</v>
      </c>
      <c r="D1612" s="24">
        <v>4</v>
      </c>
      <c r="E1612" s="23"/>
    </row>
    <row r="1613" spans="1:5">
      <c r="A1613" s="24">
        <v>65229</v>
      </c>
      <c r="B1613" s="23" t="s">
        <v>1641</v>
      </c>
      <c r="C1613" s="97" t="s">
        <v>3377</v>
      </c>
      <c r="D1613" s="24">
        <v>9</v>
      </c>
      <c r="E1613" s="23"/>
    </row>
    <row r="1614" spans="1:5">
      <c r="A1614" s="24">
        <v>65230</v>
      </c>
      <c r="B1614" s="23" t="s">
        <v>1642</v>
      </c>
      <c r="C1614" s="97" t="s">
        <v>3378</v>
      </c>
      <c r="D1614" s="24">
        <v>9</v>
      </c>
      <c r="E1614" s="23"/>
    </row>
    <row r="1615" spans="1:5">
      <c r="A1615" s="24">
        <v>65231</v>
      </c>
      <c r="B1615" s="23" t="s">
        <v>1695</v>
      </c>
      <c r="C1615" s="97" t="s">
        <v>3379</v>
      </c>
      <c r="D1615" s="24">
        <v>8</v>
      </c>
      <c r="E1615" s="23"/>
    </row>
    <row r="1616" spans="1:5">
      <c r="A1616" s="24" t="s">
        <v>1643</v>
      </c>
      <c r="B1616" s="23" t="s">
        <v>1644</v>
      </c>
      <c r="C1616" s="97" t="s">
        <v>1785</v>
      </c>
      <c r="D1616" s="24">
        <v>10</v>
      </c>
      <c r="E1616" s="23"/>
    </row>
    <row r="1617" spans="1:5">
      <c r="A1617" s="24" t="s">
        <v>1645</v>
      </c>
      <c r="B1617" s="23" t="s">
        <v>1646</v>
      </c>
      <c r="C1617" s="97" t="s">
        <v>1785</v>
      </c>
      <c r="D1617" s="24">
        <v>10</v>
      </c>
      <c r="E1617" s="66"/>
    </row>
    <row r="1618" spans="1:5">
      <c r="A1618" s="24" t="s">
        <v>1647</v>
      </c>
      <c r="B1618" s="23" t="s">
        <v>1648</v>
      </c>
      <c r="C1618" s="97" t="s">
        <v>1785</v>
      </c>
      <c r="D1618" s="24">
        <v>10</v>
      </c>
      <c r="E1618" s="66"/>
    </row>
    <row r="1619" spans="1:5">
      <c r="A1619" s="24" t="s">
        <v>1649</v>
      </c>
      <c r="B1619" s="23" t="s">
        <v>1650</v>
      </c>
      <c r="C1619" s="97" t="s">
        <v>1785</v>
      </c>
      <c r="D1619" s="24">
        <v>10</v>
      </c>
      <c r="E1619" s="66"/>
    </row>
    <row r="1620" spans="1:5">
      <c r="A1620" s="24" t="s">
        <v>1651</v>
      </c>
      <c r="B1620" s="23" t="s">
        <v>1652</v>
      </c>
      <c r="C1620" s="97" t="s">
        <v>1785</v>
      </c>
      <c r="D1620" s="24">
        <v>10</v>
      </c>
      <c r="E1620" s="66"/>
    </row>
    <row r="1621" spans="1:5">
      <c r="A1621" s="24" t="s">
        <v>1653</v>
      </c>
      <c r="B1621" s="23" t="s">
        <v>1654</v>
      </c>
      <c r="C1621" s="97" t="s">
        <v>1785</v>
      </c>
      <c r="D1621" s="24">
        <v>10</v>
      </c>
      <c r="E1621" s="66"/>
    </row>
    <row r="1622" spans="1:5">
      <c r="A1622" s="24" t="s">
        <v>1655</v>
      </c>
      <c r="B1622" s="23" t="s">
        <v>1656</v>
      </c>
      <c r="C1622" s="97" t="s">
        <v>1785</v>
      </c>
      <c r="D1622" s="24">
        <v>10</v>
      </c>
      <c r="E1622" s="66"/>
    </row>
    <row r="1623" spans="1:5">
      <c r="A1623" s="24" t="s">
        <v>1657</v>
      </c>
      <c r="B1623" s="23" t="s">
        <v>1658</v>
      </c>
      <c r="C1623" s="97" t="s">
        <v>1785</v>
      </c>
      <c r="D1623" s="24">
        <v>10</v>
      </c>
      <c r="E1623" s="66"/>
    </row>
    <row r="1624" spans="1:5">
      <c r="A1624" s="24" t="s">
        <v>1659</v>
      </c>
      <c r="B1624" s="23" t="s">
        <v>1660</v>
      </c>
      <c r="C1624" s="97" t="s">
        <v>1785</v>
      </c>
      <c r="D1624" s="24">
        <v>10</v>
      </c>
      <c r="E1624" s="23"/>
    </row>
    <row r="1625" spans="1:5">
      <c r="A1625" s="24" t="s">
        <v>1661</v>
      </c>
      <c r="B1625" s="23" t="s">
        <v>1662</v>
      </c>
      <c r="C1625" s="97" t="s">
        <v>3380</v>
      </c>
      <c r="D1625" s="24">
        <v>10</v>
      </c>
      <c r="E1625" s="23"/>
    </row>
    <row r="1626" spans="1:5">
      <c r="A1626" s="24" t="s">
        <v>1663</v>
      </c>
      <c r="B1626" s="23" t="s">
        <v>1664</v>
      </c>
      <c r="C1626" s="97" t="s">
        <v>3381</v>
      </c>
      <c r="D1626" s="24">
        <v>1</v>
      </c>
      <c r="E1626" s="23"/>
    </row>
    <row r="1627" spans="1:5">
      <c r="A1627" s="24" t="s">
        <v>1665</v>
      </c>
      <c r="B1627" s="23" t="s">
        <v>1666</v>
      </c>
      <c r="C1627" s="97" t="s">
        <v>3382</v>
      </c>
      <c r="D1627" s="24">
        <v>2</v>
      </c>
      <c r="E1627" s="23"/>
    </row>
    <row r="1628" spans="1:5">
      <c r="A1628" s="24" t="s">
        <v>1667</v>
      </c>
      <c r="B1628" s="23" t="s">
        <v>1668</v>
      </c>
      <c r="C1628" s="97" t="s">
        <v>3383</v>
      </c>
      <c r="D1628" s="24">
        <v>3</v>
      </c>
      <c r="E1628" s="23"/>
    </row>
    <row r="1629" spans="1:5">
      <c r="A1629" s="24" t="s">
        <v>1669</v>
      </c>
      <c r="B1629" s="23" t="s">
        <v>1670</v>
      </c>
      <c r="C1629" s="97" t="s">
        <v>3384</v>
      </c>
      <c r="D1629" s="24">
        <v>4</v>
      </c>
      <c r="E1629" s="23"/>
    </row>
    <row r="1630" spans="1:5">
      <c r="A1630" s="24" t="s">
        <v>1671</v>
      </c>
      <c r="B1630" s="23" t="s">
        <v>1672</v>
      </c>
      <c r="C1630" s="97" t="s">
        <v>3385</v>
      </c>
      <c r="D1630" s="24">
        <v>6</v>
      </c>
      <c r="E1630" s="23"/>
    </row>
    <row r="1631" spans="1:5">
      <c r="A1631" s="24" t="s">
        <v>1673</v>
      </c>
      <c r="B1631" s="23" t="s">
        <v>1674</v>
      </c>
      <c r="C1631" s="97" t="s">
        <v>3386</v>
      </c>
      <c r="D1631" s="24">
        <v>5</v>
      </c>
      <c r="E1631" s="23"/>
    </row>
    <row r="1632" spans="1:5">
      <c r="A1632" s="24" t="s">
        <v>1675</v>
      </c>
      <c r="B1632" s="23" t="s">
        <v>1676</v>
      </c>
      <c r="C1632" s="97" t="s">
        <v>3387</v>
      </c>
      <c r="D1632" s="24">
        <v>10</v>
      </c>
      <c r="E1632" s="23"/>
    </row>
  </sheetData>
  <sheetProtection algorithmName="SHA-512" hashValue="phthHeYYUua228w3bzfIqyXbrN3oFW45Nyy5XlEetundFlj7eKb14vvWiAZ4NQqRu0nss4Dd2GiR2uiTpSlBxg==" saltValue="cQqIth7S2O8dWj/9SNPb1Q==" spinCount="100000" sheet="1" autoFilter="0"/>
  <autoFilter ref="A2:E1632" xr:uid="{575CFC40-BA44-4FE8-83DF-E24B9EBF2D7A}">
    <sortState xmlns:xlrd2="http://schemas.microsoft.com/office/spreadsheetml/2017/richdata2" ref="A3:E1623">
      <sortCondition ref="A2"/>
    </sortState>
  </autoFilter>
  <mergeCells count="1">
    <mergeCell ref="A1:E1"/>
  </mergeCells>
  <phoneticPr fontId="1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5B49C-2DB6-4144-AC37-47E13BA51388}">
  <sheetPr codeName="Sheet7"/>
  <dimension ref="A1:D43"/>
  <sheetViews>
    <sheetView workbookViewId="0">
      <selection activeCell="A2" sqref="A2"/>
    </sheetView>
  </sheetViews>
  <sheetFormatPr defaultRowHeight="13.5"/>
  <cols>
    <col min="2" max="2" width="13" customWidth="1"/>
    <col min="3" max="3" width="31.625" bestFit="1" customWidth="1"/>
    <col min="4" max="5" width="15.375" bestFit="1" customWidth="1"/>
  </cols>
  <sheetData>
    <row r="1" spans="1:4">
      <c r="A1" t="s">
        <v>118</v>
      </c>
      <c r="B1" s="27"/>
      <c r="C1" t="s">
        <v>113</v>
      </c>
      <c r="D1" t="s">
        <v>1687</v>
      </c>
    </row>
    <row r="2" spans="1:4">
      <c r="A2">
        <v>1</v>
      </c>
      <c r="B2" s="27" t="s">
        <v>1678</v>
      </c>
      <c r="C2" t="s">
        <v>15</v>
      </c>
    </row>
    <row r="3" spans="1:4">
      <c r="A3">
        <v>2</v>
      </c>
      <c r="B3" s="27" t="s">
        <v>1678</v>
      </c>
      <c r="C3" t="s">
        <v>17</v>
      </c>
    </row>
    <row r="4" spans="1:4">
      <c r="A4">
        <v>3</v>
      </c>
      <c r="B4" s="27" t="s">
        <v>1678</v>
      </c>
      <c r="C4" t="s">
        <v>35</v>
      </c>
    </row>
    <row r="5" spans="1:4">
      <c r="A5">
        <v>4</v>
      </c>
      <c r="B5" s="27" t="s">
        <v>1679</v>
      </c>
      <c r="C5" t="s">
        <v>15</v>
      </c>
    </row>
    <row r="6" spans="1:4">
      <c r="A6">
        <v>5</v>
      </c>
      <c r="B6" s="27" t="s">
        <v>1679</v>
      </c>
      <c r="C6" t="s">
        <v>17</v>
      </c>
    </row>
    <row r="7" spans="1:4">
      <c r="A7">
        <v>6</v>
      </c>
      <c r="B7" s="27" t="s">
        <v>1679</v>
      </c>
      <c r="C7" t="s">
        <v>19</v>
      </c>
    </row>
    <row r="8" spans="1:4">
      <c r="A8">
        <v>7</v>
      </c>
      <c r="B8" s="27" t="s">
        <v>1679</v>
      </c>
      <c r="C8" t="s">
        <v>98</v>
      </c>
    </row>
    <row r="9" spans="1:4">
      <c r="A9">
        <v>8</v>
      </c>
      <c r="B9" s="27" t="s">
        <v>1679</v>
      </c>
      <c r="C9" t="s">
        <v>21</v>
      </c>
    </row>
    <row r="10" spans="1:4">
      <c r="A10">
        <v>9</v>
      </c>
      <c r="B10" s="27" t="s">
        <v>1679</v>
      </c>
      <c r="C10" t="s">
        <v>23</v>
      </c>
    </row>
    <row r="11" spans="1:4">
      <c r="A11">
        <v>10</v>
      </c>
      <c r="B11" s="27" t="s">
        <v>1679</v>
      </c>
      <c r="C11" t="s">
        <v>24</v>
      </c>
    </row>
    <row r="12" spans="1:4">
      <c r="A12">
        <v>11</v>
      </c>
      <c r="B12" s="27" t="s">
        <v>1679</v>
      </c>
      <c r="C12" t="s">
        <v>25</v>
      </c>
    </row>
    <row r="13" spans="1:4">
      <c r="A13">
        <v>12</v>
      </c>
      <c r="B13" s="27" t="s">
        <v>1679</v>
      </c>
      <c r="C13" t="s">
        <v>26</v>
      </c>
    </row>
    <row r="14" spans="1:4">
      <c r="A14">
        <v>13</v>
      </c>
      <c r="B14" s="27" t="s">
        <v>1679</v>
      </c>
      <c r="C14" t="s">
        <v>27</v>
      </c>
    </row>
    <row r="15" spans="1:4">
      <c r="A15">
        <v>14</v>
      </c>
      <c r="B15" s="27" t="s">
        <v>1679</v>
      </c>
      <c r="C15" t="s">
        <v>1682</v>
      </c>
      <c r="D15" t="s">
        <v>1688</v>
      </c>
    </row>
    <row r="16" spans="1:4">
      <c r="A16">
        <v>15</v>
      </c>
      <c r="B16" s="27" t="s">
        <v>1679</v>
      </c>
      <c r="C16" t="s">
        <v>28</v>
      </c>
    </row>
    <row r="17" spans="1:3">
      <c r="A17">
        <v>16</v>
      </c>
      <c r="B17" s="27" t="s">
        <v>1679</v>
      </c>
      <c r="C17" t="s">
        <v>29</v>
      </c>
    </row>
    <row r="18" spans="1:3">
      <c r="A18">
        <v>17</v>
      </c>
      <c r="B18" s="27" t="s">
        <v>1679</v>
      </c>
      <c r="C18" t="s">
        <v>30</v>
      </c>
    </row>
    <row r="19" spans="1:3">
      <c r="A19">
        <v>18</v>
      </c>
      <c r="B19" s="27" t="s">
        <v>1679</v>
      </c>
      <c r="C19" t="s">
        <v>31</v>
      </c>
    </row>
    <row r="20" spans="1:3">
      <c r="A20">
        <v>19</v>
      </c>
      <c r="B20" s="27" t="s">
        <v>1679</v>
      </c>
      <c r="C20" t="s">
        <v>71</v>
      </c>
    </row>
    <row r="21" spans="1:3">
      <c r="A21">
        <v>20</v>
      </c>
      <c r="B21" s="27" t="s">
        <v>1679</v>
      </c>
      <c r="C21" t="s">
        <v>32</v>
      </c>
    </row>
    <row r="22" spans="1:3">
      <c r="A22">
        <v>21</v>
      </c>
      <c r="B22" s="27" t="s">
        <v>1679</v>
      </c>
      <c r="C22" t="s">
        <v>41</v>
      </c>
    </row>
    <row r="23" spans="1:3">
      <c r="A23">
        <v>22</v>
      </c>
      <c r="B23" s="27" t="s">
        <v>1679</v>
      </c>
      <c r="C23" t="s">
        <v>72</v>
      </c>
    </row>
    <row r="24" spans="1:3">
      <c r="A24">
        <v>23</v>
      </c>
      <c r="B24" s="27" t="s">
        <v>1679</v>
      </c>
      <c r="C24" t="s">
        <v>33</v>
      </c>
    </row>
    <row r="25" spans="1:3">
      <c r="A25">
        <v>24</v>
      </c>
      <c r="B25" s="27" t="s">
        <v>1679</v>
      </c>
      <c r="C25" t="s">
        <v>1684</v>
      </c>
    </row>
    <row r="26" spans="1:3">
      <c r="A26">
        <v>25</v>
      </c>
      <c r="B26" s="27" t="s">
        <v>1679</v>
      </c>
      <c r="C26" t="s">
        <v>34</v>
      </c>
    </row>
    <row r="27" spans="1:3">
      <c r="A27">
        <v>26</v>
      </c>
      <c r="B27" s="27" t="s">
        <v>1679</v>
      </c>
      <c r="C27" t="s">
        <v>35</v>
      </c>
    </row>
    <row r="28" spans="1:3">
      <c r="A28">
        <v>27</v>
      </c>
      <c r="B28" s="27" t="s">
        <v>1679</v>
      </c>
      <c r="C28" t="s">
        <v>36</v>
      </c>
    </row>
    <row r="29" spans="1:3">
      <c r="A29">
        <v>28</v>
      </c>
      <c r="B29" s="27" t="s">
        <v>1679</v>
      </c>
      <c r="C29" t="s">
        <v>37</v>
      </c>
    </row>
    <row r="30" spans="1:3">
      <c r="A30">
        <v>29</v>
      </c>
      <c r="B30" s="27" t="s">
        <v>1679</v>
      </c>
      <c r="C30" t="s">
        <v>50</v>
      </c>
    </row>
    <row r="31" spans="1:3">
      <c r="A31">
        <v>30</v>
      </c>
      <c r="B31" s="27" t="s">
        <v>1679</v>
      </c>
      <c r="C31" t="s">
        <v>38</v>
      </c>
    </row>
    <row r="32" spans="1:3">
      <c r="A32">
        <v>31</v>
      </c>
      <c r="B32" s="27" t="s">
        <v>1677</v>
      </c>
      <c r="C32" t="s">
        <v>15</v>
      </c>
    </row>
    <row r="33" spans="1:4">
      <c r="A33">
        <v>32</v>
      </c>
      <c r="B33" s="27" t="s">
        <v>1677</v>
      </c>
      <c r="C33" t="s">
        <v>19</v>
      </c>
    </row>
    <row r="34" spans="1:4">
      <c r="A34">
        <v>33</v>
      </c>
      <c r="B34" s="27" t="s">
        <v>1677</v>
      </c>
      <c r="C34" t="s">
        <v>25</v>
      </c>
    </row>
    <row r="35" spans="1:4">
      <c r="A35">
        <v>34</v>
      </c>
      <c r="B35" s="27" t="s">
        <v>1677</v>
      </c>
      <c r="C35" t="s">
        <v>26</v>
      </c>
    </row>
    <row r="36" spans="1:4">
      <c r="A36">
        <v>35</v>
      </c>
      <c r="B36" s="27" t="s">
        <v>1677</v>
      </c>
      <c r="C36" t="s">
        <v>27</v>
      </c>
    </row>
    <row r="37" spans="1:4">
      <c r="A37">
        <v>36</v>
      </c>
      <c r="B37" s="27" t="s">
        <v>1677</v>
      </c>
      <c r="C37" t="s">
        <v>1682</v>
      </c>
      <c r="D37" t="s">
        <v>1688</v>
      </c>
    </row>
    <row r="38" spans="1:4">
      <c r="A38">
        <v>37</v>
      </c>
      <c r="B38" s="27" t="s">
        <v>1677</v>
      </c>
      <c r="C38" t="s">
        <v>30</v>
      </c>
    </row>
    <row r="39" spans="1:4">
      <c r="A39">
        <v>38</v>
      </c>
      <c r="B39" s="27" t="s">
        <v>1677</v>
      </c>
      <c r="C39" t="s">
        <v>31</v>
      </c>
    </row>
    <row r="40" spans="1:4">
      <c r="A40">
        <v>39</v>
      </c>
      <c r="B40" s="27" t="s">
        <v>1677</v>
      </c>
      <c r="C40" t="s">
        <v>71</v>
      </c>
    </row>
    <row r="41" spans="1:4">
      <c r="A41">
        <v>40</v>
      </c>
      <c r="B41" s="27" t="s">
        <v>1677</v>
      </c>
      <c r="C41" t="s">
        <v>41</v>
      </c>
    </row>
    <row r="42" spans="1:4">
      <c r="A42">
        <v>41</v>
      </c>
      <c r="B42" s="27" t="s">
        <v>1677</v>
      </c>
      <c r="C42" t="s">
        <v>36</v>
      </c>
    </row>
    <row r="43" spans="1:4">
      <c r="A43">
        <v>42</v>
      </c>
      <c r="B43" s="27" t="s">
        <v>1677</v>
      </c>
      <c r="C43" t="s">
        <v>38</v>
      </c>
    </row>
  </sheetData>
  <sheetProtection algorithmName="SHA-512" hashValue="f8BYcZX3w+HAzaMfr5KgD8BN4THXWKnwreYgmLXcjqf81pVEvDIHhLq1mqEHmxj0rAIvbfb3uo/WqiQQ4qzrzQ==" saltValue="vzKesBgvKfnVra21l+wFow==" spinCount="100000" sheet="1" objects="1" scenarios="1" selectLockedCells="1" selectUnlockedCells="1"/>
  <phoneticPr fontId="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113D-4657-489C-BBD6-08481DBB03FD}">
  <sheetPr codeName="Sheet8"/>
  <dimension ref="A1:AA3"/>
  <sheetViews>
    <sheetView workbookViewId="0">
      <selection activeCell="K3" sqref="K3"/>
    </sheetView>
  </sheetViews>
  <sheetFormatPr defaultRowHeight="13.5"/>
  <cols>
    <col min="1" max="1" width="14" customWidth="1"/>
    <col min="2" max="2" width="21.75" customWidth="1"/>
    <col min="3" max="3" width="29" customWidth="1"/>
    <col min="4" max="4" width="25.5" customWidth="1"/>
    <col min="5" max="5" width="25.25" customWidth="1"/>
    <col min="6" max="6" width="19.75" customWidth="1"/>
    <col min="7" max="7" width="17.75" customWidth="1"/>
    <col min="8" max="8" width="16.5" customWidth="1"/>
    <col min="9" max="9" width="10.25" customWidth="1"/>
    <col min="10" max="10" width="19.5" customWidth="1"/>
    <col min="11" max="11" width="28.75" bestFit="1" customWidth="1"/>
    <col min="12" max="13" width="10.25" customWidth="1"/>
    <col min="14" max="14" width="21.5" customWidth="1"/>
    <col min="15" max="15" width="19.625" customWidth="1"/>
    <col min="16" max="16" width="28" customWidth="1"/>
    <col min="17" max="17" width="20.5" customWidth="1"/>
    <col min="18" max="18" width="30.75" customWidth="1"/>
    <col min="19" max="19" width="10.25" customWidth="1"/>
    <col min="20" max="20" width="20.5" customWidth="1"/>
    <col min="21" max="21" width="24.875" customWidth="1"/>
    <col min="22" max="22" width="22.375" customWidth="1"/>
    <col min="23" max="23" width="17.75" customWidth="1"/>
    <col min="24" max="24" width="17.625" customWidth="1"/>
    <col min="25" max="25" width="24.25" customWidth="1"/>
    <col min="26" max="26" width="14" customWidth="1"/>
    <col min="27" max="27" width="12.125" customWidth="1"/>
  </cols>
  <sheetData>
    <row r="1" spans="1:27">
      <c r="A1" t="s">
        <v>15</v>
      </c>
      <c r="B1" t="s">
        <v>17</v>
      </c>
      <c r="C1" t="s">
        <v>19</v>
      </c>
      <c r="D1" t="s">
        <v>98</v>
      </c>
      <c r="E1" t="s">
        <v>21</v>
      </c>
      <c r="F1" t="s">
        <v>1685</v>
      </c>
      <c r="G1" t="s">
        <v>24</v>
      </c>
      <c r="H1" t="s">
        <v>1686</v>
      </c>
      <c r="I1" t="s">
        <v>26</v>
      </c>
      <c r="J1" t="s">
        <v>27</v>
      </c>
      <c r="K1" t="s">
        <v>1683</v>
      </c>
      <c r="L1" t="s">
        <v>28</v>
      </c>
      <c r="M1" t="s">
        <v>29</v>
      </c>
      <c r="N1" t="s">
        <v>30</v>
      </c>
      <c r="O1" t="s">
        <v>31</v>
      </c>
      <c r="P1" t="s">
        <v>71</v>
      </c>
      <c r="Q1" t="s">
        <v>32</v>
      </c>
      <c r="R1" t="s">
        <v>41</v>
      </c>
      <c r="S1" t="s">
        <v>72</v>
      </c>
      <c r="T1" t="s">
        <v>33</v>
      </c>
      <c r="U1" t="s">
        <v>1684</v>
      </c>
      <c r="V1" t="s">
        <v>34</v>
      </c>
      <c r="W1" t="s">
        <v>35</v>
      </c>
      <c r="X1" t="s">
        <v>36</v>
      </c>
      <c r="Y1" t="s">
        <v>37</v>
      </c>
      <c r="Z1" t="s">
        <v>50</v>
      </c>
      <c r="AA1" t="s">
        <v>38</v>
      </c>
    </row>
    <row r="2" spans="1:27">
      <c r="A2" t="s">
        <v>1680</v>
      </c>
      <c r="B2" t="s">
        <v>1680</v>
      </c>
      <c r="C2" t="s">
        <v>1680</v>
      </c>
      <c r="D2" t="s">
        <v>1680</v>
      </c>
      <c r="E2" t="s">
        <v>1680</v>
      </c>
      <c r="F2" t="s">
        <v>1680</v>
      </c>
      <c r="G2" t="s">
        <v>1680</v>
      </c>
      <c r="H2" t="s">
        <v>1680</v>
      </c>
      <c r="I2" t="s">
        <v>1680</v>
      </c>
      <c r="J2" t="s">
        <v>1680</v>
      </c>
      <c r="K2" t="s">
        <v>1680</v>
      </c>
      <c r="L2" t="s">
        <v>1680</v>
      </c>
      <c r="M2" t="s">
        <v>1680</v>
      </c>
      <c r="N2" t="s">
        <v>1680</v>
      </c>
      <c r="O2" t="s">
        <v>1680</v>
      </c>
      <c r="P2" t="s">
        <v>1680</v>
      </c>
      <c r="Q2" t="s">
        <v>1680</v>
      </c>
      <c r="R2" t="s">
        <v>1680</v>
      </c>
      <c r="S2" t="s">
        <v>1680</v>
      </c>
      <c r="T2" t="s">
        <v>1680</v>
      </c>
      <c r="U2" t="s">
        <v>1680</v>
      </c>
      <c r="V2" t="s">
        <v>1680</v>
      </c>
      <c r="W2" t="s">
        <v>1680</v>
      </c>
      <c r="X2" t="s">
        <v>1680</v>
      </c>
      <c r="Y2" t="s">
        <v>1680</v>
      </c>
      <c r="Z2" t="s">
        <v>1680</v>
      </c>
      <c r="AA2" t="s">
        <v>1680</v>
      </c>
    </row>
    <row r="3" spans="1:27">
      <c r="A3" t="s">
        <v>1681</v>
      </c>
      <c r="B3" t="s">
        <v>1681</v>
      </c>
      <c r="C3" t="s">
        <v>1681</v>
      </c>
      <c r="D3" t="s">
        <v>1681</v>
      </c>
      <c r="E3" t="s">
        <v>1681</v>
      </c>
      <c r="F3" t="s">
        <v>1681</v>
      </c>
      <c r="G3" t="s">
        <v>1681</v>
      </c>
      <c r="H3" t="s">
        <v>1681</v>
      </c>
      <c r="I3" t="s">
        <v>1681</v>
      </c>
      <c r="J3" t="s">
        <v>1681</v>
      </c>
      <c r="K3" s="58"/>
      <c r="L3" t="s">
        <v>1681</v>
      </c>
      <c r="M3" t="s">
        <v>1681</v>
      </c>
      <c r="N3" t="s">
        <v>1681</v>
      </c>
      <c r="O3" t="s">
        <v>1681</v>
      </c>
      <c r="P3" t="s">
        <v>1681</v>
      </c>
      <c r="Q3" t="s">
        <v>1681</v>
      </c>
      <c r="R3" t="s">
        <v>1681</v>
      </c>
      <c r="S3" t="s">
        <v>1681</v>
      </c>
      <c r="T3" t="s">
        <v>1681</v>
      </c>
      <c r="U3" t="s">
        <v>1681</v>
      </c>
      <c r="V3" t="s">
        <v>1681</v>
      </c>
      <c r="W3" t="s">
        <v>1681</v>
      </c>
      <c r="X3" t="s">
        <v>1681</v>
      </c>
      <c r="Y3" t="s">
        <v>1681</v>
      </c>
      <c r="Z3" t="s">
        <v>1681</v>
      </c>
      <c r="AA3" t="s">
        <v>1681</v>
      </c>
    </row>
  </sheetData>
  <sheetProtection algorithmName="SHA-512" hashValue="uxAMt2Qt+4o7nhHKg6wtmWfsrl/J+DAw/WbLr2SZtw+bEbqDmbr0J3l9ov4ahW1A/rb1TegVzfmaqmfO8ljAeg==" saltValue="ds6PYtIpisA4BW1HWp3wFA==" spinCount="100000" sheet="1" objects="1" scenarios="1" selectLockedCells="1" selectUnlockedCells="1"/>
  <phoneticPr fontId="11"/>
  <pageMargins left="0.7" right="0.7" top="0.75" bottom="0.75" header="0.3" footer="0.3"/>
  <pageSetup paperSize="9" orientation="portrait" r:id="rId1"/>
  <tableParts count="2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58</vt:i4>
      </vt:variant>
    </vt:vector>
  </HeadingPairs>
  <TitlesOfParts>
    <vt:vector size="65" baseType="lpstr">
      <vt:lpstr>説明</vt:lpstr>
      <vt:lpstr>①入力</vt:lpstr>
      <vt:lpstr>②人間ドック受診申込書</vt:lpstr>
      <vt:lpstr>記載例</vt:lpstr>
      <vt:lpstr>所属所一覧（R8.4.1）</vt:lpstr>
      <vt:lpstr>コース一覧</vt:lpstr>
      <vt:lpstr>ピロリ菌検査</vt:lpstr>
      <vt:lpstr>①入力!Print_Area</vt:lpstr>
      <vt:lpstr>②人間ドック受診申込書!Print_Area</vt:lpstr>
      <vt:lpstr>記載例!Print_Area</vt:lpstr>
      <vt:lpstr>説明!Print_Area</vt:lpstr>
      <vt:lpstr>記載例!オリエンタルクリニック</vt:lpstr>
      <vt:lpstr>オリエンタルクリニック</vt:lpstr>
      <vt:lpstr>記載例!だいどうクリニック</vt:lpstr>
      <vt:lpstr>だいどうクリニック</vt:lpstr>
      <vt:lpstr>記載例!メドック健康クリニック</vt:lpstr>
      <vt:lpstr>メドック健康クリニック</vt:lpstr>
      <vt:lpstr>記載例!愛知健康増進財団</vt:lpstr>
      <vt:lpstr>愛知健康増進財団</vt:lpstr>
      <vt:lpstr>記載例!井上病院</vt:lpstr>
      <vt:lpstr>井上病院</vt:lpstr>
      <vt:lpstr>記載例!宇野病院</vt:lpstr>
      <vt:lpstr>宇野病院</vt:lpstr>
      <vt:lpstr>記載例!岡崎市医師会はるさき健診センター</vt:lpstr>
      <vt:lpstr>岡崎市医師会はるさき健診センター</vt:lpstr>
      <vt:lpstr>記載例!海南病院</vt:lpstr>
      <vt:lpstr>海南病院</vt:lpstr>
      <vt:lpstr>記載例!蒲郡市医師会健診センター</vt:lpstr>
      <vt:lpstr>蒲郡市医師会健診センター</vt:lpstr>
      <vt:lpstr>記載例!刈谷豊田総合病院</vt:lpstr>
      <vt:lpstr>刈谷豊田総合病院</vt:lpstr>
      <vt:lpstr>記載例!光生会病院</vt:lpstr>
      <vt:lpstr>光生会病院</vt:lpstr>
      <vt:lpstr>記載例!公立西知多総合病院</vt:lpstr>
      <vt:lpstr>公立西知多総合病院</vt:lpstr>
      <vt:lpstr>記載例!国際セントラルクリニック</vt:lpstr>
      <vt:lpstr>国際セントラルクリニック</vt:lpstr>
      <vt:lpstr>記載例!三河安城クリニック</vt:lpstr>
      <vt:lpstr>三河安城クリニック</vt:lpstr>
      <vt:lpstr>記載例!山下病院</vt:lpstr>
      <vt:lpstr>山下病院</vt:lpstr>
      <vt:lpstr>記載例!西尾市健康管理センター</vt:lpstr>
      <vt:lpstr>西尾市健康管理センター</vt:lpstr>
      <vt:lpstr>記載例!総合青山病院</vt:lpstr>
      <vt:lpstr>総合青山病院</vt:lpstr>
      <vt:lpstr>記載例!大名古屋ビルセントラルクリニック</vt:lpstr>
      <vt:lpstr>大名古屋ビルセントラルクリニック</vt:lpstr>
      <vt:lpstr>記載例!中京サテライトクリニック</vt:lpstr>
      <vt:lpstr>中京サテライトクリニック</vt:lpstr>
      <vt:lpstr>記載例!中日病院</vt:lpstr>
      <vt:lpstr>中日病院</vt:lpstr>
      <vt:lpstr>記載例!渡辺病院健診センター</vt:lpstr>
      <vt:lpstr>渡辺病院健診センター</vt:lpstr>
      <vt:lpstr>記載例!東海中央病院</vt:lpstr>
      <vt:lpstr>東海中央病院</vt:lpstr>
      <vt:lpstr>記載例!半田市医師会健康管理センター</vt:lpstr>
      <vt:lpstr>半田市医師会健康管理センター</vt:lpstr>
      <vt:lpstr>記載例!豊田厚生病院</vt:lpstr>
      <vt:lpstr>豊田厚生病院</vt:lpstr>
      <vt:lpstr>記載例!豊田地域医療センター</vt:lpstr>
      <vt:lpstr>豊田地域医療センター</vt:lpstr>
      <vt:lpstr>記載例!名古屋ステーションクリニック</vt:lpstr>
      <vt:lpstr>名古屋ステーションクリニック</vt:lpstr>
      <vt:lpstr>記載例!名古屋栄セントラルクリニック</vt:lpstr>
      <vt:lpstr>名古屋栄セントラルクリニック</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木村公平</dc:creator>
  <cp:lastModifiedBy>共済組合（井手　美波留）</cp:lastModifiedBy>
  <cp:lastPrinted>2026-03-19T05:15:10Z</cp:lastPrinted>
  <dcterms:created xsi:type="dcterms:W3CDTF">2006-02-21T05:51:33Z</dcterms:created>
  <dcterms:modified xsi:type="dcterms:W3CDTF">2026-03-27T09:29:59Z</dcterms:modified>
</cp:coreProperties>
</file>