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81.137\厚生\32　共済組合（その他） 【削除禁止】\32-23厚生施設等利用補助\厚生施設利用補助\R4年度\実施・契約・所属所通知\原議\R4利用補助様式（済）\【R4限定】利用補助様式（宿泊・会食\"/>
    </mc:Choice>
  </mc:AlternateContent>
  <bookViews>
    <workbookView xWindow="0" yWindow="0" windowWidth="20490" windowHeight="7530" activeTab="1"/>
  </bookViews>
  <sheets>
    <sheet name="入力シート" sheetId="15" r:id="rId1"/>
    <sheet name="【印刷用】" sheetId="14" r:id="rId2"/>
    <sheet name="【白紙様式】" sheetId="5" r:id="rId3"/>
    <sheet name="利用対象者の範囲" sheetId="16" r:id="rId4"/>
  </sheets>
  <definedNames>
    <definedName name="_xlnm.Print_Area" localSheetId="1">【印刷用】!$A$1:$BF$99</definedName>
    <definedName name="_xlnm.Print_Area" localSheetId="2">【白紙様式】!$A$1:$BD$59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5" l="1"/>
  <c r="AJ23" i="14" s="1"/>
  <c r="M6" i="15"/>
  <c r="M7" i="15"/>
  <c r="M8" i="15"/>
  <c r="M9" i="15"/>
  <c r="M10" i="15"/>
  <c r="M11" i="15"/>
  <c r="M12" i="15"/>
  <c r="M13" i="15"/>
  <c r="M14" i="15"/>
  <c r="L12" i="15"/>
  <c r="J5" i="15"/>
  <c r="AB5" i="15" l="1"/>
  <c r="R5" i="15"/>
  <c r="Q5" i="15"/>
  <c r="P5" i="15"/>
  <c r="Q7" i="15"/>
  <c r="O5" i="15"/>
  <c r="N8" i="15"/>
  <c r="N6" i="15"/>
  <c r="N5" i="15"/>
  <c r="O14" i="15"/>
  <c r="BC74" i="14" s="1"/>
  <c r="N14" i="15"/>
  <c r="O13" i="15"/>
  <c r="BC68" i="14" s="1"/>
  <c r="N13" i="15"/>
  <c r="O12" i="15"/>
  <c r="BC62" i="14" s="1"/>
  <c r="N12" i="15"/>
  <c r="O11" i="15"/>
  <c r="BC56" i="14" s="1"/>
  <c r="N11" i="15"/>
  <c r="O10" i="15"/>
  <c r="BC50" i="14" s="1"/>
  <c r="N10" i="15"/>
  <c r="O9" i="15"/>
  <c r="BC44" i="14" s="1"/>
  <c r="N9" i="15"/>
  <c r="O8" i="15"/>
  <c r="BC38" i="14" s="1"/>
  <c r="O7" i="15"/>
  <c r="BC32" i="14" s="1"/>
  <c r="N7" i="15"/>
  <c r="O6" i="15"/>
  <c r="BC26" i="14" s="1"/>
  <c r="V74" i="14" l="1"/>
  <c r="V68" i="14"/>
  <c r="V62" i="14"/>
  <c r="V56" i="14"/>
  <c r="V50" i="14"/>
  <c r="V44" i="14"/>
  <c r="V38" i="14"/>
  <c r="V26" i="14"/>
  <c r="V32" i="14"/>
  <c r="V20" i="14"/>
  <c r="S5" i="15" l="1"/>
  <c r="F23" i="14" s="1"/>
  <c r="AB14" i="15"/>
  <c r="S14" i="15" s="1"/>
  <c r="F77" i="14" s="1"/>
  <c r="AB13" i="15"/>
  <c r="S13" i="15" s="1"/>
  <c r="F71" i="14" s="1"/>
  <c r="AB12" i="15"/>
  <c r="S12" i="15" s="1"/>
  <c r="F65" i="14" s="1"/>
  <c r="AB11" i="15"/>
  <c r="S11" i="15" s="1"/>
  <c r="F59" i="14" s="1"/>
  <c r="AB10" i="15"/>
  <c r="S10" i="15" s="1"/>
  <c r="F53" i="14" s="1"/>
  <c r="AB9" i="15"/>
  <c r="S9" i="15" s="1"/>
  <c r="F47" i="14" s="1"/>
  <c r="AB8" i="15"/>
  <c r="S8" i="15" s="1"/>
  <c r="F41" i="14" s="1"/>
  <c r="AB7" i="15"/>
  <c r="S7" i="15" s="1"/>
  <c r="F35" i="14" s="1"/>
  <c r="AB6" i="15"/>
  <c r="S6" i="15" s="1"/>
  <c r="F29" i="14" s="1"/>
  <c r="AC5" i="15" l="1"/>
  <c r="T5" i="15" s="1"/>
  <c r="H23" i="14" s="1"/>
  <c r="AC6" i="15"/>
  <c r="T6" i="15" s="1"/>
  <c r="H29" i="14" s="1"/>
  <c r="AC7" i="15"/>
  <c r="AC8" i="15"/>
  <c r="T8" i="15" s="1"/>
  <c r="H41" i="14" s="1"/>
  <c r="AC9" i="15"/>
  <c r="T9" i="15" s="1"/>
  <c r="H47" i="14" s="1"/>
  <c r="AC10" i="15"/>
  <c r="T10" i="15" s="1"/>
  <c r="H53" i="14" s="1"/>
  <c r="AC11" i="15"/>
  <c r="AC12" i="15"/>
  <c r="AC13" i="15"/>
  <c r="T13" i="15" s="1"/>
  <c r="H71" i="14" s="1"/>
  <c r="AC14" i="15"/>
  <c r="T14" i="15" s="1"/>
  <c r="H77" i="14" s="1"/>
  <c r="AD5" i="15"/>
  <c r="AD6" i="15"/>
  <c r="U6" i="15" s="1"/>
  <c r="J29" i="14" s="1"/>
  <c r="AD9" i="15"/>
  <c r="AD14" i="15" l="1"/>
  <c r="U14" i="15" s="1"/>
  <c r="J77" i="14" s="1"/>
  <c r="AD13" i="15"/>
  <c r="U13" i="15" s="1"/>
  <c r="J71" i="14" s="1"/>
  <c r="AD10" i="15"/>
  <c r="U10" i="15" s="1"/>
  <c r="J53" i="14" s="1"/>
  <c r="AD12" i="15"/>
  <c r="U12" i="15" s="1"/>
  <c r="J65" i="14" s="1"/>
  <c r="T12" i="15"/>
  <c r="H65" i="14" s="1"/>
  <c r="AD11" i="15"/>
  <c r="T11" i="15"/>
  <c r="H59" i="14" s="1"/>
  <c r="AD7" i="15"/>
  <c r="U7" i="15" s="1"/>
  <c r="J35" i="14" s="1"/>
  <c r="T7" i="15"/>
  <c r="H35" i="14" s="1"/>
  <c r="AE13" i="15"/>
  <c r="V13" i="15" s="1"/>
  <c r="L71" i="14" s="1"/>
  <c r="AE9" i="15"/>
  <c r="V9" i="15" s="1"/>
  <c r="L47" i="14" s="1"/>
  <c r="U9" i="15"/>
  <c r="J47" i="14" s="1"/>
  <c r="AE5" i="15"/>
  <c r="U5" i="15"/>
  <c r="J23" i="14" s="1"/>
  <c r="AD8" i="15"/>
  <c r="AE14" i="15"/>
  <c r="V14" i="15" s="1"/>
  <c r="L77" i="14" s="1"/>
  <c r="AE6" i="15"/>
  <c r="V6" i="15" s="1"/>
  <c r="L29" i="14" s="1"/>
  <c r="F20" i="14"/>
  <c r="F74" i="14"/>
  <c r="F68" i="14"/>
  <c r="F62" i="14"/>
  <c r="F56" i="14"/>
  <c r="F50" i="14"/>
  <c r="F44" i="14"/>
  <c r="F38" i="14"/>
  <c r="F32" i="14"/>
  <c r="F26" i="14"/>
  <c r="P6" i="15"/>
  <c r="Q6" i="15"/>
  <c r="P7" i="15"/>
  <c r="P8" i="15"/>
  <c r="Q8" i="15"/>
  <c r="P9" i="15"/>
  <c r="Q9" i="15"/>
  <c r="P10" i="15"/>
  <c r="Q10" i="15"/>
  <c r="P11" i="15"/>
  <c r="Q11" i="15"/>
  <c r="P12" i="15"/>
  <c r="Q12" i="15"/>
  <c r="P13" i="15"/>
  <c r="Q13" i="15"/>
  <c r="P14" i="15"/>
  <c r="Q14" i="15"/>
  <c r="F16" i="15"/>
  <c r="AZ20" i="14"/>
  <c r="AZ32" i="14"/>
  <c r="AZ38" i="14"/>
  <c r="AZ44" i="14"/>
  <c r="AZ50" i="14"/>
  <c r="AZ56" i="14"/>
  <c r="AZ62" i="14"/>
  <c r="AZ68" i="14"/>
  <c r="AZ74" i="14"/>
  <c r="AZ26" i="14"/>
  <c r="C74" i="14"/>
  <c r="C68" i="14"/>
  <c r="C62" i="14"/>
  <c r="C56" i="14"/>
  <c r="C50" i="14"/>
  <c r="C44" i="14"/>
  <c r="C38" i="14"/>
  <c r="C32" i="14"/>
  <c r="C26" i="14"/>
  <c r="C20" i="14"/>
  <c r="P13" i="14"/>
  <c r="AN2" i="14"/>
  <c r="R6" i="15"/>
  <c r="AO26" i="14" s="1"/>
  <c r="R7" i="15"/>
  <c r="AO32" i="14" s="1"/>
  <c r="R8" i="15"/>
  <c r="AO38" i="14" s="1"/>
  <c r="R9" i="15"/>
  <c r="AO44" i="14" s="1"/>
  <c r="R10" i="15"/>
  <c r="AO50" i="14" s="1"/>
  <c r="R11" i="15"/>
  <c r="AO56" i="14" s="1"/>
  <c r="R12" i="15"/>
  <c r="AO62" i="14" s="1"/>
  <c r="R13" i="15"/>
  <c r="AO68" i="14" s="1"/>
  <c r="R14" i="15"/>
  <c r="AO74" i="14" s="1"/>
  <c r="AO20" i="14"/>
  <c r="AJ41" i="14"/>
  <c r="AJ47" i="14"/>
  <c r="AJ53" i="14"/>
  <c r="AJ59" i="14"/>
  <c r="AJ65" i="14"/>
  <c r="AJ71" i="14"/>
  <c r="AJ77" i="14"/>
  <c r="AJ35" i="14"/>
  <c r="AJ29" i="14"/>
  <c r="L14" i="15"/>
  <c r="AF77" i="14" s="1"/>
  <c r="L7" i="15"/>
  <c r="AF35" i="14" s="1"/>
  <c r="L8" i="15"/>
  <c r="AF41" i="14" s="1"/>
  <c r="L9" i="15"/>
  <c r="AF47" i="14" s="1"/>
  <c r="L10" i="15"/>
  <c r="AF53" i="14" s="1"/>
  <c r="L11" i="15"/>
  <c r="AF59" i="14" s="1"/>
  <c r="AF65" i="14"/>
  <c r="L13" i="15"/>
  <c r="AF71" i="14" s="1"/>
  <c r="L6" i="15"/>
  <c r="AF29" i="14" s="1"/>
  <c r="L5" i="15"/>
  <c r="AF23" i="14" s="1"/>
  <c r="K5" i="15"/>
  <c r="AF20" i="14" s="1"/>
  <c r="K14" i="15"/>
  <c r="AF74" i="14" s="1"/>
  <c r="K7" i="15"/>
  <c r="AF32" i="14" s="1"/>
  <c r="K8" i="15"/>
  <c r="AF38" i="14" s="1"/>
  <c r="K9" i="15"/>
  <c r="AF44" i="14" s="1"/>
  <c r="K10" i="15"/>
  <c r="AF50" i="14" s="1"/>
  <c r="K11" i="15"/>
  <c r="AF56" i="14" s="1"/>
  <c r="K12" i="15"/>
  <c r="AF62" i="14" s="1"/>
  <c r="K13" i="15"/>
  <c r="AF68" i="14" s="1"/>
  <c r="K6" i="15"/>
  <c r="AF26" i="14" s="1"/>
  <c r="AB20" i="14"/>
  <c r="J14" i="15"/>
  <c r="AB74" i="14" s="1"/>
  <c r="J7" i="15"/>
  <c r="AB32" i="14" s="1"/>
  <c r="J8" i="15"/>
  <c r="AB38" i="14" s="1"/>
  <c r="J9" i="15"/>
  <c r="AB44" i="14" s="1"/>
  <c r="J10" i="15"/>
  <c r="AB50" i="14" s="1"/>
  <c r="J11" i="15"/>
  <c r="AB56" i="14" s="1"/>
  <c r="J12" i="15"/>
  <c r="AB62" i="14" s="1"/>
  <c r="J13" i="15"/>
  <c r="AB68" i="14" s="1"/>
  <c r="J6" i="15"/>
  <c r="AB26" i="14" s="1"/>
  <c r="F15" i="15"/>
  <c r="Q15" i="15" l="1"/>
  <c r="P16" i="15"/>
  <c r="AQ15" i="14" s="1"/>
  <c r="P15" i="15"/>
  <c r="AI15" i="14" s="1"/>
  <c r="AE10" i="15"/>
  <c r="V10" i="15" s="1"/>
  <c r="L53" i="14" s="1"/>
  <c r="AE8" i="15"/>
  <c r="V8" i="15" s="1"/>
  <c r="L41" i="14" s="1"/>
  <c r="U8" i="15"/>
  <c r="J41" i="14" s="1"/>
  <c r="AE7" i="15"/>
  <c r="AE12" i="15"/>
  <c r="V12" i="15" s="1"/>
  <c r="L65" i="14" s="1"/>
  <c r="AF9" i="15"/>
  <c r="AE11" i="15"/>
  <c r="U11" i="15"/>
  <c r="J59" i="14" s="1"/>
  <c r="AF13" i="15"/>
  <c r="W13" i="15" s="1"/>
  <c r="N71" i="14" s="1"/>
  <c r="AF5" i="15"/>
  <c r="V5" i="15"/>
  <c r="L23" i="14" s="1"/>
  <c r="BC20" i="14"/>
  <c r="AF14" i="15"/>
  <c r="W14" i="15" s="1"/>
  <c r="N77" i="14" s="1"/>
  <c r="AF6" i="15"/>
  <c r="W6" i="15" s="1"/>
  <c r="N29" i="14" s="1"/>
  <c r="Q16" i="15"/>
  <c r="F17" i="15"/>
  <c r="P11" i="14" s="1"/>
  <c r="AF8" i="15" l="1"/>
  <c r="AG14" i="15"/>
  <c r="X14" i="15" s="1"/>
  <c r="P77" i="14" s="1"/>
  <c r="AF10" i="15"/>
  <c r="W10" i="15" s="1"/>
  <c r="N53" i="14" s="1"/>
  <c r="AG13" i="15"/>
  <c r="X13" i="15" s="1"/>
  <c r="P71" i="14" s="1"/>
  <c r="AI16" i="14"/>
  <c r="AG9" i="15"/>
  <c r="X9" i="15" s="1"/>
  <c r="P47" i="14" s="1"/>
  <c r="W9" i="15"/>
  <c r="N47" i="14" s="1"/>
  <c r="AG8" i="15"/>
  <c r="X8" i="15" s="1"/>
  <c r="P41" i="14" s="1"/>
  <c r="W8" i="15"/>
  <c r="N41" i="14" s="1"/>
  <c r="AF7" i="15"/>
  <c r="V7" i="15"/>
  <c r="L35" i="14" s="1"/>
  <c r="V11" i="15"/>
  <c r="L59" i="14" s="1"/>
  <c r="AF11" i="15"/>
  <c r="AF12" i="15"/>
  <c r="W12" i="15" s="1"/>
  <c r="N65" i="14" s="1"/>
  <c r="W5" i="15"/>
  <c r="N23" i="14" s="1"/>
  <c r="AG5" i="15"/>
  <c r="AQ16" i="14"/>
  <c r="AG6" i="15"/>
  <c r="AH14" i="15" l="1"/>
  <c r="AI14" i="15" s="1"/>
  <c r="Z14" i="15" s="1"/>
  <c r="T77" i="14" s="1"/>
  <c r="AG10" i="15"/>
  <c r="AH13" i="15"/>
  <c r="AI13" i="15" s="1"/>
  <c r="Z13" i="15" s="1"/>
  <c r="T71" i="14" s="1"/>
  <c r="AH9" i="15"/>
  <c r="AI9" i="15" s="1"/>
  <c r="Z9" i="15" s="1"/>
  <c r="T47" i="14" s="1"/>
  <c r="AH6" i="15"/>
  <c r="Y6" i="15" s="1"/>
  <c r="R29" i="14" s="1"/>
  <c r="X6" i="15"/>
  <c r="P29" i="14" s="1"/>
  <c r="AG12" i="15"/>
  <c r="W11" i="15"/>
  <c r="N59" i="14" s="1"/>
  <c r="AG11" i="15"/>
  <c r="Y14" i="15"/>
  <c r="R77" i="14" s="1"/>
  <c r="AH8" i="15"/>
  <c r="Y13" i="15"/>
  <c r="R71" i="14" s="1"/>
  <c r="AG7" i="15"/>
  <c r="W7" i="15"/>
  <c r="N35" i="14" s="1"/>
  <c r="AH5" i="15"/>
  <c r="X5" i="15"/>
  <c r="P23" i="14" s="1"/>
  <c r="AH10" i="15" l="1"/>
  <c r="Y10" i="15" s="1"/>
  <c r="R53" i="14" s="1"/>
  <c r="X10" i="15"/>
  <c r="P53" i="14" s="1"/>
  <c r="Y9" i="15"/>
  <c r="R47" i="14" s="1"/>
  <c r="AI10" i="15"/>
  <c r="Z10" i="15" s="1"/>
  <c r="T53" i="14" s="1"/>
  <c r="AI6" i="15"/>
  <c r="Z6" i="15" s="1"/>
  <c r="T29" i="14" s="1"/>
  <c r="AI8" i="15"/>
  <c r="Z8" i="15" s="1"/>
  <c r="T41" i="14" s="1"/>
  <c r="Y8" i="15"/>
  <c r="R41" i="14" s="1"/>
  <c r="X7" i="15"/>
  <c r="P35" i="14" s="1"/>
  <c r="AH7" i="15"/>
  <c r="AH12" i="15"/>
  <c r="X12" i="15"/>
  <c r="P65" i="14" s="1"/>
  <c r="AH11" i="15"/>
  <c r="X11" i="15"/>
  <c r="P59" i="14" s="1"/>
  <c r="AI5" i="15"/>
  <c r="Z5" i="15" s="1"/>
  <c r="T23" i="14" s="1"/>
  <c r="Y5" i="15"/>
  <c r="R23" i="14" s="1"/>
  <c r="Y12" i="15" l="1"/>
  <c r="R65" i="14" s="1"/>
  <c r="AI12" i="15"/>
  <c r="Z12" i="15" s="1"/>
  <c r="T65" i="14" s="1"/>
  <c r="AI7" i="15"/>
  <c r="Z7" i="15" s="1"/>
  <c r="T35" i="14" s="1"/>
  <c r="Y7" i="15"/>
  <c r="R35" i="14" s="1"/>
  <c r="AI11" i="15"/>
  <c r="Z11" i="15" s="1"/>
  <c r="T59" i="14" s="1"/>
  <c r="Y11" i="15"/>
  <c r="R59" i="14" s="1"/>
</calcChain>
</file>

<file path=xl/sharedStrings.xml><?xml version="1.0" encoding="utf-8"?>
<sst xmlns="http://schemas.openxmlformats.org/spreadsheetml/2006/main" count="318" uniqueCount="122">
  <si>
    <t>注</t>
    <rPh sb="0" eb="1">
      <t>チュウ</t>
    </rPh>
    <phoneticPr fontId="2"/>
  </si>
  <si>
    <t>利用人員</t>
    <rPh sb="0" eb="2">
      <t>リヨウ</t>
    </rPh>
    <rPh sb="2" eb="4">
      <t>ジンイン</t>
    </rPh>
    <phoneticPr fontId="2"/>
  </si>
  <si>
    <t>名</t>
    <rPh sb="0" eb="1">
      <t>ナ</t>
    </rPh>
    <phoneticPr fontId="2"/>
  </si>
  <si>
    <t>利用年月日</t>
    <rPh sb="0" eb="2">
      <t>リヨウ</t>
    </rPh>
    <rPh sb="2" eb="5">
      <t>ネンガッピ</t>
    </rPh>
    <phoneticPr fontId="2"/>
  </si>
  <si>
    <t>補助額</t>
    <rPh sb="0" eb="2">
      <t>ホジョ</t>
    </rPh>
    <rPh sb="2" eb="3">
      <t>ガク</t>
    </rPh>
    <phoneticPr fontId="2"/>
  </si>
  <si>
    <t>１人につき</t>
    <rPh sb="1" eb="2">
      <t>ニン</t>
    </rPh>
    <phoneticPr fontId="2"/>
  </si>
  <si>
    <t>1,200円</t>
    <rPh sb="5" eb="6">
      <t>エン</t>
    </rPh>
    <phoneticPr fontId="2"/>
  </si>
  <si>
    <t>利用者名簿</t>
    <rPh sb="0" eb="3">
      <t>リヨウシャ</t>
    </rPh>
    <rPh sb="3" eb="5">
      <t>メイボ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</si>
  <si>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</si>
  <si>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</si>
  <si>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</si>
  <si>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r>
      <t>施設名：　</t>
    </r>
    <r>
      <rPr>
        <sz val="11"/>
        <rFont val="HG丸ｺﾞｼｯｸM-PRO"/>
        <family val="3"/>
        <charset val="128"/>
      </rPr>
      <t>　　　　　　　　　　　　　　　　　　　　　　　</t>
    </r>
    <r>
      <rPr>
        <sz val="9"/>
        <rFont val="HG丸ｺﾞｼｯｸM-PRO"/>
        <family val="3"/>
        <charset val="128"/>
      </rPr>
      <t>　　</t>
    </r>
    <rPh sb="0" eb="2">
      <t>シセツ</t>
    </rPh>
    <rPh sb="2" eb="3">
      <t>メイ</t>
    </rPh>
    <phoneticPr fontId="2"/>
  </si>
  <si>
    <t>不正な使用があった場合は利用補助を無効とし、その際に生じた過誤額は利用者の負担となります。</t>
    <rPh sb="0" eb="2">
      <t>フセイ</t>
    </rPh>
    <rPh sb="3" eb="5">
      <t>シヨウ</t>
    </rPh>
    <rPh sb="9" eb="11">
      <t>バアイ</t>
    </rPh>
    <rPh sb="12" eb="14">
      <t>リヨウ</t>
    </rPh>
    <rPh sb="14" eb="16">
      <t>ホジョ</t>
    </rPh>
    <rPh sb="17" eb="19">
      <t>ムコウ</t>
    </rPh>
    <rPh sb="24" eb="25">
      <t>サイ</t>
    </rPh>
    <rPh sb="26" eb="27">
      <t>ショウ</t>
    </rPh>
    <rPh sb="29" eb="31">
      <t>カゴ</t>
    </rPh>
    <rPh sb="31" eb="32">
      <t>ガク</t>
    </rPh>
    <rPh sb="33" eb="36">
      <t>リヨウシャ</t>
    </rPh>
    <rPh sb="37" eb="39">
      <t>フタン</t>
    </rPh>
    <phoneticPr fontId="2"/>
  </si>
  <si>
    <t>・</t>
    <phoneticPr fontId="2"/>
  </si>
  <si>
    <r>
      <rPr>
        <sz val="11"/>
        <rFont val="HG丸ｺﾞｼｯｸM-PRO"/>
        <family val="3"/>
        <charset val="128"/>
      </rPr>
      <t>この利用補助は組合員の元気回復を目的としたもので、</t>
    </r>
    <r>
      <rPr>
        <b/>
        <sz val="11"/>
        <rFont val="HG丸ｺﾞｼｯｸM-PRO"/>
        <family val="3"/>
        <charset val="128"/>
      </rPr>
      <t>公務での利用は補助の対象となりません。</t>
    </r>
    <rPh sb="2" eb="4">
      <t>リヨウ</t>
    </rPh>
    <rPh sb="4" eb="6">
      <t>ホジョ</t>
    </rPh>
    <rPh sb="7" eb="10">
      <t>クミアイイン</t>
    </rPh>
    <rPh sb="11" eb="13">
      <t>ゲンキ</t>
    </rPh>
    <rPh sb="13" eb="15">
      <t>カイフク</t>
    </rPh>
    <rPh sb="16" eb="18">
      <t>モクテキ</t>
    </rPh>
    <rPh sb="25" eb="27">
      <t>コウム</t>
    </rPh>
    <rPh sb="29" eb="31">
      <t>リヨウ</t>
    </rPh>
    <rPh sb="32" eb="34">
      <t>ホジョ</t>
    </rPh>
    <rPh sb="35" eb="37">
      <t>タイショウ</t>
    </rPh>
    <phoneticPr fontId="2"/>
  </si>
  <si>
    <r>
      <t>必要項目</t>
    </r>
    <r>
      <rPr>
        <sz val="8"/>
        <rFont val="HG丸ｺﾞｼｯｸM-PRO"/>
        <family val="3"/>
        <charset val="128"/>
      </rPr>
      <t>（網掛け部分）</t>
    </r>
    <r>
      <rPr>
        <b/>
        <sz val="11"/>
        <rFont val="HG丸ｺﾞｼｯｸM-PRO"/>
        <family val="3"/>
        <charset val="128"/>
      </rPr>
      <t>を記入していない場合、補助を受けられないことがあります。</t>
    </r>
    <rPh sb="0" eb="2">
      <t>ヒツヨウ</t>
    </rPh>
    <rPh sb="2" eb="4">
      <t>コウモク</t>
    </rPh>
    <rPh sb="5" eb="7">
      <t>アミカ</t>
    </rPh>
    <rPh sb="8" eb="10">
      <t>ブブン</t>
    </rPh>
    <rPh sb="12" eb="14">
      <t>キニュウ</t>
    </rPh>
    <rPh sb="19" eb="21">
      <t>バアイ</t>
    </rPh>
    <rPh sb="22" eb="24">
      <t>ホジョ</t>
    </rPh>
    <rPh sb="25" eb="26">
      <t>ウ</t>
    </rPh>
    <phoneticPr fontId="2"/>
  </si>
  <si>
    <t>補助額・利用者等の変更があった場合、変更後の情報に訂正したものも有効とします。</t>
    <rPh sb="0" eb="2">
      <t>ホジョ</t>
    </rPh>
    <rPh sb="2" eb="3">
      <t>ガク</t>
    </rPh>
    <rPh sb="4" eb="7">
      <t>リヨウシャ</t>
    </rPh>
    <rPh sb="7" eb="8">
      <t>トウ</t>
    </rPh>
    <rPh sb="9" eb="11">
      <t>ヘンコウ</t>
    </rPh>
    <rPh sb="15" eb="17">
      <t>バアイ</t>
    </rPh>
    <rPh sb="18" eb="20">
      <t>ヘンコウ</t>
    </rPh>
    <rPh sb="20" eb="21">
      <t>ゴ</t>
    </rPh>
    <rPh sb="22" eb="24">
      <t>ジョウホウ</t>
    </rPh>
    <rPh sb="25" eb="27">
      <t>テイセイ</t>
    </rPh>
    <rPh sb="32" eb="34">
      <t>ユウコウ</t>
    </rPh>
    <phoneticPr fontId="2"/>
  </si>
  <si>
    <t>この申請書は利用施設に提出し確認を得ることにより、利用補助券となります。</t>
    <rPh sb="2" eb="5">
      <t>シンセイショ</t>
    </rPh>
    <rPh sb="6" eb="8">
      <t>リヨウ</t>
    </rPh>
    <rPh sb="8" eb="10">
      <t>シセツ</t>
    </rPh>
    <rPh sb="11" eb="13">
      <t>テイシュツ</t>
    </rPh>
    <rPh sb="14" eb="16">
      <t>カクニン</t>
    </rPh>
    <rPh sb="17" eb="18">
      <t>エ</t>
    </rPh>
    <rPh sb="25" eb="27">
      <t>リヨウ</t>
    </rPh>
    <rPh sb="27" eb="29">
      <t>ホジョ</t>
    </rPh>
    <rPh sb="29" eb="30">
      <t>ケン</t>
    </rPh>
    <phoneticPr fontId="2"/>
  </si>
  <si>
    <t>代表者</t>
    <rPh sb="0" eb="3">
      <t>ダイヒョウシャ</t>
    </rPh>
    <phoneticPr fontId="1"/>
  </si>
  <si>
    <t>名</t>
    <phoneticPr fontId="2"/>
  </si>
  <si>
    <t>（ルブラ王山・蒲郡荘用）</t>
    <rPh sb="4" eb="6">
      <t>オウザン</t>
    </rPh>
    <rPh sb="7" eb="10">
      <t>ガマゴオリソウ</t>
    </rPh>
    <rPh sb="10" eb="11">
      <t>ヨウ</t>
    </rPh>
    <phoneticPr fontId="2"/>
  </si>
  <si>
    <t>公立学校共済組合愛知支部長　　殿</t>
    <rPh sb="0" eb="8">
      <t>コウリツ</t>
    </rPh>
    <rPh sb="8" eb="10">
      <t>アイチ</t>
    </rPh>
    <rPh sb="10" eb="13">
      <t>シブチョウ</t>
    </rPh>
    <phoneticPr fontId="2"/>
  </si>
  <si>
    <t>申請日</t>
    <rPh sb="0" eb="2">
      <t>シンセイ</t>
    </rPh>
    <rPh sb="2" eb="3">
      <t>ビ</t>
    </rPh>
    <phoneticPr fontId="1"/>
  </si>
  <si>
    <t>Ｎｏ</t>
    <phoneticPr fontId="2"/>
  </si>
  <si>
    <t>家族：</t>
    <rPh sb="0" eb="2">
      <t>カゾク</t>
    </rPh>
    <phoneticPr fontId="2"/>
  </si>
  <si>
    <t>この申請書は現金との引換えはできません。</t>
    <rPh sb="2" eb="5">
      <t>シンセイショ</t>
    </rPh>
    <rPh sb="6" eb="8">
      <t>ゲンキン</t>
    </rPh>
    <rPh sb="10" eb="12">
      <t>ヒキカエ</t>
    </rPh>
    <phoneticPr fontId="2"/>
  </si>
  <si>
    <t>代表者は代表者欄に○をつけてください。</t>
    <rPh sb="0" eb="3">
      <t>ダイヒョウシャ</t>
    </rPh>
    <rPh sb="4" eb="7">
      <t>ダイヒョウシャ</t>
    </rPh>
    <rPh sb="7" eb="8">
      <t>ラン</t>
    </rPh>
    <phoneticPr fontId="1"/>
  </si>
  <si>
    <t>[利用施設]</t>
    <rPh sb="1" eb="3">
      <t>リヨウ</t>
    </rPh>
    <rPh sb="3" eb="5">
      <t>シセツ</t>
    </rPh>
    <phoneticPr fontId="2"/>
  </si>
  <si>
    <t>※は利用施設記入欄ですので、未記入としてください。</t>
    <rPh sb="2" eb="4">
      <t>リヨウ</t>
    </rPh>
    <rPh sb="4" eb="6">
      <t>シセツ</t>
    </rPh>
    <rPh sb="6" eb="8">
      <t>キニュウ</t>
    </rPh>
    <rPh sb="8" eb="9">
      <t>ラン</t>
    </rPh>
    <rPh sb="14" eb="17">
      <t>ミキニュウ</t>
    </rPh>
    <phoneticPr fontId="2"/>
  </si>
  <si>
    <r>
      <rPr>
        <b/>
        <u/>
        <sz val="11"/>
        <rFont val="HG丸ｺﾞｼｯｸM-PRO"/>
        <family val="3"/>
        <charset val="128"/>
      </rPr>
      <t>組合員証・被扶養者証を利用施設に提示等</t>
    </r>
    <r>
      <rPr>
        <sz val="11"/>
        <rFont val="HG丸ｺﾞｼｯｸM-PRO"/>
        <family val="3"/>
        <charset val="128"/>
      </rPr>
      <t>し、利用助成対象者であることを証明してください。</t>
    </r>
    <rPh sb="0" eb="3">
      <t>クミアイイン</t>
    </rPh>
    <rPh sb="5" eb="9">
      <t>ヒフヨウシャ</t>
    </rPh>
    <rPh sb="9" eb="10">
      <t>ショウ</t>
    </rPh>
    <rPh sb="11" eb="13">
      <t>リヨウ</t>
    </rPh>
    <rPh sb="13" eb="15">
      <t>シセツ</t>
    </rPh>
    <rPh sb="18" eb="19">
      <t>トウ</t>
    </rPh>
    <rPh sb="34" eb="36">
      <t>ショウメイ</t>
    </rPh>
    <phoneticPr fontId="1"/>
  </si>
  <si>
    <t>１回の利用</t>
    <rPh sb="1" eb="2">
      <t>カイ</t>
    </rPh>
    <rPh sb="3" eb="5">
      <t>リヨウ</t>
    </rPh>
    <phoneticPr fontId="2"/>
  </si>
  <si>
    <t>補助</t>
    <rPh sb="0" eb="2">
      <t>ホジョ</t>
    </rPh>
    <phoneticPr fontId="1"/>
  </si>
  <si>
    <t>（その他の場合は続柄を記入）</t>
    <rPh sb="3" eb="4">
      <t>タ</t>
    </rPh>
    <rPh sb="5" eb="7">
      <t>バアイ</t>
    </rPh>
    <rPh sb="8" eb="10">
      <t>ツヅキガラ</t>
    </rPh>
    <rPh sb="11" eb="13">
      <t>キニュウ</t>
    </rPh>
    <phoneticPr fontId="2"/>
  </si>
  <si>
    <t>（利用者が本人の場合は省略可）</t>
    <rPh sb="1" eb="4">
      <t>リヨウシャ</t>
    </rPh>
    <rPh sb="5" eb="7">
      <t>ホンニン</t>
    </rPh>
    <rPh sb="8" eb="10">
      <t>バアイ</t>
    </rPh>
    <rPh sb="11" eb="13">
      <t>ショウリャク</t>
    </rPh>
    <rPh sb="13" eb="14">
      <t>カ</t>
    </rPh>
    <phoneticPr fontId="1"/>
  </si>
  <si>
    <t>(該当に〇)</t>
    <rPh sb="1" eb="3">
      <t>ガイトウ</t>
    </rPh>
    <phoneticPr fontId="1"/>
  </si>
  <si>
    <t>組合員氏名</t>
    <phoneticPr fontId="1"/>
  </si>
  <si>
    <t>利用補助対象者が10名を超える場合は、申請書を追加し、左上を綴じて利用施設に提出してください。</t>
    <rPh sb="0" eb="2">
      <t>リヨウ</t>
    </rPh>
    <rPh sb="2" eb="4">
      <t>ホジョ</t>
    </rPh>
    <rPh sb="4" eb="7">
      <t>タイショウシャ</t>
    </rPh>
    <rPh sb="10" eb="11">
      <t>ナ</t>
    </rPh>
    <rPh sb="12" eb="13">
      <t>コ</t>
    </rPh>
    <rPh sb="15" eb="17">
      <t>バアイ</t>
    </rPh>
    <rPh sb="23" eb="25">
      <t>ツイカ</t>
    </rPh>
    <rPh sb="27" eb="29">
      <t>ヒダリウエ</t>
    </rPh>
    <rPh sb="30" eb="31">
      <t>ト</t>
    </rPh>
    <rPh sb="33" eb="35">
      <t>リヨウ</t>
    </rPh>
    <rPh sb="35" eb="37">
      <t>シセツ</t>
    </rPh>
    <rPh sb="38" eb="40">
      <t>テイシュツ</t>
    </rPh>
    <phoneticPr fontId="1"/>
  </si>
  <si>
    <r>
      <rPr>
        <sz val="11"/>
        <rFont val="HG丸ｺﾞｼｯｸM-PRO"/>
        <family val="3"/>
        <charset val="128"/>
      </rPr>
      <t>同日に宿泊と会食の利用申請をされる場合、</t>
    </r>
    <r>
      <rPr>
        <b/>
        <sz val="11"/>
        <rFont val="HG丸ｺﾞｼｯｸM-PRO"/>
        <family val="3"/>
        <charset val="128"/>
      </rPr>
      <t>申請書はそれぞれ必要です。</t>
    </r>
    <rPh sb="0" eb="2">
      <t>ドウジツ</t>
    </rPh>
    <rPh sb="3" eb="5">
      <t>シュクハク</t>
    </rPh>
    <rPh sb="6" eb="8">
      <t>カイショク</t>
    </rPh>
    <rPh sb="9" eb="11">
      <t>リヨウ</t>
    </rPh>
    <rPh sb="11" eb="13">
      <t>シンセイ</t>
    </rPh>
    <rPh sb="17" eb="19">
      <t>バアイ</t>
    </rPh>
    <rPh sb="20" eb="23">
      <t>シンセイショ</t>
    </rPh>
    <rPh sb="28" eb="30">
      <t>ヒツヨウ</t>
    </rPh>
    <phoneticPr fontId="2"/>
  </si>
  <si>
    <t>宿　泊　施　設</t>
    <rPh sb="0" eb="1">
      <t>シュク</t>
    </rPh>
    <rPh sb="2" eb="3">
      <t>ハク</t>
    </rPh>
    <rPh sb="4" eb="5">
      <t>シ</t>
    </rPh>
    <rPh sb="6" eb="7">
      <t>セツ</t>
    </rPh>
    <phoneticPr fontId="2"/>
  </si>
  <si>
    <t>利 用 補 助 申 請 書</t>
    <rPh sb="0" eb="1">
      <t>リ</t>
    </rPh>
    <rPh sb="2" eb="3">
      <t>ヨウ</t>
    </rPh>
    <rPh sb="4" eb="5">
      <t>ホ</t>
    </rPh>
    <rPh sb="6" eb="7">
      <t>スケ</t>
    </rPh>
    <rPh sb="8" eb="9">
      <t>サル</t>
    </rPh>
    <rPh sb="10" eb="11">
      <t>ショウ</t>
    </rPh>
    <rPh sb="12" eb="13">
      <t>ショ</t>
    </rPh>
    <phoneticPr fontId="2"/>
  </si>
  <si>
    <t>名）</t>
    <phoneticPr fontId="2"/>
  </si>
  <si>
    <t>利用者氏名</t>
    <phoneticPr fontId="1"/>
  </si>
  <si>
    <t>組合員証番号（８桁）</t>
    <phoneticPr fontId="1"/>
  </si>
  <si>
    <t>・</t>
    <phoneticPr fontId="2"/>
  </si>
  <si>
    <t>※</t>
    <phoneticPr fontId="1"/>
  </si>
  <si>
    <t>会　食</t>
    <rPh sb="0" eb="1">
      <t>カイ</t>
    </rPh>
    <rPh sb="2" eb="3">
      <t>ショク</t>
    </rPh>
    <phoneticPr fontId="2"/>
  </si>
  <si>
    <t>Ａ</t>
    <phoneticPr fontId="1"/>
  </si>
  <si>
    <t>（本人：</t>
    <phoneticPr fontId="2"/>
  </si>
  <si>
    <t>・</t>
    <phoneticPr fontId="1"/>
  </si>
  <si>
    <t>Ｂ</t>
    <phoneticPr fontId="1"/>
  </si>
  <si>
    <t>所属所名</t>
    <phoneticPr fontId="1"/>
  </si>
  <si>
    <t>利用者の続柄</t>
    <phoneticPr fontId="1"/>
  </si>
  <si>
    <r>
      <t>組合員証番号は8桁です。（</t>
    </r>
    <r>
      <rPr>
        <b/>
        <u val="double"/>
        <sz val="11"/>
        <rFont val="HG丸ｺﾞｼｯｸM-PRO"/>
        <family val="3"/>
        <charset val="128"/>
      </rPr>
      <t>8桁以外の場合は無効</t>
    </r>
    <r>
      <rPr>
        <b/>
        <sz val="11"/>
        <rFont val="HG丸ｺﾞｼｯｸM-PRO"/>
        <family val="3"/>
        <charset val="128"/>
      </rPr>
      <t>）</t>
    </r>
    <phoneticPr fontId="1"/>
  </si>
  <si>
    <t>・</t>
    <phoneticPr fontId="1"/>
  </si>
  <si>
    <t>本人</t>
    <rPh sb="0" eb="2">
      <t>ホンニン</t>
    </rPh>
    <phoneticPr fontId="1"/>
  </si>
  <si>
    <t>その他</t>
    <rPh sb="2" eb="3">
      <t>タ</t>
    </rPh>
    <phoneticPr fontId="1"/>
  </si>
  <si>
    <t>（</t>
    <phoneticPr fontId="1"/>
  </si>
  <si>
    <t xml:space="preserve"> ）</t>
    <phoneticPr fontId="1"/>
  </si>
  <si>
    <t>「yyyy/dd/mm」で入力</t>
    <rPh sb="13" eb="15">
      <t>ニュウリョク</t>
    </rPh>
    <phoneticPr fontId="1"/>
  </si>
  <si>
    <t>〇</t>
    <phoneticPr fontId="1"/>
  </si>
  <si>
    <t>利用日</t>
    <rPh sb="0" eb="2">
      <t>リヨウ</t>
    </rPh>
    <rPh sb="2" eb="3">
      <t>ビ</t>
    </rPh>
    <phoneticPr fontId="1"/>
  </si>
  <si>
    <t>組合員氏名</t>
    <rPh sb="0" eb="3">
      <t>クミアイイン</t>
    </rPh>
    <rPh sb="3" eb="5">
      <t>シメイ</t>
    </rPh>
    <phoneticPr fontId="1"/>
  </si>
  <si>
    <t>組合員証番号（8桁）</t>
    <rPh sb="0" eb="4">
      <t>クミアイインショウ</t>
    </rPh>
    <rPh sb="4" eb="6">
      <t>バンゴウ</t>
    </rPh>
    <rPh sb="8" eb="9">
      <t>ケタ</t>
    </rPh>
    <phoneticPr fontId="1"/>
  </si>
  <si>
    <t>所属所名</t>
    <rPh sb="0" eb="2">
      <t>ショゾク</t>
    </rPh>
    <rPh sb="2" eb="3">
      <t>ショ</t>
    </rPh>
    <rPh sb="3" eb="4">
      <t>ナ</t>
    </rPh>
    <phoneticPr fontId="1"/>
  </si>
  <si>
    <t>利用者の続柄</t>
    <rPh sb="0" eb="3">
      <t>リヨウシャ</t>
    </rPh>
    <rPh sb="4" eb="6">
      <t>ツヅキガラ</t>
    </rPh>
    <phoneticPr fontId="1"/>
  </si>
  <si>
    <t>被扶養者</t>
    <phoneticPr fontId="1"/>
  </si>
  <si>
    <t>〔本人〕</t>
    <phoneticPr fontId="1"/>
  </si>
  <si>
    <t>　本人　</t>
    <rPh sb="1" eb="3">
      <t>ホンニン</t>
    </rPh>
    <phoneticPr fontId="1"/>
  </si>
  <si>
    <t>　被扶養者　</t>
    <rPh sb="1" eb="5">
      <t>ヒフヨウシャ</t>
    </rPh>
    <phoneticPr fontId="1"/>
  </si>
  <si>
    <t>　その他　</t>
    <rPh sb="3" eb="4">
      <t>タ</t>
    </rPh>
    <phoneticPr fontId="1"/>
  </si>
  <si>
    <t>〔被扶養者〕</t>
    <rPh sb="1" eb="5">
      <t>ヒフヨウシャ</t>
    </rPh>
    <phoneticPr fontId="1"/>
  </si>
  <si>
    <t>〔その他〕</t>
    <rPh sb="3" eb="4">
      <t>タ</t>
    </rPh>
    <phoneticPr fontId="1"/>
  </si>
  <si>
    <t>利用者氏名（家族利用時のみ）</t>
    <rPh sb="0" eb="3">
      <t>リヨウシャ</t>
    </rPh>
    <rPh sb="3" eb="5">
      <t>シメイ</t>
    </rPh>
    <rPh sb="6" eb="8">
      <t>カゾク</t>
    </rPh>
    <rPh sb="8" eb="10">
      <t>リヨウ</t>
    </rPh>
    <phoneticPr fontId="1"/>
  </si>
  <si>
    <t>A</t>
    <phoneticPr fontId="1"/>
  </si>
  <si>
    <t>B</t>
    <phoneticPr fontId="1"/>
  </si>
  <si>
    <t>〔A〕</t>
    <phoneticPr fontId="1"/>
  </si>
  <si>
    <t>〔B〕</t>
    <phoneticPr fontId="1"/>
  </si>
  <si>
    <t>名前</t>
    <rPh sb="0" eb="2">
      <t>ナマエ</t>
    </rPh>
    <phoneticPr fontId="1"/>
  </si>
  <si>
    <t>手打ち続柄</t>
    <rPh sb="0" eb="2">
      <t>テウ</t>
    </rPh>
    <rPh sb="3" eb="5">
      <t>ツヅキガラ</t>
    </rPh>
    <phoneticPr fontId="1"/>
  </si>
  <si>
    <t>　A　</t>
    <phoneticPr fontId="1"/>
  </si>
  <si>
    <t>　B　</t>
    <phoneticPr fontId="1"/>
  </si>
  <si>
    <t>補助A</t>
    <rPh sb="0" eb="2">
      <t>ホジョ</t>
    </rPh>
    <phoneticPr fontId="1"/>
  </si>
  <si>
    <t>補助B</t>
    <rPh sb="0" eb="2">
      <t>ホジョ</t>
    </rPh>
    <phoneticPr fontId="1"/>
  </si>
  <si>
    <t>補　　助</t>
    <rPh sb="0" eb="1">
      <t>ホ</t>
    </rPh>
    <rPh sb="3" eb="4">
      <t>スケ</t>
    </rPh>
    <phoneticPr fontId="1"/>
  </si>
  <si>
    <t>Ａ</t>
    <phoneticPr fontId="1"/>
  </si>
  <si>
    <t>（本人：</t>
    <phoneticPr fontId="2"/>
  </si>
  <si>
    <t>名</t>
    <phoneticPr fontId="2"/>
  </si>
  <si>
    <t>・</t>
    <phoneticPr fontId="1"/>
  </si>
  <si>
    <t>名）</t>
    <phoneticPr fontId="2"/>
  </si>
  <si>
    <t xml:space="preserve">
その他（）</t>
  </si>
  <si>
    <t>補　助</t>
    <rPh sb="0" eb="1">
      <t>ホ</t>
    </rPh>
    <rPh sb="2" eb="3">
      <t>スケ</t>
    </rPh>
    <phoneticPr fontId="1"/>
  </si>
  <si>
    <t>本人</t>
    <phoneticPr fontId="1"/>
  </si>
  <si>
    <t>その他</t>
    <phoneticPr fontId="1"/>
  </si>
  <si>
    <t>その他</t>
    <phoneticPr fontId="1"/>
  </si>
  <si>
    <t>（</t>
    <phoneticPr fontId="1"/>
  </si>
  <si>
    <t>）</t>
    <phoneticPr fontId="1"/>
  </si>
  <si>
    <t>本人</t>
    <phoneticPr fontId="1"/>
  </si>
  <si>
    <t>・</t>
    <phoneticPr fontId="1"/>
  </si>
  <si>
    <t>被扶養者</t>
    <phoneticPr fontId="1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</si>
  <si>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</si>
  <si>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</si>
  <si>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</si>
  <si>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</si>
  <si>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</si>
  <si>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※</t>
    <phoneticPr fontId="1"/>
  </si>
  <si>
    <t>C</t>
    <phoneticPr fontId="1"/>
  </si>
  <si>
    <t>その他の場合の続柄</t>
    <rPh sb="2" eb="3">
      <t>タ</t>
    </rPh>
    <rPh sb="4" eb="6">
      <t>バアイ</t>
    </rPh>
    <rPh sb="7" eb="9">
      <t>ツヅキガラ</t>
    </rPh>
    <phoneticPr fontId="1"/>
  </si>
  <si>
    <r>
      <t>組合員証番号は8桁です。（</t>
    </r>
    <r>
      <rPr>
        <b/>
        <u val="double"/>
        <sz val="11"/>
        <color rgb="FFFF0000"/>
        <rFont val="HG丸ｺﾞｼｯｸM-PRO"/>
        <family val="3"/>
        <charset val="128"/>
      </rPr>
      <t>8桁以外の場合は無効</t>
    </r>
    <r>
      <rPr>
        <b/>
        <sz val="11"/>
        <color rgb="FFFF0000"/>
        <rFont val="HG丸ｺﾞｼｯｸM-PRO"/>
        <family val="3"/>
        <charset val="128"/>
      </rPr>
      <t>）</t>
    </r>
    <phoneticPr fontId="1"/>
  </si>
  <si>
    <r>
      <t>必要項目</t>
    </r>
    <r>
      <rPr>
        <sz val="8"/>
        <color rgb="FFFF0000"/>
        <rFont val="HG丸ｺﾞｼｯｸM-PRO"/>
        <family val="3"/>
        <charset val="128"/>
      </rPr>
      <t>（網掛け部分）</t>
    </r>
    <r>
      <rPr>
        <b/>
        <sz val="11"/>
        <color rgb="FFFF0000"/>
        <rFont val="HG丸ｺﾞｼｯｸM-PRO"/>
        <family val="3"/>
        <charset val="128"/>
      </rPr>
      <t>を記入していない場合、補助を受けられないことがあります。</t>
    </r>
    <rPh sb="0" eb="2">
      <t>ヒツヨウ</t>
    </rPh>
    <rPh sb="2" eb="4">
      <t>コウモク</t>
    </rPh>
    <rPh sb="5" eb="7">
      <t>アミカ</t>
    </rPh>
    <rPh sb="8" eb="10">
      <t>ブブン</t>
    </rPh>
    <rPh sb="12" eb="14">
      <t>キニュウ</t>
    </rPh>
    <rPh sb="19" eb="21">
      <t>バアイ</t>
    </rPh>
    <rPh sb="22" eb="24">
      <t>ホジョ</t>
    </rPh>
    <rPh sb="25" eb="26">
      <t>ウ</t>
    </rPh>
    <phoneticPr fontId="2"/>
  </si>
  <si>
    <r>
      <rPr>
        <sz val="11"/>
        <rFont val="HG丸ｺﾞｼｯｸM-PRO"/>
        <family val="3"/>
        <charset val="128"/>
      </rPr>
      <t>同日に宿泊と会食の利用申請をされる場合、</t>
    </r>
    <r>
      <rPr>
        <b/>
        <sz val="11"/>
        <color rgb="FFFF0000"/>
        <rFont val="HG丸ｺﾞｼｯｸM-PRO"/>
        <family val="3"/>
        <charset val="128"/>
      </rPr>
      <t>申請書はそれぞれ必要です。</t>
    </r>
    <rPh sb="0" eb="2">
      <t>ドウジツ</t>
    </rPh>
    <rPh sb="3" eb="5">
      <t>シュクハク</t>
    </rPh>
    <rPh sb="6" eb="8">
      <t>カイショク</t>
    </rPh>
    <rPh sb="9" eb="11">
      <t>リヨウ</t>
    </rPh>
    <rPh sb="11" eb="13">
      <t>シンセイ</t>
    </rPh>
    <rPh sb="17" eb="19">
      <t>バアイ</t>
    </rPh>
    <rPh sb="20" eb="23">
      <t>シンセイショ</t>
    </rPh>
    <rPh sb="28" eb="30">
      <t>ヒツヨウ</t>
    </rPh>
    <phoneticPr fontId="2"/>
  </si>
  <si>
    <r>
      <rPr>
        <sz val="11"/>
        <rFont val="HG丸ｺﾞｼｯｸM-PRO"/>
        <family val="3"/>
        <charset val="128"/>
      </rPr>
      <t>この利用補助は組合員の元気回復を目的としたもので、</t>
    </r>
    <r>
      <rPr>
        <b/>
        <sz val="11"/>
        <color rgb="FFFF0000"/>
        <rFont val="HG丸ｺﾞｼｯｸM-PRO"/>
        <family val="3"/>
        <charset val="128"/>
      </rPr>
      <t>公務での利用は補助の対象となりません。</t>
    </r>
    <rPh sb="2" eb="4">
      <t>リヨウ</t>
    </rPh>
    <rPh sb="4" eb="6">
      <t>ホジョ</t>
    </rPh>
    <rPh sb="7" eb="10">
      <t>クミアイイン</t>
    </rPh>
    <rPh sb="11" eb="13">
      <t>ゲンキ</t>
    </rPh>
    <rPh sb="13" eb="15">
      <t>カイフク</t>
    </rPh>
    <rPh sb="16" eb="18">
      <t>モクテキ</t>
    </rPh>
    <rPh sb="25" eb="27">
      <t>コウム</t>
    </rPh>
    <rPh sb="29" eb="31">
      <t>リヨウ</t>
    </rPh>
    <rPh sb="32" eb="34">
      <t>ホジョ</t>
    </rPh>
    <rPh sb="35" eb="37">
      <t>タイショウ</t>
    </rPh>
    <phoneticPr fontId="2"/>
  </si>
  <si>
    <r>
      <rPr>
        <b/>
        <u/>
        <sz val="11"/>
        <color rgb="FFFF0000"/>
        <rFont val="HG丸ｺﾞｼｯｸM-PRO"/>
        <family val="3"/>
        <charset val="128"/>
      </rPr>
      <t>組合員証・被扶養者証を利用施設に提示等</t>
    </r>
    <r>
      <rPr>
        <sz val="11"/>
        <rFont val="HG丸ｺﾞｼｯｸM-PRO"/>
        <family val="3"/>
        <charset val="128"/>
      </rPr>
      <t>し、利用助成対象者であることを証明してください。</t>
    </r>
    <rPh sb="0" eb="3">
      <t>クミアイイン</t>
    </rPh>
    <rPh sb="5" eb="9">
      <t>ヒフヨウシャ</t>
    </rPh>
    <rPh sb="9" eb="10">
      <t>ショウ</t>
    </rPh>
    <rPh sb="11" eb="13">
      <t>リヨウ</t>
    </rPh>
    <rPh sb="13" eb="15">
      <t>シセツ</t>
    </rPh>
    <rPh sb="18" eb="19">
      <t>トウ</t>
    </rPh>
    <rPh sb="34" eb="36">
      <t>ショウメイ</t>
    </rPh>
    <phoneticPr fontId="1"/>
  </si>
  <si>
    <r>
      <t>不正な使用があった場合は利用補助を無効とし、その際に生じた</t>
    </r>
    <r>
      <rPr>
        <sz val="11"/>
        <color rgb="FFFF0000"/>
        <rFont val="HG丸ｺﾞｼｯｸM-PRO"/>
        <family val="3"/>
        <charset val="128"/>
      </rPr>
      <t>過誤額は利用者の負担</t>
    </r>
    <r>
      <rPr>
        <sz val="11"/>
        <rFont val="HG丸ｺﾞｼｯｸM-PRO"/>
        <family val="3"/>
        <charset val="128"/>
      </rPr>
      <t>となります。</t>
    </r>
    <rPh sb="0" eb="2">
      <t>フセイ</t>
    </rPh>
    <rPh sb="3" eb="5">
      <t>シヨウ</t>
    </rPh>
    <rPh sb="9" eb="11">
      <t>バアイ</t>
    </rPh>
    <rPh sb="12" eb="14">
      <t>リヨウ</t>
    </rPh>
    <rPh sb="14" eb="16">
      <t>ホジョ</t>
    </rPh>
    <rPh sb="17" eb="19">
      <t>ムコウ</t>
    </rPh>
    <rPh sb="24" eb="25">
      <t>サイ</t>
    </rPh>
    <rPh sb="26" eb="27">
      <t>ショウ</t>
    </rPh>
    <rPh sb="29" eb="31">
      <t>カゴ</t>
    </rPh>
    <rPh sb="31" eb="32">
      <t>ガク</t>
    </rPh>
    <rPh sb="33" eb="36">
      <t>リヨウシャ</t>
    </rPh>
    <rPh sb="37" eb="39">
      <t>フタン</t>
    </rPh>
    <phoneticPr fontId="2"/>
  </si>
  <si>
    <t>会食利用補助申請書の入力シートです。</t>
    <rPh sb="0" eb="2">
      <t>カイショク</t>
    </rPh>
    <rPh sb="2" eb="4">
      <t>リヨウ</t>
    </rPh>
    <rPh sb="4" eb="6">
      <t>ホジョ</t>
    </rPh>
    <rPh sb="6" eb="9">
      <t>シンセイショ</t>
    </rPh>
    <rPh sb="10" eb="12">
      <t>ニュウリョク</t>
    </rPh>
    <phoneticPr fontId="1"/>
  </si>
  <si>
    <t>2,000円</t>
    <rPh sb="1" eb="6">
      <t>０００エン</t>
    </rPh>
    <phoneticPr fontId="2"/>
  </si>
  <si>
    <t>2,000円</t>
    <rPh sb="5" eb="6">
      <t>エン</t>
    </rPh>
    <phoneticPr fontId="2"/>
  </si>
  <si>
    <t>　　　　　　　　（Aは2,500円以上、Ｂは4,000円以上の利用が対象）</t>
    <rPh sb="34" eb="36">
      <t>タイショウ</t>
    </rPh>
    <phoneticPr fontId="1"/>
  </si>
  <si>
    <t>　　（Aは2,500円以上、Ｂは4,000円以上の利用が対象）</t>
    <rPh sb="28" eb="30">
      <t>タイショウ</t>
    </rPh>
    <phoneticPr fontId="1"/>
  </si>
  <si>
    <r>
      <t>※ｷｬﾝﾍﾟｰﾝ期間中の額</t>
    </r>
    <r>
      <rPr>
        <sz val="8"/>
        <color rgb="FFFF0000"/>
        <rFont val="HG丸ｺﾞｼｯｸM-PRO"/>
        <family val="3"/>
        <charset val="128"/>
      </rPr>
      <t>（通常：1,800円補助）</t>
    </r>
    <rPh sb="8" eb="10">
      <t>キカン</t>
    </rPh>
    <rPh sb="10" eb="11">
      <t>ノ</t>
    </rPh>
    <rPh sb="14" eb="16">
      <t>ツウジョウ</t>
    </rPh>
    <rPh sb="18" eb="23">
      <t>800エン</t>
    </rPh>
    <rPh sb="23" eb="25">
      <t>ホジョ</t>
    </rPh>
    <phoneticPr fontId="1"/>
  </si>
  <si>
    <t>※ｷｬﾝﾍﾟｰﾝ期間中の額
（通常：1,800円補助）</t>
    <rPh sb="8" eb="10">
      <t>キカン</t>
    </rPh>
    <rPh sb="10" eb="11">
      <t>ノ</t>
    </rPh>
    <rPh sb="15" eb="17">
      <t>ツウジョウ</t>
    </rPh>
    <rPh sb="19" eb="24">
      <t>800エン</t>
    </rPh>
    <rPh sb="24" eb="26">
      <t>ホジョ</t>
    </rPh>
    <phoneticPr fontId="1"/>
  </si>
  <si>
    <r>
      <rPr>
        <sz val="11"/>
        <rFont val="HG丸ｺﾞｼｯｸM-PRO"/>
        <family val="3"/>
        <charset val="128"/>
      </rPr>
      <t>利用補助の対象は</t>
    </r>
    <r>
      <rPr>
        <b/>
        <u/>
        <sz val="11"/>
        <color rgb="FFFF0000"/>
        <rFont val="HG丸ｺﾞｼｯｸM-PRO"/>
        <family val="3"/>
        <charset val="128"/>
      </rPr>
      <t>組合員及び被扶養者に同伴する３親等以内の家族</t>
    </r>
    <r>
      <rPr>
        <b/>
        <u/>
        <sz val="8"/>
        <color rgb="FFFF0000"/>
        <rFont val="HG丸ｺﾞｼｯｸM-PRO"/>
        <family val="3"/>
        <charset val="128"/>
      </rPr>
      <t>（同居別居不問）</t>
    </r>
    <r>
      <rPr>
        <sz val="11"/>
        <color rgb="FFFF0000"/>
        <rFont val="HG丸ｺﾞｼｯｸM-PRO"/>
        <family val="3"/>
        <charset val="128"/>
      </rPr>
      <t>に限ります。</t>
    </r>
    <rPh sb="0" eb="2">
      <t>リヨウ</t>
    </rPh>
    <rPh sb="2" eb="4">
      <t>ホジョ</t>
    </rPh>
    <rPh sb="5" eb="7">
      <t>タイショウ</t>
    </rPh>
    <rPh sb="8" eb="11">
      <t>クミアイイン</t>
    </rPh>
    <rPh sb="11" eb="12">
      <t>オヨ</t>
    </rPh>
    <rPh sb="13" eb="17">
      <t>ヒフヨウシャ</t>
    </rPh>
    <rPh sb="18" eb="20">
      <t>ドウハン</t>
    </rPh>
    <rPh sb="23" eb="25">
      <t>シントウ</t>
    </rPh>
    <rPh sb="25" eb="27">
      <t>イナイ</t>
    </rPh>
    <rPh sb="28" eb="30">
      <t>カゾク</t>
    </rPh>
    <rPh sb="31" eb="33">
      <t>ドウキョ</t>
    </rPh>
    <rPh sb="33" eb="35">
      <t>ベッキョ</t>
    </rPh>
    <rPh sb="35" eb="37">
      <t>フモン</t>
    </rPh>
    <rPh sb="39" eb="40">
      <t>カギ</t>
    </rPh>
    <phoneticPr fontId="2"/>
  </si>
  <si>
    <r>
      <rPr>
        <sz val="11"/>
        <rFont val="HG丸ｺﾞｼｯｸM-PRO"/>
        <family val="3"/>
        <charset val="128"/>
      </rPr>
      <t>利用補助の対象は</t>
    </r>
    <r>
      <rPr>
        <b/>
        <u/>
        <sz val="11"/>
        <rFont val="HG丸ｺﾞｼｯｸM-PRO"/>
        <family val="3"/>
        <charset val="128"/>
      </rPr>
      <t>組合員及び被扶養者に同伴する３親等以内の家族</t>
    </r>
    <r>
      <rPr>
        <b/>
        <u/>
        <sz val="8"/>
        <rFont val="HG丸ｺﾞｼｯｸM-PRO"/>
        <family val="3"/>
        <charset val="128"/>
      </rPr>
      <t>（同居別居不問）</t>
    </r>
    <r>
      <rPr>
        <sz val="11"/>
        <rFont val="HG丸ｺﾞｼｯｸM-PRO"/>
        <family val="3"/>
        <charset val="128"/>
      </rPr>
      <t>に限ります。</t>
    </r>
    <rPh sb="0" eb="2">
      <t>リヨウ</t>
    </rPh>
    <rPh sb="2" eb="4">
      <t>ホジョ</t>
    </rPh>
    <rPh sb="5" eb="7">
      <t>タイショウ</t>
    </rPh>
    <rPh sb="8" eb="11">
      <t>クミアイイン</t>
    </rPh>
    <rPh sb="11" eb="12">
      <t>オヨ</t>
    </rPh>
    <rPh sb="13" eb="17">
      <t>ヒフヨウシャ</t>
    </rPh>
    <rPh sb="18" eb="20">
      <t>ドウハン</t>
    </rPh>
    <rPh sb="23" eb="25">
      <t>シントウ</t>
    </rPh>
    <rPh sb="25" eb="27">
      <t>イナイ</t>
    </rPh>
    <rPh sb="28" eb="30">
      <t>カゾク</t>
    </rPh>
    <rPh sb="31" eb="33">
      <t>ドウキョ</t>
    </rPh>
    <rPh sb="33" eb="35">
      <t>ベッキョ</t>
    </rPh>
    <rPh sb="35" eb="37">
      <t>フモン</t>
    </rPh>
    <rPh sb="39" eb="40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</si>
</sst>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00000000"/>
    <numFmt numFmtId="178" formatCode="##&quot;名&quot;"/>
    <numFmt numFmtId="179" formatCode="&quot;（本人:&quot;##&quot;名 ・&quot;"/>
    <numFmt numFmtId="180" formatCode="&quot;家族:&quot;#&quot;名）&quot;"/>
    <numFmt numFmtId="181" formatCode="[$-411]ggge&quot;年&quot;m&quot;月&quot;d&quot;日&quot;;@"/>
  </numFmts>
  <fonts count="3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u/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 val="double"/>
      <sz val="11"/>
      <name val="HG丸ｺﾞｼｯｸM-PRO"/>
      <family val="3"/>
      <charset val="128"/>
    </font>
    <font>
      <sz val="11"/>
      <color theme="0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u val="double"/>
      <sz val="11"/>
      <color rgb="FFFF0000"/>
      <name val="HG丸ｺﾞｼｯｸM-PRO"/>
      <family val="3"/>
      <charset val="128"/>
    </font>
    <font>
      <b/>
      <u/>
      <sz val="11"/>
      <color rgb="FFFF0000"/>
      <name val="HG丸ｺﾞｼｯｸM-PRO"/>
      <family val="3"/>
      <charset val="128"/>
    </font>
    <font>
      <b/>
      <u/>
      <sz val="8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1"/>
      <color rgb="FFFF0000"/>
      <name val="游ゴシック"/>
      <family val="2"/>
      <scheme val="minor"/>
    </font>
    <font>
      <sz val="6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5">
    <xf numFmtId="0" fontId="0" fillId="0" borderId="0" xfId="0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12" fillId="0" borderId="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16" xfId="0" applyFont="1" applyFill="1" applyBorder="1" applyAlignment="1">
      <alignment vertical="center" shrinkToFit="1"/>
    </xf>
    <xf numFmtId="0" fontId="18" fillId="0" borderId="0" xfId="0" applyFont="1"/>
    <xf numFmtId="0" fontId="19" fillId="3" borderId="0" xfId="0" applyFont="1" applyFill="1"/>
    <xf numFmtId="0" fontId="19" fillId="3" borderId="71" xfId="0" applyFont="1" applyFill="1" applyBorder="1"/>
    <xf numFmtId="0" fontId="20" fillId="0" borderId="0" xfId="0" applyFont="1"/>
    <xf numFmtId="0" fontId="19" fillId="3" borderId="72" xfId="0" applyFont="1" applyFill="1" applyBorder="1"/>
    <xf numFmtId="0" fontId="19" fillId="3" borderId="73" xfId="0" applyFont="1" applyFill="1" applyBorder="1"/>
    <xf numFmtId="0" fontId="19" fillId="3" borderId="74" xfId="0" applyFont="1" applyFill="1" applyBorder="1"/>
    <xf numFmtId="0" fontId="19" fillId="3" borderId="45" xfId="0" applyFont="1" applyFill="1" applyBorder="1"/>
    <xf numFmtId="0" fontId="19" fillId="4" borderId="75" xfId="0" applyFont="1" applyFill="1" applyBorder="1"/>
    <xf numFmtId="0" fontId="19" fillId="4" borderId="6" xfId="0" applyFont="1" applyFill="1" applyBorder="1"/>
    <xf numFmtId="177" fontId="19" fillId="4" borderId="46" xfId="0" applyNumberFormat="1" applyFont="1" applyFill="1" applyBorder="1"/>
    <xf numFmtId="0" fontId="19" fillId="4" borderId="46" xfId="0" applyFont="1" applyFill="1" applyBorder="1"/>
    <xf numFmtId="0" fontId="19" fillId="4" borderId="47" xfId="0" applyFont="1" applyFill="1" applyBorder="1"/>
    <xf numFmtId="0" fontId="19" fillId="4" borderId="66" xfId="0" applyFont="1" applyFill="1" applyBorder="1"/>
    <xf numFmtId="0" fontId="19" fillId="4" borderId="9" xfId="0" applyFont="1" applyFill="1" applyBorder="1"/>
    <xf numFmtId="177" fontId="19" fillId="4" borderId="54" xfId="0" applyNumberFormat="1" applyFont="1" applyFill="1" applyBorder="1"/>
    <xf numFmtId="0" fontId="19" fillId="4" borderId="54" xfId="0" applyFont="1" applyFill="1" applyBorder="1"/>
    <xf numFmtId="0" fontId="19" fillId="4" borderId="70" xfId="0" applyFont="1" applyFill="1" applyBorder="1"/>
    <xf numFmtId="0" fontId="19" fillId="4" borderId="76" xfId="0" applyFont="1" applyFill="1" applyBorder="1"/>
    <xf numFmtId="177" fontId="19" fillId="4" borderId="56" xfId="0" applyNumberFormat="1" applyFont="1" applyFill="1" applyBorder="1"/>
    <xf numFmtId="0" fontId="19" fillId="4" borderId="56" xfId="0" applyFont="1" applyFill="1" applyBorder="1"/>
    <xf numFmtId="0" fontId="19" fillId="4" borderId="44" xfId="0" applyFont="1" applyFill="1" applyBorder="1"/>
    <xf numFmtId="0" fontId="19" fillId="0" borderId="0" xfId="0" applyFont="1"/>
    <xf numFmtId="0" fontId="19" fillId="0" borderId="74" xfId="0" applyFont="1" applyFill="1" applyBorder="1"/>
    <xf numFmtId="0" fontId="19" fillId="0" borderId="5" xfId="0" applyFont="1" applyFill="1" applyBorder="1"/>
    <xf numFmtId="0" fontId="19" fillId="4" borderId="5" xfId="0" applyFont="1" applyFill="1" applyBorder="1"/>
    <xf numFmtId="0" fontId="19" fillId="4" borderId="43" xfId="0" applyFont="1" applyFill="1" applyBorder="1"/>
    <xf numFmtId="0" fontId="19" fillId="0" borderId="56" xfId="0" applyFont="1" applyFill="1" applyBorder="1"/>
    <xf numFmtId="0" fontId="19" fillId="4" borderId="77" xfId="0" applyFont="1" applyFill="1" applyBorder="1"/>
    <xf numFmtId="0" fontId="21" fillId="0" borderId="0" xfId="0" applyFont="1"/>
    <xf numFmtId="176" fontId="19" fillId="0" borderId="0" xfId="0" applyNumberFormat="1" applyFont="1"/>
    <xf numFmtId="0" fontId="19" fillId="3" borderId="55" xfId="0" applyFont="1" applyFill="1" applyBorder="1"/>
    <xf numFmtId="0" fontId="19" fillId="5" borderId="55" xfId="0" applyFont="1" applyFill="1" applyBorder="1"/>
    <xf numFmtId="0" fontId="19" fillId="5" borderId="75" xfId="0" applyFont="1" applyFill="1" applyBorder="1"/>
    <xf numFmtId="0" fontId="19" fillId="5" borderId="78" xfId="0" applyFont="1" applyFill="1" applyBorder="1"/>
    <xf numFmtId="0" fontId="6" fillId="0" borderId="0" xfId="0" applyFont="1" applyFill="1" applyBorder="1" applyAlignment="1">
      <alignment horizontal="distributed" vertical="center" shrinkToFit="1"/>
    </xf>
    <xf numFmtId="0" fontId="10" fillId="0" borderId="10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181" fontId="19" fillId="4" borderId="36" xfId="0" applyNumberFormat="1" applyFont="1" applyFill="1" applyBorder="1"/>
    <xf numFmtId="181" fontId="19" fillId="4" borderId="28" xfId="0" applyNumberFormat="1" applyFont="1" applyFill="1" applyBorder="1"/>
    <xf numFmtId="0" fontId="22" fillId="0" borderId="0" xfId="0" applyFont="1" applyFill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wrapText="1" shrinkToFit="1"/>
    </xf>
    <xf numFmtId="0" fontId="6" fillId="2" borderId="6" xfId="0" applyFont="1" applyFill="1" applyBorder="1" applyAlignment="1">
      <alignment vertical="center" shrinkToFit="1"/>
    </xf>
    <xf numFmtId="0" fontId="4" fillId="2" borderId="86" xfId="0" applyFont="1" applyFill="1" applyBorder="1" applyAlignment="1">
      <alignment vertical="center" shrinkToFit="1"/>
    </xf>
    <xf numFmtId="0" fontId="4" fillId="2" borderId="91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9" fillId="4" borderId="46" xfId="0" applyFont="1" applyFill="1" applyBorder="1" applyProtection="1"/>
    <xf numFmtId="0" fontId="5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9" fillId="4" borderId="80" xfId="0" applyFont="1" applyFill="1" applyBorder="1"/>
    <xf numFmtId="0" fontId="19" fillId="4" borderId="56" xfId="0" applyFont="1" applyFill="1" applyBorder="1" applyProtection="1"/>
    <xf numFmtId="0" fontId="4" fillId="0" borderId="8" xfId="0" applyFont="1" applyFill="1" applyBorder="1" applyAlignment="1">
      <alignment horizontal="center" vertical="center" shrinkToFit="1"/>
    </xf>
    <xf numFmtId="0" fontId="19" fillId="3" borderId="74" xfId="0" applyFont="1" applyFill="1" applyBorder="1" applyAlignment="1">
      <alignment shrinkToFit="1"/>
    </xf>
    <xf numFmtId="0" fontId="25" fillId="0" borderId="0" xfId="0" applyFont="1"/>
    <xf numFmtId="0" fontId="20" fillId="0" borderId="0" xfId="0" applyFont="1" applyBorder="1"/>
    <xf numFmtId="0" fontId="0" fillId="5" borderId="0" xfId="0" applyFill="1"/>
    <xf numFmtId="177" fontId="19" fillId="4" borderId="46" xfId="0" applyNumberFormat="1" applyFont="1" applyFill="1" applyBorder="1" applyProtection="1"/>
    <xf numFmtId="0" fontId="31" fillId="0" borderId="0" xfId="0" applyFont="1"/>
    <xf numFmtId="0" fontId="0" fillId="0" borderId="0" xfId="0" applyFont="1"/>
    <xf numFmtId="0" fontId="3" fillId="0" borderId="74" xfId="0" applyFont="1" applyFill="1" applyBorder="1"/>
    <xf numFmtId="0" fontId="3" fillId="0" borderId="61" xfId="0" applyFont="1" applyFill="1" applyBorder="1"/>
    <xf numFmtId="0" fontId="3" fillId="0" borderId="5" xfId="0" applyFont="1" applyFill="1" applyBorder="1"/>
    <xf numFmtId="0" fontId="3" fillId="0" borderId="46" xfId="0" applyFont="1" applyFill="1" applyBorder="1"/>
    <xf numFmtId="0" fontId="3" fillId="0" borderId="44" xfId="0" applyFont="1" applyFill="1" applyBorder="1"/>
    <xf numFmtId="0" fontId="3" fillId="0" borderId="17" xfId="0" applyFont="1" applyFill="1" applyBorder="1"/>
    <xf numFmtId="0" fontId="3" fillId="0" borderId="0" xfId="0" applyFont="1"/>
    <xf numFmtId="176" fontId="3" fillId="0" borderId="0" xfId="0" applyNumberFormat="1" applyFont="1"/>
    <xf numFmtId="0" fontId="3" fillId="5" borderId="36" xfId="0" applyFont="1" applyFill="1" applyBorder="1"/>
    <xf numFmtId="0" fontId="3" fillId="0" borderId="55" xfId="0" applyFont="1" applyFill="1" applyBorder="1"/>
    <xf numFmtId="0" fontId="3" fillId="5" borderId="24" xfId="0" applyFont="1" applyFill="1" applyBorder="1"/>
    <xf numFmtId="0" fontId="3" fillId="5" borderId="59" xfId="0" applyFont="1" applyFill="1" applyBorder="1"/>
    <xf numFmtId="0" fontId="3" fillId="5" borderId="40" xfId="0" applyFont="1" applyFill="1" applyBorder="1"/>
    <xf numFmtId="0" fontId="3" fillId="0" borderId="59" xfId="0" applyFont="1" applyFill="1" applyBorder="1"/>
    <xf numFmtId="0" fontId="3" fillId="5" borderId="75" xfId="0" applyFont="1" applyFill="1" applyBorder="1"/>
    <xf numFmtId="0" fontId="3" fillId="0" borderId="75" xfId="0" applyFont="1" applyFill="1" applyBorder="1"/>
    <xf numFmtId="0" fontId="3" fillId="5" borderId="15" xfId="0" applyFont="1" applyFill="1" applyBorder="1"/>
    <xf numFmtId="0" fontId="3" fillId="5" borderId="78" xfId="0" applyFont="1" applyFill="1" applyBorder="1"/>
    <xf numFmtId="0" fontId="3" fillId="0" borderId="78" xfId="0" applyFont="1" applyFill="1" applyBorder="1"/>
    <xf numFmtId="176" fontId="0" fillId="0" borderId="0" xfId="0" applyNumberFormat="1" applyFont="1"/>
    <xf numFmtId="0" fontId="5" fillId="0" borderId="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shrinkToFit="1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11" fillId="2" borderId="4" xfId="0" applyFont="1" applyFill="1" applyBorder="1" applyAlignment="1">
      <alignment horizontal="left" vertical="center" shrinkToFit="1"/>
    </xf>
    <xf numFmtId="0" fontId="11" fillId="2" borderId="3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left" vertical="center" shrinkToFit="1"/>
    </xf>
    <xf numFmtId="0" fontId="11" fillId="2" borderId="7" xfId="0" applyFont="1" applyFill="1" applyBorder="1" applyAlignment="1">
      <alignment horizontal="left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94" xfId="0" applyFont="1" applyFill="1" applyBorder="1" applyAlignment="1">
      <alignment horizontal="left" vertical="center" shrinkToFit="1"/>
    </xf>
    <xf numFmtId="0" fontId="6" fillId="2" borderId="97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left" vertical="center" shrinkToFit="1"/>
    </xf>
    <xf numFmtId="0" fontId="6" fillId="2" borderId="79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6" fillId="2" borderId="22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25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24" xfId="0" applyFont="1" applyFill="1" applyBorder="1" applyAlignment="1">
      <alignment horizontal="left" vertical="center" shrinkToFit="1"/>
    </xf>
    <xf numFmtId="0" fontId="6" fillId="2" borderId="46" xfId="0" applyFont="1" applyFill="1" applyBorder="1" applyAlignment="1">
      <alignment horizontal="right" vertical="center" shrinkToFit="1"/>
    </xf>
    <xf numFmtId="0" fontId="6" fillId="2" borderId="5" xfId="0" applyFont="1" applyFill="1" applyBorder="1" applyAlignment="1">
      <alignment horizontal="right" vertical="center" shrinkToFit="1"/>
    </xf>
    <xf numFmtId="0" fontId="6" fillId="2" borderId="54" xfId="0" applyFont="1" applyFill="1" applyBorder="1" applyAlignment="1">
      <alignment horizontal="right" vertical="center" shrinkToFit="1"/>
    </xf>
    <xf numFmtId="0" fontId="6" fillId="2" borderId="43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178" fontId="13" fillId="2" borderId="38" xfId="0" applyNumberFormat="1" applyFont="1" applyFill="1" applyBorder="1" applyAlignment="1">
      <alignment horizontal="right" vertical="center" shrinkToFit="1"/>
    </xf>
    <xf numFmtId="178" fontId="13" fillId="2" borderId="37" xfId="0" applyNumberFormat="1" applyFont="1" applyFill="1" applyBorder="1" applyAlignment="1">
      <alignment horizontal="right" vertical="center" shrinkToFit="1"/>
    </xf>
    <xf numFmtId="178" fontId="13" fillId="2" borderId="36" xfId="0" applyNumberFormat="1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181" fontId="4" fillId="2" borderId="38" xfId="0" applyNumberFormat="1" applyFont="1" applyFill="1" applyBorder="1" applyAlignment="1">
      <alignment horizontal="center" vertical="center" shrinkToFit="1"/>
    </xf>
    <xf numFmtId="181" fontId="4" fillId="2" borderId="37" xfId="0" applyNumberFormat="1" applyFont="1" applyFill="1" applyBorder="1" applyAlignment="1">
      <alignment horizontal="center" vertical="center" shrinkToFit="1"/>
    </xf>
    <xf numFmtId="181" fontId="4" fillId="2" borderId="36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181" fontId="6" fillId="2" borderId="38" xfId="0" applyNumberFormat="1" applyFont="1" applyFill="1" applyBorder="1" applyAlignment="1">
      <alignment horizontal="center" vertical="center" shrinkToFit="1"/>
    </xf>
    <xf numFmtId="181" fontId="6" fillId="2" borderId="37" xfId="0" applyNumberFormat="1" applyFont="1" applyFill="1" applyBorder="1" applyAlignment="1">
      <alignment horizontal="center" vertical="center" shrinkToFit="1"/>
    </xf>
    <xf numFmtId="181" fontId="6" fillId="2" borderId="36" xfId="0" applyNumberFormat="1" applyFont="1" applyFill="1" applyBorder="1" applyAlignment="1">
      <alignment horizontal="center" vertical="center" shrinkToFit="1"/>
    </xf>
    <xf numFmtId="180" fontId="4" fillId="2" borderId="37" xfId="0" applyNumberFormat="1" applyFont="1" applyFill="1" applyBorder="1" applyAlignment="1">
      <alignment horizontal="left" vertical="center" shrinkToFit="1"/>
    </xf>
    <xf numFmtId="180" fontId="4" fillId="2" borderId="36" xfId="0" applyNumberFormat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79" fontId="4" fillId="2" borderId="38" xfId="0" applyNumberFormat="1" applyFont="1" applyFill="1" applyBorder="1" applyAlignment="1">
      <alignment horizontal="right" vertical="center" shrinkToFit="1"/>
    </xf>
    <xf numFmtId="179" fontId="4" fillId="2" borderId="37" xfId="0" applyNumberFormat="1" applyFont="1" applyFill="1" applyBorder="1" applyAlignment="1">
      <alignment horizontal="right" vertical="center" shrinkToFit="1"/>
    </xf>
    <xf numFmtId="0" fontId="23" fillId="0" borderId="39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center" vertical="center" textRotation="255" shrinkToFit="1"/>
    </xf>
    <xf numFmtId="0" fontId="5" fillId="0" borderId="21" xfId="0" applyFont="1" applyFill="1" applyBorder="1" applyAlignment="1">
      <alignment horizontal="center" vertical="center" textRotation="255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distributed" vertical="center" shrinkToFit="1"/>
    </xf>
    <xf numFmtId="0" fontId="6" fillId="0" borderId="29" xfId="0" applyFont="1" applyFill="1" applyBorder="1" applyAlignment="1">
      <alignment horizontal="distributed" vertical="center" shrinkToFit="1"/>
    </xf>
    <xf numFmtId="0" fontId="6" fillId="0" borderId="16" xfId="0" applyFont="1" applyFill="1" applyBorder="1" applyAlignment="1">
      <alignment horizontal="distributed" vertical="center" shrinkToFit="1"/>
    </xf>
    <xf numFmtId="0" fontId="4" fillId="0" borderId="29" xfId="0" applyFont="1" applyFill="1" applyBorder="1" applyAlignment="1">
      <alignment horizontal="distributed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distributed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4" fillId="2" borderId="62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shrinkToFit="1"/>
    </xf>
    <xf numFmtId="0" fontId="4" fillId="2" borderId="63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64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4" fillId="2" borderId="65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right" vertical="center" shrinkToFit="1"/>
    </xf>
    <xf numFmtId="0" fontId="11" fillId="2" borderId="1" xfId="0" applyFont="1" applyFill="1" applyBorder="1" applyAlignment="1">
      <alignment horizontal="right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4" fillId="2" borderId="67" xfId="0" applyFont="1" applyFill="1" applyBorder="1" applyAlignment="1">
      <alignment horizontal="center" vertical="center" shrinkToFit="1"/>
    </xf>
    <xf numFmtId="0" fontId="4" fillId="2" borderId="68" xfId="0" applyFont="1" applyFill="1" applyBorder="1" applyAlignment="1">
      <alignment horizontal="center" vertical="center" shrinkToFit="1"/>
    </xf>
    <xf numFmtId="0" fontId="4" fillId="2" borderId="69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10" xfId="0" applyFont="1" applyFill="1" applyBorder="1" applyAlignment="1">
      <alignment horizontal="center" vertical="center" wrapText="1" shrinkToFit="1"/>
    </xf>
    <xf numFmtId="0" fontId="11" fillId="2" borderId="7" xfId="0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 wrapText="1" shrinkToFit="1"/>
    </xf>
    <xf numFmtId="0" fontId="11" fillId="2" borderId="6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right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wrapText="1" shrinkToFit="1"/>
    </xf>
    <xf numFmtId="0" fontId="11" fillId="2" borderId="16" xfId="0" applyFont="1" applyFill="1" applyBorder="1" applyAlignment="1">
      <alignment horizontal="center" vertical="center" wrapText="1" shrinkToFit="1"/>
    </xf>
    <xf numFmtId="0" fontId="11" fillId="2" borderId="18" xfId="0" applyFont="1" applyFill="1" applyBorder="1" applyAlignment="1">
      <alignment horizontal="center" vertical="center" wrapText="1" shrinkToFit="1"/>
    </xf>
    <xf numFmtId="0" fontId="6" fillId="2" borderId="56" xfId="0" applyFont="1" applyFill="1" applyBorder="1" applyAlignment="1">
      <alignment horizontal="right" vertical="center" shrinkToFit="1"/>
    </xf>
    <xf numFmtId="0" fontId="6" fillId="2" borderId="77" xfId="0" applyFont="1" applyFill="1" applyBorder="1" applyAlignment="1">
      <alignment horizontal="righ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left" vertical="center" shrinkToFit="1"/>
    </xf>
    <xf numFmtId="0" fontId="6" fillId="2" borderId="15" xfId="0" applyFont="1" applyFill="1" applyBorder="1" applyAlignment="1">
      <alignment horizontal="left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4" fillId="2" borderId="86" xfId="0" applyFont="1" applyFill="1" applyBorder="1" applyAlignment="1">
      <alignment horizontal="center" vertical="center" shrinkToFit="1"/>
    </xf>
    <xf numFmtId="0" fontId="4" fillId="2" borderId="85" xfId="0" applyFont="1" applyFill="1" applyBorder="1" applyAlignment="1">
      <alignment horizontal="center" vertical="center" shrinkToFit="1"/>
    </xf>
    <xf numFmtId="0" fontId="4" fillId="2" borderId="87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88" xfId="0" applyFont="1" applyFill="1" applyBorder="1" applyAlignment="1">
      <alignment horizontal="center" vertical="center" shrinkToFit="1"/>
    </xf>
    <xf numFmtId="0" fontId="4" fillId="2" borderId="89" xfId="0" applyFont="1" applyFill="1" applyBorder="1" applyAlignment="1">
      <alignment horizontal="center" vertical="center" shrinkToFit="1"/>
    </xf>
    <xf numFmtId="0" fontId="4" fillId="2" borderId="90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right" vertical="center" shrinkToFit="1"/>
    </xf>
    <xf numFmtId="0" fontId="6" fillId="2" borderId="0" xfId="0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right" vertical="center" shrinkToFit="1"/>
    </xf>
    <xf numFmtId="0" fontId="4" fillId="2" borderId="84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right" vertical="center" shrinkToFit="1"/>
    </xf>
    <xf numFmtId="0" fontId="6" fillId="2" borderId="29" xfId="0" applyFont="1" applyFill="1" applyBorder="1" applyAlignment="1">
      <alignment horizontal="right" vertical="center" shrinkToFit="1"/>
    </xf>
    <xf numFmtId="0" fontId="4" fillId="2" borderId="81" xfId="0" applyFont="1" applyFill="1" applyBorder="1" applyAlignment="1">
      <alignment horizontal="center" vertical="center" shrinkToFit="1"/>
    </xf>
    <xf numFmtId="0" fontId="4" fillId="2" borderId="82" xfId="0" applyFont="1" applyFill="1" applyBorder="1" applyAlignment="1">
      <alignment horizontal="center" vertical="center" shrinkToFit="1"/>
    </xf>
    <xf numFmtId="0" fontId="4" fillId="2" borderId="83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right" vertical="center" shrinkToFit="1"/>
    </xf>
    <xf numFmtId="0" fontId="4" fillId="2" borderId="37" xfId="0" applyFont="1" applyFill="1" applyBorder="1" applyAlignment="1">
      <alignment horizontal="right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16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right" vertical="center" shrinkToFit="1"/>
    </xf>
    <xf numFmtId="0" fontId="6" fillId="2" borderId="4" xfId="0" applyFont="1" applyFill="1" applyBorder="1" applyAlignment="1">
      <alignment horizontal="right" vertical="center" shrinkToFit="1"/>
    </xf>
    <xf numFmtId="0" fontId="6" fillId="2" borderId="17" xfId="0" applyFont="1" applyFill="1" applyBorder="1" applyAlignment="1">
      <alignment horizontal="right" vertical="center" shrinkToFit="1"/>
    </xf>
    <xf numFmtId="0" fontId="6" fillId="2" borderId="16" xfId="0" applyFont="1" applyFill="1" applyBorder="1" applyAlignment="1">
      <alignment horizontal="right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92" xfId="0" applyFont="1" applyFill="1" applyBorder="1" applyAlignment="1">
      <alignment horizontal="center" vertical="center" shrinkToFit="1"/>
    </xf>
    <xf numFmtId="0" fontId="4" fillId="2" borderId="93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left" vertical="center" shrinkToFit="1"/>
    </xf>
    <xf numFmtId="0" fontId="6" fillId="2" borderId="28" xfId="0" applyFont="1" applyFill="1" applyBorder="1" applyAlignment="1">
      <alignment horizontal="left" vertical="center" shrinkToFit="1"/>
    </xf>
    <xf numFmtId="0" fontId="4" fillId="0" borderId="9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95" xfId="0" applyFont="1" applyFill="1" applyBorder="1" applyAlignment="1">
      <alignment horizontal="left" vertical="center" shrinkToFit="1"/>
    </xf>
    <xf numFmtId="0" fontId="32" fillId="0" borderId="39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33618</xdr:colOff>
      <xdr:row>14</xdr:row>
      <xdr:rowOff>112059</xdr:rowOff>
    </xdr:from>
    <xdr:to>
      <xdr:col>7</xdr:col>
      <xdr:colOff>279587</xdr:colOff>
      <xdr:row>16</xdr:row>
      <xdr:rowOff>154081</xdr:rowOff>
    </xdr:to>
    <xdr:sp macro="" textlink="">
      <xdr:nvSpPr>
        <xdr:cNvPr id="3" name="テキスト ボックス 2"/>
        <xdr:cNvSpPr txBox="1"/>
      </xdr:nvSpPr>
      <xdr:spPr>
        <a:xfrm>
          <a:off x="4695265" y="3462618"/>
          <a:ext cx="4067175" cy="523875"/>
        </a:xfrm>
        <a:prstGeom prst="rect">
          <a:avLst/>
        </a:prstGeom>
        <a:solidFill>
          <a:srgbClr val="ED7D31">
            <a:lumMod val="40000"/>
            <a:lumOff val="60000"/>
          </a:srgbClr>
        </a:solidFill>
        <a:ln w="15875" cmpd="dbl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日～令和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9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30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日利用限定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キャンペーン期間は変更される場合があります。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104775</xdr:colOff>
      <xdr:row>96</xdr:row>
      <xdr:rowOff>95250</xdr:rowOff>
    </xdr:from>
    <xdr:to>
      <xdr:col>40</xdr:col>
      <xdr:colOff>85725</xdr:colOff>
      <xdr:row>96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67250" y="12182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96</xdr:row>
      <xdr:rowOff>95250</xdr:rowOff>
    </xdr:from>
    <xdr:to>
      <xdr:col>40</xdr:col>
      <xdr:colOff>85725</xdr:colOff>
      <xdr:row>96</xdr:row>
      <xdr:rowOff>95250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667250" y="12182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96</xdr:row>
      <xdr:rowOff>95250</xdr:rowOff>
    </xdr:from>
    <xdr:to>
      <xdr:col>40</xdr:col>
      <xdr:colOff>85725</xdr:colOff>
      <xdr:row>96</xdr:row>
      <xdr:rowOff>95250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667250" y="12182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96</xdr:row>
      <xdr:rowOff>95250</xdr:rowOff>
    </xdr:from>
    <xdr:to>
      <xdr:col>40</xdr:col>
      <xdr:colOff>85725</xdr:colOff>
      <xdr:row>96</xdr:row>
      <xdr:rowOff>95250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667250" y="12182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10</xdr:row>
      <xdr:rowOff>152400</xdr:rowOff>
    </xdr:from>
    <xdr:to>
      <xdr:col>42</xdr:col>
      <xdr:colOff>57150</xdr:colOff>
      <xdr:row>10</xdr:row>
      <xdr:rowOff>161925</xdr:rowOff>
    </xdr:to>
    <xdr:cxnSp macro="">
      <xdr:nvCxnSpPr>
        <xdr:cNvPr id="6" name="直線矢印コネクタ 5"/>
        <xdr:cNvCxnSpPr/>
      </xdr:nvCxnSpPr>
      <xdr:spPr>
        <a:xfrm flipH="1">
          <a:off x="3524250" y="1895475"/>
          <a:ext cx="3190875" cy="9525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66675</xdr:colOff>
      <xdr:row>10</xdr:row>
      <xdr:rowOff>152400</xdr:rowOff>
    </xdr:from>
    <xdr:to>
      <xdr:col>42</xdr:col>
      <xdr:colOff>66675</xdr:colOff>
      <xdr:row>13</xdr:row>
      <xdr:rowOff>38100</xdr:rowOff>
    </xdr:to>
    <xdr:cxnSp macro="">
      <xdr:nvCxnSpPr>
        <xdr:cNvPr id="7" name="直線コネクタ 6"/>
        <xdr:cNvCxnSpPr/>
      </xdr:nvCxnSpPr>
      <xdr:spPr>
        <a:xfrm>
          <a:off x="6724650" y="1895475"/>
          <a:ext cx="0" cy="5429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47625</xdr:colOff>
      <xdr:row>2</xdr:row>
      <xdr:rowOff>89646</xdr:rowOff>
    </xdr:from>
    <xdr:to>
      <xdr:col>48</xdr:col>
      <xdr:colOff>9525</xdr:colOff>
      <xdr:row>5</xdr:row>
      <xdr:rowOff>112057</xdr:rowOff>
    </xdr:to>
    <xdr:sp macro="" textlink="">
      <xdr:nvSpPr>
        <xdr:cNvPr id="10" name="テキスト ボックス 9"/>
        <xdr:cNvSpPr txBox="1"/>
      </xdr:nvSpPr>
      <xdr:spPr>
        <a:xfrm>
          <a:off x="4261037" y="515470"/>
          <a:ext cx="4052047" cy="582705"/>
        </a:xfrm>
        <a:prstGeom prst="rect">
          <a:avLst/>
        </a:prstGeom>
        <a:solidFill>
          <a:srgbClr val="ED7D31">
            <a:lumMod val="40000"/>
            <a:lumOff val="60000"/>
          </a:srgbClr>
        </a:solidFill>
        <a:ln w="15875" cmpd="dbl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日～令和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9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30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日利用限定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キャンペーン期間は変更される場合があります。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104775</xdr:colOff>
      <xdr:row>56</xdr:row>
      <xdr:rowOff>95250</xdr:rowOff>
    </xdr:from>
    <xdr:to>
      <xdr:col>40</xdr:col>
      <xdr:colOff>85725</xdr:colOff>
      <xdr:row>56</xdr:row>
      <xdr:rowOff>95250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67250" y="12563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56</xdr:row>
      <xdr:rowOff>95250</xdr:rowOff>
    </xdr:from>
    <xdr:to>
      <xdr:col>40</xdr:col>
      <xdr:colOff>85725</xdr:colOff>
      <xdr:row>56</xdr:row>
      <xdr:rowOff>95250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4667250" y="12563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56</xdr:row>
      <xdr:rowOff>95250</xdr:rowOff>
    </xdr:from>
    <xdr:to>
      <xdr:col>40</xdr:col>
      <xdr:colOff>85725</xdr:colOff>
      <xdr:row>56</xdr:row>
      <xdr:rowOff>95250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4667250" y="12563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56</xdr:row>
      <xdr:rowOff>95250</xdr:rowOff>
    </xdr:from>
    <xdr:to>
      <xdr:col>40</xdr:col>
      <xdr:colOff>85725</xdr:colOff>
      <xdr:row>56</xdr:row>
      <xdr:rowOff>95250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4667250" y="12563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10</xdr:row>
      <xdr:rowOff>152400</xdr:rowOff>
    </xdr:from>
    <xdr:to>
      <xdr:col>42</xdr:col>
      <xdr:colOff>57150</xdr:colOff>
      <xdr:row>10</xdr:row>
      <xdr:rowOff>161925</xdr:rowOff>
    </xdr:to>
    <xdr:cxnSp macro="">
      <xdr:nvCxnSpPr>
        <xdr:cNvPr id="15" name="直線矢印コネクタ 14"/>
        <xdr:cNvCxnSpPr/>
      </xdr:nvCxnSpPr>
      <xdr:spPr>
        <a:xfrm flipH="1">
          <a:off x="3524250" y="1895475"/>
          <a:ext cx="3190875" cy="9525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66675</xdr:colOff>
      <xdr:row>10</xdr:row>
      <xdr:rowOff>152400</xdr:rowOff>
    </xdr:from>
    <xdr:to>
      <xdr:col>42</xdr:col>
      <xdr:colOff>66675</xdr:colOff>
      <xdr:row>13</xdr:row>
      <xdr:rowOff>38100</xdr:rowOff>
    </xdr:to>
    <xdr:cxnSp macro="">
      <xdr:nvCxnSpPr>
        <xdr:cNvPr id="16" name="直線コネクタ 15"/>
        <xdr:cNvCxnSpPr/>
      </xdr:nvCxnSpPr>
      <xdr:spPr>
        <a:xfrm>
          <a:off x="6724650" y="1895475"/>
          <a:ext cx="0" cy="5429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95250</xdr:colOff>
      <xdr:row>19</xdr:row>
      <xdr:rowOff>53975</xdr:rowOff>
    </xdr:from>
    <xdr:to>
      <xdr:col>60</xdr:col>
      <xdr:colOff>136525</xdr:colOff>
      <xdr:row>20</xdr:row>
      <xdr:rowOff>44450</xdr:rowOff>
    </xdr:to>
    <xdr:sp macro="" textlink="">
      <xdr:nvSpPr>
        <xdr:cNvPr id="2" name="楕円 1"/>
        <xdr:cNvSpPr/>
      </xdr:nvSpPr>
      <xdr:spPr>
        <a:xfrm>
          <a:off x="9064625" y="3959225"/>
          <a:ext cx="422275" cy="292100"/>
        </a:xfrm>
        <a:prstGeom prst="ellipse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2</xdr:row>
      <xdr:rowOff>76200</xdr:rowOff>
    </xdr:from>
    <xdr:to>
      <xdr:col>54</xdr:col>
      <xdr:colOff>0</xdr:colOff>
      <xdr:row>5</xdr:row>
      <xdr:rowOff>95250</xdr:rowOff>
    </xdr:to>
    <xdr:sp macro="" textlink="">
      <xdr:nvSpPr>
        <xdr:cNvPr id="10" name="テキスト ボックス 9"/>
        <xdr:cNvSpPr txBox="1"/>
      </xdr:nvSpPr>
      <xdr:spPr>
        <a:xfrm>
          <a:off x="4171950" y="495300"/>
          <a:ext cx="4067175" cy="523875"/>
        </a:xfrm>
        <a:prstGeom prst="rect">
          <a:avLst/>
        </a:prstGeom>
        <a:solidFill>
          <a:srgbClr val="ED7D31">
            <a:lumMod val="40000"/>
            <a:lumOff val="60000"/>
          </a:srgbClr>
        </a:solidFill>
        <a:ln w="15875" cmpd="dbl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令和４年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日～令和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年９月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０日利用限定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キャンペーン期間は変更される場合があります。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627530</xdr:colOff>
      <xdr:row>0</xdr:row>
      <xdr:rowOff>156883</xdr:rowOff>
    </xdr:from>
    <xdr:to>
      <xdr:col>9</xdr:col>
      <xdr:colOff>666497</xdr:colOff>
      <xdr:row>17</xdr:row>
      <xdr:rowOff>214606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530" y="156883"/>
          <a:ext cx="6190996" cy="405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C30"/>
  <sheetViews>
    <sheetView topLeftCell="A10" zoomScale="85" zoomScaleNormal="85" workbookViewId="0">
      <selection activeCell="C22" sqref="C22:BC22"/>
    </sheetView>
  </sheetViews>
  <sheetFormatPr defaultRowHeight="18.75" x14ac:dyDescent="0.4"/>
  <cols>
    <col min="1" max="1" width="3.5" style="48" bestFit="1" customWidth="1"/>
    <col min="2" max="2" width="7.125" style="48" bestFit="1" customWidth="1"/>
    <col min="3" max="3" width="26.25" style="48" customWidth="1"/>
    <col min="4" max="4" width="24.25" style="48" customWidth="1"/>
    <col min="5" max="5" width="22.875" style="48" bestFit="1" customWidth="1"/>
    <col min="6" max="6" width="11.375" style="48" customWidth="1"/>
    <col min="7" max="7" width="15.875" style="48" customWidth="1"/>
    <col min="8" max="8" width="29.625" style="48" bestFit="1" customWidth="1"/>
    <col min="9" max="9" width="5.25" style="48" bestFit="1" customWidth="1"/>
    <col min="10" max="10" width="9" style="117" hidden="1" customWidth="1"/>
    <col min="11" max="11" width="13" style="117" hidden="1" customWidth="1"/>
    <col min="12" max="12" width="11" style="117" hidden="1" customWidth="1"/>
    <col min="13" max="13" width="11" style="48" hidden="1" customWidth="1"/>
    <col min="14" max="14" width="6.5" style="67" hidden="1" customWidth="1"/>
    <col min="15" max="17" width="6.5" style="124" hidden="1" customWidth="1"/>
    <col min="18" max="18" width="5.25" style="124" hidden="1" customWidth="1"/>
    <col min="19" max="26" width="2.5" style="125" hidden="1" customWidth="1"/>
    <col min="27" max="27" width="4" style="117" hidden="1" customWidth="1"/>
    <col min="28" max="29" width="2.5" style="117" hidden="1" customWidth="1"/>
    <col min="30" max="35" width="2.5" style="48" hidden="1" customWidth="1"/>
    <col min="36" max="37" width="9" style="48" customWidth="1"/>
    <col min="38" max="16384" width="9" style="48"/>
  </cols>
  <sheetData>
    <row r="1" spans="1:41" ht="19.5" thickBot="1" x14ac:dyDescent="0.45">
      <c r="F1" s="45"/>
      <c r="G1" s="45"/>
      <c r="H1" s="45" t="s">
        <v>54</v>
      </c>
      <c r="I1" s="74" t="s">
        <v>73</v>
      </c>
    </row>
    <row r="2" spans="1:41" ht="19.5" thickBot="1" x14ac:dyDescent="0.45">
      <c r="A2" s="67"/>
      <c r="B2" s="67"/>
      <c r="C2" s="76" t="s">
        <v>22</v>
      </c>
      <c r="D2" s="87"/>
      <c r="E2" s="46" t="s">
        <v>58</v>
      </c>
      <c r="F2" s="74" t="s">
        <v>59</v>
      </c>
      <c r="G2" s="74"/>
      <c r="H2" s="74" t="s">
        <v>65</v>
      </c>
      <c r="I2" s="74" t="s">
        <v>74</v>
      </c>
      <c r="J2" s="117" t="s">
        <v>67</v>
      </c>
      <c r="K2" s="117" t="s">
        <v>68</v>
      </c>
      <c r="L2" s="117" t="s">
        <v>69</v>
      </c>
      <c r="N2" s="67" t="s">
        <v>79</v>
      </c>
      <c r="O2" s="124" t="s">
        <v>80</v>
      </c>
    </row>
    <row r="3" spans="1:41" ht="19.5" thickBot="1" x14ac:dyDescent="0.45">
      <c r="A3" s="67"/>
      <c r="B3" s="67"/>
      <c r="C3" s="47" t="s">
        <v>60</v>
      </c>
      <c r="D3" s="88"/>
      <c r="E3" s="46" t="s">
        <v>58</v>
      </c>
      <c r="F3" s="74"/>
      <c r="G3" s="74"/>
      <c r="H3" s="74" t="s">
        <v>55</v>
      </c>
      <c r="I3" s="45" t="s">
        <v>105</v>
      </c>
      <c r="J3" s="117" t="s">
        <v>66</v>
      </c>
      <c r="K3" s="117" t="s">
        <v>70</v>
      </c>
      <c r="L3" s="117" t="s">
        <v>71</v>
      </c>
      <c r="N3" s="67" t="s">
        <v>75</v>
      </c>
      <c r="O3" s="124" t="s">
        <v>76</v>
      </c>
    </row>
    <row r="4" spans="1:41" ht="19.5" thickBot="1" x14ac:dyDescent="0.45">
      <c r="A4" s="67"/>
      <c r="B4" s="76" t="s">
        <v>18</v>
      </c>
      <c r="C4" s="49" t="s">
        <v>61</v>
      </c>
      <c r="D4" s="50" t="s">
        <v>62</v>
      </c>
      <c r="E4" s="50" t="s">
        <v>63</v>
      </c>
      <c r="F4" s="50" t="s">
        <v>64</v>
      </c>
      <c r="G4" s="111" t="s">
        <v>106</v>
      </c>
      <c r="H4" s="51" t="s">
        <v>72</v>
      </c>
      <c r="I4" s="52" t="s">
        <v>31</v>
      </c>
      <c r="J4" s="118" t="s">
        <v>67</v>
      </c>
      <c r="K4" s="118" t="s">
        <v>68</v>
      </c>
      <c r="L4" s="118" t="s">
        <v>69</v>
      </c>
      <c r="M4" s="68" t="s">
        <v>78</v>
      </c>
      <c r="N4" s="77" t="s">
        <v>73</v>
      </c>
      <c r="O4" s="126" t="s">
        <v>74</v>
      </c>
      <c r="P4" s="126" t="s">
        <v>81</v>
      </c>
      <c r="Q4" s="126" t="s">
        <v>82</v>
      </c>
      <c r="R4" s="127" t="s">
        <v>77</v>
      </c>
    </row>
    <row r="5" spans="1:41" x14ac:dyDescent="0.4">
      <c r="A5" s="67">
        <v>1</v>
      </c>
      <c r="B5" s="53"/>
      <c r="C5" s="54"/>
      <c r="D5" s="55"/>
      <c r="E5" s="56"/>
      <c r="F5" s="56"/>
      <c r="G5" s="56"/>
      <c r="H5" s="70"/>
      <c r="I5" s="57"/>
      <c r="J5" s="119" t="str">
        <f>IF($F5=$H$1,$J$3,$J$2)</f>
        <v>　本人　</v>
      </c>
      <c r="K5" s="120" t="str">
        <f t="shared" ref="K5:K14" si="0">IF($F5=$H$2,$K$3,$K$2)</f>
        <v>　被扶養者　</v>
      </c>
      <c r="L5" s="120" t="str">
        <f t="shared" ref="L5:L14" si="1">IF($F5=$H$3,$L$3,$L$2)</f>
        <v>　その他　</v>
      </c>
      <c r="M5" s="69" t="str">
        <f>IF($G5=0,"",IF($F5=$H$3,$G5,""))</f>
        <v/>
      </c>
      <c r="N5" s="78" t="str">
        <f>IF($I5=$I$1,$N$3,$N$2)</f>
        <v>　A　</v>
      </c>
      <c r="O5" s="128" t="str">
        <f>IF($I5=$I$2,$O$3,$O$2)</f>
        <v>　B　</v>
      </c>
      <c r="P5" s="129" t="str">
        <f t="shared" ref="P5:P14" si="2">IF($I5=$I$1,$F5,"")</f>
        <v/>
      </c>
      <c r="Q5" s="130" t="str">
        <f t="shared" ref="Q5:Q14" si="3">IF($I5=$I$2,$F5,"")</f>
        <v/>
      </c>
      <c r="R5" s="131" t="str">
        <f>IF($H5=0,"",IF($F5=$H$2,$H5,IF($F5=$H$3,$H5,"")))</f>
        <v/>
      </c>
      <c r="S5" s="125" t="str">
        <f>IF($D5=0,"",AB5)</f>
        <v/>
      </c>
      <c r="T5" s="125" t="str">
        <f t="shared" ref="T5:Z5" si="4">IF($D5=0,"",AC5)</f>
        <v/>
      </c>
      <c r="U5" s="125" t="str">
        <f t="shared" si="4"/>
        <v/>
      </c>
      <c r="V5" s="125" t="str">
        <f t="shared" si="4"/>
        <v/>
      </c>
      <c r="W5" s="125" t="str">
        <f t="shared" si="4"/>
        <v/>
      </c>
      <c r="X5" s="125" t="str">
        <f t="shared" si="4"/>
        <v/>
      </c>
      <c r="Y5" s="125" t="str">
        <f t="shared" si="4"/>
        <v/>
      </c>
      <c r="Z5" s="125" t="str">
        <f t="shared" si="4"/>
        <v/>
      </c>
      <c r="AB5" s="125">
        <f>INT($D5/10000000)</f>
        <v>0</v>
      </c>
      <c r="AC5" s="125">
        <f>INT(($D5-AB5*10000000)/1000000)</f>
        <v>0</v>
      </c>
      <c r="AD5" s="75">
        <f>INT(($D5-(AB5*10000000+AC5*1000000))/100000)</f>
        <v>0</v>
      </c>
      <c r="AE5" s="75">
        <f>INT(($D5-(AB5*10000000+AC5*1000000+AD5*100000))/10000)</f>
        <v>0</v>
      </c>
      <c r="AF5" s="75">
        <f>INT(($D5-(AB5*10000000+AC5*1000000+AD5*100000+AE5*10000))/1000)</f>
        <v>0</v>
      </c>
      <c r="AG5" s="75">
        <f>INT(($D5-(AB5*10000000+AC5*1000000+AD5*100000+AE5*10000+AF5*1000))/100)</f>
        <v>0</v>
      </c>
      <c r="AH5" s="75">
        <f>INT(($D5-(AB5*10000000+AC5*1000000+AD5*100000+AE5*10000+AF5*1000+AG5*100))/10)</f>
        <v>0</v>
      </c>
      <c r="AI5" s="75">
        <f>INT($D5-(AB5*10000000+AC5*1000000+AD5*100000+AE5*10000+AF5*1000+AG5*100+AH5*10))</f>
        <v>0</v>
      </c>
    </row>
    <row r="6" spans="1:41" x14ac:dyDescent="0.4">
      <c r="A6" s="67">
        <v>2</v>
      </c>
      <c r="B6" s="58"/>
      <c r="C6" s="59"/>
      <c r="D6" s="115"/>
      <c r="E6" s="101"/>
      <c r="F6" s="61"/>
      <c r="G6" s="56"/>
      <c r="H6" s="71"/>
      <c r="I6" s="57"/>
      <c r="J6" s="121" t="str">
        <f t="shared" ref="J6:J14" si="5">IF($F6=$H$1,$J$3,$J$2)</f>
        <v>　本人　</v>
      </c>
      <c r="K6" s="120" t="str">
        <f t="shared" si="0"/>
        <v>　被扶養者　</v>
      </c>
      <c r="L6" s="120" t="str">
        <f t="shared" si="1"/>
        <v>　その他　</v>
      </c>
      <c r="M6" s="69" t="str">
        <f t="shared" ref="M6:M14" si="6">IF($G6=0,"",IF($F6=$H$3,$G6,""))</f>
        <v/>
      </c>
      <c r="N6" s="78" t="str">
        <f>IF($I6=$I$1,$N$3,$N$2)</f>
        <v>　A　</v>
      </c>
      <c r="O6" s="128" t="str">
        <f t="shared" ref="O6:O14" si="7">IF($I6=$I$2,$O$3,$O$2)</f>
        <v>　B　</v>
      </c>
      <c r="P6" s="132" t="str">
        <f t="shared" si="2"/>
        <v/>
      </c>
      <c r="Q6" s="128" t="str">
        <f t="shared" si="3"/>
        <v/>
      </c>
      <c r="R6" s="133" t="str">
        <f t="shared" ref="R6:R14" si="8">IF($H6=0,"",IF($F6=$H$2,$H6,IF($F6=$H$3,$H6,"")))</f>
        <v/>
      </c>
      <c r="S6" s="125" t="str">
        <f t="shared" ref="S6:S14" si="9">IF($D6=0,"",AB6)</f>
        <v/>
      </c>
      <c r="T6" s="125" t="str">
        <f t="shared" ref="T6:T14" si="10">IF($D6=0,"",AC6)</f>
        <v/>
      </c>
      <c r="U6" s="125" t="str">
        <f t="shared" ref="U6:U14" si="11">IF($D6=0,"",AD6)</f>
        <v/>
      </c>
      <c r="V6" s="125" t="str">
        <f t="shared" ref="V6:V14" si="12">IF($D6=0,"",AE6)</f>
        <v/>
      </c>
      <c r="W6" s="125" t="str">
        <f t="shared" ref="W6:W14" si="13">IF($D6=0,"",AF6)</f>
        <v/>
      </c>
      <c r="X6" s="125" t="str">
        <f t="shared" ref="X6:X14" si="14">IF($D6=0,"",AG6)</f>
        <v/>
      </c>
      <c r="Y6" s="125" t="str">
        <f t="shared" ref="Y6:Y14" si="15">IF($D6=0,"",AH6)</f>
        <v/>
      </c>
      <c r="Z6" s="125" t="str">
        <f t="shared" ref="Z6:Z14" si="16">IF($D6=0,"",AI6)</f>
        <v/>
      </c>
      <c r="AB6" s="125">
        <f t="shared" ref="AB6:AB14" si="17">INT($D6/10000000)</f>
        <v>0</v>
      </c>
      <c r="AC6" s="125">
        <f t="shared" ref="AC6:AC14" si="18">INT(($D6-AB6*10000000)/1000000)</f>
        <v>0</v>
      </c>
      <c r="AD6" s="75">
        <f t="shared" ref="AD6:AD14" si="19">INT(($D6-(AB6*10000000+AC6*1000000))/100000)</f>
        <v>0</v>
      </c>
      <c r="AE6" s="75">
        <f t="shared" ref="AE6:AE14" si="20">INT(($D6-(AB6*10000000+AC6*1000000+AD6*100000))/10000)</f>
        <v>0</v>
      </c>
      <c r="AF6" s="75">
        <f t="shared" ref="AF6:AF14" si="21">INT(($D6-(AB6*10000000+AC6*1000000+AD6*100000+AE6*10000))/1000)</f>
        <v>0</v>
      </c>
      <c r="AG6" s="75">
        <f t="shared" ref="AG6:AG14" si="22">INT(($D6-(AB6*10000000+AC6*1000000+AD6*100000+AE6*10000+AF6*1000))/100)</f>
        <v>0</v>
      </c>
      <c r="AH6" s="75">
        <f t="shared" ref="AH6:AH14" si="23">INT(($D6-(AB6*10000000+AC6*1000000+AD6*100000+AE6*10000+AF6*1000+AG6*100))/10)</f>
        <v>0</v>
      </c>
      <c r="AI6" s="75">
        <f t="shared" ref="AI6:AI14" si="24">INT($D6-(AB6*10000000+AC6*1000000+AD6*100000+AE6*10000+AF6*1000+AG6*100+AH6*10))</f>
        <v>0</v>
      </c>
    </row>
    <row r="7" spans="1:41" x14ac:dyDescent="0.4">
      <c r="A7" s="67">
        <v>3</v>
      </c>
      <c r="B7" s="58"/>
      <c r="C7" s="59"/>
      <c r="D7" s="115"/>
      <c r="E7" s="101"/>
      <c r="F7" s="61"/>
      <c r="G7" s="56"/>
      <c r="H7" s="71"/>
      <c r="I7" s="57"/>
      <c r="J7" s="121" t="str">
        <f t="shared" si="5"/>
        <v>　本人　</v>
      </c>
      <c r="K7" s="120" t="str">
        <f t="shared" si="0"/>
        <v>　被扶養者　</v>
      </c>
      <c r="L7" s="120" t="str">
        <f t="shared" si="1"/>
        <v>　その他　</v>
      </c>
      <c r="M7" s="69" t="str">
        <f t="shared" si="6"/>
        <v/>
      </c>
      <c r="N7" s="78" t="str">
        <f t="shared" ref="N7:N14" si="25">IF($I7=$I$1,$N$3,$N$2)</f>
        <v>　A　</v>
      </c>
      <c r="O7" s="128" t="str">
        <f t="shared" si="7"/>
        <v>　B　</v>
      </c>
      <c r="P7" s="132" t="str">
        <f t="shared" si="2"/>
        <v/>
      </c>
      <c r="Q7" s="128" t="str">
        <f t="shared" si="3"/>
        <v/>
      </c>
      <c r="R7" s="133" t="str">
        <f t="shared" si="8"/>
        <v/>
      </c>
      <c r="S7" s="125" t="str">
        <f t="shared" si="9"/>
        <v/>
      </c>
      <c r="T7" s="125" t="str">
        <f t="shared" si="10"/>
        <v/>
      </c>
      <c r="U7" s="125" t="str">
        <f t="shared" si="11"/>
        <v/>
      </c>
      <c r="V7" s="125" t="str">
        <f t="shared" si="12"/>
        <v/>
      </c>
      <c r="W7" s="125" t="str">
        <f t="shared" si="13"/>
        <v/>
      </c>
      <c r="X7" s="125" t="str">
        <f t="shared" si="14"/>
        <v/>
      </c>
      <c r="Y7" s="125" t="str">
        <f t="shared" si="15"/>
        <v/>
      </c>
      <c r="Z7" s="125" t="str">
        <f t="shared" si="16"/>
        <v/>
      </c>
      <c r="AB7" s="125">
        <f t="shared" si="17"/>
        <v>0</v>
      </c>
      <c r="AC7" s="125">
        <f t="shared" si="18"/>
        <v>0</v>
      </c>
      <c r="AD7" s="75">
        <f t="shared" si="19"/>
        <v>0</v>
      </c>
      <c r="AE7" s="75">
        <f t="shared" si="20"/>
        <v>0</v>
      </c>
      <c r="AF7" s="75">
        <f t="shared" si="21"/>
        <v>0</v>
      </c>
      <c r="AG7" s="75">
        <f t="shared" si="22"/>
        <v>0</v>
      </c>
      <c r="AH7" s="75">
        <f t="shared" si="23"/>
        <v>0</v>
      </c>
      <c r="AI7" s="75">
        <f t="shared" si="24"/>
        <v>0</v>
      </c>
    </row>
    <row r="8" spans="1:41" x14ac:dyDescent="0.4">
      <c r="A8" s="67">
        <v>4</v>
      </c>
      <c r="B8" s="58"/>
      <c r="C8" s="59"/>
      <c r="D8" s="115"/>
      <c r="E8" s="101"/>
      <c r="F8" s="61"/>
      <c r="G8" s="56"/>
      <c r="H8" s="71"/>
      <c r="I8" s="57"/>
      <c r="J8" s="121" t="str">
        <f t="shared" si="5"/>
        <v>　本人　</v>
      </c>
      <c r="K8" s="120" t="str">
        <f t="shared" si="0"/>
        <v>　被扶養者　</v>
      </c>
      <c r="L8" s="120" t="str">
        <f t="shared" si="1"/>
        <v>　その他　</v>
      </c>
      <c r="M8" s="69" t="str">
        <f t="shared" si="6"/>
        <v/>
      </c>
      <c r="N8" s="78" t="str">
        <f>IF($I8=$I$1,$N$3,$N$2)</f>
        <v>　A　</v>
      </c>
      <c r="O8" s="128" t="str">
        <f t="shared" si="7"/>
        <v>　B　</v>
      </c>
      <c r="P8" s="132" t="str">
        <f t="shared" si="2"/>
        <v/>
      </c>
      <c r="Q8" s="128" t="str">
        <f t="shared" si="3"/>
        <v/>
      </c>
      <c r="R8" s="133" t="str">
        <f t="shared" si="8"/>
        <v/>
      </c>
      <c r="S8" s="125" t="str">
        <f t="shared" si="9"/>
        <v/>
      </c>
      <c r="T8" s="125" t="str">
        <f t="shared" si="10"/>
        <v/>
      </c>
      <c r="U8" s="125" t="str">
        <f t="shared" si="11"/>
        <v/>
      </c>
      <c r="V8" s="125" t="str">
        <f t="shared" si="12"/>
        <v/>
      </c>
      <c r="W8" s="125" t="str">
        <f t="shared" si="13"/>
        <v/>
      </c>
      <c r="X8" s="125" t="str">
        <f t="shared" si="14"/>
        <v/>
      </c>
      <c r="Y8" s="125" t="str">
        <f t="shared" si="15"/>
        <v/>
      </c>
      <c r="Z8" s="125" t="str">
        <f t="shared" si="16"/>
        <v/>
      </c>
      <c r="AB8" s="125">
        <f t="shared" si="17"/>
        <v>0</v>
      </c>
      <c r="AC8" s="125">
        <f t="shared" si="18"/>
        <v>0</v>
      </c>
      <c r="AD8" s="75">
        <f t="shared" si="19"/>
        <v>0</v>
      </c>
      <c r="AE8" s="75">
        <f t="shared" si="20"/>
        <v>0</v>
      </c>
      <c r="AF8" s="75">
        <f t="shared" si="21"/>
        <v>0</v>
      </c>
      <c r="AG8" s="75">
        <f t="shared" si="22"/>
        <v>0</v>
      </c>
      <c r="AH8" s="75">
        <f t="shared" si="23"/>
        <v>0</v>
      </c>
      <c r="AI8" s="75">
        <f t="shared" si="24"/>
        <v>0</v>
      </c>
    </row>
    <row r="9" spans="1:41" x14ac:dyDescent="0.4">
      <c r="A9" s="67">
        <v>5</v>
      </c>
      <c r="B9" s="58"/>
      <c r="C9" s="59"/>
      <c r="D9" s="60"/>
      <c r="E9" s="101"/>
      <c r="F9" s="61"/>
      <c r="G9" s="56"/>
      <c r="H9" s="71"/>
      <c r="I9" s="57"/>
      <c r="J9" s="121" t="str">
        <f t="shared" si="5"/>
        <v>　本人　</v>
      </c>
      <c r="K9" s="120" t="str">
        <f t="shared" si="0"/>
        <v>　被扶養者　</v>
      </c>
      <c r="L9" s="120" t="str">
        <f t="shared" si="1"/>
        <v>　その他　</v>
      </c>
      <c r="M9" s="69" t="str">
        <f>IF($G9=0,"",IF($F9=$H$3,$G9,""))</f>
        <v/>
      </c>
      <c r="N9" s="78" t="str">
        <f t="shared" si="25"/>
        <v>　A　</v>
      </c>
      <c r="O9" s="128" t="str">
        <f t="shared" si="7"/>
        <v>　B　</v>
      </c>
      <c r="P9" s="132" t="str">
        <f t="shared" si="2"/>
        <v/>
      </c>
      <c r="Q9" s="128" t="str">
        <f t="shared" si="3"/>
        <v/>
      </c>
      <c r="R9" s="133" t="str">
        <f t="shared" si="8"/>
        <v/>
      </c>
      <c r="S9" s="125" t="str">
        <f t="shared" si="9"/>
        <v/>
      </c>
      <c r="T9" s="125" t="str">
        <f t="shared" si="10"/>
        <v/>
      </c>
      <c r="U9" s="125" t="str">
        <f t="shared" si="11"/>
        <v/>
      </c>
      <c r="V9" s="125" t="str">
        <f t="shared" si="12"/>
        <v/>
      </c>
      <c r="W9" s="125" t="str">
        <f t="shared" si="13"/>
        <v/>
      </c>
      <c r="X9" s="125" t="str">
        <f t="shared" si="14"/>
        <v/>
      </c>
      <c r="Y9" s="125" t="str">
        <f t="shared" si="15"/>
        <v/>
      </c>
      <c r="Z9" s="125" t="str">
        <f t="shared" si="16"/>
        <v/>
      </c>
      <c r="AB9" s="125">
        <f t="shared" si="17"/>
        <v>0</v>
      </c>
      <c r="AC9" s="125">
        <f t="shared" si="18"/>
        <v>0</v>
      </c>
      <c r="AD9" s="75">
        <f t="shared" si="19"/>
        <v>0</v>
      </c>
      <c r="AE9" s="75">
        <f t="shared" si="20"/>
        <v>0</v>
      </c>
      <c r="AF9" s="75">
        <f t="shared" si="21"/>
        <v>0</v>
      </c>
      <c r="AG9" s="75">
        <f t="shared" si="22"/>
        <v>0</v>
      </c>
      <c r="AH9" s="75">
        <f t="shared" si="23"/>
        <v>0</v>
      </c>
      <c r="AI9" s="75">
        <f t="shared" si="24"/>
        <v>0</v>
      </c>
    </row>
    <row r="10" spans="1:41" x14ac:dyDescent="0.4">
      <c r="A10" s="67">
        <v>6</v>
      </c>
      <c r="B10" s="58"/>
      <c r="C10" s="59"/>
      <c r="D10" s="60"/>
      <c r="E10" s="101"/>
      <c r="F10" s="61"/>
      <c r="G10" s="56"/>
      <c r="H10" s="71"/>
      <c r="I10" s="57"/>
      <c r="J10" s="121" t="str">
        <f t="shared" si="5"/>
        <v>　本人　</v>
      </c>
      <c r="K10" s="120" t="str">
        <f t="shared" si="0"/>
        <v>　被扶養者　</v>
      </c>
      <c r="L10" s="120" t="str">
        <f t="shared" si="1"/>
        <v>　その他　</v>
      </c>
      <c r="M10" s="69" t="str">
        <f>IF($G10=0,"",IF($F10=$H$3,$G10,""))</f>
        <v/>
      </c>
      <c r="N10" s="78" t="str">
        <f t="shared" si="25"/>
        <v>　A　</v>
      </c>
      <c r="O10" s="128" t="str">
        <f t="shared" si="7"/>
        <v>　B　</v>
      </c>
      <c r="P10" s="132" t="str">
        <f t="shared" si="2"/>
        <v/>
      </c>
      <c r="Q10" s="128" t="str">
        <f t="shared" si="3"/>
        <v/>
      </c>
      <c r="R10" s="133" t="str">
        <f t="shared" si="8"/>
        <v/>
      </c>
      <c r="S10" s="125" t="str">
        <f t="shared" si="9"/>
        <v/>
      </c>
      <c r="T10" s="125" t="str">
        <f t="shared" si="10"/>
        <v/>
      </c>
      <c r="U10" s="125" t="str">
        <f t="shared" si="11"/>
        <v/>
      </c>
      <c r="V10" s="125" t="str">
        <f t="shared" si="12"/>
        <v/>
      </c>
      <c r="W10" s="125" t="str">
        <f t="shared" si="13"/>
        <v/>
      </c>
      <c r="X10" s="125" t="str">
        <f t="shared" si="14"/>
        <v/>
      </c>
      <c r="Y10" s="125" t="str">
        <f t="shared" si="15"/>
        <v/>
      </c>
      <c r="Z10" s="125" t="str">
        <f t="shared" si="16"/>
        <v/>
      </c>
      <c r="AB10" s="125">
        <f t="shared" si="17"/>
        <v>0</v>
      </c>
      <c r="AC10" s="125">
        <f t="shared" si="18"/>
        <v>0</v>
      </c>
      <c r="AD10" s="75">
        <f t="shared" si="19"/>
        <v>0</v>
      </c>
      <c r="AE10" s="75">
        <f t="shared" si="20"/>
        <v>0</v>
      </c>
      <c r="AF10" s="75">
        <f t="shared" si="21"/>
        <v>0</v>
      </c>
      <c r="AG10" s="75">
        <f t="shared" si="22"/>
        <v>0</v>
      </c>
      <c r="AH10" s="75">
        <f t="shared" si="23"/>
        <v>0</v>
      </c>
      <c r="AI10" s="75">
        <f t="shared" si="24"/>
        <v>0</v>
      </c>
    </row>
    <row r="11" spans="1:41" x14ac:dyDescent="0.4">
      <c r="A11" s="67">
        <v>7</v>
      </c>
      <c r="B11" s="58"/>
      <c r="C11" s="59"/>
      <c r="D11" s="60"/>
      <c r="E11" s="101"/>
      <c r="F11" s="61"/>
      <c r="G11" s="56"/>
      <c r="H11" s="71"/>
      <c r="I11" s="57"/>
      <c r="J11" s="121" t="str">
        <f t="shared" si="5"/>
        <v>　本人　</v>
      </c>
      <c r="K11" s="120" t="str">
        <f t="shared" si="0"/>
        <v>　被扶養者　</v>
      </c>
      <c r="L11" s="120" t="str">
        <f t="shared" si="1"/>
        <v>　その他　</v>
      </c>
      <c r="M11" s="69" t="str">
        <f t="shared" si="6"/>
        <v/>
      </c>
      <c r="N11" s="78" t="str">
        <f t="shared" si="25"/>
        <v>　A　</v>
      </c>
      <c r="O11" s="128" t="str">
        <f t="shared" si="7"/>
        <v>　B　</v>
      </c>
      <c r="P11" s="132" t="str">
        <f t="shared" si="2"/>
        <v/>
      </c>
      <c r="Q11" s="128" t="str">
        <f t="shared" si="3"/>
        <v/>
      </c>
      <c r="R11" s="133" t="str">
        <f t="shared" si="8"/>
        <v/>
      </c>
      <c r="S11" s="125" t="str">
        <f t="shared" si="9"/>
        <v/>
      </c>
      <c r="T11" s="125" t="str">
        <f t="shared" si="10"/>
        <v/>
      </c>
      <c r="U11" s="125" t="str">
        <f t="shared" si="11"/>
        <v/>
      </c>
      <c r="V11" s="125" t="str">
        <f t="shared" si="12"/>
        <v/>
      </c>
      <c r="W11" s="125" t="str">
        <f t="shared" si="13"/>
        <v/>
      </c>
      <c r="X11" s="125" t="str">
        <f t="shared" si="14"/>
        <v/>
      </c>
      <c r="Y11" s="125" t="str">
        <f t="shared" si="15"/>
        <v/>
      </c>
      <c r="Z11" s="125" t="str">
        <f t="shared" si="16"/>
        <v/>
      </c>
      <c r="AB11" s="125">
        <f t="shared" si="17"/>
        <v>0</v>
      </c>
      <c r="AC11" s="125">
        <f t="shared" si="18"/>
        <v>0</v>
      </c>
      <c r="AD11" s="75">
        <f t="shared" si="19"/>
        <v>0</v>
      </c>
      <c r="AE11" s="75">
        <f t="shared" si="20"/>
        <v>0</v>
      </c>
      <c r="AF11" s="75">
        <f t="shared" si="21"/>
        <v>0</v>
      </c>
      <c r="AG11" s="75">
        <f t="shared" si="22"/>
        <v>0</v>
      </c>
      <c r="AH11" s="75">
        <f t="shared" si="23"/>
        <v>0</v>
      </c>
      <c r="AI11" s="75">
        <f t="shared" si="24"/>
        <v>0</v>
      </c>
    </row>
    <row r="12" spans="1:41" x14ac:dyDescent="0.4">
      <c r="A12" s="67">
        <v>8</v>
      </c>
      <c r="B12" s="58"/>
      <c r="C12" s="59"/>
      <c r="D12" s="60"/>
      <c r="E12" s="101"/>
      <c r="F12" s="61"/>
      <c r="G12" s="56"/>
      <c r="H12" s="71"/>
      <c r="I12" s="57"/>
      <c r="J12" s="121" t="str">
        <f t="shared" si="5"/>
        <v>　本人　</v>
      </c>
      <c r="K12" s="120" t="str">
        <f t="shared" si="0"/>
        <v>　被扶養者　</v>
      </c>
      <c r="L12" s="120" t="str">
        <f>IF($F12=$H$3,$L$3,$L$2)</f>
        <v>　その他　</v>
      </c>
      <c r="M12" s="69" t="str">
        <f>IF($G12=0,"",IF($F12=$H$3,$G12,""))</f>
        <v/>
      </c>
      <c r="N12" s="78" t="str">
        <f t="shared" si="25"/>
        <v>　A　</v>
      </c>
      <c r="O12" s="128" t="str">
        <f t="shared" si="7"/>
        <v>　B　</v>
      </c>
      <c r="P12" s="132" t="str">
        <f t="shared" si="2"/>
        <v/>
      </c>
      <c r="Q12" s="128" t="str">
        <f t="shared" si="3"/>
        <v/>
      </c>
      <c r="R12" s="133" t="str">
        <f t="shared" si="8"/>
        <v/>
      </c>
      <c r="S12" s="125" t="str">
        <f t="shared" si="9"/>
        <v/>
      </c>
      <c r="T12" s="125" t="str">
        <f t="shared" si="10"/>
        <v/>
      </c>
      <c r="U12" s="125" t="str">
        <f t="shared" si="11"/>
        <v/>
      </c>
      <c r="V12" s="125" t="str">
        <f t="shared" si="12"/>
        <v/>
      </c>
      <c r="W12" s="125" t="str">
        <f t="shared" si="13"/>
        <v/>
      </c>
      <c r="X12" s="125" t="str">
        <f t="shared" si="14"/>
        <v/>
      </c>
      <c r="Y12" s="125" t="str">
        <f t="shared" si="15"/>
        <v/>
      </c>
      <c r="Z12" s="125" t="str">
        <f t="shared" si="16"/>
        <v/>
      </c>
      <c r="AB12" s="125">
        <f t="shared" si="17"/>
        <v>0</v>
      </c>
      <c r="AC12" s="125">
        <f t="shared" si="18"/>
        <v>0</v>
      </c>
      <c r="AD12" s="75">
        <f t="shared" si="19"/>
        <v>0</v>
      </c>
      <c r="AE12" s="75">
        <f t="shared" si="20"/>
        <v>0</v>
      </c>
      <c r="AF12" s="75">
        <f t="shared" si="21"/>
        <v>0</v>
      </c>
      <c r="AG12" s="75">
        <f t="shared" si="22"/>
        <v>0</v>
      </c>
      <c r="AH12" s="75">
        <f t="shared" si="23"/>
        <v>0</v>
      </c>
      <c r="AI12" s="75">
        <f t="shared" si="24"/>
        <v>0</v>
      </c>
    </row>
    <row r="13" spans="1:41" x14ac:dyDescent="0.4">
      <c r="A13" s="67">
        <v>9</v>
      </c>
      <c r="B13" s="58"/>
      <c r="C13" s="59"/>
      <c r="D13" s="60"/>
      <c r="E13" s="101"/>
      <c r="F13" s="61"/>
      <c r="G13" s="56"/>
      <c r="H13" s="71"/>
      <c r="I13" s="57"/>
      <c r="J13" s="121" t="str">
        <f t="shared" si="5"/>
        <v>　本人　</v>
      </c>
      <c r="K13" s="120" t="str">
        <f t="shared" si="0"/>
        <v>　被扶養者　</v>
      </c>
      <c r="L13" s="120" t="str">
        <f t="shared" si="1"/>
        <v>　その他　</v>
      </c>
      <c r="M13" s="69" t="str">
        <f t="shared" si="6"/>
        <v/>
      </c>
      <c r="N13" s="78" t="str">
        <f t="shared" si="25"/>
        <v>　A　</v>
      </c>
      <c r="O13" s="128" t="str">
        <f t="shared" si="7"/>
        <v>　B　</v>
      </c>
      <c r="P13" s="132" t="str">
        <f t="shared" si="2"/>
        <v/>
      </c>
      <c r="Q13" s="128" t="str">
        <f t="shared" si="3"/>
        <v/>
      </c>
      <c r="R13" s="133" t="str">
        <f t="shared" si="8"/>
        <v/>
      </c>
      <c r="S13" s="125" t="str">
        <f t="shared" si="9"/>
        <v/>
      </c>
      <c r="T13" s="125" t="str">
        <f t="shared" si="10"/>
        <v/>
      </c>
      <c r="U13" s="125" t="str">
        <f t="shared" si="11"/>
        <v/>
      </c>
      <c r="V13" s="125" t="str">
        <f t="shared" si="12"/>
        <v/>
      </c>
      <c r="W13" s="125" t="str">
        <f t="shared" si="13"/>
        <v/>
      </c>
      <c r="X13" s="125" t="str">
        <f t="shared" si="14"/>
        <v/>
      </c>
      <c r="Y13" s="125" t="str">
        <f t="shared" si="15"/>
        <v/>
      </c>
      <c r="Z13" s="125" t="str">
        <f t="shared" si="16"/>
        <v/>
      </c>
      <c r="AB13" s="125">
        <f t="shared" si="17"/>
        <v>0</v>
      </c>
      <c r="AC13" s="125">
        <f t="shared" si="18"/>
        <v>0</v>
      </c>
      <c r="AD13" s="75">
        <f t="shared" si="19"/>
        <v>0</v>
      </c>
      <c r="AE13" s="75">
        <f t="shared" si="20"/>
        <v>0</v>
      </c>
      <c r="AF13" s="75">
        <f t="shared" si="21"/>
        <v>0</v>
      </c>
      <c r="AG13" s="75">
        <f t="shared" si="22"/>
        <v>0</v>
      </c>
      <c r="AH13" s="75">
        <f t="shared" si="23"/>
        <v>0</v>
      </c>
      <c r="AI13" s="75">
        <f t="shared" si="24"/>
        <v>0</v>
      </c>
    </row>
    <row r="14" spans="1:41" ht="19.5" thickBot="1" x14ac:dyDescent="0.45">
      <c r="A14" s="67">
        <v>10</v>
      </c>
      <c r="B14" s="62"/>
      <c r="C14" s="63"/>
      <c r="D14" s="64"/>
      <c r="E14" s="109"/>
      <c r="F14" s="65"/>
      <c r="G14" s="66"/>
      <c r="H14" s="73"/>
      <c r="I14" s="108"/>
      <c r="J14" s="122" t="str">
        <f t="shared" si="5"/>
        <v>　本人　</v>
      </c>
      <c r="K14" s="123" t="str">
        <f t="shared" si="0"/>
        <v>　被扶養者　</v>
      </c>
      <c r="L14" s="123" t="str">
        <f t="shared" si="1"/>
        <v>　その他　</v>
      </c>
      <c r="M14" s="72" t="str">
        <f t="shared" si="6"/>
        <v/>
      </c>
      <c r="N14" s="79" t="str">
        <f t="shared" si="25"/>
        <v>　A　</v>
      </c>
      <c r="O14" s="134" t="str">
        <f t="shared" si="7"/>
        <v>　B　</v>
      </c>
      <c r="P14" s="135" t="str">
        <f t="shared" si="2"/>
        <v/>
      </c>
      <c r="Q14" s="134" t="str">
        <f t="shared" si="3"/>
        <v/>
      </c>
      <c r="R14" s="136" t="str">
        <f t="shared" si="8"/>
        <v/>
      </c>
      <c r="S14" s="125" t="str">
        <f t="shared" si="9"/>
        <v/>
      </c>
      <c r="T14" s="125" t="str">
        <f t="shared" si="10"/>
        <v/>
      </c>
      <c r="U14" s="125" t="str">
        <f t="shared" si="11"/>
        <v/>
      </c>
      <c r="V14" s="125" t="str">
        <f t="shared" si="12"/>
        <v/>
      </c>
      <c r="W14" s="125" t="str">
        <f t="shared" si="13"/>
        <v/>
      </c>
      <c r="X14" s="125" t="str">
        <f t="shared" si="14"/>
        <v/>
      </c>
      <c r="Y14" s="125" t="str">
        <f t="shared" si="15"/>
        <v/>
      </c>
      <c r="Z14" s="125" t="str">
        <f t="shared" si="16"/>
        <v/>
      </c>
      <c r="AB14" s="125">
        <f t="shared" si="17"/>
        <v>0</v>
      </c>
      <c r="AC14" s="125">
        <f t="shared" si="18"/>
        <v>0</v>
      </c>
      <c r="AD14" s="75">
        <f t="shared" si="19"/>
        <v>0</v>
      </c>
      <c r="AE14" s="75">
        <f t="shared" si="20"/>
        <v>0</v>
      </c>
      <c r="AF14" s="75">
        <f t="shared" si="21"/>
        <v>0</v>
      </c>
      <c r="AG14" s="75">
        <f t="shared" si="22"/>
        <v>0</v>
      </c>
      <c r="AH14" s="75">
        <f t="shared" si="23"/>
        <v>0</v>
      </c>
      <c r="AI14" s="75">
        <f t="shared" si="24"/>
        <v>0</v>
      </c>
    </row>
    <row r="15" spans="1:41" s="45" customFormat="1" x14ac:dyDescent="0.4">
      <c r="F15" s="45">
        <f>COUNTIF($F$5:$F$14,$H$1)</f>
        <v>0</v>
      </c>
      <c r="J15" s="117"/>
      <c r="K15" s="117"/>
      <c r="L15" s="117"/>
      <c r="M15" s="116"/>
      <c r="N15" s="116"/>
      <c r="O15" s="117"/>
      <c r="P15" s="117">
        <f>COUNTIF($P$5:$P$14,$H$1)</f>
        <v>0</v>
      </c>
      <c r="Q15" s="117">
        <f>COUNTIF($Q$5:$Q$14,$H$1)</f>
        <v>0</v>
      </c>
      <c r="R15" s="117"/>
      <c r="S15" s="137"/>
      <c r="T15" s="137"/>
      <c r="U15" s="137"/>
      <c r="V15" s="137"/>
      <c r="W15" s="137"/>
      <c r="X15" s="137"/>
      <c r="Y15" s="137"/>
      <c r="Z15" s="137"/>
      <c r="AA15" s="117"/>
      <c r="AB15" s="117"/>
      <c r="AC15" s="117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</row>
    <row r="16" spans="1:41" s="45" customFormat="1" ht="19.5" x14ac:dyDescent="0.4">
      <c r="B16" s="112" t="s">
        <v>113</v>
      </c>
      <c r="F16" s="45">
        <f>COUNTIF($F$5:$F$14,$H$2)+COUNTIF($F$5:$F$14,$H$3)</f>
        <v>0</v>
      </c>
      <c r="J16" s="117"/>
      <c r="K16" s="117"/>
      <c r="L16" s="117"/>
      <c r="M16" s="116"/>
      <c r="N16" s="116"/>
      <c r="O16" s="117"/>
      <c r="P16" s="117">
        <f>COUNTIF($P$5:$P$14,$H$2)+COUNTIF($P$5:$P$14,$H$3)</f>
        <v>0</v>
      </c>
      <c r="Q16" s="117">
        <f>COUNTIF($Q$5:$Q$14,$H$2)+COUNTIF($Q$5:$Q$14,$H$3)</f>
        <v>0</v>
      </c>
      <c r="R16" s="117"/>
      <c r="S16" s="137"/>
      <c r="T16" s="137"/>
      <c r="U16" s="137"/>
      <c r="V16" s="137"/>
      <c r="W16" s="137"/>
      <c r="X16" s="137"/>
      <c r="Y16" s="137"/>
      <c r="Z16" s="137"/>
      <c r="AA16" s="117"/>
      <c r="AB16" s="117"/>
      <c r="AC16" s="117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</row>
    <row r="17" spans="1:55" s="45" customFormat="1" x14ac:dyDescent="0.4">
      <c r="F17" s="45">
        <f>SUM(F15:F16)</f>
        <v>0</v>
      </c>
      <c r="J17" s="117"/>
      <c r="K17" s="117"/>
      <c r="L17" s="117"/>
      <c r="M17" s="116"/>
      <c r="N17" s="116"/>
      <c r="O17" s="117"/>
      <c r="P17" s="117"/>
      <c r="Q17" s="117"/>
      <c r="R17" s="117"/>
      <c r="S17" s="137"/>
      <c r="T17" s="137"/>
      <c r="U17" s="137"/>
      <c r="V17" s="137"/>
      <c r="W17" s="137"/>
      <c r="X17" s="137"/>
      <c r="Y17" s="137"/>
      <c r="Z17" s="137"/>
      <c r="AA17" s="117"/>
      <c r="AB17" s="117"/>
      <c r="AC17" s="117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</row>
    <row r="18" spans="1:55" x14ac:dyDescent="0.4">
      <c r="A18" s="113"/>
      <c r="B18" s="107" t="s">
        <v>0</v>
      </c>
      <c r="C18" s="145" t="s">
        <v>17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</row>
    <row r="19" spans="1:55" x14ac:dyDescent="0.4">
      <c r="A19" s="113"/>
      <c r="B19" s="8"/>
      <c r="C19" s="145" t="s">
        <v>25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</row>
    <row r="20" spans="1:55" x14ac:dyDescent="0.4">
      <c r="A20" s="113"/>
      <c r="B20" s="8"/>
      <c r="C20" s="146" t="s">
        <v>107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</row>
    <row r="21" spans="1:55" x14ac:dyDescent="0.4">
      <c r="A21" s="113"/>
      <c r="B21" s="8"/>
      <c r="C21" s="148" t="s">
        <v>26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</row>
    <row r="22" spans="1:55" x14ac:dyDescent="0.4">
      <c r="A22" s="113"/>
      <c r="B22" s="8"/>
      <c r="C22" s="147" t="s">
        <v>120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</row>
    <row r="23" spans="1:55" x14ac:dyDescent="0.4">
      <c r="A23" s="113"/>
      <c r="B23" s="8"/>
      <c r="C23" s="145" t="s">
        <v>16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</row>
    <row r="24" spans="1:55" x14ac:dyDescent="0.4">
      <c r="A24" s="113"/>
      <c r="B24" s="8"/>
      <c r="C24" s="146" t="s">
        <v>108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</row>
    <row r="25" spans="1:55" x14ac:dyDescent="0.4">
      <c r="A25" s="113"/>
      <c r="B25" s="8"/>
      <c r="C25" s="147" t="s">
        <v>109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</row>
    <row r="26" spans="1:55" x14ac:dyDescent="0.4">
      <c r="A26" s="113"/>
      <c r="B26" s="8"/>
      <c r="C26" s="148" t="s">
        <v>36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</row>
    <row r="27" spans="1:55" x14ac:dyDescent="0.4">
      <c r="A27" s="113"/>
      <c r="B27" s="8"/>
      <c r="C27" s="147" t="s">
        <v>110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</row>
    <row r="28" spans="1:55" x14ac:dyDescent="0.4">
      <c r="A28" s="113"/>
      <c r="B28" s="8"/>
      <c r="C28" s="145" t="s">
        <v>111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</row>
    <row r="29" spans="1:55" x14ac:dyDescent="0.4">
      <c r="A29" s="113"/>
      <c r="B29" s="8"/>
      <c r="C29" s="145" t="s">
        <v>112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</row>
    <row r="30" spans="1:55" x14ac:dyDescent="0.4">
      <c r="L30" s="124"/>
      <c r="M30" s="67"/>
      <c r="R30" s="125"/>
      <c r="Y30" s="117"/>
      <c r="Z30" s="117"/>
    </row>
  </sheetData>
  <sheetProtection password="EFD5" sheet="1" objects="1" scenarios="1"/>
  <protectedRanges>
    <protectedRange sqref="D2:D3 B5:I14" name="範囲1"/>
  </protectedRanges>
  <mergeCells count="12">
    <mergeCell ref="C18:BC18"/>
    <mergeCell ref="C19:BC19"/>
    <mergeCell ref="C20:BC20"/>
    <mergeCell ref="C21:BC21"/>
    <mergeCell ref="C22:BC22"/>
    <mergeCell ref="C28:BC28"/>
    <mergeCell ref="C29:BC29"/>
    <mergeCell ref="C23:BC23"/>
    <mergeCell ref="C24:BC24"/>
    <mergeCell ref="C25:BC25"/>
    <mergeCell ref="C26:BC26"/>
    <mergeCell ref="C27:BC27"/>
  </mergeCells>
  <phoneticPr fontId="1"/>
  <dataValidations count="6">
    <dataValidation type="list" allowBlank="1" showInputMessage="1" showErrorMessage="1" sqref="F5:F14">
      <formula1>$H$1:$H$3</formula1>
    </dataValidation>
    <dataValidation type="whole" allowBlank="1" showInputMessage="1" showErrorMessage="1" sqref="D5:D14">
      <formula1>10000000</formula1>
      <formula2>99999999</formula2>
    </dataValidation>
    <dataValidation imeMode="hiragana" allowBlank="1" showInputMessage="1" showErrorMessage="1" sqref="C5:C14 E5:E14 G5:H14 R5:R14"/>
    <dataValidation type="list" imeMode="hiragana" allowBlank="1" showInputMessage="1" showErrorMessage="1" sqref="B5:B14">
      <formula1>$F$2</formula1>
    </dataValidation>
    <dataValidation type="list" allowBlank="1" showInputMessage="1" showErrorMessage="1" sqref="I6:I14">
      <formula1>$I$1:$I$3</formula1>
    </dataValidation>
    <dataValidation type="list" allowBlank="1" showInputMessage="1" showErrorMessage="1" sqref="I5">
      <formula1>$I$1:$I$2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CP114"/>
  <sheetViews>
    <sheetView tabSelected="1" zoomScale="85" zoomScaleNormal="85" workbookViewId="0">
      <selection activeCell="E85" sqref="E85:BD85"/>
    </sheetView>
  </sheetViews>
  <sheetFormatPr defaultRowHeight="12" x14ac:dyDescent="0.4"/>
  <cols>
    <col min="1" max="1" width="1.625" style="1" customWidth="1"/>
    <col min="2" max="2" width="3.375" style="1" customWidth="1"/>
    <col min="3" max="21" width="1.875" style="1" customWidth="1"/>
    <col min="22" max="27" width="2.75" style="1" customWidth="1"/>
    <col min="28" max="40" width="2.625" style="1" customWidth="1"/>
    <col min="41" max="51" width="2.125" style="1" customWidth="1"/>
    <col min="52" max="56" width="2.625" style="1" customWidth="1"/>
    <col min="57" max="57" width="1.75" style="1" customWidth="1"/>
    <col min="58" max="61" width="1.625" style="89" customWidth="1"/>
    <col min="62" max="94" width="3.125" style="89" customWidth="1"/>
    <col min="95" max="96" width="3.125" style="1" customWidth="1"/>
    <col min="97" max="97" width="9" style="1"/>
    <col min="98" max="108" width="2.625" style="1" customWidth="1"/>
    <col min="109" max="218" width="9" style="1"/>
    <col min="219" max="219" width="2.875" style="1" customWidth="1"/>
    <col min="220" max="220" width="3.375" style="1" customWidth="1"/>
    <col min="221" max="221" width="2.5" style="1" customWidth="1"/>
    <col min="222" max="249" width="1.875" style="1" customWidth="1"/>
    <col min="250" max="270" width="1.625" style="1" customWidth="1"/>
    <col min="271" max="271" width="2.25" style="1" customWidth="1"/>
    <col min="272" max="272" width="2.125" style="1" customWidth="1"/>
    <col min="273" max="273" width="3.375" style="1" customWidth="1"/>
    <col min="274" max="299" width="1.625" style="1" customWidth="1"/>
    <col min="300" max="474" width="9" style="1"/>
    <col min="475" max="475" width="2.875" style="1" customWidth="1"/>
    <col min="476" max="476" width="3.375" style="1" customWidth="1"/>
    <col min="477" max="477" width="2.5" style="1" customWidth="1"/>
    <col min="478" max="505" width="1.875" style="1" customWidth="1"/>
    <col min="506" max="526" width="1.625" style="1" customWidth="1"/>
    <col min="527" max="527" width="2.25" style="1" customWidth="1"/>
    <col min="528" max="528" width="2.125" style="1" customWidth="1"/>
    <col min="529" max="529" width="3.375" style="1" customWidth="1"/>
    <col min="530" max="555" width="1.625" style="1" customWidth="1"/>
    <col min="556" max="730" width="9" style="1"/>
    <col min="731" max="731" width="2.875" style="1" customWidth="1"/>
    <col min="732" max="732" width="3.375" style="1" customWidth="1"/>
    <col min="733" max="733" width="2.5" style="1" customWidth="1"/>
    <col min="734" max="761" width="1.875" style="1" customWidth="1"/>
    <col min="762" max="782" width="1.625" style="1" customWidth="1"/>
    <col min="783" max="783" width="2.25" style="1" customWidth="1"/>
    <col min="784" max="784" width="2.125" style="1" customWidth="1"/>
    <col min="785" max="785" width="3.375" style="1" customWidth="1"/>
    <col min="786" max="811" width="1.625" style="1" customWidth="1"/>
    <col min="812" max="986" width="9" style="1"/>
    <col min="987" max="987" width="2.875" style="1" customWidth="1"/>
    <col min="988" max="988" width="3.375" style="1" customWidth="1"/>
    <col min="989" max="989" width="2.5" style="1" customWidth="1"/>
    <col min="990" max="1017" width="1.875" style="1" customWidth="1"/>
    <col min="1018" max="1038" width="1.625" style="1" customWidth="1"/>
    <col min="1039" max="1039" width="2.25" style="1" customWidth="1"/>
    <col min="1040" max="1040" width="2.125" style="1" customWidth="1"/>
    <col min="1041" max="1041" width="3.375" style="1" customWidth="1"/>
    <col min="1042" max="1067" width="1.625" style="1" customWidth="1"/>
    <col min="1068" max="1242" width="9" style="1"/>
    <col min="1243" max="1243" width="2.875" style="1" customWidth="1"/>
    <col min="1244" max="1244" width="3.375" style="1" customWidth="1"/>
    <col min="1245" max="1245" width="2.5" style="1" customWidth="1"/>
    <col min="1246" max="1273" width="1.875" style="1" customWidth="1"/>
    <col min="1274" max="1294" width="1.625" style="1" customWidth="1"/>
    <col min="1295" max="1295" width="2.25" style="1" customWidth="1"/>
    <col min="1296" max="1296" width="2.125" style="1" customWidth="1"/>
    <col min="1297" max="1297" width="3.375" style="1" customWidth="1"/>
    <col min="1298" max="1323" width="1.625" style="1" customWidth="1"/>
    <col min="1324" max="1498" width="9" style="1"/>
    <col min="1499" max="1499" width="2.875" style="1" customWidth="1"/>
    <col min="1500" max="1500" width="3.375" style="1" customWidth="1"/>
    <col min="1501" max="1501" width="2.5" style="1" customWidth="1"/>
    <col min="1502" max="1529" width="1.875" style="1" customWidth="1"/>
    <col min="1530" max="1550" width="1.625" style="1" customWidth="1"/>
    <col min="1551" max="1551" width="2.25" style="1" customWidth="1"/>
    <col min="1552" max="1552" width="2.125" style="1" customWidth="1"/>
    <col min="1553" max="1553" width="3.375" style="1" customWidth="1"/>
    <col min="1554" max="1579" width="1.625" style="1" customWidth="1"/>
    <col min="1580" max="1754" width="9" style="1"/>
    <col min="1755" max="1755" width="2.875" style="1" customWidth="1"/>
    <col min="1756" max="1756" width="3.375" style="1" customWidth="1"/>
    <col min="1757" max="1757" width="2.5" style="1" customWidth="1"/>
    <col min="1758" max="1785" width="1.875" style="1" customWidth="1"/>
    <col min="1786" max="1806" width="1.625" style="1" customWidth="1"/>
    <col min="1807" max="1807" width="2.25" style="1" customWidth="1"/>
    <col min="1808" max="1808" width="2.125" style="1" customWidth="1"/>
    <col min="1809" max="1809" width="3.375" style="1" customWidth="1"/>
    <col min="1810" max="1835" width="1.625" style="1" customWidth="1"/>
    <col min="1836" max="2010" width="9" style="1"/>
    <col min="2011" max="2011" width="2.875" style="1" customWidth="1"/>
    <col min="2012" max="2012" width="3.375" style="1" customWidth="1"/>
    <col min="2013" max="2013" width="2.5" style="1" customWidth="1"/>
    <col min="2014" max="2041" width="1.875" style="1" customWidth="1"/>
    <col min="2042" max="2062" width="1.625" style="1" customWidth="1"/>
    <col min="2063" max="2063" width="2.25" style="1" customWidth="1"/>
    <col min="2064" max="2064" width="2.125" style="1" customWidth="1"/>
    <col min="2065" max="2065" width="3.375" style="1" customWidth="1"/>
    <col min="2066" max="2091" width="1.625" style="1" customWidth="1"/>
    <col min="2092" max="2266" width="9" style="1"/>
    <col min="2267" max="2267" width="2.875" style="1" customWidth="1"/>
    <col min="2268" max="2268" width="3.375" style="1" customWidth="1"/>
    <col min="2269" max="2269" width="2.5" style="1" customWidth="1"/>
    <col min="2270" max="2297" width="1.875" style="1" customWidth="1"/>
    <col min="2298" max="2318" width="1.625" style="1" customWidth="1"/>
    <col min="2319" max="2319" width="2.25" style="1" customWidth="1"/>
    <col min="2320" max="2320" width="2.125" style="1" customWidth="1"/>
    <col min="2321" max="2321" width="3.375" style="1" customWidth="1"/>
    <col min="2322" max="2347" width="1.625" style="1" customWidth="1"/>
    <col min="2348" max="2522" width="9" style="1"/>
    <col min="2523" max="2523" width="2.875" style="1" customWidth="1"/>
    <col min="2524" max="2524" width="3.375" style="1" customWidth="1"/>
    <col min="2525" max="2525" width="2.5" style="1" customWidth="1"/>
    <col min="2526" max="2553" width="1.875" style="1" customWidth="1"/>
    <col min="2554" max="2574" width="1.625" style="1" customWidth="1"/>
    <col min="2575" max="2575" width="2.25" style="1" customWidth="1"/>
    <col min="2576" max="2576" width="2.125" style="1" customWidth="1"/>
    <col min="2577" max="2577" width="3.375" style="1" customWidth="1"/>
    <col min="2578" max="2603" width="1.625" style="1" customWidth="1"/>
    <col min="2604" max="2778" width="9" style="1"/>
    <col min="2779" max="2779" width="2.875" style="1" customWidth="1"/>
    <col min="2780" max="2780" width="3.375" style="1" customWidth="1"/>
    <col min="2781" max="2781" width="2.5" style="1" customWidth="1"/>
    <col min="2782" max="2809" width="1.875" style="1" customWidth="1"/>
    <col min="2810" max="2830" width="1.625" style="1" customWidth="1"/>
    <col min="2831" max="2831" width="2.25" style="1" customWidth="1"/>
    <col min="2832" max="2832" width="2.125" style="1" customWidth="1"/>
    <col min="2833" max="2833" width="3.375" style="1" customWidth="1"/>
    <col min="2834" max="2859" width="1.625" style="1" customWidth="1"/>
    <col min="2860" max="3034" width="9" style="1"/>
    <col min="3035" max="3035" width="2.875" style="1" customWidth="1"/>
    <col min="3036" max="3036" width="3.375" style="1" customWidth="1"/>
    <col min="3037" max="3037" width="2.5" style="1" customWidth="1"/>
    <col min="3038" max="3065" width="1.875" style="1" customWidth="1"/>
    <col min="3066" max="3086" width="1.625" style="1" customWidth="1"/>
    <col min="3087" max="3087" width="2.25" style="1" customWidth="1"/>
    <col min="3088" max="3088" width="2.125" style="1" customWidth="1"/>
    <col min="3089" max="3089" width="3.375" style="1" customWidth="1"/>
    <col min="3090" max="3115" width="1.625" style="1" customWidth="1"/>
    <col min="3116" max="3290" width="9" style="1"/>
    <col min="3291" max="3291" width="2.875" style="1" customWidth="1"/>
    <col min="3292" max="3292" width="3.375" style="1" customWidth="1"/>
    <col min="3293" max="3293" width="2.5" style="1" customWidth="1"/>
    <col min="3294" max="3321" width="1.875" style="1" customWidth="1"/>
    <col min="3322" max="3342" width="1.625" style="1" customWidth="1"/>
    <col min="3343" max="3343" width="2.25" style="1" customWidth="1"/>
    <col min="3344" max="3344" width="2.125" style="1" customWidth="1"/>
    <col min="3345" max="3345" width="3.375" style="1" customWidth="1"/>
    <col min="3346" max="3371" width="1.625" style="1" customWidth="1"/>
    <col min="3372" max="3546" width="9" style="1"/>
    <col min="3547" max="3547" width="2.875" style="1" customWidth="1"/>
    <col min="3548" max="3548" width="3.375" style="1" customWidth="1"/>
    <col min="3549" max="3549" width="2.5" style="1" customWidth="1"/>
    <col min="3550" max="3577" width="1.875" style="1" customWidth="1"/>
    <col min="3578" max="3598" width="1.625" style="1" customWidth="1"/>
    <col min="3599" max="3599" width="2.25" style="1" customWidth="1"/>
    <col min="3600" max="3600" width="2.125" style="1" customWidth="1"/>
    <col min="3601" max="3601" width="3.375" style="1" customWidth="1"/>
    <col min="3602" max="3627" width="1.625" style="1" customWidth="1"/>
    <col min="3628" max="3802" width="9" style="1"/>
    <col min="3803" max="3803" width="2.875" style="1" customWidth="1"/>
    <col min="3804" max="3804" width="3.375" style="1" customWidth="1"/>
    <col min="3805" max="3805" width="2.5" style="1" customWidth="1"/>
    <col min="3806" max="3833" width="1.875" style="1" customWidth="1"/>
    <col min="3834" max="3854" width="1.625" style="1" customWidth="1"/>
    <col min="3855" max="3855" width="2.25" style="1" customWidth="1"/>
    <col min="3856" max="3856" width="2.125" style="1" customWidth="1"/>
    <col min="3857" max="3857" width="3.375" style="1" customWidth="1"/>
    <col min="3858" max="3883" width="1.625" style="1" customWidth="1"/>
    <col min="3884" max="4058" width="9" style="1"/>
    <col min="4059" max="4059" width="2.875" style="1" customWidth="1"/>
    <col min="4060" max="4060" width="3.375" style="1" customWidth="1"/>
    <col min="4061" max="4061" width="2.5" style="1" customWidth="1"/>
    <col min="4062" max="4089" width="1.875" style="1" customWidth="1"/>
    <col min="4090" max="4110" width="1.625" style="1" customWidth="1"/>
    <col min="4111" max="4111" width="2.25" style="1" customWidth="1"/>
    <col min="4112" max="4112" width="2.125" style="1" customWidth="1"/>
    <col min="4113" max="4113" width="3.375" style="1" customWidth="1"/>
    <col min="4114" max="4139" width="1.625" style="1" customWidth="1"/>
    <col min="4140" max="4314" width="9" style="1"/>
    <col min="4315" max="4315" width="2.875" style="1" customWidth="1"/>
    <col min="4316" max="4316" width="3.375" style="1" customWidth="1"/>
    <col min="4317" max="4317" width="2.5" style="1" customWidth="1"/>
    <col min="4318" max="4345" width="1.875" style="1" customWidth="1"/>
    <col min="4346" max="4366" width="1.625" style="1" customWidth="1"/>
    <col min="4367" max="4367" width="2.25" style="1" customWidth="1"/>
    <col min="4368" max="4368" width="2.125" style="1" customWidth="1"/>
    <col min="4369" max="4369" width="3.375" style="1" customWidth="1"/>
    <col min="4370" max="4395" width="1.625" style="1" customWidth="1"/>
    <col min="4396" max="4570" width="9" style="1"/>
    <col min="4571" max="4571" width="2.875" style="1" customWidth="1"/>
    <col min="4572" max="4572" width="3.375" style="1" customWidth="1"/>
    <col min="4573" max="4573" width="2.5" style="1" customWidth="1"/>
    <col min="4574" max="4601" width="1.875" style="1" customWidth="1"/>
    <col min="4602" max="4622" width="1.625" style="1" customWidth="1"/>
    <col min="4623" max="4623" width="2.25" style="1" customWidth="1"/>
    <col min="4624" max="4624" width="2.125" style="1" customWidth="1"/>
    <col min="4625" max="4625" width="3.375" style="1" customWidth="1"/>
    <col min="4626" max="4651" width="1.625" style="1" customWidth="1"/>
    <col min="4652" max="4826" width="9" style="1"/>
    <col min="4827" max="4827" width="2.875" style="1" customWidth="1"/>
    <col min="4828" max="4828" width="3.375" style="1" customWidth="1"/>
    <col min="4829" max="4829" width="2.5" style="1" customWidth="1"/>
    <col min="4830" max="4857" width="1.875" style="1" customWidth="1"/>
    <col min="4858" max="4878" width="1.625" style="1" customWidth="1"/>
    <col min="4879" max="4879" width="2.25" style="1" customWidth="1"/>
    <col min="4880" max="4880" width="2.125" style="1" customWidth="1"/>
    <col min="4881" max="4881" width="3.375" style="1" customWidth="1"/>
    <col min="4882" max="4907" width="1.625" style="1" customWidth="1"/>
    <col min="4908" max="5082" width="9" style="1"/>
    <col min="5083" max="5083" width="2.875" style="1" customWidth="1"/>
    <col min="5084" max="5084" width="3.375" style="1" customWidth="1"/>
    <col min="5085" max="5085" width="2.5" style="1" customWidth="1"/>
    <col min="5086" max="5113" width="1.875" style="1" customWidth="1"/>
    <col min="5114" max="5134" width="1.625" style="1" customWidth="1"/>
    <col min="5135" max="5135" width="2.25" style="1" customWidth="1"/>
    <col min="5136" max="5136" width="2.125" style="1" customWidth="1"/>
    <col min="5137" max="5137" width="3.375" style="1" customWidth="1"/>
    <col min="5138" max="5163" width="1.625" style="1" customWidth="1"/>
    <col min="5164" max="5338" width="9" style="1"/>
    <col min="5339" max="5339" width="2.875" style="1" customWidth="1"/>
    <col min="5340" max="5340" width="3.375" style="1" customWidth="1"/>
    <col min="5341" max="5341" width="2.5" style="1" customWidth="1"/>
    <col min="5342" max="5369" width="1.875" style="1" customWidth="1"/>
    <col min="5370" max="5390" width="1.625" style="1" customWidth="1"/>
    <col min="5391" max="5391" width="2.25" style="1" customWidth="1"/>
    <col min="5392" max="5392" width="2.125" style="1" customWidth="1"/>
    <col min="5393" max="5393" width="3.375" style="1" customWidth="1"/>
    <col min="5394" max="5419" width="1.625" style="1" customWidth="1"/>
    <col min="5420" max="5594" width="9" style="1"/>
    <col min="5595" max="5595" width="2.875" style="1" customWidth="1"/>
    <col min="5596" max="5596" width="3.375" style="1" customWidth="1"/>
    <col min="5597" max="5597" width="2.5" style="1" customWidth="1"/>
    <col min="5598" max="5625" width="1.875" style="1" customWidth="1"/>
    <col min="5626" max="5646" width="1.625" style="1" customWidth="1"/>
    <col min="5647" max="5647" width="2.25" style="1" customWidth="1"/>
    <col min="5648" max="5648" width="2.125" style="1" customWidth="1"/>
    <col min="5649" max="5649" width="3.375" style="1" customWidth="1"/>
    <col min="5650" max="5675" width="1.625" style="1" customWidth="1"/>
    <col min="5676" max="5850" width="9" style="1"/>
    <col min="5851" max="5851" width="2.875" style="1" customWidth="1"/>
    <col min="5852" max="5852" width="3.375" style="1" customWidth="1"/>
    <col min="5853" max="5853" width="2.5" style="1" customWidth="1"/>
    <col min="5854" max="5881" width="1.875" style="1" customWidth="1"/>
    <col min="5882" max="5902" width="1.625" style="1" customWidth="1"/>
    <col min="5903" max="5903" width="2.25" style="1" customWidth="1"/>
    <col min="5904" max="5904" width="2.125" style="1" customWidth="1"/>
    <col min="5905" max="5905" width="3.375" style="1" customWidth="1"/>
    <col min="5906" max="5931" width="1.625" style="1" customWidth="1"/>
    <col min="5932" max="6106" width="9" style="1"/>
    <col min="6107" max="6107" width="2.875" style="1" customWidth="1"/>
    <col min="6108" max="6108" width="3.375" style="1" customWidth="1"/>
    <col min="6109" max="6109" width="2.5" style="1" customWidth="1"/>
    <col min="6110" max="6137" width="1.875" style="1" customWidth="1"/>
    <col min="6138" max="6158" width="1.625" style="1" customWidth="1"/>
    <col min="6159" max="6159" width="2.25" style="1" customWidth="1"/>
    <col min="6160" max="6160" width="2.125" style="1" customWidth="1"/>
    <col min="6161" max="6161" width="3.375" style="1" customWidth="1"/>
    <col min="6162" max="6187" width="1.625" style="1" customWidth="1"/>
    <col min="6188" max="6362" width="9" style="1"/>
    <col min="6363" max="6363" width="2.875" style="1" customWidth="1"/>
    <col min="6364" max="6364" width="3.375" style="1" customWidth="1"/>
    <col min="6365" max="6365" width="2.5" style="1" customWidth="1"/>
    <col min="6366" max="6393" width="1.875" style="1" customWidth="1"/>
    <col min="6394" max="6414" width="1.625" style="1" customWidth="1"/>
    <col min="6415" max="6415" width="2.25" style="1" customWidth="1"/>
    <col min="6416" max="6416" width="2.125" style="1" customWidth="1"/>
    <col min="6417" max="6417" width="3.375" style="1" customWidth="1"/>
    <col min="6418" max="6443" width="1.625" style="1" customWidth="1"/>
    <col min="6444" max="6618" width="9" style="1"/>
    <col min="6619" max="6619" width="2.875" style="1" customWidth="1"/>
    <col min="6620" max="6620" width="3.375" style="1" customWidth="1"/>
    <col min="6621" max="6621" width="2.5" style="1" customWidth="1"/>
    <col min="6622" max="6649" width="1.875" style="1" customWidth="1"/>
    <col min="6650" max="6670" width="1.625" style="1" customWidth="1"/>
    <col min="6671" max="6671" width="2.25" style="1" customWidth="1"/>
    <col min="6672" max="6672" width="2.125" style="1" customWidth="1"/>
    <col min="6673" max="6673" width="3.375" style="1" customWidth="1"/>
    <col min="6674" max="6699" width="1.625" style="1" customWidth="1"/>
    <col min="6700" max="6874" width="9" style="1"/>
    <col min="6875" max="6875" width="2.875" style="1" customWidth="1"/>
    <col min="6876" max="6876" width="3.375" style="1" customWidth="1"/>
    <col min="6877" max="6877" width="2.5" style="1" customWidth="1"/>
    <col min="6878" max="6905" width="1.875" style="1" customWidth="1"/>
    <col min="6906" max="6926" width="1.625" style="1" customWidth="1"/>
    <col min="6927" max="6927" width="2.25" style="1" customWidth="1"/>
    <col min="6928" max="6928" width="2.125" style="1" customWidth="1"/>
    <col min="6929" max="6929" width="3.375" style="1" customWidth="1"/>
    <col min="6930" max="6955" width="1.625" style="1" customWidth="1"/>
    <col min="6956" max="7130" width="9" style="1"/>
    <col min="7131" max="7131" width="2.875" style="1" customWidth="1"/>
    <col min="7132" max="7132" width="3.375" style="1" customWidth="1"/>
    <col min="7133" max="7133" width="2.5" style="1" customWidth="1"/>
    <col min="7134" max="7161" width="1.875" style="1" customWidth="1"/>
    <col min="7162" max="7182" width="1.625" style="1" customWidth="1"/>
    <col min="7183" max="7183" width="2.25" style="1" customWidth="1"/>
    <col min="7184" max="7184" width="2.125" style="1" customWidth="1"/>
    <col min="7185" max="7185" width="3.375" style="1" customWidth="1"/>
    <col min="7186" max="7211" width="1.625" style="1" customWidth="1"/>
    <col min="7212" max="7386" width="9" style="1"/>
    <col min="7387" max="7387" width="2.875" style="1" customWidth="1"/>
    <col min="7388" max="7388" width="3.375" style="1" customWidth="1"/>
    <col min="7389" max="7389" width="2.5" style="1" customWidth="1"/>
    <col min="7390" max="7417" width="1.875" style="1" customWidth="1"/>
    <col min="7418" max="7438" width="1.625" style="1" customWidth="1"/>
    <col min="7439" max="7439" width="2.25" style="1" customWidth="1"/>
    <col min="7440" max="7440" width="2.125" style="1" customWidth="1"/>
    <col min="7441" max="7441" width="3.375" style="1" customWidth="1"/>
    <col min="7442" max="7467" width="1.625" style="1" customWidth="1"/>
    <col min="7468" max="7642" width="9" style="1"/>
    <col min="7643" max="7643" width="2.875" style="1" customWidth="1"/>
    <col min="7644" max="7644" width="3.375" style="1" customWidth="1"/>
    <col min="7645" max="7645" width="2.5" style="1" customWidth="1"/>
    <col min="7646" max="7673" width="1.875" style="1" customWidth="1"/>
    <col min="7674" max="7694" width="1.625" style="1" customWidth="1"/>
    <col min="7695" max="7695" width="2.25" style="1" customWidth="1"/>
    <col min="7696" max="7696" width="2.125" style="1" customWidth="1"/>
    <col min="7697" max="7697" width="3.375" style="1" customWidth="1"/>
    <col min="7698" max="7723" width="1.625" style="1" customWidth="1"/>
    <col min="7724" max="7898" width="9" style="1"/>
    <col min="7899" max="7899" width="2.875" style="1" customWidth="1"/>
    <col min="7900" max="7900" width="3.375" style="1" customWidth="1"/>
    <col min="7901" max="7901" width="2.5" style="1" customWidth="1"/>
    <col min="7902" max="7929" width="1.875" style="1" customWidth="1"/>
    <col min="7930" max="7950" width="1.625" style="1" customWidth="1"/>
    <col min="7951" max="7951" width="2.25" style="1" customWidth="1"/>
    <col min="7952" max="7952" width="2.125" style="1" customWidth="1"/>
    <col min="7953" max="7953" width="3.375" style="1" customWidth="1"/>
    <col min="7954" max="7979" width="1.625" style="1" customWidth="1"/>
    <col min="7980" max="8154" width="9" style="1"/>
    <col min="8155" max="8155" width="2.875" style="1" customWidth="1"/>
    <col min="8156" max="8156" width="3.375" style="1" customWidth="1"/>
    <col min="8157" max="8157" width="2.5" style="1" customWidth="1"/>
    <col min="8158" max="8185" width="1.875" style="1" customWidth="1"/>
    <col min="8186" max="8206" width="1.625" style="1" customWidth="1"/>
    <col min="8207" max="8207" width="2.25" style="1" customWidth="1"/>
    <col min="8208" max="8208" width="2.125" style="1" customWidth="1"/>
    <col min="8209" max="8209" width="3.375" style="1" customWidth="1"/>
    <col min="8210" max="8235" width="1.625" style="1" customWidth="1"/>
    <col min="8236" max="8410" width="9" style="1"/>
    <col min="8411" max="8411" width="2.875" style="1" customWidth="1"/>
    <col min="8412" max="8412" width="3.375" style="1" customWidth="1"/>
    <col min="8413" max="8413" width="2.5" style="1" customWidth="1"/>
    <col min="8414" max="8441" width="1.875" style="1" customWidth="1"/>
    <col min="8442" max="8462" width="1.625" style="1" customWidth="1"/>
    <col min="8463" max="8463" width="2.25" style="1" customWidth="1"/>
    <col min="8464" max="8464" width="2.125" style="1" customWidth="1"/>
    <col min="8465" max="8465" width="3.375" style="1" customWidth="1"/>
    <col min="8466" max="8491" width="1.625" style="1" customWidth="1"/>
    <col min="8492" max="8666" width="9" style="1"/>
    <col min="8667" max="8667" width="2.875" style="1" customWidth="1"/>
    <col min="8668" max="8668" width="3.375" style="1" customWidth="1"/>
    <col min="8669" max="8669" width="2.5" style="1" customWidth="1"/>
    <col min="8670" max="8697" width="1.875" style="1" customWidth="1"/>
    <col min="8698" max="8718" width="1.625" style="1" customWidth="1"/>
    <col min="8719" max="8719" width="2.25" style="1" customWidth="1"/>
    <col min="8720" max="8720" width="2.125" style="1" customWidth="1"/>
    <col min="8721" max="8721" width="3.375" style="1" customWidth="1"/>
    <col min="8722" max="8747" width="1.625" style="1" customWidth="1"/>
    <col min="8748" max="8922" width="9" style="1"/>
    <col min="8923" max="8923" width="2.875" style="1" customWidth="1"/>
    <col min="8924" max="8924" width="3.375" style="1" customWidth="1"/>
    <col min="8925" max="8925" width="2.5" style="1" customWidth="1"/>
    <col min="8926" max="8953" width="1.875" style="1" customWidth="1"/>
    <col min="8954" max="8974" width="1.625" style="1" customWidth="1"/>
    <col min="8975" max="8975" width="2.25" style="1" customWidth="1"/>
    <col min="8976" max="8976" width="2.125" style="1" customWidth="1"/>
    <col min="8977" max="8977" width="3.375" style="1" customWidth="1"/>
    <col min="8978" max="9003" width="1.625" style="1" customWidth="1"/>
    <col min="9004" max="9178" width="9" style="1"/>
    <col min="9179" max="9179" width="2.875" style="1" customWidth="1"/>
    <col min="9180" max="9180" width="3.375" style="1" customWidth="1"/>
    <col min="9181" max="9181" width="2.5" style="1" customWidth="1"/>
    <col min="9182" max="9209" width="1.875" style="1" customWidth="1"/>
    <col min="9210" max="9230" width="1.625" style="1" customWidth="1"/>
    <col min="9231" max="9231" width="2.25" style="1" customWidth="1"/>
    <col min="9232" max="9232" width="2.125" style="1" customWidth="1"/>
    <col min="9233" max="9233" width="3.375" style="1" customWidth="1"/>
    <col min="9234" max="9259" width="1.625" style="1" customWidth="1"/>
    <col min="9260" max="9434" width="9" style="1"/>
    <col min="9435" max="9435" width="2.875" style="1" customWidth="1"/>
    <col min="9436" max="9436" width="3.375" style="1" customWidth="1"/>
    <col min="9437" max="9437" width="2.5" style="1" customWidth="1"/>
    <col min="9438" max="9465" width="1.875" style="1" customWidth="1"/>
    <col min="9466" max="9486" width="1.625" style="1" customWidth="1"/>
    <col min="9487" max="9487" width="2.25" style="1" customWidth="1"/>
    <col min="9488" max="9488" width="2.125" style="1" customWidth="1"/>
    <col min="9489" max="9489" width="3.375" style="1" customWidth="1"/>
    <col min="9490" max="9515" width="1.625" style="1" customWidth="1"/>
    <col min="9516" max="9690" width="9" style="1"/>
    <col min="9691" max="9691" width="2.875" style="1" customWidth="1"/>
    <col min="9692" max="9692" width="3.375" style="1" customWidth="1"/>
    <col min="9693" max="9693" width="2.5" style="1" customWidth="1"/>
    <col min="9694" max="9721" width="1.875" style="1" customWidth="1"/>
    <col min="9722" max="9742" width="1.625" style="1" customWidth="1"/>
    <col min="9743" max="9743" width="2.25" style="1" customWidth="1"/>
    <col min="9744" max="9744" width="2.125" style="1" customWidth="1"/>
    <col min="9745" max="9745" width="3.375" style="1" customWidth="1"/>
    <col min="9746" max="9771" width="1.625" style="1" customWidth="1"/>
    <col min="9772" max="9946" width="9" style="1"/>
    <col min="9947" max="9947" width="2.875" style="1" customWidth="1"/>
    <col min="9948" max="9948" width="3.375" style="1" customWidth="1"/>
    <col min="9949" max="9949" width="2.5" style="1" customWidth="1"/>
    <col min="9950" max="9977" width="1.875" style="1" customWidth="1"/>
    <col min="9978" max="9998" width="1.625" style="1" customWidth="1"/>
    <col min="9999" max="9999" width="2.25" style="1" customWidth="1"/>
    <col min="10000" max="10000" width="2.125" style="1" customWidth="1"/>
    <col min="10001" max="10001" width="3.375" style="1" customWidth="1"/>
    <col min="10002" max="10027" width="1.625" style="1" customWidth="1"/>
    <col min="10028" max="10202" width="9" style="1"/>
    <col min="10203" max="10203" width="2.875" style="1" customWidth="1"/>
    <col min="10204" max="10204" width="3.375" style="1" customWidth="1"/>
    <col min="10205" max="10205" width="2.5" style="1" customWidth="1"/>
    <col min="10206" max="10233" width="1.875" style="1" customWidth="1"/>
    <col min="10234" max="10254" width="1.625" style="1" customWidth="1"/>
    <col min="10255" max="10255" width="2.25" style="1" customWidth="1"/>
    <col min="10256" max="10256" width="2.125" style="1" customWidth="1"/>
    <col min="10257" max="10257" width="3.375" style="1" customWidth="1"/>
    <col min="10258" max="10283" width="1.625" style="1" customWidth="1"/>
    <col min="10284" max="10458" width="9" style="1"/>
    <col min="10459" max="10459" width="2.875" style="1" customWidth="1"/>
    <col min="10460" max="10460" width="3.375" style="1" customWidth="1"/>
    <col min="10461" max="10461" width="2.5" style="1" customWidth="1"/>
    <col min="10462" max="10489" width="1.875" style="1" customWidth="1"/>
    <col min="10490" max="10510" width="1.625" style="1" customWidth="1"/>
    <col min="10511" max="10511" width="2.25" style="1" customWidth="1"/>
    <col min="10512" max="10512" width="2.125" style="1" customWidth="1"/>
    <col min="10513" max="10513" width="3.375" style="1" customWidth="1"/>
    <col min="10514" max="10539" width="1.625" style="1" customWidth="1"/>
    <col min="10540" max="10714" width="9" style="1"/>
    <col min="10715" max="10715" width="2.875" style="1" customWidth="1"/>
    <col min="10716" max="10716" width="3.375" style="1" customWidth="1"/>
    <col min="10717" max="10717" width="2.5" style="1" customWidth="1"/>
    <col min="10718" max="10745" width="1.875" style="1" customWidth="1"/>
    <col min="10746" max="10766" width="1.625" style="1" customWidth="1"/>
    <col min="10767" max="10767" width="2.25" style="1" customWidth="1"/>
    <col min="10768" max="10768" width="2.125" style="1" customWidth="1"/>
    <col min="10769" max="10769" width="3.375" style="1" customWidth="1"/>
    <col min="10770" max="10795" width="1.625" style="1" customWidth="1"/>
    <col min="10796" max="10970" width="9" style="1"/>
    <col min="10971" max="10971" width="2.875" style="1" customWidth="1"/>
    <col min="10972" max="10972" width="3.375" style="1" customWidth="1"/>
    <col min="10973" max="10973" width="2.5" style="1" customWidth="1"/>
    <col min="10974" max="11001" width="1.875" style="1" customWidth="1"/>
    <col min="11002" max="11022" width="1.625" style="1" customWidth="1"/>
    <col min="11023" max="11023" width="2.25" style="1" customWidth="1"/>
    <col min="11024" max="11024" width="2.125" style="1" customWidth="1"/>
    <col min="11025" max="11025" width="3.375" style="1" customWidth="1"/>
    <col min="11026" max="11051" width="1.625" style="1" customWidth="1"/>
    <col min="11052" max="11226" width="9" style="1"/>
    <col min="11227" max="11227" width="2.875" style="1" customWidth="1"/>
    <col min="11228" max="11228" width="3.375" style="1" customWidth="1"/>
    <col min="11229" max="11229" width="2.5" style="1" customWidth="1"/>
    <col min="11230" max="11257" width="1.875" style="1" customWidth="1"/>
    <col min="11258" max="11278" width="1.625" style="1" customWidth="1"/>
    <col min="11279" max="11279" width="2.25" style="1" customWidth="1"/>
    <col min="11280" max="11280" width="2.125" style="1" customWidth="1"/>
    <col min="11281" max="11281" width="3.375" style="1" customWidth="1"/>
    <col min="11282" max="11307" width="1.625" style="1" customWidth="1"/>
    <col min="11308" max="11482" width="9" style="1"/>
    <col min="11483" max="11483" width="2.875" style="1" customWidth="1"/>
    <col min="11484" max="11484" width="3.375" style="1" customWidth="1"/>
    <col min="11485" max="11485" width="2.5" style="1" customWidth="1"/>
    <col min="11486" max="11513" width="1.875" style="1" customWidth="1"/>
    <col min="11514" max="11534" width="1.625" style="1" customWidth="1"/>
    <col min="11535" max="11535" width="2.25" style="1" customWidth="1"/>
    <col min="11536" max="11536" width="2.125" style="1" customWidth="1"/>
    <col min="11537" max="11537" width="3.375" style="1" customWidth="1"/>
    <col min="11538" max="11563" width="1.625" style="1" customWidth="1"/>
    <col min="11564" max="11738" width="9" style="1"/>
    <col min="11739" max="11739" width="2.875" style="1" customWidth="1"/>
    <col min="11740" max="11740" width="3.375" style="1" customWidth="1"/>
    <col min="11741" max="11741" width="2.5" style="1" customWidth="1"/>
    <col min="11742" max="11769" width="1.875" style="1" customWidth="1"/>
    <col min="11770" max="11790" width="1.625" style="1" customWidth="1"/>
    <col min="11791" max="11791" width="2.25" style="1" customWidth="1"/>
    <col min="11792" max="11792" width="2.125" style="1" customWidth="1"/>
    <col min="11793" max="11793" width="3.375" style="1" customWidth="1"/>
    <col min="11794" max="11819" width="1.625" style="1" customWidth="1"/>
    <col min="11820" max="11994" width="9" style="1"/>
    <col min="11995" max="11995" width="2.875" style="1" customWidth="1"/>
    <col min="11996" max="11996" width="3.375" style="1" customWidth="1"/>
    <col min="11997" max="11997" width="2.5" style="1" customWidth="1"/>
    <col min="11998" max="12025" width="1.875" style="1" customWidth="1"/>
    <col min="12026" max="12046" width="1.625" style="1" customWidth="1"/>
    <col min="12047" max="12047" width="2.25" style="1" customWidth="1"/>
    <col min="12048" max="12048" width="2.125" style="1" customWidth="1"/>
    <col min="12049" max="12049" width="3.375" style="1" customWidth="1"/>
    <col min="12050" max="12075" width="1.625" style="1" customWidth="1"/>
    <col min="12076" max="12250" width="9" style="1"/>
    <col min="12251" max="12251" width="2.875" style="1" customWidth="1"/>
    <col min="12252" max="12252" width="3.375" style="1" customWidth="1"/>
    <col min="12253" max="12253" width="2.5" style="1" customWidth="1"/>
    <col min="12254" max="12281" width="1.875" style="1" customWidth="1"/>
    <col min="12282" max="12302" width="1.625" style="1" customWidth="1"/>
    <col min="12303" max="12303" width="2.25" style="1" customWidth="1"/>
    <col min="12304" max="12304" width="2.125" style="1" customWidth="1"/>
    <col min="12305" max="12305" width="3.375" style="1" customWidth="1"/>
    <col min="12306" max="12331" width="1.625" style="1" customWidth="1"/>
    <col min="12332" max="12506" width="9" style="1"/>
    <col min="12507" max="12507" width="2.875" style="1" customWidth="1"/>
    <col min="12508" max="12508" width="3.375" style="1" customWidth="1"/>
    <col min="12509" max="12509" width="2.5" style="1" customWidth="1"/>
    <col min="12510" max="12537" width="1.875" style="1" customWidth="1"/>
    <col min="12538" max="12558" width="1.625" style="1" customWidth="1"/>
    <col min="12559" max="12559" width="2.25" style="1" customWidth="1"/>
    <col min="12560" max="12560" width="2.125" style="1" customWidth="1"/>
    <col min="12561" max="12561" width="3.375" style="1" customWidth="1"/>
    <col min="12562" max="12587" width="1.625" style="1" customWidth="1"/>
    <col min="12588" max="12762" width="9" style="1"/>
    <col min="12763" max="12763" width="2.875" style="1" customWidth="1"/>
    <col min="12764" max="12764" width="3.375" style="1" customWidth="1"/>
    <col min="12765" max="12765" width="2.5" style="1" customWidth="1"/>
    <col min="12766" max="12793" width="1.875" style="1" customWidth="1"/>
    <col min="12794" max="12814" width="1.625" style="1" customWidth="1"/>
    <col min="12815" max="12815" width="2.25" style="1" customWidth="1"/>
    <col min="12816" max="12816" width="2.125" style="1" customWidth="1"/>
    <col min="12817" max="12817" width="3.375" style="1" customWidth="1"/>
    <col min="12818" max="12843" width="1.625" style="1" customWidth="1"/>
    <col min="12844" max="13018" width="9" style="1"/>
    <col min="13019" max="13019" width="2.875" style="1" customWidth="1"/>
    <col min="13020" max="13020" width="3.375" style="1" customWidth="1"/>
    <col min="13021" max="13021" width="2.5" style="1" customWidth="1"/>
    <col min="13022" max="13049" width="1.875" style="1" customWidth="1"/>
    <col min="13050" max="13070" width="1.625" style="1" customWidth="1"/>
    <col min="13071" max="13071" width="2.25" style="1" customWidth="1"/>
    <col min="13072" max="13072" width="2.125" style="1" customWidth="1"/>
    <col min="13073" max="13073" width="3.375" style="1" customWidth="1"/>
    <col min="13074" max="13099" width="1.625" style="1" customWidth="1"/>
    <col min="13100" max="13274" width="9" style="1"/>
    <col min="13275" max="13275" width="2.875" style="1" customWidth="1"/>
    <col min="13276" max="13276" width="3.375" style="1" customWidth="1"/>
    <col min="13277" max="13277" width="2.5" style="1" customWidth="1"/>
    <col min="13278" max="13305" width="1.875" style="1" customWidth="1"/>
    <col min="13306" max="13326" width="1.625" style="1" customWidth="1"/>
    <col min="13327" max="13327" width="2.25" style="1" customWidth="1"/>
    <col min="13328" max="13328" width="2.125" style="1" customWidth="1"/>
    <col min="13329" max="13329" width="3.375" style="1" customWidth="1"/>
    <col min="13330" max="13355" width="1.625" style="1" customWidth="1"/>
    <col min="13356" max="13530" width="9" style="1"/>
    <col min="13531" max="13531" width="2.875" style="1" customWidth="1"/>
    <col min="13532" max="13532" width="3.375" style="1" customWidth="1"/>
    <col min="13533" max="13533" width="2.5" style="1" customWidth="1"/>
    <col min="13534" max="13561" width="1.875" style="1" customWidth="1"/>
    <col min="13562" max="13582" width="1.625" style="1" customWidth="1"/>
    <col min="13583" max="13583" width="2.25" style="1" customWidth="1"/>
    <col min="13584" max="13584" width="2.125" style="1" customWidth="1"/>
    <col min="13585" max="13585" width="3.375" style="1" customWidth="1"/>
    <col min="13586" max="13611" width="1.625" style="1" customWidth="1"/>
    <col min="13612" max="13786" width="9" style="1"/>
    <col min="13787" max="13787" width="2.875" style="1" customWidth="1"/>
    <col min="13788" max="13788" width="3.375" style="1" customWidth="1"/>
    <col min="13789" max="13789" width="2.5" style="1" customWidth="1"/>
    <col min="13790" max="13817" width="1.875" style="1" customWidth="1"/>
    <col min="13818" max="13838" width="1.625" style="1" customWidth="1"/>
    <col min="13839" max="13839" width="2.25" style="1" customWidth="1"/>
    <col min="13840" max="13840" width="2.125" style="1" customWidth="1"/>
    <col min="13841" max="13841" width="3.375" style="1" customWidth="1"/>
    <col min="13842" max="13867" width="1.625" style="1" customWidth="1"/>
    <col min="13868" max="14042" width="9" style="1"/>
    <col min="14043" max="14043" width="2.875" style="1" customWidth="1"/>
    <col min="14044" max="14044" width="3.375" style="1" customWidth="1"/>
    <col min="14045" max="14045" width="2.5" style="1" customWidth="1"/>
    <col min="14046" max="14073" width="1.875" style="1" customWidth="1"/>
    <col min="14074" max="14094" width="1.625" style="1" customWidth="1"/>
    <col min="14095" max="14095" width="2.25" style="1" customWidth="1"/>
    <col min="14096" max="14096" width="2.125" style="1" customWidth="1"/>
    <col min="14097" max="14097" width="3.375" style="1" customWidth="1"/>
    <col min="14098" max="14123" width="1.625" style="1" customWidth="1"/>
    <col min="14124" max="14298" width="9" style="1"/>
    <col min="14299" max="14299" width="2.875" style="1" customWidth="1"/>
    <col min="14300" max="14300" width="3.375" style="1" customWidth="1"/>
    <col min="14301" max="14301" width="2.5" style="1" customWidth="1"/>
    <col min="14302" max="14329" width="1.875" style="1" customWidth="1"/>
    <col min="14330" max="14350" width="1.625" style="1" customWidth="1"/>
    <col min="14351" max="14351" width="2.25" style="1" customWidth="1"/>
    <col min="14352" max="14352" width="2.125" style="1" customWidth="1"/>
    <col min="14353" max="14353" width="3.375" style="1" customWidth="1"/>
    <col min="14354" max="14379" width="1.625" style="1" customWidth="1"/>
    <col min="14380" max="14554" width="9" style="1"/>
    <col min="14555" max="14555" width="2.875" style="1" customWidth="1"/>
    <col min="14556" max="14556" width="3.375" style="1" customWidth="1"/>
    <col min="14557" max="14557" width="2.5" style="1" customWidth="1"/>
    <col min="14558" max="14585" width="1.875" style="1" customWidth="1"/>
    <col min="14586" max="14606" width="1.625" style="1" customWidth="1"/>
    <col min="14607" max="14607" width="2.25" style="1" customWidth="1"/>
    <col min="14608" max="14608" width="2.125" style="1" customWidth="1"/>
    <col min="14609" max="14609" width="3.375" style="1" customWidth="1"/>
    <col min="14610" max="14635" width="1.625" style="1" customWidth="1"/>
    <col min="14636" max="14810" width="9" style="1"/>
    <col min="14811" max="14811" width="2.875" style="1" customWidth="1"/>
    <col min="14812" max="14812" width="3.375" style="1" customWidth="1"/>
    <col min="14813" max="14813" width="2.5" style="1" customWidth="1"/>
    <col min="14814" max="14841" width="1.875" style="1" customWidth="1"/>
    <col min="14842" max="14862" width="1.625" style="1" customWidth="1"/>
    <col min="14863" max="14863" width="2.25" style="1" customWidth="1"/>
    <col min="14864" max="14864" width="2.125" style="1" customWidth="1"/>
    <col min="14865" max="14865" width="3.375" style="1" customWidth="1"/>
    <col min="14866" max="14891" width="1.625" style="1" customWidth="1"/>
    <col min="14892" max="15066" width="9" style="1"/>
    <col min="15067" max="15067" width="2.875" style="1" customWidth="1"/>
    <col min="15068" max="15068" width="3.375" style="1" customWidth="1"/>
    <col min="15069" max="15069" width="2.5" style="1" customWidth="1"/>
    <col min="15070" max="15097" width="1.875" style="1" customWidth="1"/>
    <col min="15098" max="15118" width="1.625" style="1" customWidth="1"/>
    <col min="15119" max="15119" width="2.25" style="1" customWidth="1"/>
    <col min="15120" max="15120" width="2.125" style="1" customWidth="1"/>
    <col min="15121" max="15121" width="3.375" style="1" customWidth="1"/>
    <col min="15122" max="15147" width="1.625" style="1" customWidth="1"/>
    <col min="15148" max="15322" width="9" style="1"/>
    <col min="15323" max="15323" width="2.875" style="1" customWidth="1"/>
    <col min="15324" max="15324" width="3.375" style="1" customWidth="1"/>
    <col min="15325" max="15325" width="2.5" style="1" customWidth="1"/>
    <col min="15326" max="15353" width="1.875" style="1" customWidth="1"/>
    <col min="15354" max="15374" width="1.625" style="1" customWidth="1"/>
    <col min="15375" max="15375" width="2.25" style="1" customWidth="1"/>
    <col min="15376" max="15376" width="2.125" style="1" customWidth="1"/>
    <col min="15377" max="15377" width="3.375" style="1" customWidth="1"/>
    <col min="15378" max="15403" width="1.625" style="1" customWidth="1"/>
    <col min="15404" max="15578" width="9" style="1"/>
    <col min="15579" max="15579" width="2.875" style="1" customWidth="1"/>
    <col min="15580" max="15580" width="3.375" style="1" customWidth="1"/>
    <col min="15581" max="15581" width="2.5" style="1" customWidth="1"/>
    <col min="15582" max="15609" width="1.875" style="1" customWidth="1"/>
    <col min="15610" max="15630" width="1.625" style="1" customWidth="1"/>
    <col min="15631" max="15631" width="2.25" style="1" customWidth="1"/>
    <col min="15632" max="15632" width="2.125" style="1" customWidth="1"/>
    <col min="15633" max="15633" width="3.375" style="1" customWidth="1"/>
    <col min="15634" max="15659" width="1.625" style="1" customWidth="1"/>
    <col min="15660" max="15834" width="9" style="1"/>
    <col min="15835" max="15835" width="2.875" style="1" customWidth="1"/>
    <col min="15836" max="15836" width="3.375" style="1" customWidth="1"/>
    <col min="15837" max="15837" width="2.5" style="1" customWidth="1"/>
    <col min="15838" max="15865" width="1.875" style="1" customWidth="1"/>
    <col min="15866" max="15886" width="1.625" style="1" customWidth="1"/>
    <col min="15887" max="15887" width="2.25" style="1" customWidth="1"/>
    <col min="15888" max="15888" width="2.125" style="1" customWidth="1"/>
    <col min="15889" max="15889" width="3.375" style="1" customWidth="1"/>
    <col min="15890" max="15915" width="1.625" style="1" customWidth="1"/>
    <col min="15916" max="16090" width="9" style="1"/>
    <col min="16091" max="16091" width="2.875" style="1" customWidth="1"/>
    <col min="16092" max="16092" width="3.375" style="1" customWidth="1"/>
    <col min="16093" max="16093" width="2.5" style="1" customWidth="1"/>
    <col min="16094" max="16121" width="1.875" style="1" customWidth="1"/>
    <col min="16122" max="16142" width="1.625" style="1" customWidth="1"/>
    <col min="16143" max="16143" width="2.25" style="1" customWidth="1"/>
    <col min="16144" max="16144" width="2.125" style="1" customWidth="1"/>
    <col min="16145" max="16145" width="3.375" style="1" customWidth="1"/>
    <col min="16146" max="16171" width="1.625" style="1" customWidth="1"/>
    <col min="16172" max="16384" width="9" style="1"/>
  </cols>
  <sheetData>
    <row r="1" spans="2:57" ht="16.5" customHeight="1" thickBot="1" x14ac:dyDescent="0.45">
      <c r="B1" s="25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23"/>
      <c r="AF1" s="23"/>
      <c r="AG1" s="23"/>
      <c r="AH1" s="23"/>
      <c r="AI1" s="23"/>
      <c r="AJ1" s="23"/>
      <c r="AK1" s="23"/>
      <c r="AL1" s="23"/>
      <c r="AM1" s="23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06"/>
      <c r="BC1" s="106"/>
      <c r="BD1" s="23"/>
      <c r="BE1" s="22"/>
    </row>
    <row r="2" spans="2:57" ht="19.5" customHeight="1" thickBot="1" x14ac:dyDescent="0.45"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21"/>
      <c r="AB2" s="21"/>
      <c r="AC2" s="21"/>
      <c r="AD2" s="21"/>
      <c r="AE2" s="8"/>
      <c r="AF2" s="8"/>
      <c r="AG2" s="8"/>
      <c r="AH2" s="8"/>
      <c r="AI2" s="185" t="s">
        <v>22</v>
      </c>
      <c r="AJ2" s="185"/>
      <c r="AK2" s="185"/>
      <c r="AL2" s="185"/>
      <c r="AM2" s="186"/>
      <c r="AN2" s="187" t="str">
        <f>IF(入力シート!$D$2=0,"　　　　年　　月　　日",入力シート!$D$2)</f>
        <v>　　　　年　　月　　日</v>
      </c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9"/>
      <c r="BB2" s="105"/>
      <c r="BC2" s="105"/>
      <c r="BD2" s="8"/>
      <c r="BE2" s="7"/>
    </row>
    <row r="3" spans="2:57" ht="17.25" customHeight="1" x14ac:dyDescent="0.4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7"/>
    </row>
    <row r="4" spans="2:57" ht="14.25" customHeight="1" x14ac:dyDescent="0.4">
      <c r="B4" s="10"/>
      <c r="C4" s="8"/>
      <c r="D4" s="174" t="s">
        <v>21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6"/>
      <c r="Z4" s="18"/>
      <c r="AA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7"/>
    </row>
    <row r="5" spans="2:57" ht="12.75" customHeight="1" x14ac:dyDescent="0.4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7"/>
    </row>
    <row r="6" spans="2:57" ht="12.75" customHeight="1" x14ac:dyDescent="0.4">
      <c r="B6" s="10"/>
      <c r="C6" s="8"/>
      <c r="D6" s="175" t="s">
        <v>38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6" t="s">
        <v>45</v>
      </c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7"/>
    </row>
    <row r="7" spans="2:57" ht="12.75" customHeight="1" x14ac:dyDescent="0.4">
      <c r="B7" s="10"/>
      <c r="C7" s="8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7" t="s">
        <v>39</v>
      </c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BA7" s="8"/>
      <c r="BB7" s="8"/>
      <c r="BC7" s="8"/>
      <c r="BD7" s="8"/>
      <c r="BE7" s="7"/>
    </row>
    <row r="8" spans="2:57" ht="12.75" customHeight="1" x14ac:dyDescent="0.4">
      <c r="B8" s="10"/>
      <c r="C8" s="8"/>
      <c r="D8" s="178" t="s">
        <v>20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BA8" s="8"/>
      <c r="BB8" s="8"/>
      <c r="BC8" s="8"/>
      <c r="BD8" s="8"/>
      <c r="BE8" s="7"/>
    </row>
    <row r="9" spans="2:57" ht="12.75" customHeight="1" x14ac:dyDescent="0.4">
      <c r="B9" s="10"/>
      <c r="C9" s="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7"/>
    </row>
    <row r="10" spans="2:57" ht="13.5" customHeight="1" thickBot="1" x14ac:dyDescent="0.45">
      <c r="B10" s="10"/>
      <c r="C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Z10" s="9"/>
      <c r="AA10" s="9"/>
      <c r="AB10" s="9"/>
      <c r="AC10" s="9"/>
      <c r="AD10" s="9"/>
      <c r="AE10" s="9"/>
      <c r="AF10" s="9"/>
      <c r="AG10" s="9"/>
      <c r="AH10" s="9"/>
      <c r="AI10" s="9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7"/>
    </row>
    <row r="11" spans="2:57" ht="27.75" customHeight="1" thickBot="1" x14ac:dyDescent="0.45">
      <c r="B11" s="179">
        <v>1</v>
      </c>
      <c r="C11" s="180"/>
      <c r="D11" s="8"/>
      <c r="E11" s="174" t="s">
        <v>1</v>
      </c>
      <c r="F11" s="174"/>
      <c r="G11" s="174"/>
      <c r="H11" s="174"/>
      <c r="I11" s="174"/>
      <c r="J11" s="174"/>
      <c r="K11" s="174"/>
      <c r="L11" s="174"/>
      <c r="M11" s="174"/>
      <c r="N11" s="174"/>
      <c r="O11" s="8"/>
      <c r="P11" s="181" t="str">
        <f>IF(入力シート!$F$17=0,"名  ",入力シート!$F$17)</f>
        <v xml:space="preserve">名  </v>
      </c>
      <c r="Q11" s="182"/>
      <c r="R11" s="182"/>
      <c r="S11" s="182"/>
      <c r="T11" s="182"/>
      <c r="U11" s="182"/>
      <c r="V11" s="182"/>
      <c r="W11" s="183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7"/>
    </row>
    <row r="12" spans="2:57" ht="3.75" customHeight="1" thickBot="1" x14ac:dyDescent="0.45">
      <c r="B12" s="17"/>
      <c r="C12" s="40"/>
      <c r="D12" s="8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8"/>
      <c r="P12" s="20"/>
      <c r="Q12" s="20"/>
      <c r="R12" s="20"/>
      <c r="S12" s="20"/>
      <c r="T12" s="20"/>
      <c r="U12" s="20"/>
      <c r="V12" s="26"/>
      <c r="W12" s="26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19"/>
      <c r="AN12" s="19"/>
      <c r="AO12" s="19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7"/>
    </row>
    <row r="13" spans="2:57" ht="27.75" customHeight="1" thickBot="1" x14ac:dyDescent="0.45">
      <c r="B13" s="179">
        <v>2</v>
      </c>
      <c r="C13" s="180"/>
      <c r="D13" s="8"/>
      <c r="E13" s="174" t="s">
        <v>3</v>
      </c>
      <c r="F13" s="174"/>
      <c r="G13" s="174"/>
      <c r="H13" s="174"/>
      <c r="I13" s="174"/>
      <c r="J13" s="174"/>
      <c r="K13" s="174"/>
      <c r="L13" s="174"/>
      <c r="M13" s="174"/>
      <c r="N13" s="174"/>
      <c r="O13" s="8"/>
      <c r="P13" s="194" t="str">
        <f>IF(入力シート!$D$3=0,"　　　　　　　　年　　　　月　　　　日",入力シート!$D$3)</f>
        <v>　　　　　　　　年　　　　月　　　　日</v>
      </c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6"/>
      <c r="AD13" s="8"/>
      <c r="AE13" s="8"/>
      <c r="AF13" s="8"/>
      <c r="AG13" s="8"/>
      <c r="AH13" s="8"/>
      <c r="AY13" s="190"/>
      <c r="AZ13" s="190"/>
      <c r="BA13" s="190"/>
      <c r="BB13" s="190"/>
      <c r="BC13" s="190"/>
      <c r="BD13" s="190"/>
      <c r="BE13" s="191"/>
    </row>
    <row r="14" spans="2:57" ht="3.75" customHeight="1" thickBot="1" x14ac:dyDescent="0.45">
      <c r="B14" s="39"/>
      <c r="C14" s="40"/>
      <c r="D14" s="8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8"/>
      <c r="AE14" s="8"/>
      <c r="AF14" s="8"/>
      <c r="AG14" s="8"/>
      <c r="AH14" s="8"/>
      <c r="BD14" s="8"/>
      <c r="BE14" s="7"/>
    </row>
    <row r="15" spans="2:57" ht="30" customHeight="1" thickBot="1" x14ac:dyDescent="0.45">
      <c r="B15" s="179">
        <v>3</v>
      </c>
      <c r="C15" s="180"/>
      <c r="D15" s="8"/>
      <c r="E15" s="174" t="s">
        <v>4</v>
      </c>
      <c r="F15" s="174"/>
      <c r="G15" s="174"/>
      <c r="H15" s="174"/>
      <c r="I15" s="174"/>
      <c r="J15" s="174"/>
      <c r="K15" s="174"/>
      <c r="L15" s="174"/>
      <c r="M15" s="174"/>
      <c r="N15" s="174"/>
      <c r="O15" s="8"/>
      <c r="P15" s="185" t="s">
        <v>5</v>
      </c>
      <c r="Q15" s="185"/>
      <c r="R15" s="185"/>
      <c r="S15" s="185"/>
      <c r="T15" s="185"/>
      <c r="U15" s="185" t="s">
        <v>30</v>
      </c>
      <c r="V15" s="185"/>
      <c r="W15" s="185"/>
      <c r="X15" s="185"/>
      <c r="Y15" s="185"/>
      <c r="Z15" s="185"/>
      <c r="AA15" s="192" t="s">
        <v>46</v>
      </c>
      <c r="AB15" s="192"/>
      <c r="AC15" s="193" t="s">
        <v>6</v>
      </c>
      <c r="AD15" s="193"/>
      <c r="AE15" s="193"/>
      <c r="AF15" s="193"/>
      <c r="AG15" s="193"/>
      <c r="AI15" s="200" t="str">
        <f>IF(入力シート!$P$15=0,"（本人: 　　　名 ・",入力シート!$P$15)</f>
        <v>（本人: 　　　名 ・</v>
      </c>
      <c r="AJ15" s="201"/>
      <c r="AK15" s="201"/>
      <c r="AL15" s="201"/>
      <c r="AM15" s="201"/>
      <c r="AN15" s="201"/>
      <c r="AO15" s="201"/>
      <c r="AP15" s="201"/>
      <c r="AQ15" s="197" t="str">
        <f>IF(入力シート!$P$16=0,"家族: 　　　名）",入力シート!$P$16)</f>
        <v>家族: 　　　名）</v>
      </c>
      <c r="AR15" s="197"/>
      <c r="AS15" s="197"/>
      <c r="AT15" s="197"/>
      <c r="AU15" s="197"/>
      <c r="AV15" s="197"/>
      <c r="AW15" s="197"/>
      <c r="AX15" s="198"/>
      <c r="AY15" s="205"/>
      <c r="AZ15" s="206"/>
      <c r="BA15" s="206"/>
      <c r="BB15" s="206"/>
      <c r="BC15" s="206"/>
      <c r="BD15" s="206"/>
      <c r="BE15" s="207"/>
    </row>
    <row r="16" spans="2:57" ht="30" customHeight="1" thickBot="1" x14ac:dyDescent="0.45">
      <c r="B16" s="179"/>
      <c r="C16" s="180"/>
      <c r="D16" s="8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8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99" t="s">
        <v>49</v>
      </c>
      <c r="AB16" s="199"/>
      <c r="AC16" s="193" t="s">
        <v>115</v>
      </c>
      <c r="AD16" s="193"/>
      <c r="AE16" s="193"/>
      <c r="AF16" s="193"/>
      <c r="AG16" s="193"/>
      <c r="AH16" s="16"/>
      <c r="AI16" s="200" t="str">
        <f>IF(入力シート!$Q$15=0,"（本人: 　　　名 ・",入力シート!$Q$15)</f>
        <v>（本人: 　　　名 ・</v>
      </c>
      <c r="AJ16" s="201"/>
      <c r="AK16" s="201"/>
      <c r="AL16" s="201"/>
      <c r="AM16" s="201"/>
      <c r="AN16" s="201"/>
      <c r="AO16" s="201"/>
      <c r="AP16" s="201"/>
      <c r="AQ16" s="197" t="str">
        <f>IF(入力シート!$Q$16=0,"家族: 　　　名）",入力シート!$Q$16)</f>
        <v>家族: 　　　名）</v>
      </c>
      <c r="AR16" s="197"/>
      <c r="AS16" s="197"/>
      <c r="AT16" s="197"/>
      <c r="AU16" s="197"/>
      <c r="AV16" s="197"/>
      <c r="AW16" s="197"/>
      <c r="AX16" s="198"/>
      <c r="AY16" s="202" t="s">
        <v>118</v>
      </c>
      <c r="AZ16" s="203"/>
      <c r="BA16" s="203"/>
      <c r="BB16" s="203"/>
      <c r="BC16" s="203"/>
      <c r="BD16" s="203"/>
      <c r="BE16" s="204"/>
    </row>
    <row r="17" spans="2:59" ht="24.75" customHeight="1" thickBot="1" x14ac:dyDescent="0.45">
      <c r="B17" s="179">
        <v>4</v>
      </c>
      <c r="C17" s="180"/>
      <c r="D17" s="8"/>
      <c r="E17" s="174" t="s">
        <v>7</v>
      </c>
      <c r="F17" s="174"/>
      <c r="G17" s="174"/>
      <c r="H17" s="174"/>
      <c r="I17" s="174"/>
      <c r="J17" s="174"/>
      <c r="K17" s="174"/>
      <c r="L17" s="174"/>
      <c r="M17" s="174"/>
      <c r="N17" s="174"/>
      <c r="O17" s="8"/>
      <c r="P17" s="16"/>
      <c r="Q17" s="16"/>
      <c r="R17" s="16"/>
      <c r="S17" s="16"/>
      <c r="T17" s="16"/>
      <c r="U17" s="208" t="s">
        <v>116</v>
      </c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7"/>
    </row>
    <row r="18" spans="2:59" ht="13.5" customHeight="1" x14ac:dyDescent="0.4">
      <c r="B18" s="10"/>
      <c r="C18" s="209" t="s">
        <v>18</v>
      </c>
      <c r="D18" s="211" t="s">
        <v>23</v>
      </c>
      <c r="E18" s="212"/>
      <c r="F18" s="27"/>
      <c r="G18" s="215" t="s">
        <v>35</v>
      </c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8"/>
      <c r="V18" s="32"/>
      <c r="W18" s="216" t="s">
        <v>50</v>
      </c>
      <c r="X18" s="216"/>
      <c r="Y18" s="216"/>
      <c r="Z18" s="216"/>
      <c r="AA18" s="33"/>
      <c r="AB18" s="29"/>
      <c r="AC18" s="92"/>
      <c r="AD18" s="218" t="s">
        <v>51</v>
      </c>
      <c r="AE18" s="218"/>
      <c r="AF18" s="218"/>
      <c r="AG18" s="218"/>
      <c r="AH18" s="218"/>
      <c r="AI18" s="218"/>
      <c r="AJ18" s="218"/>
      <c r="AK18" s="218"/>
      <c r="AL18" s="218"/>
      <c r="AM18" s="218"/>
      <c r="AN18" s="34"/>
      <c r="AO18" s="29"/>
      <c r="AP18" s="218" t="s">
        <v>41</v>
      </c>
      <c r="AQ18" s="218"/>
      <c r="AR18" s="218"/>
      <c r="AS18" s="218"/>
      <c r="AT18" s="218"/>
      <c r="AU18" s="218"/>
      <c r="AV18" s="218"/>
      <c r="AW18" s="218"/>
      <c r="AX18" s="218"/>
      <c r="AY18" s="92"/>
      <c r="AZ18" s="219" t="s">
        <v>83</v>
      </c>
      <c r="BA18" s="211"/>
      <c r="BB18" s="211"/>
      <c r="BC18" s="211"/>
      <c r="BD18" s="220"/>
      <c r="BE18" s="7"/>
      <c r="BF18" s="90"/>
      <c r="BG18" s="90"/>
    </row>
    <row r="19" spans="2:59" ht="14.25" customHeight="1" thickBot="1" x14ac:dyDescent="0.45">
      <c r="B19" s="10"/>
      <c r="C19" s="210"/>
      <c r="D19" s="213"/>
      <c r="E19" s="214"/>
      <c r="F19" s="30"/>
      <c r="G19" s="221" t="s">
        <v>42</v>
      </c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31"/>
      <c r="V19" s="35"/>
      <c r="W19" s="217"/>
      <c r="X19" s="217"/>
      <c r="Y19" s="217"/>
      <c r="Z19" s="217"/>
      <c r="AA19" s="36"/>
      <c r="AB19" s="222" t="s">
        <v>32</v>
      </c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3" t="s">
        <v>33</v>
      </c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5" t="s">
        <v>34</v>
      </c>
      <c r="BA19" s="213"/>
      <c r="BB19" s="213"/>
      <c r="BC19" s="213"/>
      <c r="BD19" s="226"/>
      <c r="BE19" s="7"/>
      <c r="BF19" s="90"/>
      <c r="BG19" s="90"/>
    </row>
    <row r="20" spans="2:59" ht="8.1" customHeight="1" x14ac:dyDescent="0.4">
      <c r="B20" s="10"/>
      <c r="C20" s="227" t="str">
        <f>IF(入力シート!$B$5=0,"",入力シート!$B$5)</f>
        <v/>
      </c>
      <c r="D20" s="229">
        <v>1</v>
      </c>
      <c r="E20" s="230"/>
      <c r="F20" s="233" t="str">
        <f>IF(入力シート!$C$5=0,"",入力シート!$C$5)</f>
        <v/>
      </c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5"/>
      <c r="V20" s="239" t="str">
        <f>IF(入力シート!$E5=0,"",入力シート!$E5)</f>
        <v/>
      </c>
      <c r="W20" s="239"/>
      <c r="X20" s="239"/>
      <c r="Y20" s="239"/>
      <c r="Z20" s="239"/>
      <c r="AA20" s="239"/>
      <c r="AB20" s="245" t="str">
        <f>入力シート!J$5</f>
        <v>　本人　</v>
      </c>
      <c r="AC20" s="246"/>
      <c r="AD20" s="246"/>
      <c r="AE20" s="246" t="s">
        <v>53</v>
      </c>
      <c r="AF20" s="149" t="str">
        <f>入力シート!K$5</f>
        <v>　被扶養者　</v>
      </c>
      <c r="AG20" s="149"/>
      <c r="AH20" s="149"/>
      <c r="AI20" s="149"/>
      <c r="AJ20" s="149"/>
      <c r="AK20" s="149"/>
      <c r="AL20" s="149"/>
      <c r="AM20" s="149"/>
      <c r="AN20" s="150"/>
      <c r="AO20" s="241" t="str">
        <f>IF(入力シート!R$5=0,"",入力シート!R$5)</f>
        <v/>
      </c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170" t="str">
        <f>入力シート!N$5</f>
        <v>　A　</v>
      </c>
      <c r="BA20" s="171"/>
      <c r="BB20" s="157" t="s">
        <v>48</v>
      </c>
      <c r="BC20" s="159" t="str">
        <f>入力シート!O$5</f>
        <v>　B　</v>
      </c>
      <c r="BD20" s="160"/>
      <c r="BE20" s="7"/>
    </row>
    <row r="21" spans="2:59" ht="8.1" customHeight="1" x14ac:dyDescent="0.4">
      <c r="B21" s="10"/>
      <c r="C21" s="227"/>
      <c r="D21" s="229"/>
      <c r="E21" s="230"/>
      <c r="F21" s="233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5"/>
      <c r="V21" s="239"/>
      <c r="W21" s="239"/>
      <c r="X21" s="239"/>
      <c r="Y21" s="239"/>
      <c r="Z21" s="239"/>
      <c r="AA21" s="239"/>
      <c r="AB21" s="247"/>
      <c r="AC21" s="155"/>
      <c r="AD21" s="155"/>
      <c r="AE21" s="155"/>
      <c r="AF21" s="151"/>
      <c r="AG21" s="151"/>
      <c r="AH21" s="151"/>
      <c r="AI21" s="151"/>
      <c r="AJ21" s="151"/>
      <c r="AK21" s="151"/>
      <c r="AL21" s="151"/>
      <c r="AM21" s="151"/>
      <c r="AN21" s="152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172"/>
      <c r="BA21" s="173"/>
      <c r="BB21" s="157"/>
      <c r="BC21" s="161"/>
      <c r="BD21" s="162"/>
      <c r="BE21" s="7"/>
    </row>
    <row r="22" spans="2:59" ht="8.1" customHeight="1" x14ac:dyDescent="0.4">
      <c r="B22" s="10"/>
      <c r="C22" s="227"/>
      <c r="D22" s="229"/>
      <c r="E22" s="230"/>
      <c r="F22" s="236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8"/>
      <c r="V22" s="239"/>
      <c r="W22" s="239"/>
      <c r="X22" s="239"/>
      <c r="Y22" s="239"/>
      <c r="Z22" s="239"/>
      <c r="AA22" s="239"/>
      <c r="AB22" s="247"/>
      <c r="AC22" s="155"/>
      <c r="AD22" s="155"/>
      <c r="AE22" s="155"/>
      <c r="AF22" s="151"/>
      <c r="AG22" s="151"/>
      <c r="AH22" s="151"/>
      <c r="AI22" s="151"/>
      <c r="AJ22" s="151"/>
      <c r="AK22" s="151"/>
      <c r="AL22" s="151"/>
      <c r="AM22" s="151"/>
      <c r="AN22" s="152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172"/>
      <c r="BA22" s="173"/>
      <c r="BB22" s="157"/>
      <c r="BC22" s="161"/>
      <c r="BD22" s="162"/>
      <c r="BE22" s="7"/>
    </row>
    <row r="23" spans="2:59" ht="8.1" customHeight="1" x14ac:dyDescent="0.4">
      <c r="B23" s="10"/>
      <c r="C23" s="227"/>
      <c r="D23" s="229"/>
      <c r="E23" s="230"/>
      <c r="F23" s="236" t="str">
        <f>IF(入力シート!S$5="","",入力シート!S$5)</f>
        <v/>
      </c>
      <c r="G23" s="237"/>
      <c r="H23" s="237" t="str">
        <f>IF(入力シート!T$5="","",入力シート!T$5)</f>
        <v/>
      </c>
      <c r="I23" s="237"/>
      <c r="J23" s="237" t="str">
        <f>IF(入力シート!U$5="","",入力シート!U$5)</f>
        <v/>
      </c>
      <c r="K23" s="237"/>
      <c r="L23" s="237" t="str">
        <f>IF(入力シート!V$5="","",入力シート!V$5)</f>
        <v/>
      </c>
      <c r="M23" s="237"/>
      <c r="N23" s="237" t="str">
        <f>IF(入力シート!W$5="","",入力シート!W$5)</f>
        <v/>
      </c>
      <c r="O23" s="237"/>
      <c r="P23" s="237" t="str">
        <f>IF(入力シート!X$5="","",入力シート!X$5)</f>
        <v/>
      </c>
      <c r="Q23" s="237"/>
      <c r="R23" s="237" t="str">
        <f>IF(入力シート!Y$5="","",入力シート!Y$5)</f>
        <v/>
      </c>
      <c r="S23" s="237"/>
      <c r="T23" s="237" t="str">
        <f>IF(入力シート!Z$5="","",入力シート!Z$5)</f>
        <v/>
      </c>
      <c r="U23" s="238"/>
      <c r="V23" s="239"/>
      <c r="W23" s="239"/>
      <c r="X23" s="239"/>
      <c r="Y23" s="239"/>
      <c r="Z23" s="239"/>
      <c r="AA23" s="239"/>
      <c r="AB23" s="247"/>
      <c r="AC23" s="155"/>
      <c r="AD23" s="155"/>
      <c r="AE23" s="155"/>
      <c r="AF23" s="250" t="str">
        <f>入力シート!L$5</f>
        <v>　その他　</v>
      </c>
      <c r="AG23" s="250"/>
      <c r="AH23" s="250"/>
      <c r="AI23" s="155" t="s">
        <v>56</v>
      </c>
      <c r="AJ23" s="155" t="str">
        <f>IF(入力シート!M$5=0,"",入力シート!M$5)</f>
        <v/>
      </c>
      <c r="AK23" s="155"/>
      <c r="AL23" s="155"/>
      <c r="AM23" s="155"/>
      <c r="AN23" s="153" t="s">
        <v>57</v>
      </c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172"/>
      <c r="BA23" s="173"/>
      <c r="BB23" s="157"/>
      <c r="BC23" s="161"/>
      <c r="BD23" s="162"/>
      <c r="BE23" s="7"/>
    </row>
    <row r="24" spans="2:59" ht="8.1" customHeight="1" x14ac:dyDescent="0.4">
      <c r="B24" s="10"/>
      <c r="C24" s="227"/>
      <c r="D24" s="229"/>
      <c r="E24" s="230"/>
      <c r="F24" s="236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8"/>
      <c r="V24" s="239"/>
      <c r="W24" s="239"/>
      <c r="X24" s="239"/>
      <c r="Y24" s="239"/>
      <c r="Z24" s="239"/>
      <c r="AA24" s="239"/>
      <c r="AB24" s="247"/>
      <c r="AC24" s="155"/>
      <c r="AD24" s="155"/>
      <c r="AE24" s="155"/>
      <c r="AF24" s="250"/>
      <c r="AG24" s="250"/>
      <c r="AH24" s="250"/>
      <c r="AI24" s="155"/>
      <c r="AJ24" s="155"/>
      <c r="AK24" s="155"/>
      <c r="AL24" s="155"/>
      <c r="AM24" s="155"/>
      <c r="AN24" s="153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172"/>
      <c r="BA24" s="173"/>
      <c r="BB24" s="157"/>
      <c r="BC24" s="161"/>
      <c r="BD24" s="162"/>
      <c r="BE24" s="7"/>
    </row>
    <row r="25" spans="2:59" ht="8.1" customHeight="1" x14ac:dyDescent="0.4">
      <c r="B25" s="10"/>
      <c r="C25" s="228"/>
      <c r="D25" s="231"/>
      <c r="E25" s="232"/>
      <c r="F25" s="243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9"/>
      <c r="V25" s="240"/>
      <c r="W25" s="240"/>
      <c r="X25" s="240"/>
      <c r="Y25" s="240"/>
      <c r="Z25" s="240"/>
      <c r="AA25" s="240"/>
      <c r="AB25" s="248"/>
      <c r="AC25" s="156"/>
      <c r="AD25" s="156"/>
      <c r="AE25" s="156"/>
      <c r="AF25" s="251"/>
      <c r="AG25" s="251"/>
      <c r="AH25" s="251"/>
      <c r="AI25" s="156"/>
      <c r="AJ25" s="156"/>
      <c r="AK25" s="156"/>
      <c r="AL25" s="156"/>
      <c r="AM25" s="156"/>
      <c r="AN25" s="154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172"/>
      <c r="BA25" s="173"/>
      <c r="BB25" s="158"/>
      <c r="BC25" s="161"/>
      <c r="BD25" s="162"/>
      <c r="BE25" s="7"/>
    </row>
    <row r="26" spans="2:59" ht="8.1" customHeight="1" x14ac:dyDescent="0.4">
      <c r="B26" s="10"/>
      <c r="C26" s="228" t="str">
        <f>IF(入力シート!$B$6=0,"",入力シート!$B$6)</f>
        <v/>
      </c>
      <c r="D26" s="252">
        <v>2</v>
      </c>
      <c r="E26" s="253"/>
      <c r="F26" s="256" t="str">
        <f>IF(入力シート!$C$6=0,"",入力シート!$C$6)</f>
        <v/>
      </c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8"/>
      <c r="V26" s="259" t="str">
        <f>IF(入力シート!$E6=0,"",入力シート!$E6)</f>
        <v/>
      </c>
      <c r="W26" s="260"/>
      <c r="X26" s="260"/>
      <c r="Y26" s="260"/>
      <c r="Z26" s="260"/>
      <c r="AA26" s="261"/>
      <c r="AB26" s="245" t="str">
        <f>入力シート!J$6</f>
        <v>　本人　</v>
      </c>
      <c r="AC26" s="246"/>
      <c r="AD26" s="246"/>
      <c r="AE26" s="246" t="s">
        <v>48</v>
      </c>
      <c r="AF26" s="149" t="str">
        <f>入力シート!K$6</f>
        <v>　被扶養者　</v>
      </c>
      <c r="AG26" s="149"/>
      <c r="AH26" s="149"/>
      <c r="AI26" s="149"/>
      <c r="AJ26" s="149"/>
      <c r="AK26" s="149"/>
      <c r="AL26" s="149"/>
      <c r="AM26" s="149"/>
      <c r="AN26" s="150"/>
      <c r="AO26" s="266" t="str">
        <f>IF(入力シート!R$6=0,"",入力シート!R$6)</f>
        <v/>
      </c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172" t="str">
        <f>入力シート!N$6</f>
        <v>　A　</v>
      </c>
      <c r="BA26" s="173"/>
      <c r="BB26" s="163" t="s">
        <v>48</v>
      </c>
      <c r="BC26" s="164" t="str">
        <f>入力シート!O$6</f>
        <v>　B　</v>
      </c>
      <c r="BD26" s="165"/>
      <c r="BE26" s="7"/>
    </row>
    <row r="27" spans="2:59" ht="8.1" customHeight="1" x14ac:dyDescent="0.4">
      <c r="B27" s="10"/>
      <c r="C27" s="227"/>
      <c r="D27" s="254"/>
      <c r="E27" s="230"/>
      <c r="F27" s="233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5"/>
      <c r="V27" s="262"/>
      <c r="W27" s="239"/>
      <c r="X27" s="239"/>
      <c r="Y27" s="239"/>
      <c r="Z27" s="239"/>
      <c r="AA27" s="263"/>
      <c r="AB27" s="247"/>
      <c r="AC27" s="155"/>
      <c r="AD27" s="155"/>
      <c r="AE27" s="155"/>
      <c r="AF27" s="151"/>
      <c r="AG27" s="151"/>
      <c r="AH27" s="151"/>
      <c r="AI27" s="151"/>
      <c r="AJ27" s="151"/>
      <c r="AK27" s="151"/>
      <c r="AL27" s="151"/>
      <c r="AM27" s="151"/>
      <c r="AN27" s="152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172"/>
      <c r="BA27" s="173"/>
      <c r="BB27" s="157"/>
      <c r="BC27" s="166"/>
      <c r="BD27" s="167"/>
      <c r="BE27" s="7"/>
    </row>
    <row r="28" spans="2:59" ht="8.1" customHeight="1" x14ac:dyDescent="0.4">
      <c r="B28" s="10"/>
      <c r="C28" s="227"/>
      <c r="D28" s="254"/>
      <c r="E28" s="230"/>
      <c r="F28" s="236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8"/>
      <c r="V28" s="262"/>
      <c r="W28" s="239"/>
      <c r="X28" s="239"/>
      <c r="Y28" s="239"/>
      <c r="Z28" s="239"/>
      <c r="AA28" s="263"/>
      <c r="AB28" s="247"/>
      <c r="AC28" s="155"/>
      <c r="AD28" s="155"/>
      <c r="AE28" s="155"/>
      <c r="AF28" s="151"/>
      <c r="AG28" s="151"/>
      <c r="AH28" s="151"/>
      <c r="AI28" s="151"/>
      <c r="AJ28" s="151"/>
      <c r="AK28" s="151"/>
      <c r="AL28" s="151"/>
      <c r="AM28" s="151"/>
      <c r="AN28" s="152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172"/>
      <c r="BA28" s="173"/>
      <c r="BB28" s="157"/>
      <c r="BC28" s="166"/>
      <c r="BD28" s="167"/>
      <c r="BE28" s="7"/>
    </row>
    <row r="29" spans="2:59" ht="8.1" customHeight="1" x14ac:dyDescent="0.4">
      <c r="B29" s="10"/>
      <c r="C29" s="228"/>
      <c r="D29" s="254"/>
      <c r="E29" s="230"/>
      <c r="F29" s="236" t="str">
        <f>IF(入力シート!S$6="","",入力シート!S$6)</f>
        <v/>
      </c>
      <c r="G29" s="237"/>
      <c r="H29" s="237" t="str">
        <f>IF(入力シート!T$6="","",入力シート!T$6)</f>
        <v/>
      </c>
      <c r="I29" s="237"/>
      <c r="J29" s="237" t="str">
        <f>IF(入力シート!U$6="","",入力シート!U$6)</f>
        <v/>
      </c>
      <c r="K29" s="237"/>
      <c r="L29" s="237" t="str">
        <f>IF(入力シート!V$6="","",入力シート!V$6)</f>
        <v/>
      </c>
      <c r="M29" s="237"/>
      <c r="N29" s="237" t="str">
        <f>IF(入力シート!W$6="","",入力シート!W$6)</f>
        <v/>
      </c>
      <c r="O29" s="237"/>
      <c r="P29" s="237" t="str">
        <f>IF(入力シート!X$6="","",入力シート!X$6)</f>
        <v/>
      </c>
      <c r="Q29" s="237"/>
      <c r="R29" s="237" t="str">
        <f>IF(入力シート!Y$6="","",入力シート!Y$6)</f>
        <v/>
      </c>
      <c r="S29" s="237"/>
      <c r="T29" s="237" t="str">
        <f>IF(入力シート!Z$6="","",入力シート!Z$6)</f>
        <v/>
      </c>
      <c r="U29" s="238"/>
      <c r="V29" s="262"/>
      <c r="W29" s="239"/>
      <c r="X29" s="239"/>
      <c r="Y29" s="239"/>
      <c r="Z29" s="239"/>
      <c r="AA29" s="263"/>
      <c r="AB29" s="247"/>
      <c r="AC29" s="155"/>
      <c r="AD29" s="155"/>
      <c r="AE29" s="155"/>
      <c r="AF29" s="250" t="str">
        <f>入力シート!L$6</f>
        <v>　その他　</v>
      </c>
      <c r="AG29" s="250"/>
      <c r="AH29" s="250"/>
      <c r="AI29" s="155" t="s">
        <v>56</v>
      </c>
      <c r="AJ29" s="155" t="str">
        <f>IF(入力シート!M$6=0,"",入力シート!M$6)</f>
        <v/>
      </c>
      <c r="AK29" s="155"/>
      <c r="AL29" s="155"/>
      <c r="AM29" s="155"/>
      <c r="AN29" s="153" t="s">
        <v>57</v>
      </c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172"/>
      <c r="BA29" s="173"/>
      <c r="BB29" s="157"/>
      <c r="BC29" s="166"/>
      <c r="BD29" s="167"/>
      <c r="BE29" s="7"/>
    </row>
    <row r="30" spans="2:59" ht="8.1" customHeight="1" x14ac:dyDescent="0.4">
      <c r="B30" s="10"/>
      <c r="C30" s="228"/>
      <c r="D30" s="254"/>
      <c r="E30" s="230"/>
      <c r="F30" s="236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8"/>
      <c r="V30" s="262"/>
      <c r="W30" s="239"/>
      <c r="X30" s="239"/>
      <c r="Y30" s="239"/>
      <c r="Z30" s="239"/>
      <c r="AA30" s="263"/>
      <c r="AB30" s="247"/>
      <c r="AC30" s="155"/>
      <c r="AD30" s="155"/>
      <c r="AE30" s="155"/>
      <c r="AF30" s="250"/>
      <c r="AG30" s="250"/>
      <c r="AH30" s="250"/>
      <c r="AI30" s="155"/>
      <c r="AJ30" s="155"/>
      <c r="AK30" s="155"/>
      <c r="AL30" s="155"/>
      <c r="AM30" s="155"/>
      <c r="AN30" s="153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172"/>
      <c r="BA30" s="173"/>
      <c r="BB30" s="157"/>
      <c r="BC30" s="166"/>
      <c r="BD30" s="167"/>
      <c r="BE30" s="7"/>
    </row>
    <row r="31" spans="2:59" ht="8.1" customHeight="1" x14ac:dyDescent="0.4">
      <c r="B31" s="10"/>
      <c r="C31" s="228"/>
      <c r="D31" s="255"/>
      <c r="E31" s="232"/>
      <c r="F31" s="243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9"/>
      <c r="V31" s="264"/>
      <c r="W31" s="240"/>
      <c r="X31" s="240"/>
      <c r="Y31" s="240"/>
      <c r="Z31" s="240"/>
      <c r="AA31" s="265"/>
      <c r="AB31" s="248"/>
      <c r="AC31" s="156"/>
      <c r="AD31" s="156"/>
      <c r="AE31" s="156"/>
      <c r="AF31" s="251"/>
      <c r="AG31" s="251"/>
      <c r="AH31" s="251"/>
      <c r="AI31" s="156"/>
      <c r="AJ31" s="156"/>
      <c r="AK31" s="156"/>
      <c r="AL31" s="156"/>
      <c r="AM31" s="156"/>
      <c r="AN31" s="154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172"/>
      <c r="BA31" s="173"/>
      <c r="BB31" s="158"/>
      <c r="BC31" s="168"/>
      <c r="BD31" s="169"/>
      <c r="BE31" s="7"/>
    </row>
    <row r="32" spans="2:59" ht="8.1" customHeight="1" x14ac:dyDescent="0.4">
      <c r="B32" s="10"/>
      <c r="C32" s="228" t="str">
        <f>IF(入力シート!$B$7=0,"",入力シート!$B$7)</f>
        <v/>
      </c>
      <c r="D32" s="252">
        <v>3</v>
      </c>
      <c r="E32" s="253"/>
      <c r="F32" s="256" t="str">
        <f>IF(入力シート!$C$7=0,"",入力シート!$C$7)</f>
        <v/>
      </c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8"/>
      <c r="V32" s="259" t="str">
        <f>IF(入力シート!$E7=0,"",入力シート!$E7)</f>
        <v/>
      </c>
      <c r="W32" s="260"/>
      <c r="X32" s="260"/>
      <c r="Y32" s="260"/>
      <c r="Z32" s="260"/>
      <c r="AA32" s="261"/>
      <c r="AB32" s="245" t="str">
        <f>入力シート!J$7</f>
        <v>　本人　</v>
      </c>
      <c r="AC32" s="246"/>
      <c r="AD32" s="246"/>
      <c r="AE32" s="246" t="s">
        <v>48</v>
      </c>
      <c r="AF32" s="149" t="str">
        <f>入力シート!K$7</f>
        <v>　被扶養者　</v>
      </c>
      <c r="AG32" s="149"/>
      <c r="AH32" s="149"/>
      <c r="AI32" s="149"/>
      <c r="AJ32" s="149"/>
      <c r="AK32" s="149"/>
      <c r="AL32" s="149"/>
      <c r="AM32" s="149"/>
      <c r="AN32" s="150"/>
      <c r="AO32" s="266" t="str">
        <f>IF(入力シート!R$7=0,"",入力シート!R$7)</f>
        <v/>
      </c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172" t="str">
        <f>入力シート!N$7</f>
        <v>　A　</v>
      </c>
      <c r="BA32" s="173"/>
      <c r="BB32" s="163" t="s">
        <v>48</v>
      </c>
      <c r="BC32" s="164" t="str">
        <f>入力シート!O$7</f>
        <v>　B　</v>
      </c>
      <c r="BD32" s="165"/>
      <c r="BE32" s="7"/>
    </row>
    <row r="33" spans="2:57" ht="8.1" customHeight="1" x14ac:dyDescent="0.4">
      <c r="B33" s="10"/>
      <c r="C33" s="228"/>
      <c r="D33" s="254"/>
      <c r="E33" s="230"/>
      <c r="F33" s="233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5"/>
      <c r="V33" s="262"/>
      <c r="W33" s="239"/>
      <c r="X33" s="239"/>
      <c r="Y33" s="239"/>
      <c r="Z33" s="239"/>
      <c r="AA33" s="263"/>
      <c r="AB33" s="247"/>
      <c r="AC33" s="155"/>
      <c r="AD33" s="155"/>
      <c r="AE33" s="155"/>
      <c r="AF33" s="151"/>
      <c r="AG33" s="151"/>
      <c r="AH33" s="151"/>
      <c r="AI33" s="151"/>
      <c r="AJ33" s="151"/>
      <c r="AK33" s="151"/>
      <c r="AL33" s="151"/>
      <c r="AM33" s="151"/>
      <c r="AN33" s="152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172"/>
      <c r="BA33" s="173"/>
      <c r="BB33" s="157"/>
      <c r="BC33" s="166"/>
      <c r="BD33" s="167"/>
      <c r="BE33" s="7"/>
    </row>
    <row r="34" spans="2:57" ht="8.1" customHeight="1" x14ac:dyDescent="0.4">
      <c r="B34" s="10"/>
      <c r="C34" s="228"/>
      <c r="D34" s="254"/>
      <c r="E34" s="230"/>
      <c r="F34" s="236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8"/>
      <c r="V34" s="262"/>
      <c r="W34" s="239"/>
      <c r="X34" s="239"/>
      <c r="Y34" s="239"/>
      <c r="Z34" s="239"/>
      <c r="AA34" s="263"/>
      <c r="AB34" s="247"/>
      <c r="AC34" s="155"/>
      <c r="AD34" s="155"/>
      <c r="AE34" s="155"/>
      <c r="AF34" s="151"/>
      <c r="AG34" s="151"/>
      <c r="AH34" s="151"/>
      <c r="AI34" s="151"/>
      <c r="AJ34" s="151"/>
      <c r="AK34" s="151"/>
      <c r="AL34" s="151"/>
      <c r="AM34" s="151"/>
      <c r="AN34" s="152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172"/>
      <c r="BA34" s="173"/>
      <c r="BB34" s="157"/>
      <c r="BC34" s="166"/>
      <c r="BD34" s="167"/>
      <c r="BE34" s="7"/>
    </row>
    <row r="35" spans="2:57" ht="8.1" customHeight="1" x14ac:dyDescent="0.4">
      <c r="B35" s="10"/>
      <c r="C35" s="228"/>
      <c r="D35" s="254"/>
      <c r="E35" s="230"/>
      <c r="F35" s="236" t="str">
        <f>IF(入力シート!S$7="","",入力シート!S$7)</f>
        <v/>
      </c>
      <c r="G35" s="237"/>
      <c r="H35" s="237" t="str">
        <f>IF(入力シート!T$7="","",入力シート!T$7)</f>
        <v/>
      </c>
      <c r="I35" s="237"/>
      <c r="J35" s="237" t="str">
        <f>IF(入力シート!U$7="","",入力シート!U$7)</f>
        <v/>
      </c>
      <c r="K35" s="237"/>
      <c r="L35" s="237" t="str">
        <f>IF(入力シート!V$7="","",入力シート!V$7)</f>
        <v/>
      </c>
      <c r="M35" s="237"/>
      <c r="N35" s="237" t="str">
        <f>IF(入力シート!W$7="","",入力シート!W$7)</f>
        <v/>
      </c>
      <c r="O35" s="237"/>
      <c r="P35" s="237" t="str">
        <f>IF(入力シート!X$7="","",入力シート!X$7)</f>
        <v/>
      </c>
      <c r="Q35" s="237"/>
      <c r="R35" s="237" t="str">
        <f>IF(入力シート!Y$7="","",入力シート!Y$7)</f>
        <v/>
      </c>
      <c r="S35" s="237"/>
      <c r="T35" s="237" t="str">
        <f>IF(入力シート!Z$7="","",入力シート!Z$7)</f>
        <v/>
      </c>
      <c r="U35" s="238"/>
      <c r="V35" s="262"/>
      <c r="W35" s="239"/>
      <c r="X35" s="239"/>
      <c r="Y35" s="239"/>
      <c r="Z35" s="239"/>
      <c r="AA35" s="263"/>
      <c r="AB35" s="247"/>
      <c r="AC35" s="155"/>
      <c r="AD35" s="155"/>
      <c r="AE35" s="155"/>
      <c r="AF35" s="250" t="str">
        <f>入力シート!L$7</f>
        <v>　その他　</v>
      </c>
      <c r="AG35" s="250"/>
      <c r="AH35" s="250"/>
      <c r="AI35" s="155" t="s">
        <v>56</v>
      </c>
      <c r="AJ35" s="155" t="str">
        <f>IF(入力シート!M$7=0,"",入力シート!M$7)</f>
        <v/>
      </c>
      <c r="AK35" s="155"/>
      <c r="AL35" s="155"/>
      <c r="AM35" s="155"/>
      <c r="AN35" s="153" t="s">
        <v>57</v>
      </c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172"/>
      <c r="BA35" s="173"/>
      <c r="BB35" s="157"/>
      <c r="BC35" s="166"/>
      <c r="BD35" s="167"/>
      <c r="BE35" s="7"/>
    </row>
    <row r="36" spans="2:57" ht="8.1" customHeight="1" x14ac:dyDescent="0.4">
      <c r="B36" s="10"/>
      <c r="C36" s="228"/>
      <c r="D36" s="254"/>
      <c r="E36" s="230"/>
      <c r="F36" s="236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8"/>
      <c r="V36" s="262"/>
      <c r="W36" s="239"/>
      <c r="X36" s="239"/>
      <c r="Y36" s="239"/>
      <c r="Z36" s="239"/>
      <c r="AA36" s="263"/>
      <c r="AB36" s="247"/>
      <c r="AC36" s="155"/>
      <c r="AD36" s="155"/>
      <c r="AE36" s="155"/>
      <c r="AF36" s="250"/>
      <c r="AG36" s="250"/>
      <c r="AH36" s="250"/>
      <c r="AI36" s="155"/>
      <c r="AJ36" s="155"/>
      <c r="AK36" s="155"/>
      <c r="AL36" s="155"/>
      <c r="AM36" s="155"/>
      <c r="AN36" s="153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172"/>
      <c r="BA36" s="173"/>
      <c r="BB36" s="157"/>
      <c r="BC36" s="166"/>
      <c r="BD36" s="167"/>
      <c r="BE36" s="7"/>
    </row>
    <row r="37" spans="2:57" ht="8.1" customHeight="1" x14ac:dyDescent="0.4">
      <c r="B37" s="10"/>
      <c r="C37" s="228"/>
      <c r="D37" s="255"/>
      <c r="E37" s="232"/>
      <c r="F37" s="243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9"/>
      <c r="V37" s="264"/>
      <c r="W37" s="240"/>
      <c r="X37" s="240"/>
      <c r="Y37" s="240"/>
      <c r="Z37" s="240"/>
      <c r="AA37" s="265"/>
      <c r="AB37" s="248"/>
      <c r="AC37" s="156"/>
      <c r="AD37" s="156"/>
      <c r="AE37" s="156"/>
      <c r="AF37" s="251"/>
      <c r="AG37" s="251"/>
      <c r="AH37" s="251"/>
      <c r="AI37" s="156"/>
      <c r="AJ37" s="156"/>
      <c r="AK37" s="156"/>
      <c r="AL37" s="156"/>
      <c r="AM37" s="156"/>
      <c r="AN37" s="154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172"/>
      <c r="BA37" s="173"/>
      <c r="BB37" s="158"/>
      <c r="BC37" s="168"/>
      <c r="BD37" s="169"/>
      <c r="BE37" s="7"/>
    </row>
    <row r="38" spans="2:57" ht="8.1" customHeight="1" x14ac:dyDescent="0.4">
      <c r="B38" s="10"/>
      <c r="C38" s="228" t="str">
        <f>IF(入力シート!$B$8=0,"",入力シート!$B$8)</f>
        <v/>
      </c>
      <c r="D38" s="252">
        <v>4</v>
      </c>
      <c r="E38" s="253"/>
      <c r="F38" s="256" t="str">
        <f>IF(入力シート!$C$8=0,"",入力シート!$C$8)</f>
        <v/>
      </c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8"/>
      <c r="V38" s="259" t="str">
        <f>IF(入力シート!$E8=0,"",入力シート!$E8)</f>
        <v/>
      </c>
      <c r="W38" s="260"/>
      <c r="X38" s="260"/>
      <c r="Y38" s="260"/>
      <c r="Z38" s="260"/>
      <c r="AA38" s="261"/>
      <c r="AB38" s="245" t="str">
        <f>入力シート!J$8</f>
        <v>　本人　</v>
      </c>
      <c r="AC38" s="246"/>
      <c r="AD38" s="246"/>
      <c r="AE38" s="246" t="s">
        <v>48</v>
      </c>
      <c r="AF38" s="149" t="str">
        <f>入力シート!K$8</f>
        <v>　被扶養者　</v>
      </c>
      <c r="AG38" s="149"/>
      <c r="AH38" s="149"/>
      <c r="AI38" s="149"/>
      <c r="AJ38" s="149"/>
      <c r="AK38" s="149"/>
      <c r="AL38" s="149"/>
      <c r="AM38" s="149"/>
      <c r="AN38" s="150"/>
      <c r="AO38" s="266" t="str">
        <f>IF(入力シート!R$8=0,"",入力シート!R$8)</f>
        <v/>
      </c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172" t="str">
        <f>入力シート!N$8</f>
        <v>　A　</v>
      </c>
      <c r="BA38" s="173"/>
      <c r="BB38" s="163" t="s">
        <v>48</v>
      </c>
      <c r="BC38" s="164" t="str">
        <f>入力シート!O$8</f>
        <v>　B　</v>
      </c>
      <c r="BD38" s="165"/>
      <c r="BE38" s="7"/>
    </row>
    <row r="39" spans="2:57" ht="8.1" customHeight="1" x14ac:dyDescent="0.4">
      <c r="B39" s="10"/>
      <c r="C39" s="228"/>
      <c r="D39" s="254"/>
      <c r="E39" s="230"/>
      <c r="F39" s="233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5"/>
      <c r="V39" s="262"/>
      <c r="W39" s="239"/>
      <c r="X39" s="239"/>
      <c r="Y39" s="239"/>
      <c r="Z39" s="239"/>
      <c r="AA39" s="263"/>
      <c r="AB39" s="247"/>
      <c r="AC39" s="155"/>
      <c r="AD39" s="155"/>
      <c r="AE39" s="155"/>
      <c r="AF39" s="151"/>
      <c r="AG39" s="151"/>
      <c r="AH39" s="151"/>
      <c r="AI39" s="151"/>
      <c r="AJ39" s="151"/>
      <c r="AK39" s="151"/>
      <c r="AL39" s="151"/>
      <c r="AM39" s="151"/>
      <c r="AN39" s="152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172"/>
      <c r="BA39" s="173"/>
      <c r="BB39" s="157"/>
      <c r="BC39" s="166"/>
      <c r="BD39" s="167"/>
      <c r="BE39" s="7"/>
    </row>
    <row r="40" spans="2:57" ht="8.1" customHeight="1" x14ac:dyDescent="0.4">
      <c r="B40" s="10"/>
      <c r="C40" s="228"/>
      <c r="D40" s="254"/>
      <c r="E40" s="230"/>
      <c r="F40" s="236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8"/>
      <c r="V40" s="262"/>
      <c r="W40" s="239"/>
      <c r="X40" s="239"/>
      <c r="Y40" s="239"/>
      <c r="Z40" s="239"/>
      <c r="AA40" s="263"/>
      <c r="AB40" s="247"/>
      <c r="AC40" s="155"/>
      <c r="AD40" s="155"/>
      <c r="AE40" s="155"/>
      <c r="AF40" s="151"/>
      <c r="AG40" s="151"/>
      <c r="AH40" s="151"/>
      <c r="AI40" s="151"/>
      <c r="AJ40" s="151"/>
      <c r="AK40" s="151"/>
      <c r="AL40" s="151"/>
      <c r="AM40" s="151"/>
      <c r="AN40" s="152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172"/>
      <c r="BA40" s="173"/>
      <c r="BB40" s="157"/>
      <c r="BC40" s="166"/>
      <c r="BD40" s="167"/>
      <c r="BE40" s="7"/>
    </row>
    <row r="41" spans="2:57" ht="8.1" customHeight="1" x14ac:dyDescent="0.4">
      <c r="B41" s="10"/>
      <c r="C41" s="228"/>
      <c r="D41" s="254"/>
      <c r="E41" s="230"/>
      <c r="F41" s="236" t="str">
        <f>IF(入力シート!S$8="","",入力シート!S$8)</f>
        <v/>
      </c>
      <c r="G41" s="237"/>
      <c r="H41" s="237" t="str">
        <f>IF(入力シート!T$8="","",入力シート!T$8)</f>
        <v/>
      </c>
      <c r="I41" s="237"/>
      <c r="J41" s="237" t="str">
        <f>IF(入力シート!U$8="","",入力シート!U$8)</f>
        <v/>
      </c>
      <c r="K41" s="237"/>
      <c r="L41" s="237" t="str">
        <f>IF(入力シート!V$8="","",入力シート!V$8)</f>
        <v/>
      </c>
      <c r="M41" s="237"/>
      <c r="N41" s="237" t="str">
        <f>IF(入力シート!W$8="","",入力シート!W$8)</f>
        <v/>
      </c>
      <c r="O41" s="237"/>
      <c r="P41" s="237" t="str">
        <f>IF(入力シート!X$8="","",入力シート!X$8)</f>
        <v/>
      </c>
      <c r="Q41" s="237"/>
      <c r="R41" s="237" t="str">
        <f>IF(入力シート!Y$8="","",入力シート!Y$8)</f>
        <v/>
      </c>
      <c r="S41" s="237"/>
      <c r="T41" s="237" t="str">
        <f>IF(入力シート!Z$8="","",入力シート!Z$8)</f>
        <v/>
      </c>
      <c r="U41" s="238"/>
      <c r="V41" s="262"/>
      <c r="W41" s="239"/>
      <c r="X41" s="239"/>
      <c r="Y41" s="239"/>
      <c r="Z41" s="239"/>
      <c r="AA41" s="263"/>
      <c r="AB41" s="247"/>
      <c r="AC41" s="155"/>
      <c r="AD41" s="155"/>
      <c r="AE41" s="155"/>
      <c r="AF41" s="250" t="str">
        <f>入力シート!L$8</f>
        <v>　その他　</v>
      </c>
      <c r="AG41" s="250"/>
      <c r="AH41" s="250"/>
      <c r="AI41" s="155" t="s">
        <v>56</v>
      </c>
      <c r="AJ41" s="155" t="str">
        <f>IF(入力シート!M$8=0,"",入力シート!M$8)</f>
        <v/>
      </c>
      <c r="AK41" s="155"/>
      <c r="AL41" s="155"/>
      <c r="AM41" s="155"/>
      <c r="AN41" s="153" t="s">
        <v>57</v>
      </c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172"/>
      <c r="BA41" s="173"/>
      <c r="BB41" s="157"/>
      <c r="BC41" s="166"/>
      <c r="BD41" s="167"/>
      <c r="BE41" s="7"/>
    </row>
    <row r="42" spans="2:57" ht="8.1" customHeight="1" x14ac:dyDescent="0.4">
      <c r="B42" s="10"/>
      <c r="C42" s="228"/>
      <c r="D42" s="254"/>
      <c r="E42" s="230"/>
      <c r="F42" s="236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8"/>
      <c r="V42" s="262"/>
      <c r="W42" s="239"/>
      <c r="X42" s="239"/>
      <c r="Y42" s="239"/>
      <c r="Z42" s="239"/>
      <c r="AA42" s="263"/>
      <c r="AB42" s="247"/>
      <c r="AC42" s="155"/>
      <c r="AD42" s="155"/>
      <c r="AE42" s="155"/>
      <c r="AF42" s="250"/>
      <c r="AG42" s="250"/>
      <c r="AH42" s="250"/>
      <c r="AI42" s="155"/>
      <c r="AJ42" s="155"/>
      <c r="AK42" s="155"/>
      <c r="AL42" s="155"/>
      <c r="AM42" s="155"/>
      <c r="AN42" s="153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172"/>
      <c r="BA42" s="173"/>
      <c r="BB42" s="157"/>
      <c r="BC42" s="166"/>
      <c r="BD42" s="167"/>
      <c r="BE42" s="7"/>
    </row>
    <row r="43" spans="2:57" ht="8.1" customHeight="1" x14ac:dyDescent="0.4">
      <c r="B43" s="10"/>
      <c r="C43" s="228"/>
      <c r="D43" s="255"/>
      <c r="E43" s="232"/>
      <c r="F43" s="243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9"/>
      <c r="V43" s="264"/>
      <c r="W43" s="240"/>
      <c r="X43" s="240"/>
      <c r="Y43" s="240"/>
      <c r="Z43" s="240"/>
      <c r="AA43" s="265"/>
      <c r="AB43" s="248"/>
      <c r="AC43" s="156"/>
      <c r="AD43" s="156"/>
      <c r="AE43" s="156"/>
      <c r="AF43" s="251"/>
      <c r="AG43" s="251"/>
      <c r="AH43" s="251"/>
      <c r="AI43" s="156"/>
      <c r="AJ43" s="156"/>
      <c r="AK43" s="156"/>
      <c r="AL43" s="156"/>
      <c r="AM43" s="156"/>
      <c r="AN43" s="154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172"/>
      <c r="BA43" s="173"/>
      <c r="BB43" s="158"/>
      <c r="BC43" s="168"/>
      <c r="BD43" s="169"/>
      <c r="BE43" s="7"/>
    </row>
    <row r="44" spans="2:57" ht="8.1" customHeight="1" x14ac:dyDescent="0.4">
      <c r="B44" s="10"/>
      <c r="C44" s="228" t="str">
        <f>IF(入力シート!$B$9=0,"",入力シート!$B$9)</f>
        <v/>
      </c>
      <c r="D44" s="252">
        <v>5</v>
      </c>
      <c r="E44" s="253"/>
      <c r="F44" s="256" t="str">
        <f>IF(入力シート!$C$9=0,"",入力シート!$C$9)</f>
        <v/>
      </c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8"/>
      <c r="V44" s="259" t="str">
        <f>IF(入力シート!$E9=0,"",入力シート!$E9)</f>
        <v/>
      </c>
      <c r="W44" s="260"/>
      <c r="X44" s="260"/>
      <c r="Y44" s="260"/>
      <c r="Z44" s="260"/>
      <c r="AA44" s="261"/>
      <c r="AB44" s="245" t="str">
        <f>入力シート!J$9</f>
        <v>　本人　</v>
      </c>
      <c r="AC44" s="246"/>
      <c r="AD44" s="246"/>
      <c r="AE44" s="246" t="s">
        <v>48</v>
      </c>
      <c r="AF44" s="149" t="str">
        <f>入力シート!K$9</f>
        <v>　被扶養者　</v>
      </c>
      <c r="AG44" s="149"/>
      <c r="AH44" s="149"/>
      <c r="AI44" s="149"/>
      <c r="AJ44" s="149"/>
      <c r="AK44" s="149"/>
      <c r="AL44" s="149"/>
      <c r="AM44" s="149"/>
      <c r="AN44" s="150"/>
      <c r="AO44" s="266" t="str">
        <f>IF(入力シート!R$9=0,"",入力シート!R$9)</f>
        <v/>
      </c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172" t="str">
        <f>入力シート!N$9</f>
        <v>　A　</v>
      </c>
      <c r="BA44" s="173"/>
      <c r="BB44" s="163" t="s">
        <v>48</v>
      </c>
      <c r="BC44" s="164" t="str">
        <f>入力シート!O$9</f>
        <v>　B　</v>
      </c>
      <c r="BD44" s="165"/>
      <c r="BE44" s="7"/>
    </row>
    <row r="45" spans="2:57" ht="8.1" customHeight="1" x14ac:dyDescent="0.4">
      <c r="B45" s="10"/>
      <c r="C45" s="228"/>
      <c r="D45" s="254"/>
      <c r="E45" s="230"/>
      <c r="F45" s="233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5"/>
      <c r="V45" s="262"/>
      <c r="W45" s="239"/>
      <c r="X45" s="239"/>
      <c r="Y45" s="239"/>
      <c r="Z45" s="239"/>
      <c r="AA45" s="263"/>
      <c r="AB45" s="247"/>
      <c r="AC45" s="155"/>
      <c r="AD45" s="155"/>
      <c r="AE45" s="155"/>
      <c r="AF45" s="151"/>
      <c r="AG45" s="151"/>
      <c r="AH45" s="151"/>
      <c r="AI45" s="151"/>
      <c r="AJ45" s="151"/>
      <c r="AK45" s="151"/>
      <c r="AL45" s="151"/>
      <c r="AM45" s="151"/>
      <c r="AN45" s="152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172"/>
      <c r="BA45" s="173"/>
      <c r="BB45" s="157"/>
      <c r="BC45" s="166"/>
      <c r="BD45" s="167"/>
      <c r="BE45" s="7"/>
    </row>
    <row r="46" spans="2:57" ht="8.1" customHeight="1" x14ac:dyDescent="0.4">
      <c r="B46" s="10"/>
      <c r="C46" s="228"/>
      <c r="D46" s="254"/>
      <c r="E46" s="230"/>
      <c r="F46" s="236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8"/>
      <c r="V46" s="262"/>
      <c r="W46" s="239"/>
      <c r="X46" s="239"/>
      <c r="Y46" s="239"/>
      <c r="Z46" s="239"/>
      <c r="AA46" s="263"/>
      <c r="AB46" s="247"/>
      <c r="AC46" s="155"/>
      <c r="AD46" s="155"/>
      <c r="AE46" s="155"/>
      <c r="AF46" s="151"/>
      <c r="AG46" s="151"/>
      <c r="AH46" s="151"/>
      <c r="AI46" s="151"/>
      <c r="AJ46" s="151"/>
      <c r="AK46" s="151"/>
      <c r="AL46" s="151"/>
      <c r="AM46" s="151"/>
      <c r="AN46" s="152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172"/>
      <c r="BA46" s="173"/>
      <c r="BB46" s="157"/>
      <c r="BC46" s="166"/>
      <c r="BD46" s="167"/>
      <c r="BE46" s="7"/>
    </row>
    <row r="47" spans="2:57" ht="8.1" customHeight="1" x14ac:dyDescent="0.4">
      <c r="B47" s="10"/>
      <c r="C47" s="228"/>
      <c r="D47" s="254"/>
      <c r="E47" s="230"/>
      <c r="F47" s="236" t="str">
        <f>IF(入力シート!S$9="","",入力シート!S$9)</f>
        <v/>
      </c>
      <c r="G47" s="237"/>
      <c r="H47" s="237" t="str">
        <f>IF(入力シート!T$9="","",入力シート!T$9)</f>
        <v/>
      </c>
      <c r="I47" s="237"/>
      <c r="J47" s="237" t="str">
        <f>IF(入力シート!U$9="","",入力シート!U$9)</f>
        <v/>
      </c>
      <c r="K47" s="237"/>
      <c r="L47" s="237" t="str">
        <f>IF(入力シート!V$9="","",入力シート!V$9)</f>
        <v/>
      </c>
      <c r="M47" s="237"/>
      <c r="N47" s="237" t="str">
        <f>IF(入力シート!W$9="","",入力シート!W$9)</f>
        <v/>
      </c>
      <c r="O47" s="237"/>
      <c r="P47" s="237" t="str">
        <f>IF(入力シート!X$9="","",入力シート!X$9)</f>
        <v/>
      </c>
      <c r="Q47" s="237"/>
      <c r="R47" s="237" t="str">
        <f>IF(入力シート!Y$9="","",入力シート!Y$9)</f>
        <v/>
      </c>
      <c r="S47" s="237"/>
      <c r="T47" s="237" t="str">
        <f>IF(入力シート!Z$9="","",入力シート!Z$9)</f>
        <v/>
      </c>
      <c r="U47" s="238"/>
      <c r="V47" s="262"/>
      <c r="W47" s="239"/>
      <c r="X47" s="239"/>
      <c r="Y47" s="239"/>
      <c r="Z47" s="239"/>
      <c r="AA47" s="263"/>
      <c r="AB47" s="247"/>
      <c r="AC47" s="155"/>
      <c r="AD47" s="155"/>
      <c r="AE47" s="155"/>
      <c r="AF47" s="250" t="str">
        <f>入力シート!L$9</f>
        <v>　その他　</v>
      </c>
      <c r="AG47" s="250"/>
      <c r="AH47" s="250"/>
      <c r="AI47" s="155" t="s">
        <v>56</v>
      </c>
      <c r="AJ47" s="155" t="str">
        <f>IF(入力シート!M$9=0,"",入力シート!M$9)</f>
        <v/>
      </c>
      <c r="AK47" s="155"/>
      <c r="AL47" s="155"/>
      <c r="AM47" s="155"/>
      <c r="AN47" s="153" t="s">
        <v>57</v>
      </c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172"/>
      <c r="BA47" s="173"/>
      <c r="BB47" s="157"/>
      <c r="BC47" s="166"/>
      <c r="BD47" s="167"/>
      <c r="BE47" s="7"/>
    </row>
    <row r="48" spans="2:57" ht="8.1" customHeight="1" x14ac:dyDescent="0.4">
      <c r="B48" s="10"/>
      <c r="C48" s="228"/>
      <c r="D48" s="254"/>
      <c r="E48" s="230"/>
      <c r="F48" s="236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8"/>
      <c r="V48" s="262"/>
      <c r="W48" s="239"/>
      <c r="X48" s="239"/>
      <c r="Y48" s="239"/>
      <c r="Z48" s="239"/>
      <c r="AA48" s="263"/>
      <c r="AB48" s="247"/>
      <c r="AC48" s="155"/>
      <c r="AD48" s="155"/>
      <c r="AE48" s="155"/>
      <c r="AF48" s="250"/>
      <c r="AG48" s="250"/>
      <c r="AH48" s="250"/>
      <c r="AI48" s="155"/>
      <c r="AJ48" s="155"/>
      <c r="AK48" s="155"/>
      <c r="AL48" s="155"/>
      <c r="AM48" s="155"/>
      <c r="AN48" s="153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172"/>
      <c r="BA48" s="173"/>
      <c r="BB48" s="157"/>
      <c r="BC48" s="166"/>
      <c r="BD48" s="167"/>
      <c r="BE48" s="7"/>
    </row>
    <row r="49" spans="2:57" ht="8.1" customHeight="1" x14ac:dyDescent="0.4">
      <c r="B49" s="10"/>
      <c r="C49" s="228"/>
      <c r="D49" s="255"/>
      <c r="E49" s="232"/>
      <c r="F49" s="243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9"/>
      <c r="V49" s="264"/>
      <c r="W49" s="240"/>
      <c r="X49" s="240"/>
      <c r="Y49" s="240"/>
      <c r="Z49" s="240"/>
      <c r="AA49" s="265"/>
      <c r="AB49" s="248"/>
      <c r="AC49" s="156"/>
      <c r="AD49" s="156"/>
      <c r="AE49" s="156"/>
      <c r="AF49" s="251"/>
      <c r="AG49" s="251"/>
      <c r="AH49" s="251"/>
      <c r="AI49" s="156"/>
      <c r="AJ49" s="156"/>
      <c r="AK49" s="156"/>
      <c r="AL49" s="156"/>
      <c r="AM49" s="156"/>
      <c r="AN49" s="154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172"/>
      <c r="BA49" s="173"/>
      <c r="BB49" s="158"/>
      <c r="BC49" s="168"/>
      <c r="BD49" s="169"/>
      <c r="BE49" s="7"/>
    </row>
    <row r="50" spans="2:57" ht="8.1" customHeight="1" x14ac:dyDescent="0.4">
      <c r="B50" s="10"/>
      <c r="C50" s="228" t="str">
        <f>IF(入力シート!$B$10=0,"",入力シート!$B$10)</f>
        <v/>
      </c>
      <c r="D50" s="252">
        <v>6</v>
      </c>
      <c r="E50" s="253"/>
      <c r="F50" s="256" t="str">
        <f>IF(入力シート!$C$10=0,"",入力シート!$C$10)</f>
        <v/>
      </c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8"/>
      <c r="V50" s="259" t="str">
        <f>IF(入力シート!$E10=0,"",入力シート!$E10)</f>
        <v/>
      </c>
      <c r="W50" s="260"/>
      <c r="X50" s="260"/>
      <c r="Y50" s="260"/>
      <c r="Z50" s="260"/>
      <c r="AA50" s="261"/>
      <c r="AB50" s="245" t="str">
        <f>入力シート!J$10</f>
        <v>　本人　</v>
      </c>
      <c r="AC50" s="246"/>
      <c r="AD50" s="246"/>
      <c r="AE50" s="246" t="s">
        <v>48</v>
      </c>
      <c r="AF50" s="149" t="str">
        <f>入力シート!K$10</f>
        <v>　被扶養者　</v>
      </c>
      <c r="AG50" s="149"/>
      <c r="AH50" s="149"/>
      <c r="AI50" s="149"/>
      <c r="AJ50" s="149"/>
      <c r="AK50" s="149"/>
      <c r="AL50" s="149"/>
      <c r="AM50" s="149"/>
      <c r="AN50" s="150"/>
      <c r="AO50" s="266" t="str">
        <f>IF(入力シート!R$10=0,"",入力シート!R$10)</f>
        <v/>
      </c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172" t="str">
        <f>入力シート!N$10</f>
        <v>　A　</v>
      </c>
      <c r="BA50" s="173"/>
      <c r="BB50" s="163" t="s">
        <v>48</v>
      </c>
      <c r="BC50" s="164" t="str">
        <f>入力シート!O$10</f>
        <v>　B　</v>
      </c>
      <c r="BD50" s="165"/>
      <c r="BE50" s="7"/>
    </row>
    <row r="51" spans="2:57" ht="8.1" customHeight="1" x14ac:dyDescent="0.4">
      <c r="B51" s="10"/>
      <c r="C51" s="228"/>
      <c r="D51" s="254"/>
      <c r="E51" s="230"/>
      <c r="F51" s="233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5"/>
      <c r="V51" s="262"/>
      <c r="W51" s="239"/>
      <c r="X51" s="239"/>
      <c r="Y51" s="239"/>
      <c r="Z51" s="239"/>
      <c r="AA51" s="263"/>
      <c r="AB51" s="247"/>
      <c r="AC51" s="155"/>
      <c r="AD51" s="155"/>
      <c r="AE51" s="155"/>
      <c r="AF51" s="151"/>
      <c r="AG51" s="151"/>
      <c r="AH51" s="151"/>
      <c r="AI51" s="151"/>
      <c r="AJ51" s="151"/>
      <c r="AK51" s="151"/>
      <c r="AL51" s="151"/>
      <c r="AM51" s="151"/>
      <c r="AN51" s="152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172"/>
      <c r="BA51" s="173"/>
      <c r="BB51" s="157"/>
      <c r="BC51" s="166"/>
      <c r="BD51" s="167"/>
      <c r="BE51" s="7"/>
    </row>
    <row r="52" spans="2:57" ht="8.1" customHeight="1" x14ac:dyDescent="0.4">
      <c r="B52" s="10"/>
      <c r="C52" s="228"/>
      <c r="D52" s="254"/>
      <c r="E52" s="230"/>
      <c r="F52" s="236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8"/>
      <c r="V52" s="262"/>
      <c r="W52" s="239"/>
      <c r="X52" s="239"/>
      <c r="Y52" s="239"/>
      <c r="Z52" s="239"/>
      <c r="AA52" s="263"/>
      <c r="AB52" s="247"/>
      <c r="AC52" s="155"/>
      <c r="AD52" s="155"/>
      <c r="AE52" s="155"/>
      <c r="AF52" s="151"/>
      <c r="AG52" s="151"/>
      <c r="AH52" s="151"/>
      <c r="AI52" s="151"/>
      <c r="AJ52" s="151"/>
      <c r="AK52" s="151"/>
      <c r="AL52" s="151"/>
      <c r="AM52" s="151"/>
      <c r="AN52" s="152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172"/>
      <c r="BA52" s="173"/>
      <c r="BB52" s="157"/>
      <c r="BC52" s="166"/>
      <c r="BD52" s="167"/>
      <c r="BE52" s="7"/>
    </row>
    <row r="53" spans="2:57" ht="8.1" customHeight="1" x14ac:dyDescent="0.4">
      <c r="B53" s="10"/>
      <c r="C53" s="228"/>
      <c r="D53" s="254"/>
      <c r="E53" s="230"/>
      <c r="F53" s="236" t="str">
        <f>IF(入力シート!S$10="","",入力シート!S$10)</f>
        <v/>
      </c>
      <c r="G53" s="237"/>
      <c r="H53" s="237" t="str">
        <f>IF(入力シート!T$10="","",入力シート!T$10)</f>
        <v/>
      </c>
      <c r="I53" s="237"/>
      <c r="J53" s="237" t="str">
        <f>IF(入力シート!U$10="","",入力シート!U$10)</f>
        <v/>
      </c>
      <c r="K53" s="237"/>
      <c r="L53" s="237" t="str">
        <f>IF(入力シート!V$10="","",入力シート!V$10)</f>
        <v/>
      </c>
      <c r="M53" s="237"/>
      <c r="N53" s="237" t="str">
        <f>IF(入力シート!W$10="","",入力シート!W$10)</f>
        <v/>
      </c>
      <c r="O53" s="237"/>
      <c r="P53" s="237" t="str">
        <f>IF(入力シート!X$10="","",入力シート!X$10)</f>
        <v/>
      </c>
      <c r="Q53" s="237"/>
      <c r="R53" s="237" t="str">
        <f>IF(入力シート!Y$10="","",入力シート!Y$10)</f>
        <v/>
      </c>
      <c r="S53" s="237"/>
      <c r="T53" s="237" t="str">
        <f>IF(入力シート!Z$10="","",入力シート!Z$10)</f>
        <v/>
      </c>
      <c r="U53" s="238"/>
      <c r="V53" s="262"/>
      <c r="W53" s="239"/>
      <c r="X53" s="239"/>
      <c r="Y53" s="239"/>
      <c r="Z53" s="239"/>
      <c r="AA53" s="263"/>
      <c r="AB53" s="247"/>
      <c r="AC53" s="155"/>
      <c r="AD53" s="155"/>
      <c r="AE53" s="155"/>
      <c r="AF53" s="250" t="str">
        <f>入力シート!L$10</f>
        <v>　その他　</v>
      </c>
      <c r="AG53" s="250"/>
      <c r="AH53" s="250"/>
      <c r="AI53" s="155" t="s">
        <v>56</v>
      </c>
      <c r="AJ53" s="155" t="str">
        <f>IF(入力シート!M$10=0,"",入力シート!M$10)</f>
        <v/>
      </c>
      <c r="AK53" s="155"/>
      <c r="AL53" s="155"/>
      <c r="AM53" s="155"/>
      <c r="AN53" s="153" t="s">
        <v>57</v>
      </c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172"/>
      <c r="BA53" s="173"/>
      <c r="BB53" s="157"/>
      <c r="BC53" s="166"/>
      <c r="BD53" s="167"/>
      <c r="BE53" s="7"/>
    </row>
    <row r="54" spans="2:57" ht="8.1" customHeight="1" x14ac:dyDescent="0.4">
      <c r="B54" s="10"/>
      <c r="C54" s="228"/>
      <c r="D54" s="254"/>
      <c r="E54" s="230"/>
      <c r="F54" s="236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8"/>
      <c r="V54" s="262"/>
      <c r="W54" s="239"/>
      <c r="X54" s="239"/>
      <c r="Y54" s="239"/>
      <c r="Z54" s="239"/>
      <c r="AA54" s="263"/>
      <c r="AB54" s="247"/>
      <c r="AC54" s="155"/>
      <c r="AD54" s="155"/>
      <c r="AE54" s="155"/>
      <c r="AF54" s="250"/>
      <c r="AG54" s="250"/>
      <c r="AH54" s="250"/>
      <c r="AI54" s="155"/>
      <c r="AJ54" s="155"/>
      <c r="AK54" s="155"/>
      <c r="AL54" s="155"/>
      <c r="AM54" s="155"/>
      <c r="AN54" s="153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172"/>
      <c r="BA54" s="173"/>
      <c r="BB54" s="157"/>
      <c r="BC54" s="166"/>
      <c r="BD54" s="167"/>
      <c r="BE54" s="7"/>
    </row>
    <row r="55" spans="2:57" ht="8.1" customHeight="1" x14ac:dyDescent="0.4">
      <c r="B55" s="10"/>
      <c r="C55" s="228"/>
      <c r="D55" s="255"/>
      <c r="E55" s="232"/>
      <c r="F55" s="243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9"/>
      <c r="V55" s="264"/>
      <c r="W55" s="240"/>
      <c r="X55" s="240"/>
      <c r="Y55" s="240"/>
      <c r="Z55" s="240"/>
      <c r="AA55" s="265"/>
      <c r="AB55" s="248"/>
      <c r="AC55" s="156"/>
      <c r="AD55" s="156"/>
      <c r="AE55" s="156"/>
      <c r="AF55" s="251"/>
      <c r="AG55" s="251"/>
      <c r="AH55" s="251"/>
      <c r="AI55" s="156"/>
      <c r="AJ55" s="156"/>
      <c r="AK55" s="156"/>
      <c r="AL55" s="156"/>
      <c r="AM55" s="156"/>
      <c r="AN55" s="154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172"/>
      <c r="BA55" s="173"/>
      <c r="BB55" s="158"/>
      <c r="BC55" s="168"/>
      <c r="BD55" s="169"/>
      <c r="BE55" s="7"/>
    </row>
    <row r="56" spans="2:57" ht="8.1" customHeight="1" x14ac:dyDescent="0.4">
      <c r="B56" s="10"/>
      <c r="C56" s="228" t="str">
        <f>IF(入力シート!$B$11=0,"",入力シート!$B$11)</f>
        <v/>
      </c>
      <c r="D56" s="252">
        <v>7</v>
      </c>
      <c r="E56" s="253"/>
      <c r="F56" s="256" t="str">
        <f>IF(入力シート!$C$11=0,"",入力シート!$C$11)</f>
        <v/>
      </c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8"/>
      <c r="V56" s="259" t="str">
        <f>IF(入力シート!$E11=0,"",入力シート!$E11)</f>
        <v/>
      </c>
      <c r="W56" s="260"/>
      <c r="X56" s="260"/>
      <c r="Y56" s="260"/>
      <c r="Z56" s="260"/>
      <c r="AA56" s="261"/>
      <c r="AB56" s="245" t="str">
        <f>入力シート!J$11</f>
        <v>　本人　</v>
      </c>
      <c r="AC56" s="246"/>
      <c r="AD56" s="246"/>
      <c r="AE56" s="246" t="s">
        <v>48</v>
      </c>
      <c r="AF56" s="149" t="str">
        <f>入力シート!K$11</f>
        <v>　被扶養者　</v>
      </c>
      <c r="AG56" s="149"/>
      <c r="AH56" s="149"/>
      <c r="AI56" s="149"/>
      <c r="AJ56" s="149"/>
      <c r="AK56" s="149"/>
      <c r="AL56" s="149"/>
      <c r="AM56" s="149"/>
      <c r="AN56" s="150"/>
      <c r="AO56" s="266" t="str">
        <f>IF(入力シート!R$11=0,"",入力シート!R$11)</f>
        <v/>
      </c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172" t="str">
        <f>入力シート!N$11</f>
        <v>　A　</v>
      </c>
      <c r="BA56" s="173"/>
      <c r="BB56" s="163" t="s">
        <v>48</v>
      </c>
      <c r="BC56" s="164" t="str">
        <f>入力シート!O$11</f>
        <v>　B　</v>
      </c>
      <c r="BD56" s="165"/>
      <c r="BE56" s="7"/>
    </row>
    <row r="57" spans="2:57" ht="8.1" customHeight="1" x14ac:dyDescent="0.4">
      <c r="B57" s="10"/>
      <c r="C57" s="228"/>
      <c r="D57" s="254"/>
      <c r="E57" s="230"/>
      <c r="F57" s="233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5"/>
      <c r="V57" s="262"/>
      <c r="W57" s="239"/>
      <c r="X57" s="239"/>
      <c r="Y57" s="239"/>
      <c r="Z57" s="239"/>
      <c r="AA57" s="263"/>
      <c r="AB57" s="247"/>
      <c r="AC57" s="155"/>
      <c r="AD57" s="155"/>
      <c r="AE57" s="155"/>
      <c r="AF57" s="151"/>
      <c r="AG57" s="151"/>
      <c r="AH57" s="151"/>
      <c r="AI57" s="151"/>
      <c r="AJ57" s="151"/>
      <c r="AK57" s="151"/>
      <c r="AL57" s="151"/>
      <c r="AM57" s="151"/>
      <c r="AN57" s="152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172"/>
      <c r="BA57" s="173"/>
      <c r="BB57" s="157"/>
      <c r="BC57" s="166"/>
      <c r="BD57" s="167"/>
      <c r="BE57" s="7"/>
    </row>
    <row r="58" spans="2:57" ht="8.1" customHeight="1" x14ac:dyDescent="0.4">
      <c r="B58" s="10"/>
      <c r="C58" s="228"/>
      <c r="D58" s="254"/>
      <c r="E58" s="230"/>
      <c r="F58" s="236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8"/>
      <c r="V58" s="262"/>
      <c r="W58" s="239"/>
      <c r="X58" s="239"/>
      <c r="Y58" s="239"/>
      <c r="Z58" s="239"/>
      <c r="AA58" s="263"/>
      <c r="AB58" s="247"/>
      <c r="AC58" s="155"/>
      <c r="AD58" s="155"/>
      <c r="AE58" s="155"/>
      <c r="AF58" s="151"/>
      <c r="AG58" s="151"/>
      <c r="AH58" s="151"/>
      <c r="AI58" s="151"/>
      <c r="AJ58" s="151"/>
      <c r="AK58" s="151"/>
      <c r="AL58" s="151"/>
      <c r="AM58" s="151"/>
      <c r="AN58" s="152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172"/>
      <c r="BA58" s="173"/>
      <c r="BB58" s="157"/>
      <c r="BC58" s="166"/>
      <c r="BD58" s="167"/>
      <c r="BE58" s="7"/>
    </row>
    <row r="59" spans="2:57" ht="8.1" customHeight="1" x14ac:dyDescent="0.4">
      <c r="B59" s="10"/>
      <c r="C59" s="228"/>
      <c r="D59" s="254"/>
      <c r="E59" s="230"/>
      <c r="F59" s="236" t="str">
        <f>IF(入力シート!S$11="","",入力シート!S$11)</f>
        <v/>
      </c>
      <c r="G59" s="237"/>
      <c r="H59" s="237" t="str">
        <f>IF(入力シート!T$11="","",入力シート!T$11)</f>
        <v/>
      </c>
      <c r="I59" s="237"/>
      <c r="J59" s="237" t="str">
        <f>IF(入力シート!U$11="","",入力シート!U$11)</f>
        <v/>
      </c>
      <c r="K59" s="237"/>
      <c r="L59" s="237" t="str">
        <f>IF(入力シート!V$11="","",入力シート!V$11)</f>
        <v/>
      </c>
      <c r="M59" s="237"/>
      <c r="N59" s="237" t="str">
        <f>IF(入力シート!W$11="","",入力シート!W$11)</f>
        <v/>
      </c>
      <c r="O59" s="237"/>
      <c r="P59" s="237" t="str">
        <f>IF(入力シート!X$11="","",入力シート!X$11)</f>
        <v/>
      </c>
      <c r="Q59" s="237"/>
      <c r="R59" s="237" t="str">
        <f>IF(入力シート!Y$11="","",入力シート!Y$11)</f>
        <v/>
      </c>
      <c r="S59" s="237"/>
      <c r="T59" s="237" t="str">
        <f>IF(入力シート!Z$11="","",入力シート!Z$11)</f>
        <v/>
      </c>
      <c r="U59" s="238"/>
      <c r="V59" s="262"/>
      <c r="W59" s="239"/>
      <c r="X59" s="239"/>
      <c r="Y59" s="239"/>
      <c r="Z59" s="239"/>
      <c r="AA59" s="263"/>
      <c r="AB59" s="247"/>
      <c r="AC59" s="155"/>
      <c r="AD59" s="155"/>
      <c r="AE59" s="155"/>
      <c r="AF59" s="250" t="str">
        <f>入力シート!L$11</f>
        <v>　その他　</v>
      </c>
      <c r="AG59" s="250"/>
      <c r="AH59" s="250"/>
      <c r="AI59" s="155" t="s">
        <v>56</v>
      </c>
      <c r="AJ59" s="155" t="str">
        <f>IF(入力シート!M$11=0,"",入力シート!M$11)</f>
        <v/>
      </c>
      <c r="AK59" s="155"/>
      <c r="AL59" s="155"/>
      <c r="AM59" s="155"/>
      <c r="AN59" s="153" t="s">
        <v>57</v>
      </c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172"/>
      <c r="BA59" s="173"/>
      <c r="BB59" s="157"/>
      <c r="BC59" s="166"/>
      <c r="BD59" s="167"/>
      <c r="BE59" s="7"/>
    </row>
    <row r="60" spans="2:57" ht="8.1" customHeight="1" x14ac:dyDescent="0.4">
      <c r="B60" s="10"/>
      <c r="C60" s="228"/>
      <c r="D60" s="254"/>
      <c r="E60" s="230"/>
      <c r="F60" s="236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8"/>
      <c r="V60" s="262"/>
      <c r="W60" s="239"/>
      <c r="X60" s="239"/>
      <c r="Y60" s="239"/>
      <c r="Z60" s="239"/>
      <c r="AA60" s="263"/>
      <c r="AB60" s="247"/>
      <c r="AC60" s="155"/>
      <c r="AD60" s="155"/>
      <c r="AE60" s="155"/>
      <c r="AF60" s="250"/>
      <c r="AG60" s="250"/>
      <c r="AH60" s="250"/>
      <c r="AI60" s="155"/>
      <c r="AJ60" s="155"/>
      <c r="AK60" s="155"/>
      <c r="AL60" s="155"/>
      <c r="AM60" s="155"/>
      <c r="AN60" s="153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172"/>
      <c r="BA60" s="173"/>
      <c r="BB60" s="157"/>
      <c r="BC60" s="166"/>
      <c r="BD60" s="167"/>
      <c r="BE60" s="7"/>
    </row>
    <row r="61" spans="2:57" ht="8.1" customHeight="1" x14ac:dyDescent="0.4">
      <c r="B61" s="10"/>
      <c r="C61" s="228"/>
      <c r="D61" s="255"/>
      <c r="E61" s="232"/>
      <c r="F61" s="243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9"/>
      <c r="V61" s="264"/>
      <c r="W61" s="240"/>
      <c r="X61" s="240"/>
      <c r="Y61" s="240"/>
      <c r="Z61" s="240"/>
      <c r="AA61" s="265"/>
      <c r="AB61" s="248"/>
      <c r="AC61" s="156"/>
      <c r="AD61" s="156"/>
      <c r="AE61" s="156"/>
      <c r="AF61" s="251"/>
      <c r="AG61" s="251"/>
      <c r="AH61" s="251"/>
      <c r="AI61" s="156"/>
      <c r="AJ61" s="156"/>
      <c r="AK61" s="156"/>
      <c r="AL61" s="156"/>
      <c r="AM61" s="156"/>
      <c r="AN61" s="154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172"/>
      <c r="BA61" s="173"/>
      <c r="BB61" s="158"/>
      <c r="BC61" s="168"/>
      <c r="BD61" s="169"/>
      <c r="BE61" s="7"/>
    </row>
    <row r="62" spans="2:57" ht="8.1" customHeight="1" x14ac:dyDescent="0.4">
      <c r="B62" s="10"/>
      <c r="C62" s="228" t="str">
        <f>IF(入力シート!$B$12=0,"",入力シート!$B$12)</f>
        <v/>
      </c>
      <c r="D62" s="252">
        <v>8</v>
      </c>
      <c r="E62" s="253"/>
      <c r="F62" s="256" t="str">
        <f>IF(入力シート!$C$12=0,"",入力シート!$C$12)</f>
        <v/>
      </c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8"/>
      <c r="V62" s="259" t="str">
        <f>IF(入力シート!$E12=0,"",入力シート!$E12)</f>
        <v/>
      </c>
      <c r="W62" s="260"/>
      <c r="X62" s="260"/>
      <c r="Y62" s="260"/>
      <c r="Z62" s="260"/>
      <c r="AA62" s="261"/>
      <c r="AB62" s="245" t="str">
        <f>入力シート!J$12</f>
        <v>　本人　</v>
      </c>
      <c r="AC62" s="246"/>
      <c r="AD62" s="246"/>
      <c r="AE62" s="246" t="s">
        <v>48</v>
      </c>
      <c r="AF62" s="149" t="str">
        <f>入力シート!K$12</f>
        <v>　被扶養者　</v>
      </c>
      <c r="AG62" s="149"/>
      <c r="AH62" s="149"/>
      <c r="AI62" s="149"/>
      <c r="AJ62" s="149"/>
      <c r="AK62" s="149"/>
      <c r="AL62" s="149"/>
      <c r="AM62" s="149"/>
      <c r="AN62" s="150"/>
      <c r="AO62" s="266" t="str">
        <f>IF(入力シート!R$12=0,"",入力シート!R$12)</f>
        <v/>
      </c>
      <c r="AP62" s="266"/>
      <c r="AQ62" s="266"/>
      <c r="AR62" s="266"/>
      <c r="AS62" s="266"/>
      <c r="AT62" s="266"/>
      <c r="AU62" s="266"/>
      <c r="AV62" s="266"/>
      <c r="AW62" s="266"/>
      <c r="AX62" s="266"/>
      <c r="AY62" s="266"/>
      <c r="AZ62" s="172" t="str">
        <f>入力シート!N$12</f>
        <v>　A　</v>
      </c>
      <c r="BA62" s="173"/>
      <c r="BB62" s="163" t="s">
        <v>48</v>
      </c>
      <c r="BC62" s="164" t="str">
        <f>入力シート!O$12</f>
        <v>　B　</v>
      </c>
      <c r="BD62" s="165"/>
      <c r="BE62" s="7"/>
    </row>
    <row r="63" spans="2:57" ht="8.1" customHeight="1" x14ac:dyDescent="0.4">
      <c r="B63" s="10"/>
      <c r="C63" s="228"/>
      <c r="D63" s="254"/>
      <c r="E63" s="230"/>
      <c r="F63" s="233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5"/>
      <c r="V63" s="262"/>
      <c r="W63" s="239"/>
      <c r="X63" s="239"/>
      <c r="Y63" s="239"/>
      <c r="Z63" s="239"/>
      <c r="AA63" s="263"/>
      <c r="AB63" s="247"/>
      <c r="AC63" s="155"/>
      <c r="AD63" s="155"/>
      <c r="AE63" s="155"/>
      <c r="AF63" s="151"/>
      <c r="AG63" s="151"/>
      <c r="AH63" s="151"/>
      <c r="AI63" s="151"/>
      <c r="AJ63" s="151"/>
      <c r="AK63" s="151"/>
      <c r="AL63" s="151"/>
      <c r="AM63" s="151"/>
      <c r="AN63" s="152"/>
      <c r="AO63" s="241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172"/>
      <c r="BA63" s="173"/>
      <c r="BB63" s="157"/>
      <c r="BC63" s="166"/>
      <c r="BD63" s="167"/>
      <c r="BE63" s="7"/>
    </row>
    <row r="64" spans="2:57" ht="8.1" customHeight="1" x14ac:dyDescent="0.4">
      <c r="B64" s="10"/>
      <c r="C64" s="228"/>
      <c r="D64" s="254"/>
      <c r="E64" s="230"/>
      <c r="F64" s="236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8"/>
      <c r="V64" s="262"/>
      <c r="W64" s="239"/>
      <c r="X64" s="239"/>
      <c r="Y64" s="239"/>
      <c r="Z64" s="239"/>
      <c r="AA64" s="263"/>
      <c r="AB64" s="247"/>
      <c r="AC64" s="155"/>
      <c r="AD64" s="155"/>
      <c r="AE64" s="155"/>
      <c r="AF64" s="151"/>
      <c r="AG64" s="151"/>
      <c r="AH64" s="151"/>
      <c r="AI64" s="151"/>
      <c r="AJ64" s="151"/>
      <c r="AK64" s="151"/>
      <c r="AL64" s="151"/>
      <c r="AM64" s="151"/>
      <c r="AN64" s="152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172"/>
      <c r="BA64" s="173"/>
      <c r="BB64" s="157"/>
      <c r="BC64" s="166"/>
      <c r="BD64" s="167"/>
      <c r="BE64" s="7"/>
    </row>
    <row r="65" spans="2:57" ht="8.1" customHeight="1" x14ac:dyDescent="0.4">
      <c r="B65" s="10"/>
      <c r="C65" s="228"/>
      <c r="D65" s="254"/>
      <c r="E65" s="230"/>
      <c r="F65" s="236" t="str">
        <f>IF(入力シート!S$12="","",入力シート!S$12)</f>
        <v/>
      </c>
      <c r="G65" s="237"/>
      <c r="H65" s="237" t="str">
        <f>IF(入力シート!T$12="","",入力シート!T$12)</f>
        <v/>
      </c>
      <c r="I65" s="237"/>
      <c r="J65" s="237" t="str">
        <f>IF(入力シート!U$12="","",入力シート!U$12)</f>
        <v/>
      </c>
      <c r="K65" s="237"/>
      <c r="L65" s="237" t="str">
        <f>IF(入力シート!V$12="","",入力シート!V$12)</f>
        <v/>
      </c>
      <c r="M65" s="237"/>
      <c r="N65" s="237" t="str">
        <f>IF(入力シート!W$12="","",入力シート!W$12)</f>
        <v/>
      </c>
      <c r="O65" s="237"/>
      <c r="P65" s="237" t="str">
        <f>IF(入力シート!X$12="","",入力シート!X$12)</f>
        <v/>
      </c>
      <c r="Q65" s="237"/>
      <c r="R65" s="237" t="str">
        <f>IF(入力シート!Y$12="","",入力シート!Y$12)</f>
        <v/>
      </c>
      <c r="S65" s="237"/>
      <c r="T65" s="237" t="str">
        <f>IF(入力シート!Z$12="","",入力シート!Z$12)</f>
        <v/>
      </c>
      <c r="U65" s="238"/>
      <c r="V65" s="262"/>
      <c r="W65" s="239"/>
      <c r="X65" s="239"/>
      <c r="Y65" s="239"/>
      <c r="Z65" s="239"/>
      <c r="AA65" s="263"/>
      <c r="AB65" s="247"/>
      <c r="AC65" s="155"/>
      <c r="AD65" s="155"/>
      <c r="AE65" s="155"/>
      <c r="AF65" s="250" t="str">
        <f>入力シート!L$12</f>
        <v>　その他　</v>
      </c>
      <c r="AG65" s="250"/>
      <c r="AH65" s="250"/>
      <c r="AI65" s="155" t="s">
        <v>56</v>
      </c>
      <c r="AJ65" s="155" t="str">
        <f>IF(入力シート!M$12=0,"",入力シート!M$12)</f>
        <v/>
      </c>
      <c r="AK65" s="155"/>
      <c r="AL65" s="155"/>
      <c r="AM65" s="155"/>
      <c r="AN65" s="153" t="s">
        <v>57</v>
      </c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172"/>
      <c r="BA65" s="173"/>
      <c r="BB65" s="157"/>
      <c r="BC65" s="166"/>
      <c r="BD65" s="167"/>
      <c r="BE65" s="7"/>
    </row>
    <row r="66" spans="2:57" ht="8.1" customHeight="1" x14ac:dyDescent="0.4">
      <c r="B66" s="10"/>
      <c r="C66" s="228"/>
      <c r="D66" s="254"/>
      <c r="E66" s="230"/>
      <c r="F66" s="236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8"/>
      <c r="V66" s="262"/>
      <c r="W66" s="239"/>
      <c r="X66" s="239"/>
      <c r="Y66" s="239"/>
      <c r="Z66" s="239"/>
      <c r="AA66" s="263"/>
      <c r="AB66" s="247"/>
      <c r="AC66" s="155"/>
      <c r="AD66" s="155"/>
      <c r="AE66" s="155"/>
      <c r="AF66" s="250"/>
      <c r="AG66" s="250"/>
      <c r="AH66" s="250"/>
      <c r="AI66" s="155"/>
      <c r="AJ66" s="155"/>
      <c r="AK66" s="155"/>
      <c r="AL66" s="155"/>
      <c r="AM66" s="155"/>
      <c r="AN66" s="153"/>
      <c r="AO66" s="241"/>
      <c r="AP66" s="241"/>
      <c r="AQ66" s="241"/>
      <c r="AR66" s="241"/>
      <c r="AS66" s="241"/>
      <c r="AT66" s="241"/>
      <c r="AU66" s="241"/>
      <c r="AV66" s="241"/>
      <c r="AW66" s="241"/>
      <c r="AX66" s="241"/>
      <c r="AY66" s="241"/>
      <c r="AZ66" s="172"/>
      <c r="BA66" s="173"/>
      <c r="BB66" s="157"/>
      <c r="BC66" s="166"/>
      <c r="BD66" s="167"/>
      <c r="BE66" s="7"/>
    </row>
    <row r="67" spans="2:57" ht="8.1" customHeight="1" x14ac:dyDescent="0.4">
      <c r="B67" s="10"/>
      <c r="C67" s="228"/>
      <c r="D67" s="255"/>
      <c r="E67" s="232"/>
      <c r="F67" s="243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9"/>
      <c r="V67" s="264"/>
      <c r="W67" s="240"/>
      <c r="X67" s="240"/>
      <c r="Y67" s="240"/>
      <c r="Z67" s="240"/>
      <c r="AA67" s="265"/>
      <c r="AB67" s="248"/>
      <c r="AC67" s="156"/>
      <c r="AD67" s="156"/>
      <c r="AE67" s="156"/>
      <c r="AF67" s="251"/>
      <c r="AG67" s="251"/>
      <c r="AH67" s="251"/>
      <c r="AI67" s="156"/>
      <c r="AJ67" s="156"/>
      <c r="AK67" s="156"/>
      <c r="AL67" s="156"/>
      <c r="AM67" s="156"/>
      <c r="AN67" s="154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172"/>
      <c r="BA67" s="173"/>
      <c r="BB67" s="158"/>
      <c r="BC67" s="168"/>
      <c r="BD67" s="169"/>
      <c r="BE67" s="7"/>
    </row>
    <row r="68" spans="2:57" ht="8.1" customHeight="1" x14ac:dyDescent="0.4">
      <c r="B68" s="10"/>
      <c r="C68" s="228" t="str">
        <f>IF(入力シート!$B$13=0,"",入力シート!$B$13)</f>
        <v/>
      </c>
      <c r="D68" s="252">
        <v>9</v>
      </c>
      <c r="E68" s="253"/>
      <c r="F68" s="256" t="str">
        <f>IF(入力シート!$C$13=0,"",入力シート!$C$13)</f>
        <v/>
      </c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8"/>
      <c r="V68" s="259" t="str">
        <f>IF(入力シート!$E13=0,"",入力シート!$E13)</f>
        <v/>
      </c>
      <c r="W68" s="260"/>
      <c r="X68" s="260"/>
      <c r="Y68" s="260"/>
      <c r="Z68" s="260"/>
      <c r="AA68" s="261"/>
      <c r="AB68" s="245" t="str">
        <f>入力シート!J$13</f>
        <v>　本人　</v>
      </c>
      <c r="AC68" s="246"/>
      <c r="AD68" s="246"/>
      <c r="AE68" s="246" t="s">
        <v>48</v>
      </c>
      <c r="AF68" s="149" t="str">
        <f>入力シート!K$13</f>
        <v>　被扶養者　</v>
      </c>
      <c r="AG68" s="149"/>
      <c r="AH68" s="149"/>
      <c r="AI68" s="149"/>
      <c r="AJ68" s="149"/>
      <c r="AK68" s="149"/>
      <c r="AL68" s="149"/>
      <c r="AM68" s="149"/>
      <c r="AN68" s="150"/>
      <c r="AO68" s="266" t="str">
        <f>IF(入力シート!R$13=0,"",入力シート!R$13)</f>
        <v/>
      </c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172" t="str">
        <f>入力シート!N$13</f>
        <v>　A　</v>
      </c>
      <c r="BA68" s="173"/>
      <c r="BB68" s="163" t="s">
        <v>48</v>
      </c>
      <c r="BC68" s="164" t="str">
        <f>入力シート!O$13</f>
        <v>　B　</v>
      </c>
      <c r="BD68" s="165"/>
      <c r="BE68" s="7"/>
    </row>
    <row r="69" spans="2:57" ht="8.1" customHeight="1" x14ac:dyDescent="0.4">
      <c r="B69" s="10"/>
      <c r="C69" s="228"/>
      <c r="D69" s="254"/>
      <c r="E69" s="230"/>
      <c r="F69" s="233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5"/>
      <c r="V69" s="262"/>
      <c r="W69" s="239"/>
      <c r="X69" s="239"/>
      <c r="Y69" s="239"/>
      <c r="Z69" s="239"/>
      <c r="AA69" s="263"/>
      <c r="AB69" s="247"/>
      <c r="AC69" s="155"/>
      <c r="AD69" s="155"/>
      <c r="AE69" s="155"/>
      <c r="AF69" s="151"/>
      <c r="AG69" s="151"/>
      <c r="AH69" s="151"/>
      <c r="AI69" s="151"/>
      <c r="AJ69" s="151"/>
      <c r="AK69" s="151"/>
      <c r="AL69" s="151"/>
      <c r="AM69" s="151"/>
      <c r="AN69" s="152"/>
      <c r="AO69" s="241"/>
      <c r="AP69" s="241"/>
      <c r="AQ69" s="241"/>
      <c r="AR69" s="241"/>
      <c r="AS69" s="241"/>
      <c r="AT69" s="241"/>
      <c r="AU69" s="241"/>
      <c r="AV69" s="241"/>
      <c r="AW69" s="241"/>
      <c r="AX69" s="241"/>
      <c r="AY69" s="241"/>
      <c r="AZ69" s="172"/>
      <c r="BA69" s="173"/>
      <c r="BB69" s="157"/>
      <c r="BC69" s="166"/>
      <c r="BD69" s="167"/>
      <c r="BE69" s="7"/>
    </row>
    <row r="70" spans="2:57" ht="8.1" customHeight="1" x14ac:dyDescent="0.4">
      <c r="B70" s="10"/>
      <c r="C70" s="228"/>
      <c r="D70" s="254"/>
      <c r="E70" s="230"/>
      <c r="F70" s="236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8"/>
      <c r="V70" s="262"/>
      <c r="W70" s="239"/>
      <c r="X70" s="239"/>
      <c r="Y70" s="239"/>
      <c r="Z70" s="239"/>
      <c r="AA70" s="263"/>
      <c r="AB70" s="247"/>
      <c r="AC70" s="155"/>
      <c r="AD70" s="155"/>
      <c r="AE70" s="155"/>
      <c r="AF70" s="151"/>
      <c r="AG70" s="151"/>
      <c r="AH70" s="151"/>
      <c r="AI70" s="151"/>
      <c r="AJ70" s="151"/>
      <c r="AK70" s="151"/>
      <c r="AL70" s="151"/>
      <c r="AM70" s="151"/>
      <c r="AN70" s="152"/>
      <c r="AO70" s="241"/>
      <c r="AP70" s="241"/>
      <c r="AQ70" s="241"/>
      <c r="AR70" s="241"/>
      <c r="AS70" s="241"/>
      <c r="AT70" s="241"/>
      <c r="AU70" s="241"/>
      <c r="AV70" s="241"/>
      <c r="AW70" s="241"/>
      <c r="AX70" s="241"/>
      <c r="AY70" s="241"/>
      <c r="AZ70" s="172"/>
      <c r="BA70" s="173"/>
      <c r="BB70" s="157"/>
      <c r="BC70" s="166"/>
      <c r="BD70" s="167"/>
      <c r="BE70" s="7"/>
    </row>
    <row r="71" spans="2:57" ht="8.1" customHeight="1" x14ac:dyDescent="0.4">
      <c r="B71" s="10"/>
      <c r="C71" s="228"/>
      <c r="D71" s="254"/>
      <c r="E71" s="230"/>
      <c r="F71" s="236" t="str">
        <f>IF(入力シート!S$13="","",入力シート!S$13)</f>
        <v/>
      </c>
      <c r="G71" s="237"/>
      <c r="H71" s="237" t="str">
        <f>IF(入力シート!T$13="","",入力シート!T$13)</f>
        <v/>
      </c>
      <c r="I71" s="237"/>
      <c r="J71" s="237" t="str">
        <f>IF(入力シート!U$13="","",入力シート!U$13)</f>
        <v/>
      </c>
      <c r="K71" s="237"/>
      <c r="L71" s="237" t="str">
        <f>IF(入力シート!V$13="","",入力シート!V$13)</f>
        <v/>
      </c>
      <c r="M71" s="237"/>
      <c r="N71" s="237" t="str">
        <f>IF(入力シート!W$13="","",入力シート!W$13)</f>
        <v/>
      </c>
      <c r="O71" s="237"/>
      <c r="P71" s="237" t="str">
        <f>IF(入力シート!X$13="","",入力シート!X$13)</f>
        <v/>
      </c>
      <c r="Q71" s="237"/>
      <c r="R71" s="237" t="str">
        <f>IF(入力シート!Y$13="","",入力シート!Y$13)</f>
        <v/>
      </c>
      <c r="S71" s="237"/>
      <c r="T71" s="237" t="str">
        <f>IF(入力シート!Z$13="","",入力シート!Z$13)</f>
        <v/>
      </c>
      <c r="U71" s="238"/>
      <c r="V71" s="262"/>
      <c r="W71" s="239"/>
      <c r="X71" s="239"/>
      <c r="Y71" s="239"/>
      <c r="Z71" s="239"/>
      <c r="AA71" s="263"/>
      <c r="AB71" s="247"/>
      <c r="AC71" s="155"/>
      <c r="AD71" s="155"/>
      <c r="AE71" s="155"/>
      <c r="AF71" s="250" t="str">
        <f>入力シート!L$13</f>
        <v>　その他　</v>
      </c>
      <c r="AG71" s="250"/>
      <c r="AH71" s="250"/>
      <c r="AI71" s="155" t="s">
        <v>56</v>
      </c>
      <c r="AJ71" s="155" t="str">
        <f>IF(入力シート!M$13=0,"",入力シート!M$13)</f>
        <v/>
      </c>
      <c r="AK71" s="155"/>
      <c r="AL71" s="155"/>
      <c r="AM71" s="155"/>
      <c r="AN71" s="153" t="s">
        <v>57</v>
      </c>
      <c r="AO71" s="241"/>
      <c r="AP71" s="241"/>
      <c r="AQ71" s="241"/>
      <c r="AR71" s="241"/>
      <c r="AS71" s="241"/>
      <c r="AT71" s="241"/>
      <c r="AU71" s="241"/>
      <c r="AV71" s="241"/>
      <c r="AW71" s="241"/>
      <c r="AX71" s="241"/>
      <c r="AY71" s="241"/>
      <c r="AZ71" s="172"/>
      <c r="BA71" s="173"/>
      <c r="BB71" s="157"/>
      <c r="BC71" s="166"/>
      <c r="BD71" s="167"/>
      <c r="BE71" s="7"/>
    </row>
    <row r="72" spans="2:57" ht="8.1" customHeight="1" x14ac:dyDescent="0.4">
      <c r="B72" s="10"/>
      <c r="C72" s="228"/>
      <c r="D72" s="254"/>
      <c r="E72" s="230"/>
      <c r="F72" s="236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8"/>
      <c r="V72" s="262"/>
      <c r="W72" s="239"/>
      <c r="X72" s="239"/>
      <c r="Y72" s="239"/>
      <c r="Z72" s="239"/>
      <c r="AA72" s="263"/>
      <c r="AB72" s="247"/>
      <c r="AC72" s="155"/>
      <c r="AD72" s="155"/>
      <c r="AE72" s="155"/>
      <c r="AF72" s="250"/>
      <c r="AG72" s="250"/>
      <c r="AH72" s="250"/>
      <c r="AI72" s="155"/>
      <c r="AJ72" s="155"/>
      <c r="AK72" s="155"/>
      <c r="AL72" s="155"/>
      <c r="AM72" s="155"/>
      <c r="AN72" s="153"/>
      <c r="AO72" s="241"/>
      <c r="AP72" s="241"/>
      <c r="AQ72" s="241"/>
      <c r="AR72" s="241"/>
      <c r="AS72" s="241"/>
      <c r="AT72" s="241"/>
      <c r="AU72" s="241"/>
      <c r="AV72" s="241"/>
      <c r="AW72" s="241"/>
      <c r="AX72" s="241"/>
      <c r="AY72" s="241"/>
      <c r="AZ72" s="172"/>
      <c r="BA72" s="173"/>
      <c r="BB72" s="157"/>
      <c r="BC72" s="166"/>
      <c r="BD72" s="167"/>
      <c r="BE72" s="7"/>
    </row>
    <row r="73" spans="2:57" ht="8.1" customHeight="1" x14ac:dyDescent="0.4">
      <c r="B73" s="10"/>
      <c r="C73" s="228"/>
      <c r="D73" s="255"/>
      <c r="E73" s="232"/>
      <c r="F73" s="243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9"/>
      <c r="V73" s="264"/>
      <c r="W73" s="240"/>
      <c r="X73" s="240"/>
      <c r="Y73" s="240"/>
      <c r="Z73" s="240"/>
      <c r="AA73" s="265"/>
      <c r="AB73" s="248"/>
      <c r="AC73" s="156"/>
      <c r="AD73" s="156"/>
      <c r="AE73" s="156"/>
      <c r="AF73" s="251"/>
      <c r="AG73" s="251"/>
      <c r="AH73" s="251"/>
      <c r="AI73" s="156"/>
      <c r="AJ73" s="156"/>
      <c r="AK73" s="156"/>
      <c r="AL73" s="156"/>
      <c r="AM73" s="156"/>
      <c r="AN73" s="154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172"/>
      <c r="BA73" s="173"/>
      <c r="BB73" s="158"/>
      <c r="BC73" s="168"/>
      <c r="BD73" s="169"/>
      <c r="BE73" s="7"/>
    </row>
    <row r="74" spans="2:57" ht="8.1" customHeight="1" x14ac:dyDescent="0.4">
      <c r="B74" s="10"/>
      <c r="C74" s="227" t="str">
        <f>IF(入力シート!$B$14=0,"",入力シート!$B$14)</f>
        <v/>
      </c>
      <c r="D74" s="254">
        <v>10</v>
      </c>
      <c r="E74" s="230"/>
      <c r="F74" s="233" t="str">
        <f>IF(入力シート!$C$14=0,"",入力シート!$C$14)</f>
        <v/>
      </c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5"/>
      <c r="V74" s="259" t="str">
        <f>IF(入力シート!$E14=0,"",入力シート!$E14)</f>
        <v/>
      </c>
      <c r="W74" s="260"/>
      <c r="X74" s="260"/>
      <c r="Y74" s="260"/>
      <c r="Z74" s="260"/>
      <c r="AA74" s="261"/>
      <c r="AB74" s="245" t="str">
        <f>入力シート!J$14</f>
        <v>　本人　</v>
      </c>
      <c r="AC74" s="246"/>
      <c r="AD74" s="246"/>
      <c r="AE74" s="246" t="s">
        <v>48</v>
      </c>
      <c r="AF74" s="149" t="str">
        <f>入力シート!K$14</f>
        <v>　被扶養者　</v>
      </c>
      <c r="AG74" s="149"/>
      <c r="AH74" s="149"/>
      <c r="AI74" s="149"/>
      <c r="AJ74" s="149"/>
      <c r="AK74" s="149"/>
      <c r="AL74" s="149"/>
      <c r="AM74" s="149"/>
      <c r="AN74" s="150"/>
      <c r="AO74" s="241" t="str">
        <f>IF(入力シート!R$14=0,"",入力シート!R$14)</f>
        <v/>
      </c>
      <c r="AP74" s="241"/>
      <c r="AQ74" s="241"/>
      <c r="AR74" s="241"/>
      <c r="AS74" s="241"/>
      <c r="AT74" s="241"/>
      <c r="AU74" s="241"/>
      <c r="AV74" s="241"/>
      <c r="AW74" s="241"/>
      <c r="AX74" s="241"/>
      <c r="AY74" s="241"/>
      <c r="AZ74" s="172" t="str">
        <f>入力シート!N$14</f>
        <v>　A　</v>
      </c>
      <c r="BA74" s="173"/>
      <c r="BB74" s="163" t="s">
        <v>48</v>
      </c>
      <c r="BC74" s="164" t="str">
        <f>入力シート!O$14</f>
        <v>　B　</v>
      </c>
      <c r="BD74" s="165"/>
      <c r="BE74" s="7"/>
    </row>
    <row r="75" spans="2:57" ht="8.1" customHeight="1" x14ac:dyDescent="0.4">
      <c r="B75" s="10"/>
      <c r="C75" s="276"/>
      <c r="D75" s="254"/>
      <c r="E75" s="230"/>
      <c r="F75" s="233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5"/>
      <c r="V75" s="262"/>
      <c r="W75" s="239"/>
      <c r="X75" s="239"/>
      <c r="Y75" s="239"/>
      <c r="Z75" s="239"/>
      <c r="AA75" s="263"/>
      <c r="AB75" s="247"/>
      <c r="AC75" s="155"/>
      <c r="AD75" s="155"/>
      <c r="AE75" s="155"/>
      <c r="AF75" s="151"/>
      <c r="AG75" s="151"/>
      <c r="AH75" s="151"/>
      <c r="AI75" s="151"/>
      <c r="AJ75" s="151"/>
      <c r="AK75" s="151"/>
      <c r="AL75" s="151"/>
      <c r="AM75" s="151"/>
      <c r="AN75" s="152"/>
      <c r="AO75" s="241"/>
      <c r="AP75" s="241"/>
      <c r="AQ75" s="241"/>
      <c r="AR75" s="241"/>
      <c r="AS75" s="241"/>
      <c r="AT75" s="241"/>
      <c r="AU75" s="241"/>
      <c r="AV75" s="241"/>
      <c r="AW75" s="241"/>
      <c r="AX75" s="241"/>
      <c r="AY75" s="241"/>
      <c r="AZ75" s="172"/>
      <c r="BA75" s="173"/>
      <c r="BB75" s="157"/>
      <c r="BC75" s="166"/>
      <c r="BD75" s="167"/>
      <c r="BE75" s="7"/>
    </row>
    <row r="76" spans="2:57" ht="8.1" customHeight="1" x14ac:dyDescent="0.4">
      <c r="B76" s="10"/>
      <c r="C76" s="276"/>
      <c r="D76" s="254"/>
      <c r="E76" s="230"/>
      <c r="F76" s="236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8"/>
      <c r="V76" s="262"/>
      <c r="W76" s="239"/>
      <c r="X76" s="239"/>
      <c r="Y76" s="239"/>
      <c r="Z76" s="239"/>
      <c r="AA76" s="263"/>
      <c r="AB76" s="247"/>
      <c r="AC76" s="155"/>
      <c r="AD76" s="155"/>
      <c r="AE76" s="155"/>
      <c r="AF76" s="151"/>
      <c r="AG76" s="151"/>
      <c r="AH76" s="151"/>
      <c r="AI76" s="151"/>
      <c r="AJ76" s="151"/>
      <c r="AK76" s="151"/>
      <c r="AL76" s="151"/>
      <c r="AM76" s="151"/>
      <c r="AN76" s="152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172"/>
      <c r="BA76" s="173"/>
      <c r="BB76" s="157"/>
      <c r="BC76" s="166"/>
      <c r="BD76" s="167"/>
      <c r="BE76" s="7"/>
    </row>
    <row r="77" spans="2:57" ht="8.1" customHeight="1" x14ac:dyDescent="0.4">
      <c r="B77" s="10"/>
      <c r="C77" s="276"/>
      <c r="D77" s="254"/>
      <c r="E77" s="230"/>
      <c r="F77" s="236" t="str">
        <f>IF(入力シート!S$14="","",入力シート!S$14)</f>
        <v/>
      </c>
      <c r="G77" s="237"/>
      <c r="H77" s="237" t="str">
        <f>IF(入力シート!T$14="","",入力シート!T$14)</f>
        <v/>
      </c>
      <c r="I77" s="237"/>
      <c r="J77" s="237" t="str">
        <f>IF(入力シート!U$14="","",入力シート!U$14)</f>
        <v/>
      </c>
      <c r="K77" s="237"/>
      <c r="L77" s="237" t="str">
        <f>IF(入力シート!V$14="","",入力シート!V$14)</f>
        <v/>
      </c>
      <c r="M77" s="237"/>
      <c r="N77" s="237" t="str">
        <f>IF(入力シート!W$14="","",入力シート!W$14)</f>
        <v/>
      </c>
      <c r="O77" s="237"/>
      <c r="P77" s="237" t="str">
        <f>IF(入力シート!X$14="","",入力シート!X$14)</f>
        <v/>
      </c>
      <c r="Q77" s="237"/>
      <c r="R77" s="237" t="str">
        <f>IF(入力シート!Y$14="","",入力シート!Y$14)</f>
        <v/>
      </c>
      <c r="S77" s="237"/>
      <c r="T77" s="237" t="str">
        <f>IF(入力シート!Z$14="","",入力シート!Z$14)</f>
        <v/>
      </c>
      <c r="U77" s="238"/>
      <c r="V77" s="262"/>
      <c r="W77" s="239"/>
      <c r="X77" s="239"/>
      <c r="Y77" s="239"/>
      <c r="Z77" s="239"/>
      <c r="AA77" s="263"/>
      <c r="AB77" s="247"/>
      <c r="AC77" s="155"/>
      <c r="AD77" s="155"/>
      <c r="AE77" s="155"/>
      <c r="AF77" s="250" t="str">
        <f>入力シート!L$14</f>
        <v>　その他　</v>
      </c>
      <c r="AG77" s="250"/>
      <c r="AH77" s="250"/>
      <c r="AI77" s="155" t="s">
        <v>56</v>
      </c>
      <c r="AJ77" s="155" t="str">
        <f>IF(入力シート!M$14=0,"",入力シート!M$14)</f>
        <v/>
      </c>
      <c r="AK77" s="155"/>
      <c r="AL77" s="155"/>
      <c r="AM77" s="155"/>
      <c r="AN77" s="153" t="s">
        <v>57</v>
      </c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172"/>
      <c r="BA77" s="173"/>
      <c r="BB77" s="157"/>
      <c r="BC77" s="166"/>
      <c r="BD77" s="167"/>
      <c r="BE77" s="7"/>
    </row>
    <row r="78" spans="2:57" ht="8.1" customHeight="1" x14ac:dyDescent="0.4">
      <c r="B78" s="10"/>
      <c r="C78" s="276"/>
      <c r="D78" s="254"/>
      <c r="E78" s="230"/>
      <c r="F78" s="236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8"/>
      <c r="V78" s="262"/>
      <c r="W78" s="239"/>
      <c r="X78" s="239"/>
      <c r="Y78" s="239"/>
      <c r="Z78" s="239"/>
      <c r="AA78" s="263"/>
      <c r="AB78" s="247"/>
      <c r="AC78" s="155"/>
      <c r="AD78" s="155"/>
      <c r="AE78" s="155"/>
      <c r="AF78" s="250"/>
      <c r="AG78" s="250"/>
      <c r="AH78" s="250"/>
      <c r="AI78" s="155"/>
      <c r="AJ78" s="155"/>
      <c r="AK78" s="155"/>
      <c r="AL78" s="155"/>
      <c r="AM78" s="155"/>
      <c r="AN78" s="153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172"/>
      <c r="BA78" s="173"/>
      <c r="BB78" s="157"/>
      <c r="BC78" s="166"/>
      <c r="BD78" s="167"/>
      <c r="BE78" s="7"/>
    </row>
    <row r="79" spans="2:57" ht="8.1" customHeight="1" thickBot="1" x14ac:dyDescent="0.45">
      <c r="B79" s="10"/>
      <c r="C79" s="277"/>
      <c r="D79" s="278"/>
      <c r="E79" s="279"/>
      <c r="F79" s="275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70"/>
      <c r="V79" s="280"/>
      <c r="W79" s="281"/>
      <c r="X79" s="281"/>
      <c r="Y79" s="281"/>
      <c r="Z79" s="281"/>
      <c r="AA79" s="282"/>
      <c r="AB79" s="291"/>
      <c r="AC79" s="272"/>
      <c r="AD79" s="272"/>
      <c r="AE79" s="272"/>
      <c r="AF79" s="271"/>
      <c r="AG79" s="271"/>
      <c r="AH79" s="271"/>
      <c r="AI79" s="272"/>
      <c r="AJ79" s="272"/>
      <c r="AK79" s="272"/>
      <c r="AL79" s="272"/>
      <c r="AM79" s="272"/>
      <c r="AN79" s="273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83"/>
      <c r="BA79" s="284"/>
      <c r="BB79" s="288"/>
      <c r="BC79" s="289"/>
      <c r="BD79" s="290"/>
      <c r="BE79" s="7"/>
    </row>
    <row r="80" spans="2:57" ht="8.25" customHeight="1" x14ac:dyDescent="0.4">
      <c r="B80" s="10"/>
      <c r="C80" s="38"/>
      <c r="D80" s="42"/>
      <c r="E80" s="42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105"/>
      <c r="BC80" s="105"/>
      <c r="BD80" s="41"/>
      <c r="BE80" s="7"/>
    </row>
    <row r="81" spans="2:61" ht="13.5" x14ac:dyDescent="0.4">
      <c r="B81" s="267" t="s">
        <v>0</v>
      </c>
      <c r="C81" s="268"/>
      <c r="D81" s="16" t="s">
        <v>43</v>
      </c>
      <c r="E81" s="145" t="s">
        <v>17</v>
      </c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1"/>
      <c r="BF81" s="91"/>
      <c r="BG81" s="91"/>
      <c r="BH81" s="91"/>
      <c r="BI81" s="91"/>
    </row>
    <row r="82" spans="2:61" ht="13.5" x14ac:dyDescent="0.4">
      <c r="B82" s="10"/>
      <c r="C82" s="9"/>
      <c r="D82" s="16" t="s">
        <v>43</v>
      </c>
      <c r="E82" s="145" t="s">
        <v>25</v>
      </c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1"/>
      <c r="BF82" s="91"/>
      <c r="BG82" s="91"/>
      <c r="BH82" s="91"/>
      <c r="BI82" s="91"/>
    </row>
    <row r="83" spans="2:61" ht="13.5" x14ac:dyDescent="0.4">
      <c r="B83" s="10"/>
      <c r="C83" s="9"/>
      <c r="D83" s="16" t="s">
        <v>43</v>
      </c>
      <c r="E83" s="147" t="s">
        <v>52</v>
      </c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1"/>
      <c r="BF83" s="91"/>
      <c r="BG83" s="91"/>
    </row>
    <row r="84" spans="2:61" ht="13.5" x14ac:dyDescent="0.4">
      <c r="B84" s="10"/>
      <c r="C84" s="9"/>
      <c r="D84" s="16" t="s">
        <v>43</v>
      </c>
      <c r="E84" s="148" t="s">
        <v>26</v>
      </c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1"/>
      <c r="BF84" s="91"/>
      <c r="BG84" s="91"/>
      <c r="BH84" s="91"/>
      <c r="BI84" s="91"/>
    </row>
    <row r="85" spans="2:61" ht="13.5" x14ac:dyDescent="0.4">
      <c r="B85" s="10"/>
      <c r="C85" s="9"/>
      <c r="D85" s="16" t="s">
        <v>43</v>
      </c>
      <c r="E85" s="147" t="s">
        <v>121</v>
      </c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1"/>
      <c r="BF85" s="91"/>
      <c r="BG85" s="91"/>
      <c r="BH85" s="91"/>
      <c r="BI85" s="91"/>
    </row>
    <row r="86" spans="2:61" ht="13.5" x14ac:dyDescent="0.4">
      <c r="B86" s="10"/>
      <c r="C86" s="9"/>
      <c r="D86" s="16" t="s">
        <v>43</v>
      </c>
      <c r="E86" s="145" t="s">
        <v>16</v>
      </c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1"/>
      <c r="BF86" s="91"/>
      <c r="BG86" s="91"/>
      <c r="BH86" s="91"/>
      <c r="BI86" s="91"/>
    </row>
    <row r="87" spans="2:61" ht="13.5" x14ac:dyDescent="0.4">
      <c r="B87" s="10"/>
      <c r="C87" s="9"/>
      <c r="D87" s="16" t="s">
        <v>43</v>
      </c>
      <c r="E87" s="147" t="s">
        <v>15</v>
      </c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1"/>
      <c r="BF87" s="91"/>
      <c r="BG87" s="91"/>
      <c r="BH87" s="91"/>
      <c r="BI87" s="91"/>
    </row>
    <row r="88" spans="2:61" ht="13.5" x14ac:dyDescent="0.4">
      <c r="B88" s="10"/>
      <c r="C88" s="9"/>
      <c r="D88" s="16" t="s">
        <v>43</v>
      </c>
      <c r="E88" s="145" t="s">
        <v>28</v>
      </c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1"/>
      <c r="BF88" s="91"/>
      <c r="BG88" s="91"/>
      <c r="BH88" s="91"/>
      <c r="BI88" s="91"/>
    </row>
    <row r="89" spans="2:61" ht="13.5" x14ac:dyDescent="0.4">
      <c r="B89" s="10"/>
      <c r="C89" s="9"/>
      <c r="D89" s="16" t="s">
        <v>43</v>
      </c>
      <c r="E89" s="147" t="s">
        <v>37</v>
      </c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1"/>
      <c r="BF89" s="91"/>
      <c r="BG89" s="91"/>
      <c r="BH89" s="91"/>
      <c r="BI89" s="91"/>
    </row>
    <row r="90" spans="2:61" ht="13.5" x14ac:dyDescent="0.4">
      <c r="B90" s="10"/>
      <c r="C90" s="9"/>
      <c r="D90" s="16" t="s">
        <v>13</v>
      </c>
      <c r="E90" s="148" t="s">
        <v>36</v>
      </c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1"/>
      <c r="BF90" s="91"/>
      <c r="BG90" s="91"/>
      <c r="BH90" s="91"/>
      <c r="BI90" s="91"/>
    </row>
    <row r="91" spans="2:61" ht="13.5" x14ac:dyDescent="0.4">
      <c r="B91" s="10"/>
      <c r="C91" s="9"/>
      <c r="D91" s="16" t="s">
        <v>43</v>
      </c>
      <c r="E91" s="147" t="s">
        <v>14</v>
      </c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1"/>
      <c r="BF91" s="91"/>
      <c r="BG91" s="91"/>
      <c r="BH91" s="91"/>
      <c r="BI91" s="91"/>
    </row>
    <row r="92" spans="2:61" ht="13.5" x14ac:dyDescent="0.4">
      <c r="B92" s="10"/>
      <c r="C92" s="9"/>
      <c r="D92" s="16" t="s">
        <v>43</v>
      </c>
      <c r="E92" s="145" t="s">
        <v>29</v>
      </c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1"/>
      <c r="BF92" s="91"/>
      <c r="BG92" s="91"/>
      <c r="BH92" s="91"/>
      <c r="BI92" s="91"/>
    </row>
    <row r="93" spans="2:61" ht="13.5" x14ac:dyDescent="0.4">
      <c r="B93" s="10"/>
      <c r="C93" s="9"/>
      <c r="D93" s="16" t="s">
        <v>43</v>
      </c>
      <c r="E93" s="145" t="s">
        <v>12</v>
      </c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1"/>
      <c r="BF93" s="91"/>
      <c r="BG93" s="91"/>
      <c r="BH93" s="91"/>
      <c r="BI93" s="91"/>
    </row>
    <row r="94" spans="2:61" ht="6" customHeight="1" x14ac:dyDescent="0.4">
      <c r="B94" s="15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3"/>
      <c r="BF94" s="91"/>
      <c r="BG94" s="91"/>
      <c r="BH94" s="91"/>
      <c r="BI94" s="91"/>
    </row>
    <row r="95" spans="2:61" ht="12" customHeight="1" x14ac:dyDescent="0.4">
      <c r="B95" s="10"/>
      <c r="C95" s="9" t="s">
        <v>44</v>
      </c>
      <c r="D95" s="285" t="s">
        <v>27</v>
      </c>
      <c r="E95" s="285"/>
      <c r="F95" s="285"/>
      <c r="G95" s="285"/>
      <c r="H95" s="285"/>
      <c r="I95" s="285"/>
      <c r="J95" s="285"/>
      <c r="K95" s="12"/>
      <c r="L95" s="1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11"/>
      <c r="BF95" s="91"/>
      <c r="BG95" s="91"/>
      <c r="BH95" s="91"/>
      <c r="BI95" s="91"/>
    </row>
    <row r="96" spans="2:61" ht="12" customHeight="1" x14ac:dyDescent="0.4">
      <c r="B96" s="1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Y96" s="9"/>
      <c r="Z96" s="9"/>
      <c r="AA96" s="286" t="s">
        <v>11</v>
      </c>
      <c r="AB96" s="287"/>
      <c r="AC96" s="287"/>
      <c r="AD96" s="287"/>
      <c r="AE96" s="287"/>
      <c r="AF96" s="287"/>
      <c r="AG96" s="287"/>
      <c r="AH96" s="287"/>
      <c r="AI96" s="287"/>
      <c r="AJ96" s="287"/>
      <c r="AK96" s="287"/>
      <c r="AL96" s="287"/>
      <c r="AM96" s="287"/>
      <c r="AN96" s="287"/>
      <c r="AO96" s="287"/>
      <c r="AP96" s="8"/>
      <c r="AQ96" s="140"/>
      <c r="AR96" s="140"/>
      <c r="AS96" s="140"/>
      <c r="AT96" s="140"/>
      <c r="AU96" s="140"/>
      <c r="AV96" s="9"/>
      <c r="AW96" s="9"/>
      <c r="AX96" s="9"/>
      <c r="AY96" s="9"/>
      <c r="AZ96" s="9"/>
      <c r="BA96" s="9"/>
      <c r="BB96" s="9"/>
      <c r="BC96" s="9"/>
      <c r="BD96" s="8"/>
      <c r="BE96" s="7"/>
      <c r="BG96" s="91"/>
      <c r="BH96" s="91"/>
      <c r="BI96" s="91"/>
    </row>
    <row r="97" spans="2:61" ht="12" customHeight="1" x14ac:dyDescent="0.4">
      <c r="B97" s="10"/>
      <c r="C97" s="9"/>
      <c r="D97" s="9"/>
      <c r="E97" s="8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8"/>
      <c r="AQ97" s="141"/>
      <c r="AR97" s="141"/>
      <c r="AS97" s="141"/>
      <c r="AT97" s="141"/>
      <c r="AU97" s="141"/>
      <c r="AV97" s="9"/>
      <c r="AW97" s="9"/>
      <c r="AX97" s="9"/>
      <c r="AY97" s="9"/>
      <c r="AZ97" s="9"/>
      <c r="BA97" s="9"/>
      <c r="BB97" s="9"/>
      <c r="BC97" s="9"/>
      <c r="BD97" s="8"/>
      <c r="BE97" s="7"/>
      <c r="BG97" s="91"/>
      <c r="BH97" s="91"/>
      <c r="BI97" s="91"/>
    </row>
    <row r="98" spans="2:61" ht="12" customHeight="1" x14ac:dyDescent="0.4"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4"/>
      <c r="AP98" s="4"/>
      <c r="AQ98" s="138"/>
      <c r="AR98" s="138"/>
      <c r="AS98" s="138"/>
      <c r="AT98" s="138"/>
      <c r="AU98" s="138"/>
      <c r="AV98" s="5"/>
      <c r="AW98" s="5"/>
      <c r="AX98" s="5"/>
      <c r="AY98" s="5"/>
      <c r="AZ98" s="5"/>
      <c r="BA98" s="5"/>
      <c r="BB98" s="5"/>
      <c r="BC98" s="5"/>
      <c r="BD98" s="4"/>
      <c r="BE98" s="3"/>
      <c r="BG98" s="91"/>
      <c r="BH98" s="91"/>
      <c r="BI98" s="91"/>
    </row>
    <row r="99" spans="2:61" ht="12" customHeight="1" x14ac:dyDescent="0.4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91"/>
      <c r="BG99" s="91"/>
      <c r="BH99" s="91"/>
      <c r="BI99" s="91"/>
    </row>
    <row r="100" spans="2:61" ht="12" customHeight="1" x14ac:dyDescent="0.4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91"/>
      <c r="BG100" s="91"/>
      <c r="BH100" s="91"/>
      <c r="BI100" s="91"/>
    </row>
    <row r="101" spans="2:61" ht="8.25" customHeight="1" x14ac:dyDescent="0.4"/>
    <row r="102" spans="2:61" ht="8.25" customHeight="1" x14ac:dyDescent="0.4"/>
    <row r="103" spans="2:61" ht="8.25" customHeight="1" x14ac:dyDescent="0.4"/>
    <row r="104" spans="2:61" ht="8.25" customHeight="1" x14ac:dyDescent="0.4"/>
    <row r="105" spans="2:61" ht="8.25" customHeight="1" x14ac:dyDescent="0.4"/>
    <row r="106" spans="2:61" ht="8.25" customHeight="1" x14ac:dyDescent="0.4"/>
    <row r="107" spans="2:61" ht="8.25" customHeight="1" x14ac:dyDescent="0.4"/>
    <row r="108" spans="2:61" ht="8.25" customHeight="1" x14ac:dyDescent="0.4"/>
    <row r="109" spans="2:61" ht="8.25" customHeight="1" x14ac:dyDescent="0.4"/>
    <row r="110" spans="2:61" ht="8.25" customHeight="1" x14ac:dyDescent="0.4"/>
    <row r="111" spans="2:61" ht="8.25" customHeight="1" x14ac:dyDescent="0.4"/>
    <row r="112" spans="2:61" ht="8.25" customHeight="1" x14ac:dyDescent="0.4"/>
    <row r="113" ht="8.25" customHeight="1" x14ac:dyDescent="0.4"/>
    <row r="114" ht="8.25" customHeight="1" x14ac:dyDescent="0.4"/>
  </sheetData>
  <sheetProtection password="EFD5" sheet="1" formatCells="0"/>
  <mergeCells count="295">
    <mergeCell ref="AO56:AY61"/>
    <mergeCell ref="AZ32:BA37"/>
    <mergeCell ref="AZ56:BA61"/>
    <mergeCell ref="AZ62:BA67"/>
    <mergeCell ref="AZ68:BA73"/>
    <mergeCell ref="BB56:BB61"/>
    <mergeCell ref="BC56:BD61"/>
    <mergeCell ref="BB62:BB67"/>
    <mergeCell ref="AJ29:AM31"/>
    <mergeCell ref="AO32:AY37"/>
    <mergeCell ref="AO26:AY31"/>
    <mergeCell ref="AF68:AN70"/>
    <mergeCell ref="BC62:BD67"/>
    <mergeCell ref="BB68:BB73"/>
    <mergeCell ref="BC68:BD73"/>
    <mergeCell ref="AB68:AD73"/>
    <mergeCell ref="AB74:AD79"/>
    <mergeCell ref="AJ71:AM73"/>
    <mergeCell ref="AF71:AH73"/>
    <mergeCell ref="AE68:AE73"/>
    <mergeCell ref="AE74:AE79"/>
    <mergeCell ref="AI65:AI67"/>
    <mergeCell ref="AJ65:AM67"/>
    <mergeCell ref="AF62:AN64"/>
    <mergeCell ref="R65:S67"/>
    <mergeCell ref="T65:U67"/>
    <mergeCell ref="AF65:AH67"/>
    <mergeCell ref="R59:S61"/>
    <mergeCell ref="T59:U61"/>
    <mergeCell ref="AF59:AH61"/>
    <mergeCell ref="AE56:AE61"/>
    <mergeCell ref="AE62:AE67"/>
    <mergeCell ref="AB56:AD61"/>
    <mergeCell ref="AB62:AD67"/>
    <mergeCell ref="AF56:AN58"/>
    <mergeCell ref="F47:G49"/>
    <mergeCell ref="H47:I49"/>
    <mergeCell ref="J47:K49"/>
    <mergeCell ref="L47:M49"/>
    <mergeCell ref="N47:O49"/>
    <mergeCell ref="BB74:BB79"/>
    <mergeCell ref="BC74:BD79"/>
    <mergeCell ref="AJ35:AM37"/>
    <mergeCell ref="AJ41:AM43"/>
    <mergeCell ref="AJ47:AM49"/>
    <mergeCell ref="V44:AA49"/>
    <mergeCell ref="AF53:AH55"/>
    <mergeCell ref="AO38:AY43"/>
    <mergeCell ref="F41:G43"/>
    <mergeCell ref="H41:I43"/>
    <mergeCell ref="J41:K43"/>
    <mergeCell ref="L41:M43"/>
    <mergeCell ref="N41:O43"/>
    <mergeCell ref="P41:Q43"/>
    <mergeCell ref="R47:S49"/>
    <mergeCell ref="T47:U49"/>
    <mergeCell ref="AF47:AH49"/>
    <mergeCell ref="AI47:AI49"/>
    <mergeCell ref="R41:S43"/>
    <mergeCell ref="E93:BD93"/>
    <mergeCell ref="D95:J95"/>
    <mergeCell ref="AA96:AO97"/>
    <mergeCell ref="E86:BD86"/>
    <mergeCell ref="E87:BD87"/>
    <mergeCell ref="E88:BD88"/>
    <mergeCell ref="E89:BD89"/>
    <mergeCell ref="E90:BD90"/>
    <mergeCell ref="E91:BD91"/>
    <mergeCell ref="E92:BD92"/>
    <mergeCell ref="B81:C81"/>
    <mergeCell ref="E81:BD81"/>
    <mergeCell ref="E82:BD82"/>
    <mergeCell ref="E83:BD83"/>
    <mergeCell ref="E84:BD84"/>
    <mergeCell ref="E85:BD85"/>
    <mergeCell ref="R77:S79"/>
    <mergeCell ref="T77:U79"/>
    <mergeCell ref="AF77:AH79"/>
    <mergeCell ref="AI77:AI79"/>
    <mergeCell ref="AN77:AN79"/>
    <mergeCell ref="AO74:AY79"/>
    <mergeCell ref="F77:G79"/>
    <mergeCell ref="H77:I79"/>
    <mergeCell ref="J77:K79"/>
    <mergeCell ref="L77:M79"/>
    <mergeCell ref="N77:O79"/>
    <mergeCell ref="P77:Q79"/>
    <mergeCell ref="C74:C79"/>
    <mergeCell ref="D74:E79"/>
    <mergeCell ref="F74:U76"/>
    <mergeCell ref="V74:AA79"/>
    <mergeCell ref="AJ77:AM79"/>
    <mergeCell ref="AZ74:BA79"/>
    <mergeCell ref="C68:C73"/>
    <mergeCell ref="D68:E73"/>
    <mergeCell ref="F68:U70"/>
    <mergeCell ref="V68:AA73"/>
    <mergeCell ref="AO68:AY73"/>
    <mergeCell ref="AO62:AY67"/>
    <mergeCell ref="F65:G67"/>
    <mergeCell ref="H65:I67"/>
    <mergeCell ref="J65:K67"/>
    <mergeCell ref="L65:M67"/>
    <mergeCell ref="N65:O67"/>
    <mergeCell ref="P65:Q67"/>
    <mergeCell ref="C62:C67"/>
    <mergeCell ref="D62:E67"/>
    <mergeCell ref="F62:U64"/>
    <mergeCell ref="V62:AA67"/>
    <mergeCell ref="F71:G73"/>
    <mergeCell ref="H71:I73"/>
    <mergeCell ref="J71:K73"/>
    <mergeCell ref="L71:M73"/>
    <mergeCell ref="N71:O73"/>
    <mergeCell ref="P71:Q73"/>
    <mergeCell ref="R71:S73"/>
    <mergeCell ref="T71:U73"/>
    <mergeCell ref="C56:C61"/>
    <mergeCell ref="D56:E61"/>
    <mergeCell ref="F56:U58"/>
    <mergeCell ref="V56:AA61"/>
    <mergeCell ref="F53:G55"/>
    <mergeCell ref="H53:I55"/>
    <mergeCell ref="J53:K55"/>
    <mergeCell ref="L53:M55"/>
    <mergeCell ref="N53:O55"/>
    <mergeCell ref="P53:Q55"/>
    <mergeCell ref="R53:S55"/>
    <mergeCell ref="T53:U55"/>
    <mergeCell ref="C50:C55"/>
    <mergeCell ref="D50:E55"/>
    <mergeCell ref="F50:U52"/>
    <mergeCell ref="V50:AA55"/>
    <mergeCell ref="F59:G61"/>
    <mergeCell ref="H59:I61"/>
    <mergeCell ref="J59:K61"/>
    <mergeCell ref="L59:M61"/>
    <mergeCell ref="N59:O61"/>
    <mergeCell ref="P59:Q61"/>
    <mergeCell ref="AE44:AE49"/>
    <mergeCell ref="AO50:AY55"/>
    <mergeCell ref="AO44:AY49"/>
    <mergeCell ref="AJ53:AM55"/>
    <mergeCell ref="AE50:AE55"/>
    <mergeCell ref="AB38:AD43"/>
    <mergeCell ref="AB44:AD49"/>
    <mergeCell ref="AB50:AD55"/>
    <mergeCell ref="AF50:AN52"/>
    <mergeCell ref="C32:C37"/>
    <mergeCell ref="D32:E37"/>
    <mergeCell ref="F32:U34"/>
    <mergeCell ref="V32:AA37"/>
    <mergeCell ref="T41:U43"/>
    <mergeCell ref="AF41:AH43"/>
    <mergeCell ref="AI41:AI43"/>
    <mergeCell ref="AN41:AN43"/>
    <mergeCell ref="AE38:AE43"/>
    <mergeCell ref="P47:Q49"/>
    <mergeCell ref="C44:C49"/>
    <mergeCell ref="D44:E49"/>
    <mergeCell ref="F44:U46"/>
    <mergeCell ref="C26:C31"/>
    <mergeCell ref="D26:E31"/>
    <mergeCell ref="F26:U28"/>
    <mergeCell ref="V26:AA31"/>
    <mergeCell ref="AF35:AH37"/>
    <mergeCell ref="R29:S31"/>
    <mergeCell ref="T29:U31"/>
    <mergeCell ref="AF29:AH31"/>
    <mergeCell ref="AF38:AN40"/>
    <mergeCell ref="AF44:AN46"/>
    <mergeCell ref="C38:C43"/>
    <mergeCell ref="D38:E43"/>
    <mergeCell ref="F38:U40"/>
    <mergeCell ref="V38:AA43"/>
    <mergeCell ref="F35:G37"/>
    <mergeCell ref="H35:I37"/>
    <mergeCell ref="J35:K37"/>
    <mergeCell ref="L35:M37"/>
    <mergeCell ref="N35:O37"/>
    <mergeCell ref="P35:Q37"/>
    <mergeCell ref="AI29:AI31"/>
    <mergeCell ref="AE32:AE37"/>
    <mergeCell ref="AB32:AD37"/>
    <mergeCell ref="AB26:AD31"/>
    <mergeCell ref="AF26:AN28"/>
    <mergeCell ref="AE26:AE31"/>
    <mergeCell ref="F29:G31"/>
    <mergeCell ref="H29:I31"/>
    <mergeCell ref="J29:K31"/>
    <mergeCell ref="L29:M31"/>
    <mergeCell ref="N29:O31"/>
    <mergeCell ref="P29:Q31"/>
    <mergeCell ref="AI35:AI37"/>
    <mergeCell ref="AN35:AN37"/>
    <mergeCell ref="AN29:AN31"/>
    <mergeCell ref="AF32:AN34"/>
    <mergeCell ref="R35:S37"/>
    <mergeCell ref="T35:U37"/>
    <mergeCell ref="C20:C25"/>
    <mergeCell ref="D20:E25"/>
    <mergeCell ref="F20:U22"/>
    <mergeCell ref="V20:AA25"/>
    <mergeCell ref="AO20:AY25"/>
    <mergeCell ref="F23:G25"/>
    <mergeCell ref="H23:I25"/>
    <mergeCell ref="J23:K25"/>
    <mergeCell ref="L23:M25"/>
    <mergeCell ref="N23:O25"/>
    <mergeCell ref="P23:Q25"/>
    <mergeCell ref="AB20:AD25"/>
    <mergeCell ref="AE20:AE25"/>
    <mergeCell ref="AF20:AN22"/>
    <mergeCell ref="R23:S25"/>
    <mergeCell ref="T23:U25"/>
    <mergeCell ref="AF23:AH25"/>
    <mergeCell ref="AI23:AI25"/>
    <mergeCell ref="AN23:AN25"/>
    <mergeCell ref="AJ23:AM25"/>
    <mergeCell ref="B17:C17"/>
    <mergeCell ref="E17:N17"/>
    <mergeCell ref="U17:BD17"/>
    <mergeCell ref="C18:C19"/>
    <mergeCell ref="D18:E19"/>
    <mergeCell ref="G18:T18"/>
    <mergeCell ref="W18:Z19"/>
    <mergeCell ref="AD18:AM18"/>
    <mergeCell ref="AP18:AX18"/>
    <mergeCell ref="AZ18:BD18"/>
    <mergeCell ref="G19:T19"/>
    <mergeCell ref="AB19:AN19"/>
    <mergeCell ref="AO19:AY19"/>
    <mergeCell ref="AZ19:BD19"/>
    <mergeCell ref="AY13:BE13"/>
    <mergeCell ref="B15:C16"/>
    <mergeCell ref="E15:N16"/>
    <mergeCell ref="P15:T16"/>
    <mergeCell ref="U15:Z16"/>
    <mergeCell ref="AA15:AB15"/>
    <mergeCell ref="AC15:AG15"/>
    <mergeCell ref="B13:C13"/>
    <mergeCell ref="E13:N13"/>
    <mergeCell ref="P13:AC13"/>
    <mergeCell ref="AQ15:AX15"/>
    <mergeCell ref="AA16:AB16"/>
    <mergeCell ref="AC16:AG16"/>
    <mergeCell ref="AI16:AP16"/>
    <mergeCell ref="AQ16:AX16"/>
    <mergeCell ref="AY16:BE16"/>
    <mergeCell ref="AI15:AP15"/>
    <mergeCell ref="AY15:BE15"/>
    <mergeCell ref="D4:X4"/>
    <mergeCell ref="D6:X7"/>
    <mergeCell ref="Y6:AI9"/>
    <mergeCell ref="AJ7:AX8"/>
    <mergeCell ref="D8:X9"/>
    <mergeCell ref="B11:C11"/>
    <mergeCell ref="E11:N11"/>
    <mergeCell ref="P11:W11"/>
    <mergeCell ref="AZ1:BA1"/>
    <mergeCell ref="AI2:AM2"/>
    <mergeCell ref="AN2:BA2"/>
    <mergeCell ref="AN1:AO1"/>
    <mergeCell ref="AP1:AQ1"/>
    <mergeCell ref="AR1:AS1"/>
    <mergeCell ref="AT1:AU1"/>
    <mergeCell ref="AV1:AW1"/>
    <mergeCell ref="AX1:AY1"/>
    <mergeCell ref="BB20:BB25"/>
    <mergeCell ref="BC20:BD25"/>
    <mergeCell ref="BB26:BB31"/>
    <mergeCell ref="BC26:BD31"/>
    <mergeCell ref="BB32:BB37"/>
    <mergeCell ref="BC32:BD37"/>
    <mergeCell ref="AZ20:BA25"/>
    <mergeCell ref="AZ26:BA31"/>
    <mergeCell ref="BC50:BD55"/>
    <mergeCell ref="AZ38:BA43"/>
    <mergeCell ref="AZ44:BA49"/>
    <mergeCell ref="AZ50:BA55"/>
    <mergeCell ref="BB38:BB43"/>
    <mergeCell ref="BC38:BD43"/>
    <mergeCell ref="BB44:BB49"/>
    <mergeCell ref="BC44:BD49"/>
    <mergeCell ref="BB50:BB55"/>
    <mergeCell ref="AF74:AN76"/>
    <mergeCell ref="AN65:AN67"/>
    <mergeCell ref="AI53:AI55"/>
    <mergeCell ref="AN53:AN55"/>
    <mergeCell ref="AN47:AN49"/>
    <mergeCell ref="AI71:AI73"/>
    <mergeCell ref="AN71:AN73"/>
    <mergeCell ref="AI59:AI61"/>
    <mergeCell ref="AN59:AN61"/>
    <mergeCell ref="AJ59:AM61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BZ74"/>
  <sheetViews>
    <sheetView topLeftCell="A37" zoomScaleNormal="100" workbookViewId="0">
      <selection activeCell="E48" sqref="E48:BB48"/>
    </sheetView>
  </sheetViews>
  <sheetFormatPr defaultRowHeight="12" x14ac:dyDescent="0.4"/>
  <cols>
    <col min="1" max="1" width="1.625" style="1" customWidth="1"/>
    <col min="2" max="2" width="2.125" style="1" customWidth="1"/>
    <col min="3" max="21" width="1.875" style="1" customWidth="1"/>
    <col min="22" max="31" width="2.75" style="1" customWidth="1"/>
    <col min="32" max="43" width="1.75" style="1" customWidth="1"/>
    <col min="44" max="49" width="1.625" style="1" customWidth="1"/>
    <col min="50" max="51" width="2.125" style="84" customWidth="1"/>
    <col min="52" max="54" width="2.125" style="103" customWidth="1"/>
    <col min="55" max="55" width="3.5" style="1" customWidth="1"/>
    <col min="56" max="59" width="1.625" style="1" customWidth="1"/>
    <col min="60" max="92" width="3.375" style="1" customWidth="1"/>
    <col min="93" max="222" width="9" style="1"/>
    <col min="223" max="223" width="2.875" style="1" customWidth="1"/>
    <col min="224" max="224" width="3.375" style="1" customWidth="1"/>
    <col min="225" max="225" width="2.5" style="1" customWidth="1"/>
    <col min="226" max="253" width="1.875" style="1" customWidth="1"/>
    <col min="254" max="274" width="1.625" style="1" customWidth="1"/>
    <col min="275" max="275" width="2.25" style="1" customWidth="1"/>
    <col min="276" max="276" width="2.125" style="1" customWidth="1"/>
    <col min="277" max="277" width="3.375" style="1" customWidth="1"/>
    <col min="278" max="303" width="1.625" style="1" customWidth="1"/>
    <col min="304" max="478" width="9" style="1"/>
    <col min="479" max="479" width="2.875" style="1" customWidth="1"/>
    <col min="480" max="480" width="3.375" style="1" customWidth="1"/>
    <col min="481" max="481" width="2.5" style="1" customWidth="1"/>
    <col min="482" max="509" width="1.875" style="1" customWidth="1"/>
    <col min="510" max="530" width="1.625" style="1" customWidth="1"/>
    <col min="531" max="531" width="2.25" style="1" customWidth="1"/>
    <col min="532" max="532" width="2.125" style="1" customWidth="1"/>
    <col min="533" max="533" width="3.375" style="1" customWidth="1"/>
    <col min="534" max="559" width="1.625" style="1" customWidth="1"/>
    <col min="560" max="734" width="9" style="1"/>
    <col min="735" max="735" width="2.875" style="1" customWidth="1"/>
    <col min="736" max="736" width="3.375" style="1" customWidth="1"/>
    <col min="737" max="737" width="2.5" style="1" customWidth="1"/>
    <col min="738" max="765" width="1.875" style="1" customWidth="1"/>
    <col min="766" max="786" width="1.625" style="1" customWidth="1"/>
    <col min="787" max="787" width="2.25" style="1" customWidth="1"/>
    <col min="788" max="788" width="2.125" style="1" customWidth="1"/>
    <col min="789" max="789" width="3.375" style="1" customWidth="1"/>
    <col min="790" max="815" width="1.625" style="1" customWidth="1"/>
    <col min="816" max="990" width="9" style="1"/>
    <col min="991" max="991" width="2.875" style="1" customWidth="1"/>
    <col min="992" max="992" width="3.375" style="1" customWidth="1"/>
    <col min="993" max="993" width="2.5" style="1" customWidth="1"/>
    <col min="994" max="1021" width="1.875" style="1" customWidth="1"/>
    <col min="1022" max="1042" width="1.625" style="1" customWidth="1"/>
    <col min="1043" max="1043" width="2.25" style="1" customWidth="1"/>
    <col min="1044" max="1044" width="2.125" style="1" customWidth="1"/>
    <col min="1045" max="1045" width="3.375" style="1" customWidth="1"/>
    <col min="1046" max="1071" width="1.625" style="1" customWidth="1"/>
    <col min="1072" max="1246" width="9" style="1"/>
    <col min="1247" max="1247" width="2.875" style="1" customWidth="1"/>
    <col min="1248" max="1248" width="3.375" style="1" customWidth="1"/>
    <col min="1249" max="1249" width="2.5" style="1" customWidth="1"/>
    <col min="1250" max="1277" width="1.875" style="1" customWidth="1"/>
    <col min="1278" max="1298" width="1.625" style="1" customWidth="1"/>
    <col min="1299" max="1299" width="2.25" style="1" customWidth="1"/>
    <col min="1300" max="1300" width="2.125" style="1" customWidth="1"/>
    <col min="1301" max="1301" width="3.375" style="1" customWidth="1"/>
    <col min="1302" max="1327" width="1.625" style="1" customWidth="1"/>
    <col min="1328" max="1502" width="9" style="1"/>
    <col min="1503" max="1503" width="2.875" style="1" customWidth="1"/>
    <col min="1504" max="1504" width="3.375" style="1" customWidth="1"/>
    <col min="1505" max="1505" width="2.5" style="1" customWidth="1"/>
    <col min="1506" max="1533" width="1.875" style="1" customWidth="1"/>
    <col min="1534" max="1554" width="1.625" style="1" customWidth="1"/>
    <col min="1555" max="1555" width="2.25" style="1" customWidth="1"/>
    <col min="1556" max="1556" width="2.125" style="1" customWidth="1"/>
    <col min="1557" max="1557" width="3.375" style="1" customWidth="1"/>
    <col min="1558" max="1583" width="1.625" style="1" customWidth="1"/>
    <col min="1584" max="1758" width="9" style="1"/>
    <col min="1759" max="1759" width="2.875" style="1" customWidth="1"/>
    <col min="1760" max="1760" width="3.375" style="1" customWidth="1"/>
    <col min="1761" max="1761" width="2.5" style="1" customWidth="1"/>
    <col min="1762" max="1789" width="1.875" style="1" customWidth="1"/>
    <col min="1790" max="1810" width="1.625" style="1" customWidth="1"/>
    <col min="1811" max="1811" width="2.25" style="1" customWidth="1"/>
    <col min="1812" max="1812" width="2.125" style="1" customWidth="1"/>
    <col min="1813" max="1813" width="3.375" style="1" customWidth="1"/>
    <col min="1814" max="1839" width="1.625" style="1" customWidth="1"/>
    <col min="1840" max="2014" width="9" style="1"/>
    <col min="2015" max="2015" width="2.875" style="1" customWidth="1"/>
    <col min="2016" max="2016" width="3.375" style="1" customWidth="1"/>
    <col min="2017" max="2017" width="2.5" style="1" customWidth="1"/>
    <col min="2018" max="2045" width="1.875" style="1" customWidth="1"/>
    <col min="2046" max="2066" width="1.625" style="1" customWidth="1"/>
    <col min="2067" max="2067" width="2.25" style="1" customWidth="1"/>
    <col min="2068" max="2068" width="2.125" style="1" customWidth="1"/>
    <col min="2069" max="2069" width="3.375" style="1" customWidth="1"/>
    <col min="2070" max="2095" width="1.625" style="1" customWidth="1"/>
    <col min="2096" max="2270" width="9" style="1"/>
    <col min="2271" max="2271" width="2.875" style="1" customWidth="1"/>
    <col min="2272" max="2272" width="3.375" style="1" customWidth="1"/>
    <col min="2273" max="2273" width="2.5" style="1" customWidth="1"/>
    <col min="2274" max="2301" width="1.875" style="1" customWidth="1"/>
    <col min="2302" max="2322" width="1.625" style="1" customWidth="1"/>
    <col min="2323" max="2323" width="2.25" style="1" customWidth="1"/>
    <col min="2324" max="2324" width="2.125" style="1" customWidth="1"/>
    <col min="2325" max="2325" width="3.375" style="1" customWidth="1"/>
    <col min="2326" max="2351" width="1.625" style="1" customWidth="1"/>
    <col min="2352" max="2526" width="9" style="1"/>
    <col min="2527" max="2527" width="2.875" style="1" customWidth="1"/>
    <col min="2528" max="2528" width="3.375" style="1" customWidth="1"/>
    <col min="2529" max="2529" width="2.5" style="1" customWidth="1"/>
    <col min="2530" max="2557" width="1.875" style="1" customWidth="1"/>
    <col min="2558" max="2578" width="1.625" style="1" customWidth="1"/>
    <col min="2579" max="2579" width="2.25" style="1" customWidth="1"/>
    <col min="2580" max="2580" width="2.125" style="1" customWidth="1"/>
    <col min="2581" max="2581" width="3.375" style="1" customWidth="1"/>
    <col min="2582" max="2607" width="1.625" style="1" customWidth="1"/>
    <col min="2608" max="2782" width="9" style="1"/>
    <col min="2783" max="2783" width="2.875" style="1" customWidth="1"/>
    <col min="2784" max="2784" width="3.375" style="1" customWidth="1"/>
    <col min="2785" max="2785" width="2.5" style="1" customWidth="1"/>
    <col min="2786" max="2813" width="1.875" style="1" customWidth="1"/>
    <col min="2814" max="2834" width="1.625" style="1" customWidth="1"/>
    <col min="2835" max="2835" width="2.25" style="1" customWidth="1"/>
    <col min="2836" max="2836" width="2.125" style="1" customWidth="1"/>
    <col min="2837" max="2837" width="3.375" style="1" customWidth="1"/>
    <col min="2838" max="2863" width="1.625" style="1" customWidth="1"/>
    <col min="2864" max="3038" width="9" style="1"/>
    <col min="3039" max="3039" width="2.875" style="1" customWidth="1"/>
    <col min="3040" max="3040" width="3.375" style="1" customWidth="1"/>
    <col min="3041" max="3041" width="2.5" style="1" customWidth="1"/>
    <col min="3042" max="3069" width="1.875" style="1" customWidth="1"/>
    <col min="3070" max="3090" width="1.625" style="1" customWidth="1"/>
    <col min="3091" max="3091" width="2.25" style="1" customWidth="1"/>
    <col min="3092" max="3092" width="2.125" style="1" customWidth="1"/>
    <col min="3093" max="3093" width="3.375" style="1" customWidth="1"/>
    <col min="3094" max="3119" width="1.625" style="1" customWidth="1"/>
    <col min="3120" max="3294" width="9" style="1"/>
    <col min="3295" max="3295" width="2.875" style="1" customWidth="1"/>
    <col min="3296" max="3296" width="3.375" style="1" customWidth="1"/>
    <col min="3297" max="3297" width="2.5" style="1" customWidth="1"/>
    <col min="3298" max="3325" width="1.875" style="1" customWidth="1"/>
    <col min="3326" max="3346" width="1.625" style="1" customWidth="1"/>
    <col min="3347" max="3347" width="2.25" style="1" customWidth="1"/>
    <col min="3348" max="3348" width="2.125" style="1" customWidth="1"/>
    <col min="3349" max="3349" width="3.375" style="1" customWidth="1"/>
    <col min="3350" max="3375" width="1.625" style="1" customWidth="1"/>
    <col min="3376" max="3550" width="9" style="1"/>
    <col min="3551" max="3551" width="2.875" style="1" customWidth="1"/>
    <col min="3552" max="3552" width="3.375" style="1" customWidth="1"/>
    <col min="3553" max="3553" width="2.5" style="1" customWidth="1"/>
    <col min="3554" max="3581" width="1.875" style="1" customWidth="1"/>
    <col min="3582" max="3602" width="1.625" style="1" customWidth="1"/>
    <col min="3603" max="3603" width="2.25" style="1" customWidth="1"/>
    <col min="3604" max="3604" width="2.125" style="1" customWidth="1"/>
    <col min="3605" max="3605" width="3.375" style="1" customWidth="1"/>
    <col min="3606" max="3631" width="1.625" style="1" customWidth="1"/>
    <col min="3632" max="3806" width="9" style="1"/>
    <col min="3807" max="3807" width="2.875" style="1" customWidth="1"/>
    <col min="3808" max="3808" width="3.375" style="1" customWidth="1"/>
    <col min="3809" max="3809" width="2.5" style="1" customWidth="1"/>
    <col min="3810" max="3837" width="1.875" style="1" customWidth="1"/>
    <col min="3838" max="3858" width="1.625" style="1" customWidth="1"/>
    <col min="3859" max="3859" width="2.25" style="1" customWidth="1"/>
    <col min="3860" max="3860" width="2.125" style="1" customWidth="1"/>
    <col min="3861" max="3861" width="3.375" style="1" customWidth="1"/>
    <col min="3862" max="3887" width="1.625" style="1" customWidth="1"/>
    <col min="3888" max="4062" width="9" style="1"/>
    <col min="4063" max="4063" width="2.875" style="1" customWidth="1"/>
    <col min="4064" max="4064" width="3.375" style="1" customWidth="1"/>
    <col min="4065" max="4065" width="2.5" style="1" customWidth="1"/>
    <col min="4066" max="4093" width="1.875" style="1" customWidth="1"/>
    <col min="4094" max="4114" width="1.625" style="1" customWidth="1"/>
    <col min="4115" max="4115" width="2.25" style="1" customWidth="1"/>
    <col min="4116" max="4116" width="2.125" style="1" customWidth="1"/>
    <col min="4117" max="4117" width="3.375" style="1" customWidth="1"/>
    <col min="4118" max="4143" width="1.625" style="1" customWidth="1"/>
    <col min="4144" max="4318" width="9" style="1"/>
    <col min="4319" max="4319" width="2.875" style="1" customWidth="1"/>
    <col min="4320" max="4320" width="3.375" style="1" customWidth="1"/>
    <col min="4321" max="4321" width="2.5" style="1" customWidth="1"/>
    <col min="4322" max="4349" width="1.875" style="1" customWidth="1"/>
    <col min="4350" max="4370" width="1.625" style="1" customWidth="1"/>
    <col min="4371" max="4371" width="2.25" style="1" customWidth="1"/>
    <col min="4372" max="4372" width="2.125" style="1" customWidth="1"/>
    <col min="4373" max="4373" width="3.375" style="1" customWidth="1"/>
    <col min="4374" max="4399" width="1.625" style="1" customWidth="1"/>
    <col min="4400" max="4574" width="9" style="1"/>
    <col min="4575" max="4575" width="2.875" style="1" customWidth="1"/>
    <col min="4576" max="4576" width="3.375" style="1" customWidth="1"/>
    <col min="4577" max="4577" width="2.5" style="1" customWidth="1"/>
    <col min="4578" max="4605" width="1.875" style="1" customWidth="1"/>
    <col min="4606" max="4626" width="1.625" style="1" customWidth="1"/>
    <col min="4627" max="4627" width="2.25" style="1" customWidth="1"/>
    <col min="4628" max="4628" width="2.125" style="1" customWidth="1"/>
    <col min="4629" max="4629" width="3.375" style="1" customWidth="1"/>
    <col min="4630" max="4655" width="1.625" style="1" customWidth="1"/>
    <col min="4656" max="4830" width="9" style="1"/>
    <col min="4831" max="4831" width="2.875" style="1" customWidth="1"/>
    <col min="4832" max="4832" width="3.375" style="1" customWidth="1"/>
    <col min="4833" max="4833" width="2.5" style="1" customWidth="1"/>
    <col min="4834" max="4861" width="1.875" style="1" customWidth="1"/>
    <col min="4862" max="4882" width="1.625" style="1" customWidth="1"/>
    <col min="4883" max="4883" width="2.25" style="1" customWidth="1"/>
    <col min="4884" max="4884" width="2.125" style="1" customWidth="1"/>
    <col min="4885" max="4885" width="3.375" style="1" customWidth="1"/>
    <col min="4886" max="4911" width="1.625" style="1" customWidth="1"/>
    <col min="4912" max="5086" width="9" style="1"/>
    <col min="5087" max="5087" width="2.875" style="1" customWidth="1"/>
    <col min="5088" max="5088" width="3.375" style="1" customWidth="1"/>
    <col min="5089" max="5089" width="2.5" style="1" customWidth="1"/>
    <col min="5090" max="5117" width="1.875" style="1" customWidth="1"/>
    <col min="5118" max="5138" width="1.625" style="1" customWidth="1"/>
    <col min="5139" max="5139" width="2.25" style="1" customWidth="1"/>
    <col min="5140" max="5140" width="2.125" style="1" customWidth="1"/>
    <col min="5141" max="5141" width="3.375" style="1" customWidth="1"/>
    <col min="5142" max="5167" width="1.625" style="1" customWidth="1"/>
    <col min="5168" max="5342" width="9" style="1"/>
    <col min="5343" max="5343" width="2.875" style="1" customWidth="1"/>
    <col min="5344" max="5344" width="3.375" style="1" customWidth="1"/>
    <col min="5345" max="5345" width="2.5" style="1" customWidth="1"/>
    <col min="5346" max="5373" width="1.875" style="1" customWidth="1"/>
    <col min="5374" max="5394" width="1.625" style="1" customWidth="1"/>
    <col min="5395" max="5395" width="2.25" style="1" customWidth="1"/>
    <col min="5396" max="5396" width="2.125" style="1" customWidth="1"/>
    <col min="5397" max="5397" width="3.375" style="1" customWidth="1"/>
    <col min="5398" max="5423" width="1.625" style="1" customWidth="1"/>
    <col min="5424" max="5598" width="9" style="1"/>
    <col min="5599" max="5599" width="2.875" style="1" customWidth="1"/>
    <col min="5600" max="5600" width="3.375" style="1" customWidth="1"/>
    <col min="5601" max="5601" width="2.5" style="1" customWidth="1"/>
    <col min="5602" max="5629" width="1.875" style="1" customWidth="1"/>
    <col min="5630" max="5650" width="1.625" style="1" customWidth="1"/>
    <col min="5651" max="5651" width="2.25" style="1" customWidth="1"/>
    <col min="5652" max="5652" width="2.125" style="1" customWidth="1"/>
    <col min="5653" max="5653" width="3.375" style="1" customWidth="1"/>
    <col min="5654" max="5679" width="1.625" style="1" customWidth="1"/>
    <col min="5680" max="5854" width="9" style="1"/>
    <col min="5855" max="5855" width="2.875" style="1" customWidth="1"/>
    <col min="5856" max="5856" width="3.375" style="1" customWidth="1"/>
    <col min="5857" max="5857" width="2.5" style="1" customWidth="1"/>
    <col min="5858" max="5885" width="1.875" style="1" customWidth="1"/>
    <col min="5886" max="5906" width="1.625" style="1" customWidth="1"/>
    <col min="5907" max="5907" width="2.25" style="1" customWidth="1"/>
    <col min="5908" max="5908" width="2.125" style="1" customWidth="1"/>
    <col min="5909" max="5909" width="3.375" style="1" customWidth="1"/>
    <col min="5910" max="5935" width="1.625" style="1" customWidth="1"/>
    <col min="5936" max="6110" width="9" style="1"/>
    <col min="6111" max="6111" width="2.875" style="1" customWidth="1"/>
    <col min="6112" max="6112" width="3.375" style="1" customWidth="1"/>
    <col min="6113" max="6113" width="2.5" style="1" customWidth="1"/>
    <col min="6114" max="6141" width="1.875" style="1" customWidth="1"/>
    <col min="6142" max="6162" width="1.625" style="1" customWidth="1"/>
    <col min="6163" max="6163" width="2.25" style="1" customWidth="1"/>
    <col min="6164" max="6164" width="2.125" style="1" customWidth="1"/>
    <col min="6165" max="6165" width="3.375" style="1" customWidth="1"/>
    <col min="6166" max="6191" width="1.625" style="1" customWidth="1"/>
    <col min="6192" max="6366" width="9" style="1"/>
    <col min="6367" max="6367" width="2.875" style="1" customWidth="1"/>
    <col min="6368" max="6368" width="3.375" style="1" customWidth="1"/>
    <col min="6369" max="6369" width="2.5" style="1" customWidth="1"/>
    <col min="6370" max="6397" width="1.875" style="1" customWidth="1"/>
    <col min="6398" max="6418" width="1.625" style="1" customWidth="1"/>
    <col min="6419" max="6419" width="2.25" style="1" customWidth="1"/>
    <col min="6420" max="6420" width="2.125" style="1" customWidth="1"/>
    <col min="6421" max="6421" width="3.375" style="1" customWidth="1"/>
    <col min="6422" max="6447" width="1.625" style="1" customWidth="1"/>
    <col min="6448" max="6622" width="9" style="1"/>
    <col min="6623" max="6623" width="2.875" style="1" customWidth="1"/>
    <col min="6624" max="6624" width="3.375" style="1" customWidth="1"/>
    <col min="6625" max="6625" width="2.5" style="1" customWidth="1"/>
    <col min="6626" max="6653" width="1.875" style="1" customWidth="1"/>
    <col min="6654" max="6674" width="1.625" style="1" customWidth="1"/>
    <col min="6675" max="6675" width="2.25" style="1" customWidth="1"/>
    <col min="6676" max="6676" width="2.125" style="1" customWidth="1"/>
    <col min="6677" max="6677" width="3.375" style="1" customWidth="1"/>
    <col min="6678" max="6703" width="1.625" style="1" customWidth="1"/>
    <col min="6704" max="6878" width="9" style="1"/>
    <col min="6879" max="6879" width="2.875" style="1" customWidth="1"/>
    <col min="6880" max="6880" width="3.375" style="1" customWidth="1"/>
    <col min="6881" max="6881" width="2.5" style="1" customWidth="1"/>
    <col min="6882" max="6909" width="1.875" style="1" customWidth="1"/>
    <col min="6910" max="6930" width="1.625" style="1" customWidth="1"/>
    <col min="6931" max="6931" width="2.25" style="1" customWidth="1"/>
    <col min="6932" max="6932" width="2.125" style="1" customWidth="1"/>
    <col min="6933" max="6933" width="3.375" style="1" customWidth="1"/>
    <col min="6934" max="6959" width="1.625" style="1" customWidth="1"/>
    <col min="6960" max="7134" width="9" style="1"/>
    <col min="7135" max="7135" width="2.875" style="1" customWidth="1"/>
    <col min="7136" max="7136" width="3.375" style="1" customWidth="1"/>
    <col min="7137" max="7137" width="2.5" style="1" customWidth="1"/>
    <col min="7138" max="7165" width="1.875" style="1" customWidth="1"/>
    <col min="7166" max="7186" width="1.625" style="1" customWidth="1"/>
    <col min="7187" max="7187" width="2.25" style="1" customWidth="1"/>
    <col min="7188" max="7188" width="2.125" style="1" customWidth="1"/>
    <col min="7189" max="7189" width="3.375" style="1" customWidth="1"/>
    <col min="7190" max="7215" width="1.625" style="1" customWidth="1"/>
    <col min="7216" max="7390" width="9" style="1"/>
    <col min="7391" max="7391" width="2.875" style="1" customWidth="1"/>
    <col min="7392" max="7392" width="3.375" style="1" customWidth="1"/>
    <col min="7393" max="7393" width="2.5" style="1" customWidth="1"/>
    <col min="7394" max="7421" width="1.875" style="1" customWidth="1"/>
    <col min="7422" max="7442" width="1.625" style="1" customWidth="1"/>
    <col min="7443" max="7443" width="2.25" style="1" customWidth="1"/>
    <col min="7444" max="7444" width="2.125" style="1" customWidth="1"/>
    <col min="7445" max="7445" width="3.375" style="1" customWidth="1"/>
    <col min="7446" max="7471" width="1.625" style="1" customWidth="1"/>
    <col min="7472" max="7646" width="9" style="1"/>
    <col min="7647" max="7647" width="2.875" style="1" customWidth="1"/>
    <col min="7648" max="7648" width="3.375" style="1" customWidth="1"/>
    <col min="7649" max="7649" width="2.5" style="1" customWidth="1"/>
    <col min="7650" max="7677" width="1.875" style="1" customWidth="1"/>
    <col min="7678" max="7698" width="1.625" style="1" customWidth="1"/>
    <col min="7699" max="7699" width="2.25" style="1" customWidth="1"/>
    <col min="7700" max="7700" width="2.125" style="1" customWidth="1"/>
    <col min="7701" max="7701" width="3.375" style="1" customWidth="1"/>
    <col min="7702" max="7727" width="1.625" style="1" customWidth="1"/>
    <col min="7728" max="7902" width="9" style="1"/>
    <col min="7903" max="7903" width="2.875" style="1" customWidth="1"/>
    <col min="7904" max="7904" width="3.375" style="1" customWidth="1"/>
    <col min="7905" max="7905" width="2.5" style="1" customWidth="1"/>
    <col min="7906" max="7933" width="1.875" style="1" customWidth="1"/>
    <col min="7934" max="7954" width="1.625" style="1" customWidth="1"/>
    <col min="7955" max="7955" width="2.25" style="1" customWidth="1"/>
    <col min="7956" max="7956" width="2.125" style="1" customWidth="1"/>
    <col min="7957" max="7957" width="3.375" style="1" customWidth="1"/>
    <col min="7958" max="7983" width="1.625" style="1" customWidth="1"/>
    <col min="7984" max="8158" width="9" style="1"/>
    <col min="8159" max="8159" width="2.875" style="1" customWidth="1"/>
    <col min="8160" max="8160" width="3.375" style="1" customWidth="1"/>
    <col min="8161" max="8161" width="2.5" style="1" customWidth="1"/>
    <col min="8162" max="8189" width="1.875" style="1" customWidth="1"/>
    <col min="8190" max="8210" width="1.625" style="1" customWidth="1"/>
    <col min="8211" max="8211" width="2.25" style="1" customWidth="1"/>
    <col min="8212" max="8212" width="2.125" style="1" customWidth="1"/>
    <col min="8213" max="8213" width="3.375" style="1" customWidth="1"/>
    <col min="8214" max="8239" width="1.625" style="1" customWidth="1"/>
    <col min="8240" max="8414" width="9" style="1"/>
    <col min="8415" max="8415" width="2.875" style="1" customWidth="1"/>
    <col min="8416" max="8416" width="3.375" style="1" customWidth="1"/>
    <col min="8417" max="8417" width="2.5" style="1" customWidth="1"/>
    <col min="8418" max="8445" width="1.875" style="1" customWidth="1"/>
    <col min="8446" max="8466" width="1.625" style="1" customWidth="1"/>
    <col min="8467" max="8467" width="2.25" style="1" customWidth="1"/>
    <col min="8468" max="8468" width="2.125" style="1" customWidth="1"/>
    <col min="8469" max="8469" width="3.375" style="1" customWidth="1"/>
    <col min="8470" max="8495" width="1.625" style="1" customWidth="1"/>
    <col min="8496" max="8670" width="9" style="1"/>
    <col min="8671" max="8671" width="2.875" style="1" customWidth="1"/>
    <col min="8672" max="8672" width="3.375" style="1" customWidth="1"/>
    <col min="8673" max="8673" width="2.5" style="1" customWidth="1"/>
    <col min="8674" max="8701" width="1.875" style="1" customWidth="1"/>
    <col min="8702" max="8722" width="1.625" style="1" customWidth="1"/>
    <col min="8723" max="8723" width="2.25" style="1" customWidth="1"/>
    <col min="8724" max="8724" width="2.125" style="1" customWidth="1"/>
    <col min="8725" max="8725" width="3.375" style="1" customWidth="1"/>
    <col min="8726" max="8751" width="1.625" style="1" customWidth="1"/>
    <col min="8752" max="8926" width="9" style="1"/>
    <col min="8927" max="8927" width="2.875" style="1" customWidth="1"/>
    <col min="8928" max="8928" width="3.375" style="1" customWidth="1"/>
    <col min="8929" max="8929" width="2.5" style="1" customWidth="1"/>
    <col min="8930" max="8957" width="1.875" style="1" customWidth="1"/>
    <col min="8958" max="8978" width="1.625" style="1" customWidth="1"/>
    <col min="8979" max="8979" width="2.25" style="1" customWidth="1"/>
    <col min="8980" max="8980" width="2.125" style="1" customWidth="1"/>
    <col min="8981" max="8981" width="3.375" style="1" customWidth="1"/>
    <col min="8982" max="9007" width="1.625" style="1" customWidth="1"/>
    <col min="9008" max="9182" width="9" style="1"/>
    <col min="9183" max="9183" width="2.875" style="1" customWidth="1"/>
    <col min="9184" max="9184" width="3.375" style="1" customWidth="1"/>
    <col min="9185" max="9185" width="2.5" style="1" customWidth="1"/>
    <col min="9186" max="9213" width="1.875" style="1" customWidth="1"/>
    <col min="9214" max="9234" width="1.625" style="1" customWidth="1"/>
    <col min="9235" max="9235" width="2.25" style="1" customWidth="1"/>
    <col min="9236" max="9236" width="2.125" style="1" customWidth="1"/>
    <col min="9237" max="9237" width="3.375" style="1" customWidth="1"/>
    <col min="9238" max="9263" width="1.625" style="1" customWidth="1"/>
    <col min="9264" max="9438" width="9" style="1"/>
    <col min="9439" max="9439" width="2.875" style="1" customWidth="1"/>
    <col min="9440" max="9440" width="3.375" style="1" customWidth="1"/>
    <col min="9441" max="9441" width="2.5" style="1" customWidth="1"/>
    <col min="9442" max="9469" width="1.875" style="1" customWidth="1"/>
    <col min="9470" max="9490" width="1.625" style="1" customWidth="1"/>
    <col min="9491" max="9491" width="2.25" style="1" customWidth="1"/>
    <col min="9492" max="9492" width="2.125" style="1" customWidth="1"/>
    <col min="9493" max="9493" width="3.375" style="1" customWidth="1"/>
    <col min="9494" max="9519" width="1.625" style="1" customWidth="1"/>
    <col min="9520" max="9694" width="9" style="1"/>
    <col min="9695" max="9695" width="2.875" style="1" customWidth="1"/>
    <col min="9696" max="9696" width="3.375" style="1" customWidth="1"/>
    <col min="9697" max="9697" width="2.5" style="1" customWidth="1"/>
    <col min="9698" max="9725" width="1.875" style="1" customWidth="1"/>
    <col min="9726" max="9746" width="1.625" style="1" customWidth="1"/>
    <col min="9747" max="9747" width="2.25" style="1" customWidth="1"/>
    <col min="9748" max="9748" width="2.125" style="1" customWidth="1"/>
    <col min="9749" max="9749" width="3.375" style="1" customWidth="1"/>
    <col min="9750" max="9775" width="1.625" style="1" customWidth="1"/>
    <col min="9776" max="9950" width="9" style="1"/>
    <col min="9951" max="9951" width="2.875" style="1" customWidth="1"/>
    <col min="9952" max="9952" width="3.375" style="1" customWidth="1"/>
    <col min="9953" max="9953" width="2.5" style="1" customWidth="1"/>
    <col min="9954" max="9981" width="1.875" style="1" customWidth="1"/>
    <col min="9982" max="10002" width="1.625" style="1" customWidth="1"/>
    <col min="10003" max="10003" width="2.25" style="1" customWidth="1"/>
    <col min="10004" max="10004" width="2.125" style="1" customWidth="1"/>
    <col min="10005" max="10005" width="3.375" style="1" customWidth="1"/>
    <col min="10006" max="10031" width="1.625" style="1" customWidth="1"/>
    <col min="10032" max="10206" width="9" style="1"/>
    <col min="10207" max="10207" width="2.875" style="1" customWidth="1"/>
    <col min="10208" max="10208" width="3.375" style="1" customWidth="1"/>
    <col min="10209" max="10209" width="2.5" style="1" customWidth="1"/>
    <col min="10210" max="10237" width="1.875" style="1" customWidth="1"/>
    <col min="10238" max="10258" width="1.625" style="1" customWidth="1"/>
    <col min="10259" max="10259" width="2.25" style="1" customWidth="1"/>
    <col min="10260" max="10260" width="2.125" style="1" customWidth="1"/>
    <col min="10261" max="10261" width="3.375" style="1" customWidth="1"/>
    <col min="10262" max="10287" width="1.625" style="1" customWidth="1"/>
    <col min="10288" max="10462" width="9" style="1"/>
    <col min="10463" max="10463" width="2.875" style="1" customWidth="1"/>
    <col min="10464" max="10464" width="3.375" style="1" customWidth="1"/>
    <col min="10465" max="10465" width="2.5" style="1" customWidth="1"/>
    <col min="10466" max="10493" width="1.875" style="1" customWidth="1"/>
    <col min="10494" max="10514" width="1.625" style="1" customWidth="1"/>
    <col min="10515" max="10515" width="2.25" style="1" customWidth="1"/>
    <col min="10516" max="10516" width="2.125" style="1" customWidth="1"/>
    <col min="10517" max="10517" width="3.375" style="1" customWidth="1"/>
    <col min="10518" max="10543" width="1.625" style="1" customWidth="1"/>
    <col min="10544" max="10718" width="9" style="1"/>
    <col min="10719" max="10719" width="2.875" style="1" customWidth="1"/>
    <col min="10720" max="10720" width="3.375" style="1" customWidth="1"/>
    <col min="10721" max="10721" width="2.5" style="1" customWidth="1"/>
    <col min="10722" max="10749" width="1.875" style="1" customWidth="1"/>
    <col min="10750" max="10770" width="1.625" style="1" customWidth="1"/>
    <col min="10771" max="10771" width="2.25" style="1" customWidth="1"/>
    <col min="10772" max="10772" width="2.125" style="1" customWidth="1"/>
    <col min="10773" max="10773" width="3.375" style="1" customWidth="1"/>
    <col min="10774" max="10799" width="1.625" style="1" customWidth="1"/>
    <col min="10800" max="10974" width="9" style="1"/>
    <col min="10975" max="10975" width="2.875" style="1" customWidth="1"/>
    <col min="10976" max="10976" width="3.375" style="1" customWidth="1"/>
    <col min="10977" max="10977" width="2.5" style="1" customWidth="1"/>
    <col min="10978" max="11005" width="1.875" style="1" customWidth="1"/>
    <col min="11006" max="11026" width="1.625" style="1" customWidth="1"/>
    <col min="11027" max="11027" width="2.25" style="1" customWidth="1"/>
    <col min="11028" max="11028" width="2.125" style="1" customWidth="1"/>
    <col min="11029" max="11029" width="3.375" style="1" customWidth="1"/>
    <col min="11030" max="11055" width="1.625" style="1" customWidth="1"/>
    <col min="11056" max="11230" width="9" style="1"/>
    <col min="11231" max="11231" width="2.875" style="1" customWidth="1"/>
    <col min="11232" max="11232" width="3.375" style="1" customWidth="1"/>
    <col min="11233" max="11233" width="2.5" style="1" customWidth="1"/>
    <col min="11234" max="11261" width="1.875" style="1" customWidth="1"/>
    <col min="11262" max="11282" width="1.625" style="1" customWidth="1"/>
    <col min="11283" max="11283" width="2.25" style="1" customWidth="1"/>
    <col min="11284" max="11284" width="2.125" style="1" customWidth="1"/>
    <col min="11285" max="11285" width="3.375" style="1" customWidth="1"/>
    <col min="11286" max="11311" width="1.625" style="1" customWidth="1"/>
    <col min="11312" max="11486" width="9" style="1"/>
    <col min="11487" max="11487" width="2.875" style="1" customWidth="1"/>
    <col min="11488" max="11488" width="3.375" style="1" customWidth="1"/>
    <col min="11489" max="11489" width="2.5" style="1" customWidth="1"/>
    <col min="11490" max="11517" width="1.875" style="1" customWidth="1"/>
    <col min="11518" max="11538" width="1.625" style="1" customWidth="1"/>
    <col min="11539" max="11539" width="2.25" style="1" customWidth="1"/>
    <col min="11540" max="11540" width="2.125" style="1" customWidth="1"/>
    <col min="11541" max="11541" width="3.375" style="1" customWidth="1"/>
    <col min="11542" max="11567" width="1.625" style="1" customWidth="1"/>
    <col min="11568" max="11742" width="9" style="1"/>
    <col min="11743" max="11743" width="2.875" style="1" customWidth="1"/>
    <col min="11744" max="11744" width="3.375" style="1" customWidth="1"/>
    <col min="11745" max="11745" width="2.5" style="1" customWidth="1"/>
    <col min="11746" max="11773" width="1.875" style="1" customWidth="1"/>
    <col min="11774" max="11794" width="1.625" style="1" customWidth="1"/>
    <col min="11795" max="11795" width="2.25" style="1" customWidth="1"/>
    <col min="11796" max="11796" width="2.125" style="1" customWidth="1"/>
    <col min="11797" max="11797" width="3.375" style="1" customWidth="1"/>
    <col min="11798" max="11823" width="1.625" style="1" customWidth="1"/>
    <col min="11824" max="11998" width="9" style="1"/>
    <col min="11999" max="11999" width="2.875" style="1" customWidth="1"/>
    <col min="12000" max="12000" width="3.375" style="1" customWidth="1"/>
    <col min="12001" max="12001" width="2.5" style="1" customWidth="1"/>
    <col min="12002" max="12029" width="1.875" style="1" customWidth="1"/>
    <col min="12030" max="12050" width="1.625" style="1" customWidth="1"/>
    <col min="12051" max="12051" width="2.25" style="1" customWidth="1"/>
    <col min="12052" max="12052" width="2.125" style="1" customWidth="1"/>
    <col min="12053" max="12053" width="3.375" style="1" customWidth="1"/>
    <col min="12054" max="12079" width="1.625" style="1" customWidth="1"/>
    <col min="12080" max="12254" width="9" style="1"/>
    <col min="12255" max="12255" width="2.875" style="1" customWidth="1"/>
    <col min="12256" max="12256" width="3.375" style="1" customWidth="1"/>
    <col min="12257" max="12257" width="2.5" style="1" customWidth="1"/>
    <col min="12258" max="12285" width="1.875" style="1" customWidth="1"/>
    <col min="12286" max="12306" width="1.625" style="1" customWidth="1"/>
    <col min="12307" max="12307" width="2.25" style="1" customWidth="1"/>
    <col min="12308" max="12308" width="2.125" style="1" customWidth="1"/>
    <col min="12309" max="12309" width="3.375" style="1" customWidth="1"/>
    <col min="12310" max="12335" width="1.625" style="1" customWidth="1"/>
    <col min="12336" max="12510" width="9" style="1"/>
    <col min="12511" max="12511" width="2.875" style="1" customWidth="1"/>
    <col min="12512" max="12512" width="3.375" style="1" customWidth="1"/>
    <col min="12513" max="12513" width="2.5" style="1" customWidth="1"/>
    <col min="12514" max="12541" width="1.875" style="1" customWidth="1"/>
    <col min="12542" max="12562" width="1.625" style="1" customWidth="1"/>
    <col min="12563" max="12563" width="2.25" style="1" customWidth="1"/>
    <col min="12564" max="12564" width="2.125" style="1" customWidth="1"/>
    <col min="12565" max="12565" width="3.375" style="1" customWidth="1"/>
    <col min="12566" max="12591" width="1.625" style="1" customWidth="1"/>
    <col min="12592" max="12766" width="9" style="1"/>
    <col min="12767" max="12767" width="2.875" style="1" customWidth="1"/>
    <col min="12768" max="12768" width="3.375" style="1" customWidth="1"/>
    <col min="12769" max="12769" width="2.5" style="1" customWidth="1"/>
    <col min="12770" max="12797" width="1.875" style="1" customWidth="1"/>
    <col min="12798" max="12818" width="1.625" style="1" customWidth="1"/>
    <col min="12819" max="12819" width="2.25" style="1" customWidth="1"/>
    <col min="12820" max="12820" width="2.125" style="1" customWidth="1"/>
    <col min="12821" max="12821" width="3.375" style="1" customWidth="1"/>
    <col min="12822" max="12847" width="1.625" style="1" customWidth="1"/>
    <col min="12848" max="13022" width="9" style="1"/>
    <col min="13023" max="13023" width="2.875" style="1" customWidth="1"/>
    <col min="13024" max="13024" width="3.375" style="1" customWidth="1"/>
    <col min="13025" max="13025" width="2.5" style="1" customWidth="1"/>
    <col min="13026" max="13053" width="1.875" style="1" customWidth="1"/>
    <col min="13054" max="13074" width="1.625" style="1" customWidth="1"/>
    <col min="13075" max="13075" width="2.25" style="1" customWidth="1"/>
    <col min="13076" max="13076" width="2.125" style="1" customWidth="1"/>
    <col min="13077" max="13077" width="3.375" style="1" customWidth="1"/>
    <col min="13078" max="13103" width="1.625" style="1" customWidth="1"/>
    <col min="13104" max="13278" width="9" style="1"/>
    <col min="13279" max="13279" width="2.875" style="1" customWidth="1"/>
    <col min="13280" max="13280" width="3.375" style="1" customWidth="1"/>
    <col min="13281" max="13281" width="2.5" style="1" customWidth="1"/>
    <col min="13282" max="13309" width="1.875" style="1" customWidth="1"/>
    <col min="13310" max="13330" width="1.625" style="1" customWidth="1"/>
    <col min="13331" max="13331" width="2.25" style="1" customWidth="1"/>
    <col min="13332" max="13332" width="2.125" style="1" customWidth="1"/>
    <col min="13333" max="13333" width="3.375" style="1" customWidth="1"/>
    <col min="13334" max="13359" width="1.625" style="1" customWidth="1"/>
    <col min="13360" max="13534" width="9" style="1"/>
    <col min="13535" max="13535" width="2.875" style="1" customWidth="1"/>
    <col min="13536" max="13536" width="3.375" style="1" customWidth="1"/>
    <col min="13537" max="13537" width="2.5" style="1" customWidth="1"/>
    <col min="13538" max="13565" width="1.875" style="1" customWidth="1"/>
    <col min="13566" max="13586" width="1.625" style="1" customWidth="1"/>
    <col min="13587" max="13587" width="2.25" style="1" customWidth="1"/>
    <col min="13588" max="13588" width="2.125" style="1" customWidth="1"/>
    <col min="13589" max="13589" width="3.375" style="1" customWidth="1"/>
    <col min="13590" max="13615" width="1.625" style="1" customWidth="1"/>
    <col min="13616" max="13790" width="9" style="1"/>
    <col min="13791" max="13791" width="2.875" style="1" customWidth="1"/>
    <col min="13792" max="13792" width="3.375" style="1" customWidth="1"/>
    <col min="13793" max="13793" width="2.5" style="1" customWidth="1"/>
    <col min="13794" max="13821" width="1.875" style="1" customWidth="1"/>
    <col min="13822" max="13842" width="1.625" style="1" customWidth="1"/>
    <col min="13843" max="13843" width="2.25" style="1" customWidth="1"/>
    <col min="13844" max="13844" width="2.125" style="1" customWidth="1"/>
    <col min="13845" max="13845" width="3.375" style="1" customWidth="1"/>
    <col min="13846" max="13871" width="1.625" style="1" customWidth="1"/>
    <col min="13872" max="14046" width="9" style="1"/>
    <col min="14047" max="14047" width="2.875" style="1" customWidth="1"/>
    <col min="14048" max="14048" width="3.375" style="1" customWidth="1"/>
    <col min="14049" max="14049" width="2.5" style="1" customWidth="1"/>
    <col min="14050" max="14077" width="1.875" style="1" customWidth="1"/>
    <col min="14078" max="14098" width="1.625" style="1" customWidth="1"/>
    <col min="14099" max="14099" width="2.25" style="1" customWidth="1"/>
    <col min="14100" max="14100" width="2.125" style="1" customWidth="1"/>
    <col min="14101" max="14101" width="3.375" style="1" customWidth="1"/>
    <col min="14102" max="14127" width="1.625" style="1" customWidth="1"/>
    <col min="14128" max="14302" width="9" style="1"/>
    <col min="14303" max="14303" width="2.875" style="1" customWidth="1"/>
    <col min="14304" max="14304" width="3.375" style="1" customWidth="1"/>
    <col min="14305" max="14305" width="2.5" style="1" customWidth="1"/>
    <col min="14306" max="14333" width="1.875" style="1" customWidth="1"/>
    <col min="14334" max="14354" width="1.625" style="1" customWidth="1"/>
    <col min="14355" max="14355" width="2.25" style="1" customWidth="1"/>
    <col min="14356" max="14356" width="2.125" style="1" customWidth="1"/>
    <col min="14357" max="14357" width="3.375" style="1" customWidth="1"/>
    <col min="14358" max="14383" width="1.625" style="1" customWidth="1"/>
    <col min="14384" max="14558" width="9" style="1"/>
    <col min="14559" max="14559" width="2.875" style="1" customWidth="1"/>
    <col min="14560" max="14560" width="3.375" style="1" customWidth="1"/>
    <col min="14561" max="14561" width="2.5" style="1" customWidth="1"/>
    <col min="14562" max="14589" width="1.875" style="1" customWidth="1"/>
    <col min="14590" max="14610" width="1.625" style="1" customWidth="1"/>
    <col min="14611" max="14611" width="2.25" style="1" customWidth="1"/>
    <col min="14612" max="14612" width="2.125" style="1" customWidth="1"/>
    <col min="14613" max="14613" width="3.375" style="1" customWidth="1"/>
    <col min="14614" max="14639" width="1.625" style="1" customWidth="1"/>
    <col min="14640" max="14814" width="9" style="1"/>
    <col min="14815" max="14815" width="2.875" style="1" customWidth="1"/>
    <col min="14816" max="14816" width="3.375" style="1" customWidth="1"/>
    <col min="14817" max="14817" width="2.5" style="1" customWidth="1"/>
    <col min="14818" max="14845" width="1.875" style="1" customWidth="1"/>
    <col min="14846" max="14866" width="1.625" style="1" customWidth="1"/>
    <col min="14867" max="14867" width="2.25" style="1" customWidth="1"/>
    <col min="14868" max="14868" width="2.125" style="1" customWidth="1"/>
    <col min="14869" max="14869" width="3.375" style="1" customWidth="1"/>
    <col min="14870" max="14895" width="1.625" style="1" customWidth="1"/>
    <col min="14896" max="15070" width="9" style="1"/>
    <col min="15071" max="15071" width="2.875" style="1" customWidth="1"/>
    <col min="15072" max="15072" width="3.375" style="1" customWidth="1"/>
    <col min="15073" max="15073" width="2.5" style="1" customWidth="1"/>
    <col min="15074" max="15101" width="1.875" style="1" customWidth="1"/>
    <col min="15102" max="15122" width="1.625" style="1" customWidth="1"/>
    <col min="15123" max="15123" width="2.25" style="1" customWidth="1"/>
    <col min="15124" max="15124" width="2.125" style="1" customWidth="1"/>
    <col min="15125" max="15125" width="3.375" style="1" customWidth="1"/>
    <col min="15126" max="15151" width="1.625" style="1" customWidth="1"/>
    <col min="15152" max="15326" width="9" style="1"/>
    <col min="15327" max="15327" width="2.875" style="1" customWidth="1"/>
    <col min="15328" max="15328" width="3.375" style="1" customWidth="1"/>
    <col min="15329" max="15329" width="2.5" style="1" customWidth="1"/>
    <col min="15330" max="15357" width="1.875" style="1" customWidth="1"/>
    <col min="15358" max="15378" width="1.625" style="1" customWidth="1"/>
    <col min="15379" max="15379" width="2.25" style="1" customWidth="1"/>
    <col min="15380" max="15380" width="2.125" style="1" customWidth="1"/>
    <col min="15381" max="15381" width="3.375" style="1" customWidth="1"/>
    <col min="15382" max="15407" width="1.625" style="1" customWidth="1"/>
    <col min="15408" max="15582" width="9" style="1"/>
    <col min="15583" max="15583" width="2.875" style="1" customWidth="1"/>
    <col min="15584" max="15584" width="3.375" style="1" customWidth="1"/>
    <col min="15585" max="15585" width="2.5" style="1" customWidth="1"/>
    <col min="15586" max="15613" width="1.875" style="1" customWidth="1"/>
    <col min="15614" max="15634" width="1.625" style="1" customWidth="1"/>
    <col min="15635" max="15635" width="2.25" style="1" customWidth="1"/>
    <col min="15636" max="15636" width="2.125" style="1" customWidth="1"/>
    <col min="15637" max="15637" width="3.375" style="1" customWidth="1"/>
    <col min="15638" max="15663" width="1.625" style="1" customWidth="1"/>
    <col min="15664" max="15838" width="9" style="1"/>
    <col min="15839" max="15839" width="2.875" style="1" customWidth="1"/>
    <col min="15840" max="15840" width="3.375" style="1" customWidth="1"/>
    <col min="15841" max="15841" width="2.5" style="1" customWidth="1"/>
    <col min="15842" max="15869" width="1.875" style="1" customWidth="1"/>
    <col min="15870" max="15890" width="1.625" style="1" customWidth="1"/>
    <col min="15891" max="15891" width="2.25" style="1" customWidth="1"/>
    <col min="15892" max="15892" width="2.125" style="1" customWidth="1"/>
    <col min="15893" max="15893" width="3.375" style="1" customWidth="1"/>
    <col min="15894" max="15919" width="1.625" style="1" customWidth="1"/>
    <col min="15920" max="16094" width="9" style="1"/>
    <col min="16095" max="16095" width="2.875" style="1" customWidth="1"/>
    <col min="16096" max="16096" width="3.375" style="1" customWidth="1"/>
    <col min="16097" max="16097" width="2.5" style="1" customWidth="1"/>
    <col min="16098" max="16125" width="1.875" style="1" customWidth="1"/>
    <col min="16126" max="16146" width="1.625" style="1" customWidth="1"/>
    <col min="16147" max="16147" width="2.25" style="1" customWidth="1"/>
    <col min="16148" max="16148" width="2.125" style="1" customWidth="1"/>
    <col min="16149" max="16149" width="3.375" style="1" customWidth="1"/>
    <col min="16150" max="16175" width="1.625" style="1" customWidth="1"/>
    <col min="16176" max="16384" width="9" style="1"/>
  </cols>
  <sheetData>
    <row r="1" spans="2:78" ht="16.5" customHeight="1" thickBot="1" x14ac:dyDescent="0.45">
      <c r="B1" s="25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23"/>
      <c r="AF1" s="23"/>
      <c r="AG1" s="23"/>
      <c r="AH1" s="23"/>
      <c r="AI1" s="23"/>
      <c r="AJ1" s="23"/>
      <c r="AK1" s="23"/>
      <c r="AL1" s="23"/>
      <c r="AM1" s="23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06"/>
      <c r="BC1" s="22"/>
    </row>
    <row r="2" spans="2:78" ht="16.5" customHeight="1" thickBot="1" x14ac:dyDescent="0.45"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21"/>
      <c r="AB2" s="21"/>
      <c r="AC2" s="21"/>
      <c r="AD2" s="21"/>
      <c r="AE2" s="8"/>
      <c r="AF2" s="8"/>
      <c r="AG2" s="8"/>
      <c r="AH2" s="8"/>
      <c r="AI2" s="185" t="s">
        <v>22</v>
      </c>
      <c r="AJ2" s="185"/>
      <c r="AK2" s="185"/>
      <c r="AL2" s="185"/>
      <c r="AM2" s="186"/>
      <c r="AN2" s="333"/>
      <c r="AO2" s="319"/>
      <c r="AP2" s="319"/>
      <c r="AQ2" s="319"/>
      <c r="AR2" s="322" t="s">
        <v>8</v>
      </c>
      <c r="AS2" s="322"/>
      <c r="AT2" s="319"/>
      <c r="AU2" s="319"/>
      <c r="AV2" s="322" t="s">
        <v>9</v>
      </c>
      <c r="AW2" s="322"/>
      <c r="AX2" s="319"/>
      <c r="AY2" s="319"/>
      <c r="AZ2" s="322" t="s">
        <v>10</v>
      </c>
      <c r="BA2" s="323"/>
      <c r="BB2" s="105"/>
      <c r="BC2" s="7"/>
    </row>
    <row r="3" spans="2:78" ht="12.75" customHeight="1" x14ac:dyDescent="0.4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3"/>
      <c r="AY3" s="83"/>
      <c r="AZ3" s="105"/>
      <c r="BA3" s="105"/>
      <c r="BB3" s="105"/>
      <c r="BC3" s="7"/>
    </row>
    <row r="4" spans="2:78" ht="14.25" customHeight="1" x14ac:dyDescent="0.4">
      <c r="B4" s="10"/>
      <c r="C4" s="8"/>
      <c r="D4" s="174" t="s">
        <v>21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6"/>
      <c r="Z4" s="18"/>
      <c r="AA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3"/>
      <c r="AY4" s="83"/>
      <c r="AZ4" s="105"/>
      <c r="BA4" s="105"/>
      <c r="BB4" s="105"/>
      <c r="BC4" s="7"/>
    </row>
    <row r="5" spans="2:78" ht="12.75" customHeight="1" x14ac:dyDescent="0.4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3"/>
      <c r="AY5" s="83"/>
      <c r="AZ5" s="105"/>
      <c r="BA5" s="105"/>
      <c r="BB5" s="105"/>
      <c r="BC5" s="7"/>
    </row>
    <row r="6" spans="2:78" ht="12.75" customHeight="1" x14ac:dyDescent="0.4">
      <c r="B6" s="10"/>
      <c r="C6" s="8"/>
      <c r="D6" s="175" t="s">
        <v>38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6" t="s">
        <v>45</v>
      </c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N6" s="8"/>
      <c r="AO6" s="8"/>
      <c r="AP6" s="8"/>
      <c r="AQ6" s="8"/>
      <c r="AR6" s="8"/>
      <c r="AS6" s="8"/>
      <c r="AT6" s="8"/>
      <c r="AU6" s="8"/>
      <c r="AV6" s="8"/>
      <c r="AW6" s="8"/>
      <c r="AX6" s="83"/>
      <c r="AY6" s="83"/>
      <c r="AZ6" s="105"/>
      <c r="BA6" s="105"/>
      <c r="BB6" s="105"/>
      <c r="BC6" s="7"/>
    </row>
    <row r="7" spans="2:78" ht="12.75" customHeight="1" x14ac:dyDescent="0.4">
      <c r="B7" s="10"/>
      <c r="C7" s="8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7" t="s">
        <v>39</v>
      </c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BA7" s="105"/>
      <c r="BB7" s="105"/>
      <c r="BC7" s="7"/>
    </row>
    <row r="8" spans="2:78" ht="12.75" customHeight="1" x14ac:dyDescent="0.4">
      <c r="B8" s="10"/>
      <c r="C8" s="8"/>
      <c r="D8" s="178" t="s">
        <v>20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BA8" s="105"/>
      <c r="BB8" s="105"/>
      <c r="BC8" s="7"/>
    </row>
    <row r="9" spans="2:78" ht="12.75" customHeight="1" x14ac:dyDescent="0.4">
      <c r="B9" s="10"/>
      <c r="C9" s="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N9" s="8"/>
      <c r="AO9" s="8"/>
      <c r="AP9" s="8"/>
      <c r="AQ9" s="8"/>
      <c r="AR9" s="8"/>
      <c r="AS9" s="8"/>
      <c r="AT9" s="8"/>
      <c r="AU9" s="8"/>
      <c r="AV9" s="8"/>
      <c r="AW9" s="8"/>
      <c r="AX9" s="83"/>
      <c r="AY9" s="83"/>
      <c r="AZ9" s="105"/>
      <c r="BA9" s="105"/>
      <c r="BB9" s="105"/>
      <c r="BC9" s="7"/>
    </row>
    <row r="10" spans="2:78" ht="13.5" customHeight="1" thickBot="1" x14ac:dyDescent="0.45">
      <c r="B10" s="10"/>
      <c r="C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Z10" s="9"/>
      <c r="AA10" s="9"/>
      <c r="AB10" s="9"/>
      <c r="AC10" s="9"/>
      <c r="AD10" s="9"/>
      <c r="AE10" s="9"/>
      <c r="AF10" s="9"/>
      <c r="AG10" s="9"/>
      <c r="AH10" s="9"/>
      <c r="AI10" s="9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3"/>
      <c r="AY10" s="83"/>
      <c r="AZ10" s="105"/>
      <c r="BA10" s="105"/>
      <c r="BB10" s="105"/>
      <c r="BC10" s="7"/>
    </row>
    <row r="11" spans="2:78" ht="24" customHeight="1" thickBot="1" x14ac:dyDescent="0.45">
      <c r="B11" s="179">
        <v>1</v>
      </c>
      <c r="C11" s="180"/>
      <c r="D11" s="8"/>
      <c r="E11" s="174" t="s">
        <v>1</v>
      </c>
      <c r="F11" s="174"/>
      <c r="G11" s="174"/>
      <c r="H11" s="174"/>
      <c r="I11" s="174"/>
      <c r="J11" s="174"/>
      <c r="K11" s="174"/>
      <c r="L11" s="174"/>
      <c r="M11" s="174"/>
      <c r="N11" s="174"/>
      <c r="O11" s="8"/>
      <c r="P11" s="329"/>
      <c r="Q11" s="330"/>
      <c r="R11" s="330"/>
      <c r="S11" s="330"/>
      <c r="T11" s="330"/>
      <c r="U11" s="330"/>
      <c r="V11" s="331" t="s">
        <v>2</v>
      </c>
      <c r="W11" s="332"/>
      <c r="AQ11" s="8"/>
      <c r="AR11" s="8"/>
      <c r="AS11" s="8"/>
      <c r="AT11" s="8"/>
      <c r="AU11" s="8"/>
      <c r="AV11" s="8"/>
      <c r="AW11" s="8"/>
      <c r="AX11" s="83"/>
      <c r="AY11" s="83"/>
      <c r="AZ11" s="105"/>
      <c r="BA11" s="105"/>
      <c r="BB11" s="105"/>
      <c r="BC11" s="7"/>
    </row>
    <row r="12" spans="2:78" ht="3.75" customHeight="1" thickBot="1" x14ac:dyDescent="0.45">
      <c r="B12" s="17"/>
      <c r="C12" s="82"/>
      <c r="D12" s="8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"/>
      <c r="P12" s="20"/>
      <c r="Q12" s="20"/>
      <c r="R12" s="20"/>
      <c r="S12" s="20"/>
      <c r="T12" s="20"/>
      <c r="U12" s="20"/>
      <c r="V12" s="26"/>
      <c r="W12" s="26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19"/>
      <c r="AN12" s="19"/>
      <c r="AO12" s="19"/>
      <c r="AP12" s="8"/>
      <c r="AQ12" s="8"/>
      <c r="AR12" s="8"/>
      <c r="AS12" s="8"/>
      <c r="AT12" s="8"/>
      <c r="AU12" s="8"/>
      <c r="AV12" s="8"/>
      <c r="AW12" s="8"/>
      <c r="AX12" s="83"/>
      <c r="AY12" s="83"/>
      <c r="AZ12" s="105"/>
      <c r="BA12" s="105"/>
      <c r="BB12" s="105"/>
      <c r="BC12" s="7"/>
    </row>
    <row r="13" spans="2:78" ht="24" customHeight="1" thickBot="1" x14ac:dyDescent="0.45">
      <c r="B13" s="179">
        <v>2</v>
      </c>
      <c r="C13" s="180"/>
      <c r="D13" s="8"/>
      <c r="E13" s="174" t="s">
        <v>3</v>
      </c>
      <c r="F13" s="174"/>
      <c r="G13" s="174"/>
      <c r="H13" s="174"/>
      <c r="I13" s="174"/>
      <c r="J13" s="174"/>
      <c r="K13" s="174"/>
      <c r="L13" s="174"/>
      <c r="M13" s="174"/>
      <c r="N13" s="174"/>
      <c r="O13" s="8"/>
      <c r="P13" s="333"/>
      <c r="Q13" s="319"/>
      <c r="R13" s="319"/>
      <c r="S13" s="319"/>
      <c r="T13" s="322" t="s">
        <v>8</v>
      </c>
      <c r="U13" s="322"/>
      <c r="V13" s="319"/>
      <c r="W13" s="319"/>
      <c r="X13" s="322" t="s">
        <v>9</v>
      </c>
      <c r="Y13" s="322"/>
      <c r="Z13" s="319"/>
      <c r="AA13" s="319"/>
      <c r="AB13" s="322" t="s">
        <v>10</v>
      </c>
      <c r="AC13" s="323"/>
      <c r="AD13" s="8"/>
      <c r="AE13" s="8"/>
      <c r="AF13" s="8"/>
      <c r="AG13" s="8"/>
      <c r="AH13" s="8"/>
      <c r="AY13" s="103"/>
      <c r="BC13" s="104"/>
    </row>
    <row r="14" spans="2:78" ht="3.75" customHeight="1" thickBot="1" x14ac:dyDescent="0.45">
      <c r="B14" s="81"/>
      <c r="C14" s="82"/>
      <c r="D14" s="8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"/>
      <c r="AE14" s="8"/>
      <c r="AF14" s="8"/>
      <c r="AG14" s="8"/>
      <c r="AH14" s="8"/>
      <c r="BB14" s="105"/>
      <c r="BC14" s="7"/>
    </row>
    <row r="15" spans="2:78" ht="27" customHeight="1" x14ac:dyDescent="0.4">
      <c r="B15" s="179">
        <v>3</v>
      </c>
      <c r="C15" s="180"/>
      <c r="D15" s="8"/>
      <c r="E15" s="174" t="s">
        <v>4</v>
      </c>
      <c r="F15" s="174"/>
      <c r="G15" s="174"/>
      <c r="H15" s="174"/>
      <c r="I15" s="174"/>
      <c r="J15" s="174"/>
      <c r="K15" s="174"/>
      <c r="L15" s="174"/>
      <c r="M15" s="174"/>
      <c r="N15" s="174"/>
      <c r="O15" s="8"/>
      <c r="P15" s="185" t="s">
        <v>5</v>
      </c>
      <c r="Q15" s="185"/>
      <c r="R15" s="185"/>
      <c r="S15" s="185"/>
      <c r="T15" s="185"/>
      <c r="U15" s="185" t="s">
        <v>30</v>
      </c>
      <c r="V15" s="185"/>
      <c r="W15" s="185"/>
      <c r="X15" s="185"/>
      <c r="Y15" s="185"/>
      <c r="Z15" s="185"/>
      <c r="AA15" s="192" t="s">
        <v>84</v>
      </c>
      <c r="AB15" s="192"/>
      <c r="AC15" s="193" t="s">
        <v>6</v>
      </c>
      <c r="AD15" s="193"/>
      <c r="AE15" s="193"/>
      <c r="AF15" s="193"/>
      <c r="AG15" s="193"/>
      <c r="AI15" s="324" t="s">
        <v>85</v>
      </c>
      <c r="AJ15" s="321"/>
      <c r="AK15" s="321"/>
      <c r="AL15" s="320"/>
      <c r="AM15" s="320"/>
      <c r="AN15" s="321" t="s">
        <v>86</v>
      </c>
      <c r="AO15" s="321"/>
      <c r="AP15" s="86" t="s">
        <v>87</v>
      </c>
      <c r="AQ15" s="321" t="s">
        <v>24</v>
      </c>
      <c r="AR15" s="321"/>
      <c r="AS15" s="321"/>
      <c r="AT15" s="320"/>
      <c r="AU15" s="320"/>
      <c r="AV15" s="325" t="s">
        <v>88</v>
      </c>
      <c r="AW15" s="325"/>
      <c r="AX15" s="326"/>
      <c r="AY15" s="205"/>
      <c r="AZ15" s="364"/>
      <c r="BA15" s="364"/>
      <c r="BB15" s="364"/>
      <c r="BC15" s="207"/>
      <c r="BZ15" s="93" t="s">
        <v>89</v>
      </c>
    </row>
    <row r="16" spans="2:78" ht="27" customHeight="1" x14ac:dyDescent="0.4">
      <c r="B16" s="179"/>
      <c r="C16" s="180"/>
      <c r="D16" s="8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8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99" t="s">
        <v>49</v>
      </c>
      <c r="AB16" s="199"/>
      <c r="AC16" s="193" t="s">
        <v>114</v>
      </c>
      <c r="AD16" s="193"/>
      <c r="AE16" s="193"/>
      <c r="AF16" s="193"/>
      <c r="AG16" s="193"/>
      <c r="AH16" s="16"/>
      <c r="AI16" s="355" t="s">
        <v>47</v>
      </c>
      <c r="AJ16" s="356"/>
      <c r="AK16" s="356"/>
      <c r="AL16" s="357"/>
      <c r="AM16" s="357"/>
      <c r="AN16" s="356" t="s">
        <v>19</v>
      </c>
      <c r="AO16" s="356"/>
      <c r="AP16" s="110" t="s">
        <v>48</v>
      </c>
      <c r="AQ16" s="356" t="s">
        <v>24</v>
      </c>
      <c r="AR16" s="356"/>
      <c r="AS16" s="356"/>
      <c r="AT16" s="357"/>
      <c r="AU16" s="357"/>
      <c r="AV16" s="358" t="s">
        <v>40</v>
      </c>
      <c r="AW16" s="358"/>
      <c r="AX16" s="359"/>
      <c r="AY16" s="360" t="s">
        <v>119</v>
      </c>
      <c r="AZ16" s="361"/>
      <c r="BA16" s="361"/>
      <c r="BB16" s="361"/>
      <c r="BC16" s="362"/>
      <c r="BD16" s="143"/>
      <c r="BE16" s="144"/>
      <c r="BF16" s="8"/>
    </row>
    <row r="17" spans="2:57" ht="18.75" customHeight="1" thickBot="1" x14ac:dyDescent="0.45">
      <c r="B17" s="179">
        <v>4</v>
      </c>
      <c r="C17" s="180"/>
      <c r="D17" s="8"/>
      <c r="E17" s="174" t="s">
        <v>7</v>
      </c>
      <c r="F17" s="174"/>
      <c r="G17" s="174"/>
      <c r="H17" s="174"/>
      <c r="I17" s="174"/>
      <c r="J17" s="174"/>
      <c r="K17" s="174"/>
      <c r="L17" s="174"/>
      <c r="M17" s="174"/>
      <c r="N17" s="174"/>
      <c r="O17" s="8"/>
      <c r="P17" s="16"/>
      <c r="Q17" s="16"/>
      <c r="R17" s="16"/>
      <c r="S17" s="16"/>
      <c r="T17" s="16"/>
      <c r="U17" s="327" t="s">
        <v>117</v>
      </c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8"/>
      <c r="BD17" s="10"/>
    </row>
    <row r="18" spans="2:57" ht="13.5" customHeight="1" x14ac:dyDescent="0.4">
      <c r="B18" s="10"/>
      <c r="C18" s="209" t="s">
        <v>18</v>
      </c>
      <c r="D18" s="211" t="s">
        <v>23</v>
      </c>
      <c r="E18" s="212"/>
      <c r="F18" s="27"/>
      <c r="G18" s="215" t="s">
        <v>35</v>
      </c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8"/>
      <c r="V18" s="32"/>
      <c r="W18" s="334" t="s">
        <v>50</v>
      </c>
      <c r="X18" s="334"/>
      <c r="Y18" s="334"/>
      <c r="Z18" s="33"/>
      <c r="AA18" s="29"/>
      <c r="AB18" s="218" t="s">
        <v>51</v>
      </c>
      <c r="AC18" s="218"/>
      <c r="AD18" s="218"/>
      <c r="AE18" s="218"/>
      <c r="AF18" s="218"/>
      <c r="AG18" s="218"/>
      <c r="AH18" s="218"/>
      <c r="AI18" s="218"/>
      <c r="AJ18" s="218"/>
      <c r="AK18" s="34"/>
      <c r="AL18" s="29"/>
      <c r="AM18" s="218" t="s">
        <v>41</v>
      </c>
      <c r="AN18" s="218"/>
      <c r="AO18" s="218"/>
      <c r="AP18" s="218"/>
      <c r="AQ18" s="218"/>
      <c r="AR18" s="218"/>
      <c r="AS18" s="218"/>
      <c r="AT18" s="218"/>
      <c r="AU18" s="218"/>
      <c r="AV18" s="218"/>
      <c r="AW18" s="34"/>
      <c r="AX18" s="219" t="s">
        <v>90</v>
      </c>
      <c r="AY18" s="211"/>
      <c r="AZ18" s="211"/>
      <c r="BA18" s="211"/>
      <c r="BB18" s="220"/>
      <c r="BC18" s="7"/>
      <c r="BE18" s="8"/>
    </row>
    <row r="19" spans="2:57" ht="14.25" customHeight="1" thickBot="1" x14ac:dyDescent="0.45">
      <c r="B19" s="10"/>
      <c r="C19" s="210"/>
      <c r="D19" s="213"/>
      <c r="E19" s="214"/>
      <c r="F19" s="30"/>
      <c r="G19" s="221" t="s">
        <v>42</v>
      </c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31"/>
      <c r="V19" s="35"/>
      <c r="W19" s="224"/>
      <c r="X19" s="224"/>
      <c r="Y19" s="224"/>
      <c r="Z19" s="36"/>
      <c r="AA19" s="222" t="s">
        <v>32</v>
      </c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3" t="s">
        <v>33</v>
      </c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363"/>
      <c r="AX19" s="225" t="s">
        <v>34</v>
      </c>
      <c r="AY19" s="213"/>
      <c r="AZ19" s="213"/>
      <c r="BA19" s="213"/>
      <c r="BB19" s="226"/>
      <c r="BC19" s="7"/>
      <c r="BD19" s="8"/>
      <c r="BE19" s="8"/>
    </row>
    <row r="20" spans="2:57" ht="24" customHeight="1" x14ac:dyDescent="0.4">
      <c r="B20" s="10"/>
      <c r="C20" s="227"/>
      <c r="D20" s="254">
        <v>1</v>
      </c>
      <c r="E20" s="230"/>
      <c r="F20" s="315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7"/>
      <c r="V20" s="318"/>
      <c r="W20" s="241"/>
      <c r="X20" s="241"/>
      <c r="Y20" s="241"/>
      <c r="Z20" s="241"/>
      <c r="AA20" s="299" t="s">
        <v>91</v>
      </c>
      <c r="AB20" s="300"/>
      <c r="AC20" s="241" t="s">
        <v>48</v>
      </c>
      <c r="AD20" s="303" t="s">
        <v>65</v>
      </c>
      <c r="AE20" s="303"/>
      <c r="AF20" s="303"/>
      <c r="AG20" s="303"/>
      <c r="AH20" s="303"/>
      <c r="AI20" s="303"/>
      <c r="AJ20" s="303"/>
      <c r="AK20" s="304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312"/>
      <c r="AX20" s="313" t="s">
        <v>46</v>
      </c>
      <c r="AY20" s="314"/>
      <c r="AZ20" s="352" t="s">
        <v>48</v>
      </c>
      <c r="BA20" s="353" t="s">
        <v>49</v>
      </c>
      <c r="BB20" s="354"/>
      <c r="BC20" s="7"/>
    </row>
    <row r="21" spans="2:57" ht="24" customHeight="1" x14ac:dyDescent="0.4">
      <c r="B21" s="10"/>
      <c r="C21" s="228"/>
      <c r="D21" s="255"/>
      <c r="E21" s="232"/>
      <c r="F21" s="311"/>
      <c r="G21" s="293"/>
      <c r="H21" s="292"/>
      <c r="I21" s="293"/>
      <c r="J21" s="292"/>
      <c r="K21" s="294"/>
      <c r="L21" s="293"/>
      <c r="M21" s="293"/>
      <c r="N21" s="292"/>
      <c r="O21" s="293"/>
      <c r="P21" s="292"/>
      <c r="Q21" s="293"/>
      <c r="R21" s="292"/>
      <c r="S21" s="294"/>
      <c r="T21" s="293"/>
      <c r="U21" s="293"/>
      <c r="V21" s="297"/>
      <c r="W21" s="242"/>
      <c r="X21" s="242"/>
      <c r="Y21" s="242"/>
      <c r="Z21" s="242"/>
      <c r="AA21" s="301"/>
      <c r="AB21" s="302"/>
      <c r="AC21" s="242"/>
      <c r="AD21" s="242" t="s">
        <v>93</v>
      </c>
      <c r="AE21" s="242"/>
      <c r="AF21" s="43" t="s">
        <v>94</v>
      </c>
      <c r="AG21" s="242"/>
      <c r="AH21" s="242"/>
      <c r="AI21" s="242"/>
      <c r="AJ21" s="242"/>
      <c r="AK21" s="94" t="s">
        <v>95</v>
      </c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98"/>
      <c r="AX21" s="171"/>
      <c r="AY21" s="310"/>
      <c r="AZ21" s="158"/>
      <c r="BA21" s="168"/>
      <c r="BB21" s="169"/>
      <c r="BC21" s="7"/>
    </row>
    <row r="22" spans="2:57" ht="24" customHeight="1" x14ac:dyDescent="0.4">
      <c r="B22" s="10"/>
      <c r="C22" s="228"/>
      <c r="D22" s="252">
        <v>2</v>
      </c>
      <c r="E22" s="253"/>
      <c r="F22" s="305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7"/>
      <c r="V22" s="295"/>
      <c r="W22" s="266"/>
      <c r="X22" s="266"/>
      <c r="Y22" s="266"/>
      <c r="Z22" s="296"/>
      <c r="AA22" s="299" t="s">
        <v>96</v>
      </c>
      <c r="AB22" s="300"/>
      <c r="AC22" s="241" t="s">
        <v>97</v>
      </c>
      <c r="AD22" s="303" t="s">
        <v>98</v>
      </c>
      <c r="AE22" s="303"/>
      <c r="AF22" s="303"/>
      <c r="AG22" s="303"/>
      <c r="AH22" s="303"/>
      <c r="AI22" s="303"/>
      <c r="AJ22" s="303"/>
      <c r="AK22" s="304"/>
      <c r="AL22" s="295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96"/>
      <c r="AX22" s="308" t="s">
        <v>46</v>
      </c>
      <c r="AY22" s="309"/>
      <c r="AZ22" s="163" t="s">
        <v>48</v>
      </c>
      <c r="BA22" s="166" t="s">
        <v>49</v>
      </c>
      <c r="BB22" s="167"/>
      <c r="BC22" s="7"/>
    </row>
    <row r="23" spans="2:57" ht="24" customHeight="1" x14ac:dyDescent="0.4">
      <c r="B23" s="10"/>
      <c r="C23" s="228"/>
      <c r="D23" s="255"/>
      <c r="E23" s="232"/>
      <c r="F23" s="311"/>
      <c r="G23" s="293"/>
      <c r="H23" s="292"/>
      <c r="I23" s="293"/>
      <c r="J23" s="292"/>
      <c r="K23" s="294"/>
      <c r="L23" s="293"/>
      <c r="M23" s="293"/>
      <c r="N23" s="292"/>
      <c r="O23" s="293"/>
      <c r="P23" s="292"/>
      <c r="Q23" s="293"/>
      <c r="R23" s="292"/>
      <c r="S23" s="294"/>
      <c r="T23" s="95"/>
      <c r="U23" s="96"/>
      <c r="V23" s="297"/>
      <c r="W23" s="242"/>
      <c r="X23" s="242"/>
      <c r="Y23" s="242"/>
      <c r="Z23" s="298"/>
      <c r="AA23" s="301"/>
      <c r="AB23" s="302"/>
      <c r="AC23" s="242"/>
      <c r="AD23" s="242" t="s">
        <v>92</v>
      </c>
      <c r="AE23" s="242"/>
      <c r="AF23" s="43" t="s">
        <v>56</v>
      </c>
      <c r="AG23" s="242"/>
      <c r="AH23" s="242"/>
      <c r="AI23" s="242"/>
      <c r="AJ23" s="242"/>
      <c r="AK23" s="94" t="s">
        <v>95</v>
      </c>
      <c r="AL23" s="297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98"/>
      <c r="AX23" s="171"/>
      <c r="AY23" s="310"/>
      <c r="AZ23" s="158"/>
      <c r="BA23" s="168"/>
      <c r="BB23" s="169"/>
      <c r="BC23" s="7"/>
    </row>
    <row r="24" spans="2:57" ht="24" customHeight="1" x14ac:dyDescent="0.4">
      <c r="B24" s="10"/>
      <c r="C24" s="228"/>
      <c r="D24" s="252">
        <v>3</v>
      </c>
      <c r="E24" s="253"/>
      <c r="F24" s="305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7"/>
      <c r="V24" s="295"/>
      <c r="W24" s="266"/>
      <c r="X24" s="266"/>
      <c r="Y24" s="266"/>
      <c r="Z24" s="296"/>
      <c r="AA24" s="299" t="s">
        <v>91</v>
      </c>
      <c r="AB24" s="300"/>
      <c r="AC24" s="241" t="s">
        <v>48</v>
      </c>
      <c r="AD24" s="303" t="s">
        <v>65</v>
      </c>
      <c r="AE24" s="303"/>
      <c r="AF24" s="303"/>
      <c r="AG24" s="303"/>
      <c r="AH24" s="303"/>
      <c r="AI24" s="303"/>
      <c r="AJ24" s="303"/>
      <c r="AK24" s="304"/>
      <c r="AL24" s="295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96"/>
      <c r="AX24" s="308" t="s">
        <v>46</v>
      </c>
      <c r="AY24" s="309"/>
      <c r="AZ24" s="163" t="s">
        <v>48</v>
      </c>
      <c r="BA24" s="166" t="s">
        <v>49</v>
      </c>
      <c r="BB24" s="167"/>
      <c r="BC24" s="7"/>
    </row>
    <row r="25" spans="2:57" ht="24" customHeight="1" x14ac:dyDescent="0.4">
      <c r="B25" s="10"/>
      <c r="C25" s="228"/>
      <c r="D25" s="255"/>
      <c r="E25" s="232"/>
      <c r="F25" s="311"/>
      <c r="G25" s="293"/>
      <c r="H25" s="292"/>
      <c r="I25" s="293"/>
      <c r="J25" s="292"/>
      <c r="K25" s="294"/>
      <c r="L25" s="293"/>
      <c r="M25" s="293"/>
      <c r="N25" s="292"/>
      <c r="O25" s="293"/>
      <c r="P25" s="292"/>
      <c r="Q25" s="293"/>
      <c r="R25" s="292"/>
      <c r="S25" s="294"/>
      <c r="T25" s="293"/>
      <c r="U25" s="293"/>
      <c r="V25" s="297"/>
      <c r="W25" s="242"/>
      <c r="X25" s="242"/>
      <c r="Y25" s="242"/>
      <c r="Z25" s="298"/>
      <c r="AA25" s="301"/>
      <c r="AB25" s="302"/>
      <c r="AC25" s="242"/>
      <c r="AD25" s="242" t="s">
        <v>92</v>
      </c>
      <c r="AE25" s="242"/>
      <c r="AF25" s="43" t="s">
        <v>56</v>
      </c>
      <c r="AG25" s="242"/>
      <c r="AH25" s="242"/>
      <c r="AI25" s="242"/>
      <c r="AJ25" s="242"/>
      <c r="AK25" s="94" t="s">
        <v>95</v>
      </c>
      <c r="AL25" s="297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98"/>
      <c r="AX25" s="171"/>
      <c r="AY25" s="310"/>
      <c r="AZ25" s="158"/>
      <c r="BA25" s="168"/>
      <c r="BB25" s="169"/>
      <c r="BC25" s="7"/>
    </row>
    <row r="26" spans="2:57" ht="24" customHeight="1" x14ac:dyDescent="0.4">
      <c r="B26" s="10"/>
      <c r="C26" s="228"/>
      <c r="D26" s="252">
        <v>4</v>
      </c>
      <c r="E26" s="253"/>
      <c r="F26" s="305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7"/>
      <c r="V26" s="295"/>
      <c r="W26" s="266"/>
      <c r="X26" s="266"/>
      <c r="Y26" s="266"/>
      <c r="Z26" s="296"/>
      <c r="AA26" s="299" t="s">
        <v>91</v>
      </c>
      <c r="AB26" s="300"/>
      <c r="AC26" s="241" t="s">
        <v>48</v>
      </c>
      <c r="AD26" s="303" t="s">
        <v>65</v>
      </c>
      <c r="AE26" s="303"/>
      <c r="AF26" s="303"/>
      <c r="AG26" s="303"/>
      <c r="AH26" s="303"/>
      <c r="AI26" s="303"/>
      <c r="AJ26" s="303"/>
      <c r="AK26" s="304"/>
      <c r="AL26" s="295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96"/>
      <c r="AX26" s="308" t="s">
        <v>46</v>
      </c>
      <c r="AY26" s="309"/>
      <c r="AZ26" s="163" t="s">
        <v>48</v>
      </c>
      <c r="BA26" s="166" t="s">
        <v>49</v>
      </c>
      <c r="BB26" s="167"/>
      <c r="BC26" s="7"/>
    </row>
    <row r="27" spans="2:57" ht="24" customHeight="1" x14ac:dyDescent="0.4">
      <c r="B27" s="10"/>
      <c r="C27" s="228"/>
      <c r="D27" s="255"/>
      <c r="E27" s="232"/>
      <c r="F27" s="311"/>
      <c r="G27" s="293"/>
      <c r="H27" s="292"/>
      <c r="I27" s="293"/>
      <c r="J27" s="292"/>
      <c r="K27" s="294"/>
      <c r="L27" s="293"/>
      <c r="M27" s="293"/>
      <c r="N27" s="292"/>
      <c r="O27" s="293"/>
      <c r="P27" s="292"/>
      <c r="Q27" s="293"/>
      <c r="R27" s="292"/>
      <c r="S27" s="294"/>
      <c r="T27" s="293"/>
      <c r="U27" s="293"/>
      <c r="V27" s="297"/>
      <c r="W27" s="242"/>
      <c r="X27" s="242"/>
      <c r="Y27" s="242"/>
      <c r="Z27" s="298"/>
      <c r="AA27" s="301"/>
      <c r="AB27" s="302"/>
      <c r="AC27" s="242"/>
      <c r="AD27" s="242" t="s">
        <v>92</v>
      </c>
      <c r="AE27" s="242"/>
      <c r="AF27" s="43" t="s">
        <v>56</v>
      </c>
      <c r="AG27" s="242"/>
      <c r="AH27" s="242"/>
      <c r="AI27" s="242"/>
      <c r="AJ27" s="242"/>
      <c r="AK27" s="94" t="s">
        <v>95</v>
      </c>
      <c r="AL27" s="297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98"/>
      <c r="AX27" s="171"/>
      <c r="AY27" s="310"/>
      <c r="AZ27" s="158"/>
      <c r="BA27" s="168"/>
      <c r="BB27" s="169"/>
      <c r="BC27" s="7"/>
    </row>
    <row r="28" spans="2:57" ht="24" customHeight="1" x14ac:dyDescent="0.4">
      <c r="B28" s="10"/>
      <c r="C28" s="228"/>
      <c r="D28" s="252">
        <v>5</v>
      </c>
      <c r="E28" s="253"/>
      <c r="F28" s="305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7"/>
      <c r="V28" s="295"/>
      <c r="W28" s="266"/>
      <c r="X28" s="266"/>
      <c r="Y28" s="266"/>
      <c r="Z28" s="296"/>
      <c r="AA28" s="299" t="s">
        <v>91</v>
      </c>
      <c r="AB28" s="300"/>
      <c r="AC28" s="241" t="s">
        <v>48</v>
      </c>
      <c r="AD28" s="303" t="s">
        <v>65</v>
      </c>
      <c r="AE28" s="303"/>
      <c r="AF28" s="303"/>
      <c r="AG28" s="303"/>
      <c r="AH28" s="303"/>
      <c r="AI28" s="303"/>
      <c r="AJ28" s="303"/>
      <c r="AK28" s="304"/>
      <c r="AL28" s="295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96"/>
      <c r="AX28" s="308" t="s">
        <v>46</v>
      </c>
      <c r="AY28" s="309"/>
      <c r="AZ28" s="163" t="s">
        <v>48</v>
      </c>
      <c r="BA28" s="166" t="s">
        <v>49</v>
      </c>
      <c r="BB28" s="167"/>
      <c r="BC28" s="7"/>
    </row>
    <row r="29" spans="2:57" ht="24" customHeight="1" x14ac:dyDescent="0.4">
      <c r="B29" s="10"/>
      <c r="C29" s="228"/>
      <c r="D29" s="255"/>
      <c r="E29" s="232"/>
      <c r="F29" s="311"/>
      <c r="G29" s="293"/>
      <c r="H29" s="292"/>
      <c r="I29" s="293"/>
      <c r="J29" s="292"/>
      <c r="K29" s="294"/>
      <c r="L29" s="293"/>
      <c r="M29" s="293"/>
      <c r="N29" s="292"/>
      <c r="O29" s="293"/>
      <c r="P29" s="292"/>
      <c r="Q29" s="293"/>
      <c r="R29" s="292"/>
      <c r="S29" s="294"/>
      <c r="T29" s="293"/>
      <c r="U29" s="293"/>
      <c r="V29" s="297"/>
      <c r="W29" s="242"/>
      <c r="X29" s="242"/>
      <c r="Y29" s="242"/>
      <c r="Z29" s="298"/>
      <c r="AA29" s="301"/>
      <c r="AB29" s="302"/>
      <c r="AC29" s="242"/>
      <c r="AD29" s="242" t="s">
        <v>92</v>
      </c>
      <c r="AE29" s="242"/>
      <c r="AF29" s="43" t="s">
        <v>56</v>
      </c>
      <c r="AG29" s="242"/>
      <c r="AH29" s="242"/>
      <c r="AI29" s="242"/>
      <c r="AJ29" s="242"/>
      <c r="AK29" s="94" t="s">
        <v>95</v>
      </c>
      <c r="AL29" s="297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98"/>
      <c r="AX29" s="171"/>
      <c r="AY29" s="310"/>
      <c r="AZ29" s="158"/>
      <c r="BA29" s="168"/>
      <c r="BB29" s="169"/>
      <c r="BC29" s="7"/>
    </row>
    <row r="30" spans="2:57" ht="24" customHeight="1" x14ac:dyDescent="0.4">
      <c r="B30" s="10"/>
      <c r="C30" s="228"/>
      <c r="D30" s="252">
        <v>6</v>
      </c>
      <c r="E30" s="253"/>
      <c r="F30" s="305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7"/>
      <c r="V30" s="295"/>
      <c r="W30" s="266"/>
      <c r="X30" s="266"/>
      <c r="Y30" s="266"/>
      <c r="Z30" s="296"/>
      <c r="AA30" s="299" t="s">
        <v>91</v>
      </c>
      <c r="AB30" s="300"/>
      <c r="AC30" s="241" t="s">
        <v>48</v>
      </c>
      <c r="AD30" s="303" t="s">
        <v>65</v>
      </c>
      <c r="AE30" s="303"/>
      <c r="AF30" s="303"/>
      <c r="AG30" s="303"/>
      <c r="AH30" s="303"/>
      <c r="AI30" s="303"/>
      <c r="AJ30" s="303"/>
      <c r="AK30" s="304"/>
      <c r="AL30" s="295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96"/>
      <c r="AX30" s="308" t="s">
        <v>46</v>
      </c>
      <c r="AY30" s="309"/>
      <c r="AZ30" s="163" t="s">
        <v>48</v>
      </c>
      <c r="BA30" s="166" t="s">
        <v>49</v>
      </c>
      <c r="BB30" s="167"/>
      <c r="BC30" s="7"/>
    </row>
    <row r="31" spans="2:57" ht="24" customHeight="1" x14ac:dyDescent="0.4">
      <c r="B31" s="10"/>
      <c r="C31" s="228"/>
      <c r="D31" s="255"/>
      <c r="E31" s="232"/>
      <c r="F31" s="311"/>
      <c r="G31" s="293"/>
      <c r="H31" s="292"/>
      <c r="I31" s="293"/>
      <c r="J31" s="292"/>
      <c r="K31" s="294"/>
      <c r="L31" s="293"/>
      <c r="M31" s="293"/>
      <c r="N31" s="292"/>
      <c r="O31" s="293"/>
      <c r="P31" s="292"/>
      <c r="Q31" s="293"/>
      <c r="R31" s="292"/>
      <c r="S31" s="294"/>
      <c r="T31" s="293"/>
      <c r="U31" s="293"/>
      <c r="V31" s="297"/>
      <c r="W31" s="242"/>
      <c r="X31" s="242"/>
      <c r="Y31" s="242"/>
      <c r="Z31" s="298"/>
      <c r="AA31" s="301"/>
      <c r="AB31" s="302"/>
      <c r="AC31" s="242"/>
      <c r="AD31" s="242" t="s">
        <v>92</v>
      </c>
      <c r="AE31" s="242"/>
      <c r="AF31" s="43" t="s">
        <v>56</v>
      </c>
      <c r="AG31" s="242"/>
      <c r="AH31" s="242"/>
      <c r="AI31" s="242"/>
      <c r="AJ31" s="242"/>
      <c r="AK31" s="94" t="s">
        <v>95</v>
      </c>
      <c r="AL31" s="297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98"/>
      <c r="AX31" s="171"/>
      <c r="AY31" s="310"/>
      <c r="AZ31" s="158"/>
      <c r="BA31" s="168"/>
      <c r="BB31" s="169"/>
      <c r="BC31" s="7"/>
    </row>
    <row r="32" spans="2:57" ht="24" customHeight="1" x14ac:dyDescent="0.4">
      <c r="B32" s="10"/>
      <c r="C32" s="228"/>
      <c r="D32" s="252">
        <v>7</v>
      </c>
      <c r="E32" s="253"/>
      <c r="F32" s="305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7"/>
      <c r="V32" s="295"/>
      <c r="W32" s="266"/>
      <c r="X32" s="266"/>
      <c r="Y32" s="266"/>
      <c r="Z32" s="296"/>
      <c r="AA32" s="299" t="s">
        <v>91</v>
      </c>
      <c r="AB32" s="300"/>
      <c r="AC32" s="241" t="s">
        <v>48</v>
      </c>
      <c r="AD32" s="303" t="s">
        <v>65</v>
      </c>
      <c r="AE32" s="303"/>
      <c r="AF32" s="303"/>
      <c r="AG32" s="303"/>
      <c r="AH32" s="303"/>
      <c r="AI32" s="303"/>
      <c r="AJ32" s="303"/>
      <c r="AK32" s="304"/>
      <c r="AL32" s="295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96"/>
      <c r="AX32" s="308" t="s">
        <v>46</v>
      </c>
      <c r="AY32" s="309"/>
      <c r="AZ32" s="163" t="s">
        <v>48</v>
      </c>
      <c r="BA32" s="166" t="s">
        <v>49</v>
      </c>
      <c r="BB32" s="167"/>
      <c r="BC32" s="7"/>
    </row>
    <row r="33" spans="2:59" ht="24" customHeight="1" x14ac:dyDescent="0.4">
      <c r="B33" s="10"/>
      <c r="C33" s="228"/>
      <c r="D33" s="255"/>
      <c r="E33" s="232"/>
      <c r="F33" s="311"/>
      <c r="G33" s="293"/>
      <c r="H33" s="292"/>
      <c r="I33" s="293"/>
      <c r="J33" s="292"/>
      <c r="K33" s="294"/>
      <c r="L33" s="293"/>
      <c r="M33" s="293"/>
      <c r="N33" s="292"/>
      <c r="O33" s="293"/>
      <c r="P33" s="292"/>
      <c r="Q33" s="293"/>
      <c r="R33" s="292"/>
      <c r="S33" s="294"/>
      <c r="T33" s="293"/>
      <c r="U33" s="293"/>
      <c r="V33" s="297"/>
      <c r="W33" s="242"/>
      <c r="X33" s="242"/>
      <c r="Y33" s="242"/>
      <c r="Z33" s="298"/>
      <c r="AA33" s="301"/>
      <c r="AB33" s="302"/>
      <c r="AC33" s="242"/>
      <c r="AD33" s="242" t="s">
        <v>92</v>
      </c>
      <c r="AE33" s="242"/>
      <c r="AF33" s="43" t="s">
        <v>56</v>
      </c>
      <c r="AG33" s="242"/>
      <c r="AH33" s="242"/>
      <c r="AI33" s="242"/>
      <c r="AJ33" s="242"/>
      <c r="AK33" s="94" t="s">
        <v>95</v>
      </c>
      <c r="AL33" s="297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98"/>
      <c r="AX33" s="171"/>
      <c r="AY33" s="310"/>
      <c r="AZ33" s="158"/>
      <c r="BA33" s="168"/>
      <c r="BB33" s="169"/>
      <c r="BC33" s="7"/>
    </row>
    <row r="34" spans="2:59" ht="24" customHeight="1" x14ac:dyDescent="0.4">
      <c r="B34" s="10"/>
      <c r="C34" s="228"/>
      <c r="D34" s="252">
        <v>8</v>
      </c>
      <c r="E34" s="253"/>
      <c r="F34" s="305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7"/>
      <c r="V34" s="295"/>
      <c r="W34" s="266"/>
      <c r="X34" s="266"/>
      <c r="Y34" s="266"/>
      <c r="Z34" s="296"/>
      <c r="AA34" s="299" t="s">
        <v>91</v>
      </c>
      <c r="AB34" s="300"/>
      <c r="AC34" s="241" t="s">
        <v>48</v>
      </c>
      <c r="AD34" s="303" t="s">
        <v>65</v>
      </c>
      <c r="AE34" s="303"/>
      <c r="AF34" s="303"/>
      <c r="AG34" s="303"/>
      <c r="AH34" s="303"/>
      <c r="AI34" s="303"/>
      <c r="AJ34" s="303"/>
      <c r="AK34" s="304"/>
      <c r="AL34" s="295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96"/>
      <c r="AX34" s="308" t="s">
        <v>46</v>
      </c>
      <c r="AY34" s="309"/>
      <c r="AZ34" s="163" t="s">
        <v>48</v>
      </c>
      <c r="BA34" s="166" t="s">
        <v>49</v>
      </c>
      <c r="BB34" s="167"/>
      <c r="BC34" s="7"/>
    </row>
    <row r="35" spans="2:59" ht="24" customHeight="1" x14ac:dyDescent="0.4">
      <c r="B35" s="10"/>
      <c r="C35" s="228"/>
      <c r="D35" s="255"/>
      <c r="E35" s="232"/>
      <c r="F35" s="311"/>
      <c r="G35" s="293"/>
      <c r="H35" s="292"/>
      <c r="I35" s="293"/>
      <c r="J35" s="292"/>
      <c r="K35" s="294"/>
      <c r="L35" s="293"/>
      <c r="M35" s="293"/>
      <c r="N35" s="292"/>
      <c r="O35" s="293"/>
      <c r="P35" s="292"/>
      <c r="Q35" s="293"/>
      <c r="R35" s="292"/>
      <c r="S35" s="294"/>
      <c r="T35" s="293"/>
      <c r="U35" s="293"/>
      <c r="V35" s="297"/>
      <c r="W35" s="242"/>
      <c r="X35" s="242"/>
      <c r="Y35" s="242"/>
      <c r="Z35" s="298"/>
      <c r="AA35" s="301"/>
      <c r="AB35" s="302"/>
      <c r="AC35" s="242"/>
      <c r="AD35" s="242" t="s">
        <v>92</v>
      </c>
      <c r="AE35" s="242"/>
      <c r="AF35" s="43" t="s">
        <v>56</v>
      </c>
      <c r="AG35" s="242"/>
      <c r="AH35" s="242"/>
      <c r="AI35" s="242"/>
      <c r="AJ35" s="242"/>
      <c r="AK35" s="94" t="s">
        <v>95</v>
      </c>
      <c r="AL35" s="297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98"/>
      <c r="AX35" s="171"/>
      <c r="AY35" s="310"/>
      <c r="AZ35" s="158"/>
      <c r="BA35" s="168"/>
      <c r="BB35" s="169"/>
      <c r="BC35" s="7"/>
    </row>
    <row r="36" spans="2:59" ht="24" customHeight="1" x14ac:dyDescent="0.4">
      <c r="B36" s="10"/>
      <c r="C36" s="228"/>
      <c r="D36" s="252">
        <v>9</v>
      </c>
      <c r="E36" s="253"/>
      <c r="F36" s="305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7"/>
      <c r="V36" s="295"/>
      <c r="W36" s="266"/>
      <c r="X36" s="266"/>
      <c r="Y36" s="266"/>
      <c r="Z36" s="296"/>
      <c r="AA36" s="299" t="s">
        <v>91</v>
      </c>
      <c r="AB36" s="300"/>
      <c r="AC36" s="241" t="s">
        <v>48</v>
      </c>
      <c r="AD36" s="303" t="s">
        <v>65</v>
      </c>
      <c r="AE36" s="303"/>
      <c r="AF36" s="303"/>
      <c r="AG36" s="303"/>
      <c r="AH36" s="303"/>
      <c r="AI36" s="303"/>
      <c r="AJ36" s="303"/>
      <c r="AK36" s="304"/>
      <c r="AL36" s="295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96"/>
      <c r="AX36" s="308" t="s">
        <v>46</v>
      </c>
      <c r="AY36" s="309"/>
      <c r="AZ36" s="163" t="s">
        <v>48</v>
      </c>
      <c r="BA36" s="166" t="s">
        <v>49</v>
      </c>
      <c r="BB36" s="167"/>
      <c r="BC36" s="7"/>
    </row>
    <row r="37" spans="2:59" ht="24" customHeight="1" x14ac:dyDescent="0.4">
      <c r="B37" s="10"/>
      <c r="C37" s="228"/>
      <c r="D37" s="255"/>
      <c r="E37" s="232"/>
      <c r="F37" s="311"/>
      <c r="G37" s="293"/>
      <c r="H37" s="292"/>
      <c r="I37" s="293"/>
      <c r="J37" s="292"/>
      <c r="K37" s="294"/>
      <c r="L37" s="293"/>
      <c r="M37" s="293"/>
      <c r="N37" s="292"/>
      <c r="O37" s="293"/>
      <c r="P37" s="292"/>
      <c r="Q37" s="293"/>
      <c r="R37" s="292"/>
      <c r="S37" s="294"/>
      <c r="T37" s="293"/>
      <c r="U37" s="293"/>
      <c r="V37" s="297"/>
      <c r="W37" s="242"/>
      <c r="X37" s="242"/>
      <c r="Y37" s="242"/>
      <c r="Z37" s="298"/>
      <c r="AA37" s="301"/>
      <c r="AB37" s="302"/>
      <c r="AC37" s="242"/>
      <c r="AD37" s="242" t="s">
        <v>92</v>
      </c>
      <c r="AE37" s="242"/>
      <c r="AF37" s="43" t="s">
        <v>56</v>
      </c>
      <c r="AG37" s="242"/>
      <c r="AH37" s="242"/>
      <c r="AI37" s="242"/>
      <c r="AJ37" s="242"/>
      <c r="AK37" s="94" t="s">
        <v>95</v>
      </c>
      <c r="AL37" s="297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98"/>
      <c r="AX37" s="171"/>
      <c r="AY37" s="310"/>
      <c r="AZ37" s="158"/>
      <c r="BA37" s="168"/>
      <c r="BB37" s="169"/>
      <c r="BC37" s="7"/>
    </row>
    <row r="38" spans="2:59" ht="24" customHeight="1" x14ac:dyDescent="0.4">
      <c r="B38" s="10"/>
      <c r="C38" s="228"/>
      <c r="D38" s="252">
        <v>10</v>
      </c>
      <c r="E38" s="253"/>
      <c r="F38" s="305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7"/>
      <c r="V38" s="295"/>
      <c r="W38" s="266"/>
      <c r="X38" s="266"/>
      <c r="Y38" s="266"/>
      <c r="Z38" s="296"/>
      <c r="AA38" s="337" t="s">
        <v>91</v>
      </c>
      <c r="AB38" s="338"/>
      <c r="AC38" s="266" t="s">
        <v>48</v>
      </c>
      <c r="AD38" s="341" t="s">
        <v>65</v>
      </c>
      <c r="AE38" s="341"/>
      <c r="AF38" s="341"/>
      <c r="AG38" s="341"/>
      <c r="AH38" s="341"/>
      <c r="AI38" s="341"/>
      <c r="AJ38" s="341"/>
      <c r="AK38" s="342"/>
      <c r="AL38" s="295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96"/>
      <c r="AX38" s="343" t="s">
        <v>46</v>
      </c>
      <c r="AY38" s="344"/>
      <c r="AZ38" s="163" t="s">
        <v>48</v>
      </c>
      <c r="BA38" s="164" t="s">
        <v>49</v>
      </c>
      <c r="BB38" s="165"/>
      <c r="BC38" s="7"/>
    </row>
    <row r="39" spans="2:59" ht="24" customHeight="1" thickBot="1" x14ac:dyDescent="0.45">
      <c r="B39" s="10"/>
      <c r="C39" s="277"/>
      <c r="D39" s="278"/>
      <c r="E39" s="279"/>
      <c r="F39" s="347"/>
      <c r="G39" s="348"/>
      <c r="H39" s="349"/>
      <c r="I39" s="348"/>
      <c r="J39" s="349"/>
      <c r="K39" s="350"/>
      <c r="L39" s="348"/>
      <c r="M39" s="348"/>
      <c r="N39" s="349"/>
      <c r="O39" s="348"/>
      <c r="P39" s="349"/>
      <c r="Q39" s="348"/>
      <c r="R39" s="349"/>
      <c r="S39" s="350"/>
      <c r="T39" s="348"/>
      <c r="U39" s="348"/>
      <c r="V39" s="335"/>
      <c r="W39" s="274"/>
      <c r="X39" s="274"/>
      <c r="Y39" s="274"/>
      <c r="Z39" s="336"/>
      <c r="AA39" s="339"/>
      <c r="AB39" s="340"/>
      <c r="AC39" s="274"/>
      <c r="AD39" s="274" t="s">
        <v>92</v>
      </c>
      <c r="AE39" s="274"/>
      <c r="AF39" s="44" t="s">
        <v>56</v>
      </c>
      <c r="AG39" s="274"/>
      <c r="AH39" s="274"/>
      <c r="AI39" s="274"/>
      <c r="AJ39" s="274"/>
      <c r="AK39" s="97" t="s">
        <v>95</v>
      </c>
      <c r="AL39" s="335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336"/>
      <c r="AX39" s="345"/>
      <c r="AY39" s="346"/>
      <c r="AZ39" s="288"/>
      <c r="BA39" s="289"/>
      <c r="BB39" s="290"/>
      <c r="BC39" s="7"/>
    </row>
    <row r="40" spans="2:59" ht="9" customHeight="1" x14ac:dyDescent="0.4">
      <c r="B40" s="10"/>
      <c r="C40" s="83"/>
      <c r="D40" s="85"/>
      <c r="E40" s="85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105"/>
      <c r="BA40" s="105"/>
      <c r="BB40" s="41"/>
      <c r="BC40" s="7"/>
    </row>
    <row r="41" spans="2:59" ht="13.5" x14ac:dyDescent="0.4">
      <c r="B41" s="267" t="s">
        <v>0</v>
      </c>
      <c r="C41" s="268"/>
      <c r="D41" s="16" t="s">
        <v>13</v>
      </c>
      <c r="E41" s="145" t="s">
        <v>17</v>
      </c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1"/>
      <c r="BD41" s="2"/>
      <c r="BE41" s="2"/>
      <c r="BF41" s="2"/>
      <c r="BG41" s="2"/>
    </row>
    <row r="42" spans="2:59" ht="13.5" x14ac:dyDescent="0.4">
      <c r="B42" s="10"/>
      <c r="C42" s="9"/>
      <c r="D42" s="16" t="s">
        <v>99</v>
      </c>
      <c r="E42" s="145" t="s">
        <v>25</v>
      </c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1"/>
      <c r="BD42" s="2"/>
      <c r="BE42" s="2"/>
      <c r="BF42" s="2"/>
      <c r="BG42" s="2"/>
    </row>
    <row r="43" spans="2:59" ht="13.5" x14ac:dyDescent="0.4">
      <c r="B43" s="10"/>
      <c r="C43" s="9"/>
      <c r="D43" s="16" t="s">
        <v>99</v>
      </c>
      <c r="E43" s="147" t="s">
        <v>52</v>
      </c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1"/>
      <c r="BD43" s="2"/>
      <c r="BE43" s="2"/>
    </row>
    <row r="44" spans="2:59" ht="13.5" x14ac:dyDescent="0.4">
      <c r="B44" s="10"/>
      <c r="C44" s="9"/>
      <c r="D44" s="16" t="s">
        <v>99</v>
      </c>
      <c r="E44" s="148" t="s">
        <v>26</v>
      </c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1"/>
      <c r="BD44" s="2"/>
      <c r="BE44" s="2"/>
      <c r="BF44" s="2"/>
      <c r="BG44" s="2"/>
    </row>
    <row r="45" spans="2:59" ht="13.5" customHeight="1" x14ac:dyDescent="0.4">
      <c r="B45" s="10"/>
      <c r="C45" s="9"/>
      <c r="D45" s="16" t="s">
        <v>13</v>
      </c>
      <c r="E45" s="147" t="s">
        <v>121</v>
      </c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142"/>
      <c r="BD45" s="139"/>
      <c r="BE45" s="2"/>
      <c r="BF45" s="2"/>
      <c r="BG45" s="2"/>
    </row>
    <row r="46" spans="2:59" ht="13.5" x14ac:dyDescent="0.4">
      <c r="B46" s="10"/>
      <c r="C46" s="9"/>
      <c r="D46" s="16" t="s">
        <v>99</v>
      </c>
      <c r="E46" s="145" t="s">
        <v>16</v>
      </c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1"/>
      <c r="BD46" s="2"/>
      <c r="BE46" s="2"/>
      <c r="BF46" s="2"/>
      <c r="BG46" s="2"/>
    </row>
    <row r="47" spans="2:59" ht="13.5" x14ac:dyDescent="0.4">
      <c r="B47" s="10"/>
      <c r="C47" s="9"/>
      <c r="D47" s="16" t="s">
        <v>99</v>
      </c>
      <c r="E47" s="147" t="s">
        <v>15</v>
      </c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1"/>
      <c r="BD47" s="2"/>
      <c r="BE47" s="2"/>
      <c r="BF47" s="2"/>
      <c r="BG47" s="2"/>
    </row>
    <row r="48" spans="2:59" ht="13.5" x14ac:dyDescent="0.4">
      <c r="B48" s="10"/>
      <c r="C48" s="9"/>
      <c r="D48" s="16" t="s">
        <v>100</v>
      </c>
      <c r="E48" s="145" t="s">
        <v>28</v>
      </c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1"/>
      <c r="BD48" s="2"/>
      <c r="BE48" s="2"/>
      <c r="BF48" s="2"/>
      <c r="BG48" s="2"/>
    </row>
    <row r="49" spans="2:59" ht="13.5" x14ac:dyDescent="0.4">
      <c r="B49" s="10"/>
      <c r="C49" s="9"/>
      <c r="D49" s="16" t="s">
        <v>101</v>
      </c>
      <c r="E49" s="147" t="s">
        <v>37</v>
      </c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1"/>
      <c r="BD49" s="2"/>
      <c r="BE49" s="2"/>
      <c r="BF49" s="2"/>
      <c r="BG49" s="2"/>
    </row>
    <row r="50" spans="2:59" ht="13.5" x14ac:dyDescent="0.4">
      <c r="B50" s="10"/>
      <c r="C50" s="9"/>
      <c r="D50" s="16" t="s">
        <v>102</v>
      </c>
      <c r="E50" s="148" t="s">
        <v>36</v>
      </c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1"/>
      <c r="BD50" s="2"/>
      <c r="BE50" s="2"/>
      <c r="BF50" s="2"/>
      <c r="BG50" s="2"/>
    </row>
    <row r="51" spans="2:59" ht="13.5" x14ac:dyDescent="0.4">
      <c r="B51" s="10"/>
      <c r="C51" s="9"/>
      <c r="D51" s="16" t="s">
        <v>103</v>
      </c>
      <c r="E51" s="147" t="s">
        <v>14</v>
      </c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1"/>
      <c r="BD51" s="2"/>
      <c r="BE51" s="2"/>
      <c r="BF51" s="2"/>
      <c r="BG51" s="2"/>
    </row>
    <row r="52" spans="2:59" ht="13.5" x14ac:dyDescent="0.4">
      <c r="B52" s="10"/>
      <c r="C52" s="9"/>
      <c r="D52" s="16" t="s">
        <v>100</v>
      </c>
      <c r="E52" s="145" t="s">
        <v>29</v>
      </c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1"/>
      <c r="BD52" s="2"/>
      <c r="BE52" s="2"/>
      <c r="BF52" s="2"/>
      <c r="BG52" s="2"/>
    </row>
    <row r="53" spans="2:59" ht="13.5" x14ac:dyDescent="0.4">
      <c r="B53" s="10"/>
      <c r="C53" s="9"/>
      <c r="D53" s="16" t="s">
        <v>100</v>
      </c>
      <c r="E53" s="145" t="s">
        <v>12</v>
      </c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1"/>
      <c r="BD53" s="2"/>
      <c r="BE53" s="2"/>
      <c r="BF53" s="2"/>
      <c r="BG53" s="2"/>
    </row>
    <row r="54" spans="2:59" ht="6" customHeight="1" x14ac:dyDescent="0.4">
      <c r="B54" s="1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98"/>
      <c r="AY54" s="98"/>
      <c r="AZ54" s="98"/>
      <c r="BA54" s="98"/>
      <c r="BB54" s="98"/>
      <c r="BC54" s="13"/>
      <c r="BD54" s="2"/>
      <c r="BE54" s="2"/>
      <c r="BF54" s="2"/>
      <c r="BG54" s="2"/>
    </row>
    <row r="55" spans="2:59" ht="12" customHeight="1" x14ac:dyDescent="0.4">
      <c r="B55" s="10"/>
      <c r="C55" s="9" t="s">
        <v>104</v>
      </c>
      <c r="D55" s="285" t="s">
        <v>27</v>
      </c>
      <c r="E55" s="285"/>
      <c r="F55" s="285"/>
      <c r="G55" s="285"/>
      <c r="H55" s="285"/>
      <c r="I55" s="285"/>
      <c r="J55" s="285"/>
      <c r="K55" s="12"/>
      <c r="L55" s="1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9"/>
      <c r="AY55" s="99"/>
      <c r="AZ55" s="99"/>
      <c r="BA55" s="99"/>
      <c r="BB55" s="99"/>
      <c r="BC55" s="11"/>
      <c r="BD55" s="2"/>
      <c r="BE55" s="2"/>
      <c r="BF55" s="2"/>
      <c r="BG55" s="2"/>
    </row>
    <row r="56" spans="2:59" ht="12" customHeight="1" x14ac:dyDescent="0.4">
      <c r="B56" s="1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Y56" s="9"/>
      <c r="Z56" s="9"/>
      <c r="AA56" s="286" t="s">
        <v>11</v>
      </c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8"/>
      <c r="AQ56" s="140"/>
      <c r="AR56" s="140"/>
      <c r="AS56" s="140"/>
      <c r="AT56" s="140"/>
      <c r="AU56" s="140"/>
      <c r="AV56" s="9"/>
      <c r="AW56" s="9"/>
      <c r="AX56" s="99"/>
      <c r="AY56" s="99"/>
      <c r="AZ56" s="99"/>
      <c r="BA56" s="99"/>
      <c r="BB56" s="99"/>
      <c r="BC56" s="7"/>
      <c r="BE56" s="2"/>
      <c r="BF56" s="2"/>
      <c r="BG56" s="2"/>
    </row>
    <row r="57" spans="2:59" ht="12" customHeight="1" x14ac:dyDescent="0.4">
      <c r="B57" s="10"/>
      <c r="C57" s="9"/>
      <c r="D57" s="9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8"/>
      <c r="AQ57" s="141"/>
      <c r="AR57" s="141"/>
      <c r="AS57" s="141"/>
      <c r="AT57" s="141"/>
      <c r="AU57" s="141"/>
      <c r="AV57" s="9"/>
      <c r="AW57" s="9"/>
      <c r="AX57" s="99"/>
      <c r="AY57" s="99"/>
      <c r="AZ57" s="99"/>
      <c r="BA57" s="99"/>
      <c r="BB57" s="99"/>
      <c r="BC57" s="7"/>
      <c r="BE57" s="2"/>
      <c r="BF57" s="2"/>
      <c r="BG57" s="2"/>
    </row>
    <row r="58" spans="2:59" ht="12" customHeight="1" x14ac:dyDescent="0.4"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4"/>
      <c r="AP58" s="4"/>
      <c r="AQ58" s="138"/>
      <c r="AR58" s="138"/>
      <c r="AS58" s="138"/>
      <c r="AT58" s="138"/>
      <c r="AU58" s="138"/>
      <c r="AV58" s="5"/>
      <c r="AW58" s="5"/>
      <c r="AX58" s="138"/>
      <c r="AY58" s="138"/>
      <c r="AZ58" s="138"/>
      <c r="BA58" s="138"/>
      <c r="BB58" s="102"/>
      <c r="BC58" s="3"/>
      <c r="BE58" s="2"/>
      <c r="BF58" s="2"/>
      <c r="BG58" s="2"/>
    </row>
    <row r="59" spans="2:59" ht="12" customHeight="1" x14ac:dyDescent="0.4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100"/>
      <c r="AY59" s="100"/>
      <c r="AZ59" s="100"/>
      <c r="BA59" s="100"/>
      <c r="BB59" s="100"/>
      <c r="BC59" s="2"/>
      <c r="BD59" s="2"/>
      <c r="BE59" s="2"/>
      <c r="BF59" s="2"/>
      <c r="BG59" s="2"/>
    </row>
    <row r="60" spans="2:59" ht="12" customHeight="1" x14ac:dyDescent="0.4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100"/>
      <c r="AY60" s="100"/>
      <c r="AZ60" s="100"/>
      <c r="BA60" s="100"/>
      <c r="BB60" s="100"/>
      <c r="BC60" s="2"/>
      <c r="BD60" s="2"/>
      <c r="BE60" s="2"/>
      <c r="BF60" s="2"/>
      <c r="BG60" s="2"/>
    </row>
    <row r="61" spans="2:59" ht="8.25" customHeight="1" x14ac:dyDescent="0.4"/>
    <row r="62" spans="2:59" ht="8.25" customHeight="1" x14ac:dyDescent="0.4"/>
    <row r="63" spans="2:59" ht="8.25" customHeight="1" x14ac:dyDescent="0.4"/>
    <row r="64" spans="2:59" ht="8.25" customHeight="1" x14ac:dyDescent="0.4"/>
    <row r="65" ht="8.25" customHeight="1" x14ac:dyDescent="0.4"/>
    <row r="66" ht="8.25" customHeight="1" x14ac:dyDescent="0.4"/>
    <row r="67" ht="8.25" customHeight="1" x14ac:dyDescent="0.4"/>
    <row r="68" ht="8.25" customHeight="1" x14ac:dyDescent="0.4"/>
    <row r="69" ht="8.25" customHeight="1" x14ac:dyDescent="0.4"/>
    <row r="70" ht="8.25" customHeight="1" x14ac:dyDescent="0.4"/>
    <row r="71" ht="8.25" customHeight="1" x14ac:dyDescent="0.4"/>
    <row r="72" ht="8.25" customHeight="1" x14ac:dyDescent="0.4"/>
    <row r="73" ht="8.25" customHeight="1" x14ac:dyDescent="0.4"/>
    <row r="74" ht="8.25" customHeight="1" x14ac:dyDescent="0.4"/>
  </sheetData>
  <sheetProtection password="EFD5" sheet="1" objects="1" scenarios="1"/>
  <protectedRanges>
    <protectedRange sqref="AN2:AQ2 AT2:AU2 AX2:AY2 P11:U11 P13:S13 V13:W13 Z13:AA13 C20:C39 AT15:AU16 AL15:AM16 F20:BB39" name="範囲1"/>
  </protectedRanges>
  <mergeCells count="294">
    <mergeCell ref="AZ1:BA1"/>
    <mergeCell ref="AZ2:BA2"/>
    <mergeCell ref="AZ20:AZ21"/>
    <mergeCell ref="BA20:BB21"/>
    <mergeCell ref="AZ22:AZ23"/>
    <mergeCell ref="BA22:BB23"/>
    <mergeCell ref="AZ24:AZ25"/>
    <mergeCell ref="BA24:BB25"/>
    <mergeCell ref="AC16:AG16"/>
    <mergeCell ref="AI16:AK16"/>
    <mergeCell ref="AL16:AM16"/>
    <mergeCell ref="AN16:AO16"/>
    <mergeCell ref="AQ16:AS16"/>
    <mergeCell ref="AT16:AU16"/>
    <mergeCell ref="AV16:AX16"/>
    <mergeCell ref="AY16:BC16"/>
    <mergeCell ref="AX18:BB18"/>
    <mergeCell ref="AA19:AK19"/>
    <mergeCell ref="AL19:AW19"/>
    <mergeCell ref="AX19:BB19"/>
    <mergeCell ref="AY15:BC15"/>
    <mergeCell ref="AI2:AM2"/>
    <mergeCell ref="AN2:AO2"/>
    <mergeCell ref="AP2:AQ2"/>
    <mergeCell ref="E51:BB51"/>
    <mergeCell ref="E52:BB52"/>
    <mergeCell ref="E53:BB53"/>
    <mergeCell ref="D55:J55"/>
    <mergeCell ref="AA56:AO57"/>
    <mergeCell ref="E42:BB42"/>
    <mergeCell ref="E43:BB43"/>
    <mergeCell ref="E44:BB44"/>
    <mergeCell ref="E46:BB46"/>
    <mergeCell ref="E47:BB47"/>
    <mergeCell ref="E48:BB48"/>
    <mergeCell ref="E49:BB49"/>
    <mergeCell ref="E50:BB50"/>
    <mergeCell ref="E45:BB45"/>
    <mergeCell ref="V38:Z39"/>
    <mergeCell ref="AA38:AB39"/>
    <mergeCell ref="AC38:AC39"/>
    <mergeCell ref="AD38:AK38"/>
    <mergeCell ref="AL38:AW39"/>
    <mergeCell ref="AX38:AY39"/>
    <mergeCell ref="F39:G39"/>
    <mergeCell ref="H39:I39"/>
    <mergeCell ref="J39:K39"/>
    <mergeCell ref="L39:M39"/>
    <mergeCell ref="N39:O39"/>
    <mergeCell ref="P39:Q39"/>
    <mergeCell ref="R39:S39"/>
    <mergeCell ref="T39:U39"/>
    <mergeCell ref="AD39:AE39"/>
    <mergeCell ref="AG39:AJ39"/>
    <mergeCell ref="AZ38:AZ39"/>
    <mergeCell ref="BA38:BB39"/>
    <mergeCell ref="U17:BC17"/>
    <mergeCell ref="B15:C16"/>
    <mergeCell ref="B11:C11"/>
    <mergeCell ref="E11:N11"/>
    <mergeCell ref="P11:U11"/>
    <mergeCell ref="V11:W11"/>
    <mergeCell ref="B17:C17"/>
    <mergeCell ref="E17:N17"/>
    <mergeCell ref="AA15:AB15"/>
    <mergeCell ref="AC15:AG15"/>
    <mergeCell ref="B13:C13"/>
    <mergeCell ref="E13:N13"/>
    <mergeCell ref="P13:Q13"/>
    <mergeCell ref="R13:S13"/>
    <mergeCell ref="T13:U13"/>
    <mergeCell ref="U15:Z16"/>
    <mergeCell ref="W18:Y19"/>
    <mergeCell ref="AB18:AJ18"/>
    <mergeCell ref="AM18:AV18"/>
    <mergeCell ref="C36:C37"/>
    <mergeCell ref="D36:E37"/>
    <mergeCell ref="C38:C39"/>
    <mergeCell ref="AR2:AS2"/>
    <mergeCell ref="AT2:AU2"/>
    <mergeCell ref="AV2:AW2"/>
    <mergeCell ref="AX2:AY2"/>
    <mergeCell ref="AN1:AO1"/>
    <mergeCell ref="AP1:AQ1"/>
    <mergeCell ref="AR1:AS1"/>
    <mergeCell ref="AT1:AU1"/>
    <mergeCell ref="AV1:AW1"/>
    <mergeCell ref="AX1:AY1"/>
    <mergeCell ref="D4:X4"/>
    <mergeCell ref="D6:X7"/>
    <mergeCell ref="D8:X9"/>
    <mergeCell ref="Y6:AI9"/>
    <mergeCell ref="AJ7:AX8"/>
    <mergeCell ref="V13:W13"/>
    <mergeCell ref="E15:N16"/>
    <mergeCell ref="AL15:AM15"/>
    <mergeCell ref="AN15:AO15"/>
    <mergeCell ref="AQ15:AS15"/>
    <mergeCell ref="AT15:AU15"/>
    <mergeCell ref="X13:Y13"/>
    <mergeCell ref="Z13:AA13"/>
    <mergeCell ref="AB13:AC13"/>
    <mergeCell ref="P15:T16"/>
    <mergeCell ref="AI15:AK15"/>
    <mergeCell ref="AV15:AX15"/>
    <mergeCell ref="AA16:AB16"/>
    <mergeCell ref="D38:E39"/>
    <mergeCell ref="B41:C41"/>
    <mergeCell ref="C18:C19"/>
    <mergeCell ref="D18:E19"/>
    <mergeCell ref="G18:T18"/>
    <mergeCell ref="G19:T19"/>
    <mergeCell ref="F26:U26"/>
    <mergeCell ref="F38:U38"/>
    <mergeCell ref="F36:U36"/>
    <mergeCell ref="E41:BB41"/>
    <mergeCell ref="C26:C27"/>
    <mergeCell ref="D26:E27"/>
    <mergeCell ref="C28:C29"/>
    <mergeCell ref="D28:E29"/>
    <mergeCell ref="C30:C31"/>
    <mergeCell ref="D30:E31"/>
    <mergeCell ref="C32:C33"/>
    <mergeCell ref="D32:E33"/>
    <mergeCell ref="C34:C35"/>
    <mergeCell ref="D34:E35"/>
    <mergeCell ref="C20:C21"/>
    <mergeCell ref="D20:E21"/>
    <mergeCell ref="F20:U20"/>
    <mergeCell ref="V20:Z21"/>
    <mergeCell ref="AA20:AB21"/>
    <mergeCell ref="AC20:AC21"/>
    <mergeCell ref="AD20:AK20"/>
    <mergeCell ref="AL20:AW21"/>
    <mergeCell ref="AX20:AY21"/>
    <mergeCell ref="F21:G21"/>
    <mergeCell ref="H21:I21"/>
    <mergeCell ref="J21:K21"/>
    <mergeCell ref="L21:M21"/>
    <mergeCell ref="N21:O21"/>
    <mergeCell ref="P21:Q21"/>
    <mergeCell ref="R21:S21"/>
    <mergeCell ref="T21:U21"/>
    <mergeCell ref="AD21:AE21"/>
    <mergeCell ref="AG21:AJ21"/>
    <mergeCell ref="C22:C23"/>
    <mergeCell ref="D22:E23"/>
    <mergeCell ref="F22:U22"/>
    <mergeCell ref="V22:Z23"/>
    <mergeCell ref="AA22:AB23"/>
    <mergeCell ref="AC22:AC23"/>
    <mergeCell ref="AD22:AK22"/>
    <mergeCell ref="AL22:AW23"/>
    <mergeCell ref="AX22:AY23"/>
    <mergeCell ref="F23:G23"/>
    <mergeCell ref="H23:I23"/>
    <mergeCell ref="J23:K23"/>
    <mergeCell ref="L23:M23"/>
    <mergeCell ref="N23:O23"/>
    <mergeCell ref="P23:Q23"/>
    <mergeCell ref="R23:S23"/>
    <mergeCell ref="AD23:AE23"/>
    <mergeCell ref="AG23:AJ23"/>
    <mergeCell ref="C24:C25"/>
    <mergeCell ref="D24:E25"/>
    <mergeCell ref="F24:U24"/>
    <mergeCell ref="V24:Z25"/>
    <mergeCell ref="AA24:AB25"/>
    <mergeCell ref="AC24:AC25"/>
    <mergeCell ref="AD24:AK24"/>
    <mergeCell ref="AL24:AW25"/>
    <mergeCell ref="AX24:AY25"/>
    <mergeCell ref="F25:G25"/>
    <mergeCell ref="H25:I25"/>
    <mergeCell ref="J25:K25"/>
    <mergeCell ref="L25:M25"/>
    <mergeCell ref="N25:O25"/>
    <mergeCell ref="P25:Q25"/>
    <mergeCell ref="R25:S25"/>
    <mergeCell ref="T25:U25"/>
    <mergeCell ref="AD25:AE25"/>
    <mergeCell ref="AG25:AJ25"/>
    <mergeCell ref="AZ28:AZ29"/>
    <mergeCell ref="BA28:BB29"/>
    <mergeCell ref="F27:G27"/>
    <mergeCell ref="H27:I27"/>
    <mergeCell ref="J27:K27"/>
    <mergeCell ref="L27:M27"/>
    <mergeCell ref="N27:O27"/>
    <mergeCell ref="P27:Q27"/>
    <mergeCell ref="R27:S27"/>
    <mergeCell ref="T27:U27"/>
    <mergeCell ref="AD27:AE27"/>
    <mergeCell ref="AG27:AJ27"/>
    <mergeCell ref="V26:Z27"/>
    <mergeCell ref="AA26:AB27"/>
    <mergeCell ref="AC26:AC27"/>
    <mergeCell ref="AD26:AK26"/>
    <mergeCell ref="AL26:AW27"/>
    <mergeCell ref="AX26:AY27"/>
    <mergeCell ref="AZ26:AZ27"/>
    <mergeCell ref="BA26:BB27"/>
    <mergeCell ref="F28:U28"/>
    <mergeCell ref="V28:Z29"/>
    <mergeCell ref="AA28:AB29"/>
    <mergeCell ref="AC28:AC29"/>
    <mergeCell ref="AD28:AK28"/>
    <mergeCell ref="AL28:AW29"/>
    <mergeCell ref="AX28:AY29"/>
    <mergeCell ref="F29:G29"/>
    <mergeCell ref="H29:I29"/>
    <mergeCell ref="J29:K29"/>
    <mergeCell ref="L29:M29"/>
    <mergeCell ref="N29:O29"/>
    <mergeCell ref="P29:Q29"/>
    <mergeCell ref="R29:S29"/>
    <mergeCell ref="T29:U29"/>
    <mergeCell ref="AD29:AE29"/>
    <mergeCell ref="AG29:AJ29"/>
    <mergeCell ref="AZ32:AZ33"/>
    <mergeCell ref="BA32:BB33"/>
    <mergeCell ref="F30:U30"/>
    <mergeCell ref="V30:Z31"/>
    <mergeCell ref="AA30:AB31"/>
    <mergeCell ref="AC30:AC31"/>
    <mergeCell ref="AD30:AK30"/>
    <mergeCell ref="AL30:AW31"/>
    <mergeCell ref="AX30:AY31"/>
    <mergeCell ref="F31:G31"/>
    <mergeCell ref="H31:I31"/>
    <mergeCell ref="J31:K31"/>
    <mergeCell ref="L31:M31"/>
    <mergeCell ref="N31:O31"/>
    <mergeCell ref="P31:Q31"/>
    <mergeCell ref="R31:S31"/>
    <mergeCell ref="T31:U31"/>
    <mergeCell ref="AD31:AE31"/>
    <mergeCell ref="AG31:AJ31"/>
    <mergeCell ref="AZ30:AZ31"/>
    <mergeCell ref="BA30:BB31"/>
    <mergeCell ref="F32:U32"/>
    <mergeCell ref="V32:Z33"/>
    <mergeCell ref="AA32:AB33"/>
    <mergeCell ref="AC32:AC33"/>
    <mergeCell ref="AD32:AK32"/>
    <mergeCell ref="AL32:AW33"/>
    <mergeCell ref="AX32:AY33"/>
    <mergeCell ref="F33:G33"/>
    <mergeCell ref="H33:I33"/>
    <mergeCell ref="J33:K33"/>
    <mergeCell ref="L33:M33"/>
    <mergeCell ref="N33:O33"/>
    <mergeCell ref="P33:Q33"/>
    <mergeCell ref="R33:S33"/>
    <mergeCell ref="T33:U33"/>
    <mergeCell ref="AD33:AE33"/>
    <mergeCell ref="AG33:AJ33"/>
    <mergeCell ref="AZ36:AZ37"/>
    <mergeCell ref="BA36:BB37"/>
    <mergeCell ref="F34:U34"/>
    <mergeCell ref="V34:Z35"/>
    <mergeCell ref="AA34:AB35"/>
    <mergeCell ref="AC34:AC35"/>
    <mergeCell ref="AD34:AK34"/>
    <mergeCell ref="AL34:AW35"/>
    <mergeCell ref="AX34:AY35"/>
    <mergeCell ref="F35:G35"/>
    <mergeCell ref="H35:I35"/>
    <mergeCell ref="J35:K35"/>
    <mergeCell ref="L35:M35"/>
    <mergeCell ref="N35:O35"/>
    <mergeCell ref="P35:Q35"/>
    <mergeCell ref="R35:S35"/>
    <mergeCell ref="T35:U35"/>
    <mergeCell ref="AD35:AE35"/>
    <mergeCell ref="AG35:AJ35"/>
    <mergeCell ref="AZ34:AZ35"/>
    <mergeCell ref="BA34:BB35"/>
    <mergeCell ref="AL36:AW37"/>
    <mergeCell ref="AX36:AY37"/>
    <mergeCell ref="F37:G37"/>
    <mergeCell ref="H37:I37"/>
    <mergeCell ref="J37:K37"/>
    <mergeCell ref="L37:M37"/>
    <mergeCell ref="N37:O37"/>
    <mergeCell ref="P37:Q37"/>
    <mergeCell ref="R37:S37"/>
    <mergeCell ref="T37:U37"/>
    <mergeCell ref="AD37:AE37"/>
    <mergeCell ref="AG37:AJ37"/>
    <mergeCell ref="V36:Z37"/>
    <mergeCell ref="AA36:AB37"/>
    <mergeCell ref="AC36:AC37"/>
    <mergeCell ref="AD36:AK36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L12" sqref="L12"/>
    </sheetView>
  </sheetViews>
  <sheetFormatPr defaultRowHeight="18.75" x14ac:dyDescent="0.4"/>
  <cols>
    <col min="1" max="16384" width="9" style="114"/>
  </cols>
  <sheetData/>
  <sheetProtection password="EFD5" sheet="1" objects="1" scenarios="1"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</vt:lpstr>
      <vt:lpstr>【印刷用】</vt:lpstr>
      <vt:lpstr>【白紙様式】</vt:lpstr>
      <vt:lpstr>利用対象者の範囲</vt:lpstr>
      <vt:lpstr>【印刷用】!Print_Area</vt:lpstr>
      <vt:lpstr>【白紙様式】!Print_Area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kyousai</dc:creator>
  <cp:lastModifiedBy>kyousai</cp:lastModifiedBy>
  <cp:lastPrinted>2022-02-17T01:36:02Z</cp:lastPrinted>
  <dcterms:created xsi:type="dcterms:W3CDTF">2018-09-04T02:04:46Z</dcterms:created>
  <dcterms:modified xsi:type="dcterms:W3CDTF">2022-02-21T01:00:09Z</dcterms:modified>
</cp:coreProperties>
</file>